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  <c r="C69" i="8"/>
  <c r="C53" i="8"/>
  <c r="C45" i="8"/>
  <c r="C34" i="8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<sst xmlns="http://schemas.openxmlformats.org/spreadsheetml/2006/main" count="295" uniqueCount="147">
  <si>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</si>
  <si>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</si>
  <si>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</si>
  <si>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</si>
  <si>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</si>
  <si>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</si>
  <si>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</si>
  <si>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</si>
  <si>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</si>
  <si>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</si>
  <si>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</si>
  <si>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</si>
  <si>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</si>
  <si>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</si>
  <si>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</si>
  <si>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</si>
  <si>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</si>
  <si>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</si>
  <si>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</si>
  <si>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</si>
  <si>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</si>
  <si>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</si>
  <si>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</si>
  <si>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</si>
  <si>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</si>
  <si>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</si>
  <si>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</si>
  <si>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</si>
  <si>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</si>
  <si>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</si>
  <si>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</si>
  <si>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</si>
  <si>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</si>
  <si>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</si>
  <si>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</si>
  <si>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</si>
  <si>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</si>
  <si>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</si>
  <si>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</si>
  <si>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</si>
  <si>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</si>
  <si>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</si>
  <si>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</si>
  <si>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</si>
  <si>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</si>
  <si>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</si>
  <si>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</si>
  <si>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</si>
  <si>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</si>
  <si>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</si>
  <si>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</si>
  <si>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</si>
  <si>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</si>
  <si>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</si>
  <si>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</si>
  <si>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</si>
  <si>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</si>
  <si>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</si>
  <si>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</si>
  <si>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</si>
  <si>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</si>
  <si>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</si>
  <si>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</si>
  <si>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</si>
  <si>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</si>
  <si>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</si>
  <si>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</si>
  <si>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</si>
  <si>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</si>
  <si>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</si>
  <si>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</si>
  <si>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</si>
  <si>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</si>
  <si>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</si>
  <si>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</si>
  <si>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</si>
  <si>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</si>
  <si>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</si>
  <si>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</si>
  <si>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</si>
  <si>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</si>
  <si>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</si>
  <si>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</si>
  <si>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</si>
  <si>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</si>
  <si>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</si>
  <si>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</si>
  <si>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</si>
  <si>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</si>
  <si>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</si>
  <si>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</si>
  <si>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</si>
  <si>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</si>
  <si>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</si>
  <si>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</si>
  <si>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</si>
  <si>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</si>
  <si>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</si>
  <si>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</si>
  <si>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</si>
  <si>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</si>
  <si>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</si>
  <si>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</si>
  <si>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</si>
  <si>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</si>
  <si>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</si>
  <si>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</si>
  <si>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</si>
  <si>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</si>
  <si>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</si>
  <si>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</si>
  <si>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</si>
  <si>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</si>
  <si>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</si>
  <si>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</si>
  <si>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</si>
  <si>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</si>
  <si>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</si>
  <si>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</si>
  <si>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</si>
  <si>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</si>
  <si>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</si>
  <si>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</si>
  <si>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</si>
  <si>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</si>
  <si>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</si>
  <si>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</si>
  <si>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</si>
  <si>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</si>
  <si>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</si>
  <si>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</si>
  <si>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</si>
  <si>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</si>
  <si>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</si>
  <si>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</si>
  <si>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</si>
  <si>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</si>
  <si>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</si>
  <si>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</si>
  <si>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New England Baptist Hospital</t>
  </si>
  <si>
    <t>System-Level</t>
  </si>
  <si>
    <t>10/1/2016 - 9/30/2017</t>
  </si>
  <si>
    <t>Audited Financials - OOR includes Net Assets and excludes Research Revenue</t>
  </si>
  <si>
    <t>Audited Financials combines Investment Income and Net Contribution Revenue</t>
  </si>
  <si>
    <t>Audited Financials includes Research's Salary and Fringe (moved to other expenses)</t>
  </si>
  <si>
    <t>New England Baptist Medical Associates</t>
  </si>
  <si>
    <t>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</si>
</sst>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22077434</v>
      </c>
      <c r="D8" s="3"/>
      <c r="E8" s="15"/>
    </row>
    <row r="9" spans="1:5" x14ac:dyDescent="0.25">
      <c r="A9" s="11" t="s">
        <v>12</v>
      </c>
      <c r="B9" s="1" t="s">
        <v>14</v>
      </c>
      <c r="C9" s="3">
        <v>53958677</v>
      </c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24858740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4976311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105871162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25089140</v>
      </c>
      <c r="D18" s="3"/>
      <c r="E18" s="15"/>
    </row>
    <row r="19" spans="1:5" x14ac:dyDescent="0.25">
      <c r="A19" s="11" t="s">
        <v>31</v>
      </c>
      <c r="B19" s="1" t="s">
        <v>42</v>
      </c>
      <c r="C19" s="3">
        <v>4051806</v>
      </c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278139691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190332008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87807683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3400323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120348952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226220114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1610000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3683456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19176391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24469847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56251134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4803016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61054150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85523997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111293525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12716996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16685596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140696117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226220114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231246701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8915745</v>
      </c>
      <c r="D51" s="3"/>
      <c r="E51" s="15" t="s">
        <v>142</v>
      </c>
    </row>
    <row r="52" spans="1:5" x14ac:dyDescent="0.25">
      <c r="A52" s="11" t="s">
        <v>88</v>
      </c>
      <c r="B52" s="1" t="s">
        <v>93</v>
      </c>
      <c r="C52" s="3">
        <v>3508467</v>
      </c>
      <c r="D52" s="3"/>
      <c r="E52" s="15" t="s">
        <v>142</v>
      </c>
    </row>
    <row r="53" spans="1:5" x14ac:dyDescent="0.25">
      <c r="A53" s="16" t="s">
        <v>89</v>
      </c>
      <c r="B53" s="2" t="s">
        <v>90</v>
      </c>
      <c r="C53" s="4">
        <f>SUM(C50:C52)</f>
        <v>243670913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859760</v>
      </c>
      <c r="D55" s="3"/>
      <c r="E55" s="15" t="s">
        <v>143</v>
      </c>
    </row>
    <row r="56" spans="1:5" x14ac:dyDescent="0.25">
      <c r="A56" s="11" t="s">
        <v>96</v>
      </c>
      <c r="B56" s="1" t="s">
        <v>105</v>
      </c>
      <c r="C56" s="3">
        <v>1933002</v>
      </c>
      <c r="D56" s="3"/>
      <c r="E56" s="15" t="s">
        <v>143</v>
      </c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2390355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5183117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248854030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112285106</v>
      </c>
      <c r="D63" s="3"/>
      <c r="E63" s="15" t="s">
        <v>144</v>
      </c>
    </row>
    <row r="64" spans="1:5" x14ac:dyDescent="0.25">
      <c r="A64" s="11" t="s">
        <v>111</v>
      </c>
      <c r="B64" s="1" t="s">
        <v>121</v>
      </c>
      <c r="C64" s="3">
        <v>12477274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1760216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4148548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113133926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243805070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5048960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1076925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6125885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5925825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12051710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145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146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684476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1897123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/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2581599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/>
      <c r="D22" s="3"/>
      <c r="E22" s="15"/>
    </row>
    <row r="23" spans="1:5" x14ac:dyDescent="0.25">
      <c r="A23" s="11" t="s">
        <v>35</v>
      </c>
      <c r="B23" s="1" t="s">
        <v>46</v>
      </c>
      <c r="C23" s="3"/>
      <c r="D23" s="3"/>
      <c r="E23" s="15"/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/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2581599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996838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996838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996838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1584762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1584762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2581600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7101998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5102818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12204816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12204816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12732140</v>
      </c>
      <c r="D63" s="3"/>
      <c r="E63" s="15"/>
    </row>
    <row r="64" spans="1:5" x14ac:dyDescent="0.25">
      <c r="A64" s="11" t="s">
        <v>111</v>
      </c>
      <c r="B64" s="1" t="s">
        <v>121</v>
      </c>
      <c r="C64" s="3"/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4063251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16795391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-4590575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4741611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151036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151036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2019-03-29T13:32:35Z</dcterms:modified>
</cp:coreProperties>
</file>