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SharePoint Transfer (8.2.23)/SpedPr25/Preliminary/Outofstate/"/>
    </mc:Choice>
  </mc:AlternateContent>
  <xr:revisionPtr revIDLastSave="5" documentId="14_{3664665C-06B2-49C4-9E9F-225E8ED3F58F}" xr6:coauthVersionLast="47" xr6:coauthVersionMax="47" xr10:uidLastSave="{5666FB15-DD8C-4161-AC74-301A610CD990}"/>
  <bookViews>
    <workbookView xWindow="-110" yWindow="-110" windowWidth="19420" windowHeight="10300" xr2:uid="{DEFAEF9B-799A-49C1-81F9-0D3055C9BD8F}"/>
  </bookViews>
  <sheets>
    <sheet name="Pri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5" i="2" l="1"/>
  <c r="M64" i="2" s="1"/>
  <c r="N64" i="2" s="1"/>
  <c r="N68" i="2"/>
  <c r="N67" i="2"/>
  <c r="N66" i="2"/>
  <c r="A64" i="2"/>
  <c r="A67" i="2" s="1"/>
  <c r="M63" i="2"/>
  <c r="M62" i="2"/>
  <c r="N62" i="2" s="1"/>
  <c r="N61" i="2"/>
  <c r="A61" i="2"/>
  <c r="N60" i="2"/>
  <c r="N59" i="2"/>
  <c r="N58" i="2"/>
  <c r="N57" i="2"/>
  <c r="N56" i="2"/>
  <c r="N55" i="2"/>
  <c r="N54" i="2"/>
  <c r="N53" i="2"/>
  <c r="N52" i="2"/>
  <c r="N51" i="2"/>
  <c r="A51" i="2"/>
  <c r="A52" i="2" s="1"/>
  <c r="A53" i="2" s="1"/>
  <c r="N50" i="2"/>
  <c r="A50" i="2"/>
  <c r="N49" i="2"/>
  <c r="A49" i="2"/>
  <c r="N48" i="2"/>
  <c r="N47" i="2"/>
  <c r="N46" i="2"/>
  <c r="A46" i="2"/>
  <c r="N45" i="2"/>
  <c r="M44" i="2"/>
  <c r="N44" i="2" s="1"/>
  <c r="A44" i="2"/>
  <c r="N43" i="2"/>
  <c r="A43" i="2"/>
  <c r="N42" i="2"/>
  <c r="A42" i="2"/>
  <c r="A33" i="2" s="1"/>
  <c r="A34" i="2" s="1"/>
  <c r="A35" i="2" s="1"/>
  <c r="A39" i="2" s="1"/>
  <c r="A40" i="2" s="1"/>
  <c r="N41" i="2"/>
  <c r="N40" i="2"/>
  <c r="N39" i="2"/>
  <c r="N38" i="2"/>
  <c r="N37" i="2"/>
  <c r="N36" i="2"/>
  <c r="N35" i="2"/>
  <c r="N34" i="2"/>
  <c r="N33" i="2"/>
  <c r="M32" i="2"/>
  <c r="A32" i="2"/>
  <c r="N31" i="2"/>
  <c r="N30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A18" i="2"/>
  <c r="A21" i="2" s="1"/>
  <c r="A22" i="2" s="1"/>
  <c r="A23" i="2" s="1"/>
  <c r="A25" i="2" s="1"/>
  <c r="A28" i="2" s="1"/>
  <c r="N17" i="2"/>
  <c r="N16" i="2"/>
  <c r="N15" i="2"/>
  <c r="N13" i="2"/>
  <c r="N12" i="2"/>
  <c r="N10" i="2"/>
  <c r="N14" i="2" l="1"/>
  <c r="A56" i="2"/>
  <c r="A57" i="2" s="1"/>
  <c r="A58" i="2" s="1"/>
  <c r="A60" i="2"/>
</calcChain>
</file>

<file path=xl/sharedStrings.xml><?xml version="1.0" encoding="utf-8"?>
<sst xmlns="http://schemas.openxmlformats.org/spreadsheetml/2006/main" count="471" uniqueCount="251">
  <si>
    <t>OUT OF STATE</t>
  </si>
  <si>
    <t>FY 25</t>
  </si>
  <si>
    <t>Blue Highlight Indicates Prices May Be Increased by the Host State</t>
  </si>
  <si>
    <t>Agency Name</t>
  </si>
  <si>
    <t>FEIN</t>
  </si>
  <si>
    <t>Program</t>
  </si>
  <si>
    <t xml:space="preserve">Program </t>
  </si>
  <si>
    <t>UFR</t>
  </si>
  <si>
    <t>Year End</t>
  </si>
  <si>
    <t xml:space="preserve"> Days of</t>
  </si>
  <si>
    <t>Fiscal Year 2025</t>
  </si>
  <si>
    <t>Effective Date</t>
  </si>
  <si>
    <t>Expiration</t>
  </si>
  <si>
    <t xml:space="preserve"> </t>
  </si>
  <si>
    <t>Type</t>
  </si>
  <si>
    <t>State</t>
  </si>
  <si>
    <t>Name</t>
  </si>
  <si>
    <t>Program #</t>
  </si>
  <si>
    <t>Operation</t>
  </si>
  <si>
    <t>Annual Price</t>
  </si>
  <si>
    <t>Daily Price</t>
  </si>
  <si>
    <t xml:space="preserve">if other </t>
  </si>
  <si>
    <t>Code</t>
  </si>
  <si>
    <t>American School for the Deaf</t>
  </si>
  <si>
    <t>060667600</t>
  </si>
  <si>
    <t>Day</t>
  </si>
  <si>
    <t>CT</t>
  </si>
  <si>
    <t>MA Educational/Day</t>
  </si>
  <si>
    <t>5021C</t>
  </si>
  <si>
    <t>Res Ed</t>
  </si>
  <si>
    <t>MA Educational/Residential</t>
  </si>
  <si>
    <t xml:space="preserve">Exempt </t>
  </si>
  <si>
    <t>5021E</t>
  </si>
  <si>
    <t>Res</t>
  </si>
  <si>
    <t>PACES 180 Day Residential</t>
  </si>
  <si>
    <t>5021N</t>
  </si>
  <si>
    <t>PACES 180 Day Education</t>
  </si>
  <si>
    <t>5021L</t>
  </si>
  <si>
    <t>PACES 180 Day Education/180 Residential</t>
  </si>
  <si>
    <t>5021M</t>
  </si>
  <si>
    <t>PACES Day Education 215</t>
  </si>
  <si>
    <t>5021O</t>
  </si>
  <si>
    <t>RES</t>
  </si>
  <si>
    <t>PACES Day Residential 365</t>
  </si>
  <si>
    <t>5021P</t>
  </si>
  <si>
    <t>PACES 365 Res/PACES Day 215</t>
  </si>
  <si>
    <t>5021G</t>
  </si>
  <si>
    <t>Mount Prospect Academy</t>
  </si>
  <si>
    <t>020433265</t>
  </si>
  <si>
    <t>NH</t>
  </si>
  <si>
    <t>Ashuelot Valley Academy</t>
  </si>
  <si>
    <t>6277D</t>
  </si>
  <si>
    <t>Mount Prospect Academy/ Plymouth Cast</t>
  </si>
  <si>
    <t>6277C</t>
  </si>
  <si>
    <t>Mount Prospect Academy/Campton</t>
  </si>
  <si>
    <t>6276H</t>
  </si>
  <si>
    <t>Mount Prospect Academy/Hampton</t>
  </si>
  <si>
    <t>6277A</t>
  </si>
  <si>
    <t>Mount Prospect Academy/Pike (Subacute)</t>
  </si>
  <si>
    <t>6276M</t>
  </si>
  <si>
    <t>020433266</t>
  </si>
  <si>
    <t>Mount Prospect Academy/Pike -Hall</t>
  </si>
  <si>
    <t>6276J</t>
  </si>
  <si>
    <t xml:space="preserve">Mount Prospect Academy/Plymouth- Summit </t>
  </si>
  <si>
    <t>6276N</t>
  </si>
  <si>
    <t>Mount Prospect Academy/Rummey</t>
  </si>
  <si>
    <t>6276I</t>
  </si>
  <si>
    <t>Mount Prospect Academy/Warren</t>
  </si>
  <si>
    <t>6277B</t>
  </si>
  <si>
    <t>Vermont Permanency Initiative, Inc.</t>
  </si>
  <si>
    <t>020433267</t>
  </si>
  <si>
    <t>VT</t>
  </si>
  <si>
    <t>NESFG Green Meadows Subacute</t>
  </si>
  <si>
    <t xml:space="preserve">6276S </t>
  </si>
  <si>
    <t>NESFG Intensive Residential</t>
  </si>
  <si>
    <t xml:space="preserve">6276T </t>
  </si>
  <si>
    <t>Squamscott River Academy at Mount Prospect</t>
  </si>
  <si>
    <t>6277E</t>
  </si>
  <si>
    <t>Bellefaire Jewish  Childrens Bureau</t>
  </si>
  <si>
    <t>OH</t>
  </si>
  <si>
    <t>Monarch School</t>
  </si>
  <si>
    <t>5121A</t>
  </si>
  <si>
    <t>follow required</t>
  </si>
  <si>
    <t>Chapel Haven Schleifer Center, Inc.</t>
  </si>
  <si>
    <t>5241A</t>
  </si>
  <si>
    <t>Devereux Glenholme</t>
  </si>
  <si>
    <t>Res. Ed</t>
  </si>
  <si>
    <t>Glenholme</t>
  </si>
  <si>
    <t>05</t>
  </si>
  <si>
    <t>5324E</t>
  </si>
  <si>
    <t>Easter Seals of New Hampshire</t>
  </si>
  <si>
    <t>020272825</t>
  </si>
  <si>
    <t>Easterseals Gammon Academy at Zachary Road - Regular</t>
  </si>
  <si>
    <t>1d</t>
  </si>
  <si>
    <t>5338E</t>
  </si>
  <si>
    <t>Easterseals Gammon Academy at Zachary Road - Intensive</t>
  </si>
  <si>
    <t>5338F</t>
  </si>
  <si>
    <t>Easterseals Gammon Academy at Mammoth Road - Regular</t>
  </si>
  <si>
    <t>1c</t>
  </si>
  <si>
    <t>5338G</t>
  </si>
  <si>
    <t>Easterseals Gammon Academy at Mammoth Road - Int</t>
  </si>
  <si>
    <t>5338H</t>
  </si>
  <si>
    <t>Easterseals Gammon Academy at Krol House - Regular</t>
  </si>
  <si>
    <t>1f</t>
  </si>
  <si>
    <t>5338C</t>
  </si>
  <si>
    <t>Easterseals Gammon Academy at Krol House  - Int</t>
  </si>
  <si>
    <t>5338D</t>
  </si>
  <si>
    <t xml:space="preserve">Easterseals Gammon Academy at Lancaster- Regular </t>
  </si>
  <si>
    <t>1a</t>
  </si>
  <si>
    <t>5338I</t>
  </si>
  <si>
    <t>Easterseals Gammon Academy at Lancaster - Int.</t>
  </si>
  <si>
    <t>5338J</t>
  </si>
  <si>
    <t>Greenwood School</t>
  </si>
  <si>
    <t>Greenwood School -Day</t>
  </si>
  <si>
    <t>Exempt</t>
  </si>
  <si>
    <t>5451B</t>
  </si>
  <si>
    <t>√</t>
  </si>
  <si>
    <t>Greenwood School Boarding Program</t>
  </si>
  <si>
    <t>5451A</t>
  </si>
  <si>
    <t>Groden Center</t>
  </si>
  <si>
    <t>050369378</t>
  </si>
  <si>
    <t>RI</t>
  </si>
  <si>
    <t>Intensive Day Program Non Res Students (30 hours)</t>
  </si>
  <si>
    <t>5454E</t>
  </si>
  <si>
    <t>Resid. Inten.</t>
  </si>
  <si>
    <t>5454C</t>
  </si>
  <si>
    <t xml:space="preserve">Intensive Day Program Res students  (33 3/4 hours) </t>
  </si>
  <si>
    <t>5454B</t>
  </si>
  <si>
    <t>Grove</t>
  </si>
  <si>
    <t>Grove School</t>
  </si>
  <si>
    <t>5472A</t>
  </si>
  <si>
    <t>Learning Skills Academy, Inc.</t>
  </si>
  <si>
    <t>Learning Skills Academy</t>
  </si>
  <si>
    <t>5625A</t>
  </si>
  <si>
    <t>Summer</t>
  </si>
  <si>
    <t>5625B</t>
  </si>
  <si>
    <t>Lifespan School Solutions/Bradley Schools</t>
  </si>
  <si>
    <t>Bradley School Providence Program Standard Rate</t>
  </si>
  <si>
    <t>5341B </t>
  </si>
  <si>
    <t>Bradley School Portsmouth Program Standard Rate</t>
  </si>
  <si>
    <t>5341J</t>
  </si>
  <si>
    <t>Bradley School Portsmouth Program Intensive Rate</t>
  </si>
  <si>
    <t>5341E</t>
  </si>
  <si>
    <t>Bradley School Providence Program  Intensive Rate</t>
  </si>
  <si>
    <t>5341D</t>
  </si>
  <si>
    <t>Bradley School Clinical Intensive Program (used for both Bradley School Providence &amp; Bradley School Portsmouth) Rate</t>
  </si>
  <si>
    <t>5341N</t>
  </si>
  <si>
    <t>Bradley School North, Intensive Rate</t>
  </si>
  <si>
    <t>5341S</t>
  </si>
  <si>
    <t>Bradley School North, Standard Rate</t>
  </si>
  <si>
    <t>5341T</t>
  </si>
  <si>
    <t>Partnership Standard Rate Bradley School Portsmouth Partnership Program</t>
  </si>
  <si>
    <t>5341P</t>
  </si>
  <si>
    <t>Meeting Street School</t>
  </si>
  <si>
    <t>Basic</t>
  </si>
  <si>
    <t>5730A</t>
  </si>
  <si>
    <t>050269233</t>
  </si>
  <si>
    <t xml:space="preserve">Standard rate with 1 to 1 </t>
  </si>
  <si>
    <t>5730C</t>
  </si>
  <si>
    <t xml:space="preserve">Sent reminder </t>
  </si>
  <si>
    <t>Pathways</t>
  </si>
  <si>
    <t>050310093</t>
  </si>
  <si>
    <t>Pathways Strategic Teaching Center</t>
  </si>
  <si>
    <t>5885A</t>
  </si>
  <si>
    <t>Seven Hills New Hampshire, Inc.</t>
  </si>
  <si>
    <t>Seven Hills at Crotched Mountain Day Program</t>
  </si>
  <si>
    <t>9</t>
  </si>
  <si>
    <t>6005B</t>
  </si>
  <si>
    <t>Seven Hills at Crotched Mountain Residential Program</t>
  </si>
  <si>
    <t>7</t>
  </si>
  <si>
    <t>6005A</t>
  </si>
  <si>
    <t>The learning Clinic, Inc.</t>
  </si>
  <si>
    <t>Residential</t>
  </si>
  <si>
    <t>5620E</t>
  </si>
  <si>
    <t>5620B</t>
  </si>
  <si>
    <t xml:space="preserve"> The home for little Wanderers</t>
  </si>
  <si>
    <t>Res Ed/Day</t>
  </si>
  <si>
    <t>Wediko School at The home for little Wanderers</t>
  </si>
  <si>
    <t>02</t>
  </si>
  <si>
    <t>5785I</t>
  </si>
  <si>
    <t xml:space="preserve">Sent Letter </t>
  </si>
  <si>
    <t>TBD</t>
  </si>
  <si>
    <t>5785H</t>
  </si>
  <si>
    <t>Wolf School</t>
  </si>
  <si>
    <t>050506471</t>
  </si>
  <si>
    <t>6263A</t>
  </si>
  <si>
    <t xml:space="preserve">Summer </t>
  </si>
  <si>
    <t>6263B</t>
  </si>
  <si>
    <t xml:space="preserve">THIS PRICE LIST IS UPDATED REGULARLY. </t>
  </si>
  <si>
    <t>Notes:</t>
  </si>
  <si>
    <t>09505056 </t>
  </si>
  <si>
    <t>09505002</t>
  </si>
  <si>
    <t>09505001</t>
  </si>
  <si>
    <t>09505055</t>
  </si>
  <si>
    <t>09505057</t>
  </si>
  <si>
    <t>09505058</t>
  </si>
  <si>
    <t>09505004</t>
  </si>
  <si>
    <t>09505059</t>
  </si>
  <si>
    <t>09505061</t>
  </si>
  <si>
    <t>09505062</t>
  </si>
  <si>
    <t>09505060</t>
  </si>
  <si>
    <t>09505063</t>
  </si>
  <si>
    <t>09505028</t>
  </si>
  <si>
    <t>09505029</t>
  </si>
  <si>
    <t>09505031</t>
  </si>
  <si>
    <t>09505047</t>
  </si>
  <si>
    <t>09505048</t>
  </si>
  <si>
    <t>09505050</t>
  </si>
  <si>
    <t>09505051</t>
  </si>
  <si>
    <t>09505053</t>
  </si>
  <si>
    <t>09505064</t>
  </si>
  <si>
    <t>09505054</t>
  </si>
  <si>
    <t>09505044</t>
  </si>
  <si>
    <t>09505065</t>
  </si>
  <si>
    <t>09505008</t>
  </si>
  <si>
    <t>09505013</t>
  </si>
  <si>
    <t>09505012</t>
  </si>
  <si>
    <t>09505066</t>
  </si>
  <si>
    <t>09505067</t>
  </si>
  <si>
    <t>09505010</t>
  </si>
  <si>
    <t>09505009</t>
  </si>
  <si>
    <t>09505014</t>
  </si>
  <si>
    <t>09505068</t>
  </si>
  <si>
    <t>09505042</t>
  </si>
  <si>
    <t>09505043</t>
  </si>
  <si>
    <t>09505041</t>
  </si>
  <si>
    <t>09505049</t>
  </si>
  <si>
    <t>09505019</t>
  </si>
  <si>
    <t>09505020</t>
  </si>
  <si>
    <t>09505035</t>
  </si>
  <si>
    <t>09505034</t>
  </si>
  <si>
    <t>09505040</t>
  </si>
  <si>
    <t>09505038</t>
  </si>
  <si>
    <t>09505037</t>
  </si>
  <si>
    <t>09505069</t>
  </si>
  <si>
    <t>09505070</t>
  </si>
  <si>
    <t>09505071</t>
  </si>
  <si>
    <t>09505021</t>
  </si>
  <si>
    <t>09505046</t>
  </si>
  <si>
    <t>09505078</t>
  </si>
  <si>
    <t>09505005</t>
  </si>
  <si>
    <t>09505006</t>
  </si>
  <si>
    <t>09505024</t>
  </si>
  <si>
    <t>09505074</t>
  </si>
  <si>
    <t>09505017</t>
  </si>
  <si>
    <t>09505018</t>
  </si>
  <si>
    <t>09505077</t>
  </si>
  <si>
    <t>09505025</t>
  </si>
  <si>
    <t>Updated</t>
  </si>
  <si>
    <t>Legacy</t>
  </si>
  <si>
    <t xml:space="preserve">9/1/2024 Corrected # of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</si>
</sst>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;@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4" tint="0.59999389629810485"/>
      <name val="Aptos Narrow"/>
      <family val="2"/>
      <scheme val="minor"/>
    </font>
    <font>
      <sz val="11"/>
      <name val="Calibri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4" fontId="5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5" fillId="3" borderId="0" xfId="0" applyNumberFormat="1" applyFont="1" applyFill="1" applyAlignment="1">
      <alignment horizontal="center"/>
    </xf>
    <xf numFmtId="14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14" fontId="2" fillId="0" borderId="0" xfId="1" applyNumberFormat="1" applyFont="1" applyFill="1" applyAlignment="1">
      <alignment horizontal="center"/>
    </xf>
    <xf numFmtId="44" fontId="1" fillId="2" borderId="0" xfId="2" applyNumberFormat="1"/>
    <xf numFmtId="44" fontId="10" fillId="0" borderId="0" xfId="0" applyNumberFormat="1" applyFont="1" applyAlignment="1">
      <alignment horizontal="center"/>
    </xf>
    <xf numFmtId="0" fontId="10" fillId="5" borderId="0" xfId="0" applyFont="1" applyFill="1"/>
    <xf numFmtId="14" fontId="11" fillId="0" borderId="0" xfId="1" applyNumberFormat="1" applyFont="1" applyFill="1" applyAlignment="1">
      <alignment horizontal="center"/>
    </xf>
    <xf numFmtId="14" fontId="11" fillId="5" borderId="0" xfId="1" applyNumberFormat="1" applyFont="1" applyFill="1" applyAlignment="1">
      <alignment horizontal="center"/>
    </xf>
    <xf numFmtId="0" fontId="10" fillId="0" borderId="0" xfId="0" applyFont="1" applyAlignment="1">
      <alignment wrapText="1"/>
    </xf>
    <xf numFmtId="0" fontId="12" fillId="0" borderId="0" xfId="0" applyFont="1"/>
    <xf numFmtId="164" fontId="10" fillId="0" borderId="0" xfId="0" applyNumberFormat="1" applyFont="1"/>
    <xf numFmtId="0" fontId="13" fillId="0" borderId="0" xfId="0" applyFont="1"/>
    <xf numFmtId="44" fontId="10" fillId="0" borderId="0" xfId="1" applyFont="1" applyFill="1"/>
    <xf numFmtId="14" fontId="10" fillId="0" borderId="0" xfId="1" applyNumberFormat="1" applyFont="1" applyFill="1" applyAlignment="1">
      <alignment horizontal="center"/>
    </xf>
    <xf numFmtId="14" fontId="13" fillId="0" borderId="0" xfId="1" applyNumberFormat="1" applyFont="1" applyFill="1" applyAlignment="1">
      <alignment horizontal="center"/>
    </xf>
    <xf numFmtId="0" fontId="3" fillId="0" borderId="0" xfId="0" applyFont="1"/>
    <xf numFmtId="164" fontId="3" fillId="0" borderId="0" xfId="0" applyNumberFormat="1" applyFont="1"/>
    <xf numFmtId="14" fontId="2" fillId="0" borderId="0" xfId="0" applyNumberFormat="1" applyFont="1" applyAlignment="1">
      <alignment horizontal="center"/>
    </xf>
    <xf numFmtId="0" fontId="10" fillId="6" borderId="0" xfId="0" applyFont="1" applyFill="1"/>
    <xf numFmtId="14" fontId="10" fillId="6" borderId="0" xfId="1" applyNumberFormat="1" applyFont="1" applyFill="1" applyAlignment="1">
      <alignment horizontal="center"/>
    </xf>
    <xf numFmtId="0" fontId="11" fillId="0" borderId="0" xfId="0" applyFont="1" applyAlignment="1">
      <alignment wrapText="1"/>
    </xf>
    <xf numFmtId="44" fontId="10" fillId="0" borderId="0" xfId="1" applyFont="1" applyFill="1" applyAlignment="1">
      <alignment wrapText="1"/>
    </xf>
    <xf numFmtId="49" fontId="10" fillId="0" borderId="0" xfId="0" applyNumberFormat="1" applyFont="1" applyAlignment="1">
      <alignment horizontal="center"/>
    </xf>
    <xf numFmtId="44" fontId="10" fillId="0" borderId="0" xfId="0" applyNumberFormat="1" applyFont="1"/>
    <xf numFmtId="44" fontId="10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44" fontId="10" fillId="0" borderId="0" xfId="1" applyFont="1" applyFill="1" applyBorder="1" applyAlignment="1">
      <alignment horizontal="left"/>
    </xf>
    <xf numFmtId="44" fontId="10" fillId="0" borderId="0" xfId="1" applyFont="1" applyFill="1" applyBorder="1"/>
    <xf numFmtId="44" fontId="10" fillId="0" borderId="0" xfId="0" applyNumberFormat="1" applyFont="1" applyAlignment="1">
      <alignment horizontal="left"/>
    </xf>
    <xf numFmtId="44" fontId="10" fillId="0" borderId="0" xfId="1" applyFont="1" applyFill="1" applyBorder="1" applyAlignment="1">
      <alignment wrapText="1"/>
    </xf>
    <xf numFmtId="49" fontId="10" fillId="0" borderId="0" xfId="1" applyNumberFormat="1" applyFont="1" applyFill="1" applyBorder="1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1" fillId="7" borderId="0" xfId="2" applyFill="1" applyAlignment="1">
      <alignment wrapText="1"/>
    </xf>
    <xf numFmtId="0" fontId="1" fillId="7" borderId="0" xfId="2" applyFill="1" applyAlignment="1">
      <alignment horizontal="left"/>
    </xf>
    <xf numFmtId="0" fontId="1" fillId="7" borderId="0" xfId="2" applyFill="1"/>
    <xf numFmtId="0" fontId="1" fillId="7" borderId="0" xfId="2" applyFill="1" applyAlignment="1">
      <alignment horizontal="center"/>
    </xf>
    <xf numFmtId="0" fontId="12" fillId="7" borderId="0" xfId="2" applyFont="1" applyFill="1"/>
    <xf numFmtId="164" fontId="12" fillId="7" borderId="0" xfId="2" applyNumberFormat="1" applyFont="1" applyFill="1"/>
    <xf numFmtId="44" fontId="10" fillId="7" borderId="0" xfId="2" applyNumberFormat="1" applyFont="1" applyFill="1"/>
    <xf numFmtId="44" fontId="1" fillId="7" borderId="0" xfId="2" applyNumberFormat="1" applyFill="1"/>
    <xf numFmtId="0" fontId="10" fillId="7" borderId="0" xfId="2" applyFont="1" applyFill="1" applyAlignment="1">
      <alignment wrapText="1"/>
    </xf>
    <xf numFmtId="0" fontId="10" fillId="7" borderId="0" xfId="0" applyFont="1" applyFill="1"/>
    <xf numFmtId="0" fontId="10" fillId="7" borderId="0" xfId="0" applyFont="1" applyFill="1" applyAlignment="1">
      <alignment horizontal="left"/>
    </xf>
    <xf numFmtId="0" fontId="10" fillId="7" borderId="0" xfId="0" applyFont="1" applyFill="1" applyAlignment="1">
      <alignment horizontal="center"/>
    </xf>
    <xf numFmtId="0" fontId="10" fillId="7" borderId="0" xfId="0" applyFont="1" applyFill="1" applyAlignment="1">
      <alignment wrapText="1"/>
    </xf>
    <xf numFmtId="0" fontId="12" fillId="7" borderId="0" xfId="0" applyFont="1" applyFill="1"/>
    <xf numFmtId="44" fontId="10" fillId="7" borderId="0" xfId="1" applyFont="1" applyFill="1"/>
    <xf numFmtId="164" fontId="12" fillId="7" borderId="0" xfId="0" applyNumberFormat="1" applyFont="1" applyFill="1"/>
    <xf numFmtId="0" fontId="13" fillId="7" borderId="0" xfId="0" applyFont="1" applyFill="1"/>
    <xf numFmtId="0" fontId="13" fillId="7" borderId="0" xfId="0" applyFont="1" applyFill="1" applyAlignment="1">
      <alignment wrapText="1"/>
    </xf>
    <xf numFmtId="0" fontId="13" fillId="7" borderId="0" xfId="0" applyFont="1" applyFill="1" applyAlignment="1">
      <alignment vertical="center" wrapText="1"/>
    </xf>
    <xf numFmtId="1" fontId="10" fillId="7" borderId="0" xfId="0" applyNumberFormat="1" applyFont="1" applyFill="1" applyAlignment="1">
      <alignment horizontal="left"/>
    </xf>
    <xf numFmtId="0" fontId="10" fillId="7" borderId="0" xfId="0" quotePrefix="1" applyFont="1" applyFill="1" applyAlignment="1">
      <alignment horizontal="left"/>
    </xf>
    <xf numFmtId="0" fontId="14" fillId="7" borderId="0" xfId="0" applyFont="1" applyFill="1" applyAlignment="1">
      <alignment wrapText="1"/>
    </xf>
    <xf numFmtId="0" fontId="14" fillId="7" borderId="0" xfId="0" applyFont="1" applyFill="1" applyAlignment="1">
      <alignment vertical="center" wrapText="1"/>
    </xf>
    <xf numFmtId="0" fontId="10" fillId="7" borderId="0" xfId="2" applyFont="1" applyFill="1"/>
    <xf numFmtId="0" fontId="10" fillId="7" borderId="0" xfId="2" applyFont="1" applyFill="1" applyAlignment="1">
      <alignment horizontal="center"/>
    </xf>
    <xf numFmtId="49" fontId="12" fillId="7" borderId="0" xfId="0" applyNumberFormat="1" applyFont="1" applyFill="1" applyAlignment="1">
      <alignment horizontal="center"/>
    </xf>
    <xf numFmtId="44" fontId="10" fillId="7" borderId="0" xfId="0" applyNumberFormat="1" applyFont="1" applyFill="1"/>
    <xf numFmtId="0" fontId="1" fillId="0" borderId="0" xfId="2" applyFill="1"/>
    <xf numFmtId="14" fontId="10" fillId="0" borderId="0" xfId="0" applyNumberFormat="1" applyFont="1" applyAlignment="1">
      <alignment horizontal="center" wrapText="1"/>
    </xf>
    <xf numFmtId="0" fontId="1" fillId="7" borderId="0" xfId="2" quotePrefix="1" applyFill="1" applyAlignment="1">
      <alignment horizontal="left"/>
    </xf>
    <xf numFmtId="0" fontId="11" fillId="0" borderId="0" xfId="0" applyFont="1" applyAlignment="1">
      <alignment horizontal="center"/>
    </xf>
    <xf numFmtId="0" fontId="2" fillId="7" borderId="0" xfId="2" applyFont="1" applyFill="1"/>
  </cellXfs>
  <cellStyles count="3">
    <cellStyle name="40% - Accent1" xfId="2" builtinId="3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FE767-1203-4375-BE2A-0D83AD65D4CD}">
  <dimension ref="A2:R323"/>
  <sheetViews>
    <sheetView tabSelected="1" topLeftCell="C1" workbookViewId="0">
      <selection activeCell="G61" sqref="G61"/>
    </sheetView>
  </sheetViews>
  <sheetFormatPr defaultRowHeight="13" x14ac:dyDescent="0.3"/>
  <cols>
    <col min="1" max="1" width="5.81640625" style="1" hidden="1" customWidth="1"/>
    <col min="2" max="2" width="14" style="1" hidden="1" customWidth="1"/>
    <col min="3" max="3" width="36.08984375" style="1" customWidth="1"/>
    <col min="4" max="4" width="8.984375E-2" style="3" customWidth="1"/>
    <col min="5" max="5" width="8.6328125" style="1" customWidth="1"/>
    <col min="6" max="6" width="6" style="1" customWidth="1"/>
    <col min="7" max="7" width="55.81640625" style="56" customWidth="1"/>
    <col min="8" max="8" width="8.984375E-2" style="57" hidden="1" customWidth="1"/>
    <col min="9" max="9" width="5.36328125" style="7" hidden="1" customWidth="1"/>
    <col min="10" max="10" width="11" style="58" hidden="1" customWidth="1"/>
    <col min="11" max="11" width="11" style="58" customWidth="1"/>
    <col min="12" max="12" width="10" style="7" customWidth="1"/>
    <col min="13" max="13" width="12.54296875" style="1" customWidth="1"/>
    <col min="14" max="14" width="11.54296875" style="10" customWidth="1"/>
    <col min="15" max="15" width="14.6328125" style="7" customWidth="1"/>
    <col min="16" max="16" width="13.26953125" style="7" hidden="1" customWidth="1"/>
    <col min="17" max="17" width="12.54296875" style="1" hidden="1" customWidth="1"/>
    <col min="18" max="18" width="4.54296875" style="1" customWidth="1"/>
    <col min="19" max="26" width="9.26953125" style="1"/>
    <col min="27" max="27" width="17.7265625" style="1" customWidth="1"/>
    <col min="28" max="28" width="17" style="1" customWidth="1"/>
    <col min="29" max="29" width="16.453125" style="1" customWidth="1"/>
    <col min="30" max="257" width="9.26953125" style="1"/>
    <col min="258" max="259" width="0" style="1" hidden="1" customWidth="1"/>
    <col min="260" max="260" width="36.08984375" style="1" customWidth="1"/>
    <col min="261" max="261" width="8.984375E-2" style="1" customWidth="1"/>
    <col min="262" max="262" width="8.6328125" style="1" customWidth="1"/>
    <col min="263" max="263" width="6" style="1" customWidth="1"/>
    <col min="264" max="264" width="55.81640625" style="1" customWidth="1"/>
    <col min="265" max="266" width="0" style="1" hidden="1" customWidth="1"/>
    <col min="267" max="267" width="11" style="1" customWidth="1"/>
    <col min="268" max="268" width="10" style="1" customWidth="1"/>
    <col min="269" max="269" width="12.54296875" style="1" customWidth="1"/>
    <col min="270" max="270" width="11.54296875" style="1" customWidth="1"/>
    <col min="271" max="271" width="14.6328125" style="1" customWidth="1"/>
    <col min="272" max="273" width="0" style="1" hidden="1" customWidth="1"/>
    <col min="274" max="274" width="4.54296875" style="1" customWidth="1"/>
    <col min="275" max="282" width="9.26953125" style="1"/>
    <col min="283" max="283" width="17.7265625" style="1" customWidth="1"/>
    <col min="284" max="284" width="17" style="1" customWidth="1"/>
    <col min="285" max="285" width="16.453125" style="1" customWidth="1"/>
    <col min="286" max="513" width="9.26953125" style="1"/>
    <col min="514" max="515" width="0" style="1" hidden="1" customWidth="1"/>
    <col min="516" max="516" width="36.08984375" style="1" customWidth="1"/>
    <col min="517" max="517" width="8.984375E-2" style="1" customWidth="1"/>
    <col min="518" max="518" width="8.6328125" style="1" customWidth="1"/>
    <col min="519" max="519" width="6" style="1" customWidth="1"/>
    <col min="520" max="520" width="55.81640625" style="1" customWidth="1"/>
    <col min="521" max="522" width="0" style="1" hidden="1" customWidth="1"/>
    <col min="523" max="523" width="11" style="1" customWidth="1"/>
    <col min="524" max="524" width="10" style="1" customWidth="1"/>
    <col min="525" max="525" width="12.54296875" style="1" customWidth="1"/>
    <col min="526" max="526" width="11.54296875" style="1" customWidth="1"/>
    <col min="527" max="527" width="14.6328125" style="1" customWidth="1"/>
    <col min="528" max="529" width="0" style="1" hidden="1" customWidth="1"/>
    <col min="530" max="530" width="4.54296875" style="1" customWidth="1"/>
    <col min="531" max="538" width="9.26953125" style="1"/>
    <col min="539" max="539" width="17.7265625" style="1" customWidth="1"/>
    <col min="540" max="540" width="17" style="1" customWidth="1"/>
    <col min="541" max="541" width="16.453125" style="1" customWidth="1"/>
    <col min="542" max="769" width="9.26953125" style="1"/>
    <col min="770" max="771" width="0" style="1" hidden="1" customWidth="1"/>
    <col min="772" max="772" width="36.08984375" style="1" customWidth="1"/>
    <col min="773" max="773" width="8.984375E-2" style="1" customWidth="1"/>
    <col min="774" max="774" width="8.6328125" style="1" customWidth="1"/>
    <col min="775" max="775" width="6" style="1" customWidth="1"/>
    <col min="776" max="776" width="55.81640625" style="1" customWidth="1"/>
    <col min="777" max="778" width="0" style="1" hidden="1" customWidth="1"/>
    <col min="779" max="779" width="11" style="1" customWidth="1"/>
    <col min="780" max="780" width="10" style="1" customWidth="1"/>
    <col min="781" max="781" width="12.54296875" style="1" customWidth="1"/>
    <col min="782" max="782" width="11.54296875" style="1" customWidth="1"/>
    <col min="783" max="783" width="14.6328125" style="1" customWidth="1"/>
    <col min="784" max="785" width="0" style="1" hidden="1" customWidth="1"/>
    <col min="786" max="786" width="4.54296875" style="1" customWidth="1"/>
    <col min="787" max="794" width="9.26953125" style="1"/>
    <col min="795" max="795" width="17.7265625" style="1" customWidth="1"/>
    <col min="796" max="796" width="17" style="1" customWidth="1"/>
    <col min="797" max="797" width="16.453125" style="1" customWidth="1"/>
    <col min="798" max="1025" width="9.26953125" style="1"/>
    <col min="1026" max="1027" width="0" style="1" hidden="1" customWidth="1"/>
    <col min="1028" max="1028" width="36.08984375" style="1" customWidth="1"/>
    <col min="1029" max="1029" width="8.984375E-2" style="1" customWidth="1"/>
    <col min="1030" max="1030" width="8.6328125" style="1" customWidth="1"/>
    <col min="1031" max="1031" width="6" style="1" customWidth="1"/>
    <col min="1032" max="1032" width="55.81640625" style="1" customWidth="1"/>
    <col min="1033" max="1034" width="0" style="1" hidden="1" customWidth="1"/>
    <col min="1035" max="1035" width="11" style="1" customWidth="1"/>
    <col min="1036" max="1036" width="10" style="1" customWidth="1"/>
    <col min="1037" max="1037" width="12.54296875" style="1" customWidth="1"/>
    <col min="1038" max="1038" width="11.54296875" style="1" customWidth="1"/>
    <col min="1039" max="1039" width="14.6328125" style="1" customWidth="1"/>
    <col min="1040" max="1041" width="0" style="1" hidden="1" customWidth="1"/>
    <col min="1042" max="1042" width="4.54296875" style="1" customWidth="1"/>
    <col min="1043" max="1050" width="9.26953125" style="1"/>
    <col min="1051" max="1051" width="17.7265625" style="1" customWidth="1"/>
    <col min="1052" max="1052" width="17" style="1" customWidth="1"/>
    <col min="1053" max="1053" width="16.453125" style="1" customWidth="1"/>
    <col min="1054" max="1281" width="9.26953125" style="1"/>
    <col min="1282" max="1283" width="0" style="1" hidden="1" customWidth="1"/>
    <col min="1284" max="1284" width="36.08984375" style="1" customWidth="1"/>
    <col min="1285" max="1285" width="8.984375E-2" style="1" customWidth="1"/>
    <col min="1286" max="1286" width="8.6328125" style="1" customWidth="1"/>
    <col min="1287" max="1287" width="6" style="1" customWidth="1"/>
    <col min="1288" max="1288" width="55.81640625" style="1" customWidth="1"/>
    <col min="1289" max="1290" width="0" style="1" hidden="1" customWidth="1"/>
    <col min="1291" max="1291" width="11" style="1" customWidth="1"/>
    <col min="1292" max="1292" width="10" style="1" customWidth="1"/>
    <col min="1293" max="1293" width="12.54296875" style="1" customWidth="1"/>
    <col min="1294" max="1294" width="11.54296875" style="1" customWidth="1"/>
    <col min="1295" max="1295" width="14.6328125" style="1" customWidth="1"/>
    <col min="1296" max="1297" width="0" style="1" hidden="1" customWidth="1"/>
    <col min="1298" max="1298" width="4.54296875" style="1" customWidth="1"/>
    <col min="1299" max="1306" width="9.26953125" style="1"/>
    <col min="1307" max="1307" width="17.7265625" style="1" customWidth="1"/>
    <col min="1308" max="1308" width="17" style="1" customWidth="1"/>
    <col min="1309" max="1309" width="16.453125" style="1" customWidth="1"/>
    <col min="1310" max="1537" width="9.26953125" style="1"/>
    <col min="1538" max="1539" width="0" style="1" hidden="1" customWidth="1"/>
    <col min="1540" max="1540" width="36.08984375" style="1" customWidth="1"/>
    <col min="1541" max="1541" width="8.984375E-2" style="1" customWidth="1"/>
    <col min="1542" max="1542" width="8.6328125" style="1" customWidth="1"/>
    <col min="1543" max="1543" width="6" style="1" customWidth="1"/>
    <col min="1544" max="1544" width="55.81640625" style="1" customWidth="1"/>
    <col min="1545" max="1546" width="0" style="1" hidden="1" customWidth="1"/>
    <col min="1547" max="1547" width="11" style="1" customWidth="1"/>
    <col min="1548" max="1548" width="10" style="1" customWidth="1"/>
    <col min="1549" max="1549" width="12.54296875" style="1" customWidth="1"/>
    <col min="1550" max="1550" width="11.54296875" style="1" customWidth="1"/>
    <col min="1551" max="1551" width="14.6328125" style="1" customWidth="1"/>
    <col min="1552" max="1553" width="0" style="1" hidden="1" customWidth="1"/>
    <col min="1554" max="1554" width="4.54296875" style="1" customWidth="1"/>
    <col min="1555" max="1562" width="9.26953125" style="1"/>
    <col min="1563" max="1563" width="17.7265625" style="1" customWidth="1"/>
    <col min="1564" max="1564" width="17" style="1" customWidth="1"/>
    <col min="1565" max="1565" width="16.453125" style="1" customWidth="1"/>
    <col min="1566" max="1793" width="9.26953125" style="1"/>
    <col min="1794" max="1795" width="0" style="1" hidden="1" customWidth="1"/>
    <col min="1796" max="1796" width="36.08984375" style="1" customWidth="1"/>
    <col min="1797" max="1797" width="8.984375E-2" style="1" customWidth="1"/>
    <col min="1798" max="1798" width="8.6328125" style="1" customWidth="1"/>
    <col min="1799" max="1799" width="6" style="1" customWidth="1"/>
    <col min="1800" max="1800" width="55.81640625" style="1" customWidth="1"/>
    <col min="1801" max="1802" width="0" style="1" hidden="1" customWidth="1"/>
    <col min="1803" max="1803" width="11" style="1" customWidth="1"/>
    <col min="1804" max="1804" width="10" style="1" customWidth="1"/>
    <col min="1805" max="1805" width="12.54296875" style="1" customWidth="1"/>
    <col min="1806" max="1806" width="11.54296875" style="1" customWidth="1"/>
    <col min="1807" max="1807" width="14.6328125" style="1" customWidth="1"/>
    <col min="1808" max="1809" width="0" style="1" hidden="1" customWidth="1"/>
    <col min="1810" max="1810" width="4.54296875" style="1" customWidth="1"/>
    <col min="1811" max="1818" width="9.26953125" style="1"/>
    <col min="1819" max="1819" width="17.7265625" style="1" customWidth="1"/>
    <col min="1820" max="1820" width="17" style="1" customWidth="1"/>
    <col min="1821" max="1821" width="16.453125" style="1" customWidth="1"/>
    <col min="1822" max="2049" width="9.26953125" style="1"/>
    <col min="2050" max="2051" width="0" style="1" hidden="1" customWidth="1"/>
    <col min="2052" max="2052" width="36.08984375" style="1" customWidth="1"/>
    <col min="2053" max="2053" width="8.984375E-2" style="1" customWidth="1"/>
    <col min="2054" max="2054" width="8.6328125" style="1" customWidth="1"/>
    <col min="2055" max="2055" width="6" style="1" customWidth="1"/>
    <col min="2056" max="2056" width="55.81640625" style="1" customWidth="1"/>
    <col min="2057" max="2058" width="0" style="1" hidden="1" customWidth="1"/>
    <col min="2059" max="2059" width="11" style="1" customWidth="1"/>
    <col min="2060" max="2060" width="10" style="1" customWidth="1"/>
    <col min="2061" max="2061" width="12.54296875" style="1" customWidth="1"/>
    <col min="2062" max="2062" width="11.54296875" style="1" customWidth="1"/>
    <col min="2063" max="2063" width="14.6328125" style="1" customWidth="1"/>
    <col min="2064" max="2065" width="0" style="1" hidden="1" customWidth="1"/>
    <col min="2066" max="2066" width="4.54296875" style="1" customWidth="1"/>
    <col min="2067" max="2074" width="9.26953125" style="1"/>
    <col min="2075" max="2075" width="17.7265625" style="1" customWidth="1"/>
    <col min="2076" max="2076" width="17" style="1" customWidth="1"/>
    <col min="2077" max="2077" width="16.453125" style="1" customWidth="1"/>
    <col min="2078" max="2305" width="9.26953125" style="1"/>
    <col min="2306" max="2307" width="0" style="1" hidden="1" customWidth="1"/>
    <col min="2308" max="2308" width="36.08984375" style="1" customWidth="1"/>
    <col min="2309" max="2309" width="8.984375E-2" style="1" customWidth="1"/>
    <col min="2310" max="2310" width="8.6328125" style="1" customWidth="1"/>
    <col min="2311" max="2311" width="6" style="1" customWidth="1"/>
    <col min="2312" max="2312" width="55.81640625" style="1" customWidth="1"/>
    <col min="2313" max="2314" width="0" style="1" hidden="1" customWidth="1"/>
    <col min="2315" max="2315" width="11" style="1" customWidth="1"/>
    <col min="2316" max="2316" width="10" style="1" customWidth="1"/>
    <col min="2317" max="2317" width="12.54296875" style="1" customWidth="1"/>
    <col min="2318" max="2318" width="11.54296875" style="1" customWidth="1"/>
    <col min="2319" max="2319" width="14.6328125" style="1" customWidth="1"/>
    <col min="2320" max="2321" width="0" style="1" hidden="1" customWidth="1"/>
    <col min="2322" max="2322" width="4.54296875" style="1" customWidth="1"/>
    <col min="2323" max="2330" width="9.26953125" style="1"/>
    <col min="2331" max="2331" width="17.7265625" style="1" customWidth="1"/>
    <col min="2332" max="2332" width="17" style="1" customWidth="1"/>
    <col min="2333" max="2333" width="16.453125" style="1" customWidth="1"/>
    <col min="2334" max="2561" width="9.26953125" style="1"/>
    <col min="2562" max="2563" width="0" style="1" hidden="1" customWidth="1"/>
    <col min="2564" max="2564" width="36.08984375" style="1" customWidth="1"/>
    <col min="2565" max="2565" width="8.984375E-2" style="1" customWidth="1"/>
    <col min="2566" max="2566" width="8.6328125" style="1" customWidth="1"/>
    <col min="2567" max="2567" width="6" style="1" customWidth="1"/>
    <col min="2568" max="2568" width="55.81640625" style="1" customWidth="1"/>
    <col min="2569" max="2570" width="0" style="1" hidden="1" customWidth="1"/>
    <col min="2571" max="2571" width="11" style="1" customWidth="1"/>
    <col min="2572" max="2572" width="10" style="1" customWidth="1"/>
    <col min="2573" max="2573" width="12.54296875" style="1" customWidth="1"/>
    <col min="2574" max="2574" width="11.54296875" style="1" customWidth="1"/>
    <col min="2575" max="2575" width="14.6328125" style="1" customWidth="1"/>
    <col min="2576" max="2577" width="0" style="1" hidden="1" customWidth="1"/>
    <col min="2578" max="2578" width="4.54296875" style="1" customWidth="1"/>
    <col min="2579" max="2586" width="9.26953125" style="1"/>
    <col min="2587" max="2587" width="17.7265625" style="1" customWidth="1"/>
    <col min="2588" max="2588" width="17" style="1" customWidth="1"/>
    <col min="2589" max="2589" width="16.453125" style="1" customWidth="1"/>
    <col min="2590" max="2817" width="9.26953125" style="1"/>
    <col min="2818" max="2819" width="0" style="1" hidden="1" customWidth="1"/>
    <col min="2820" max="2820" width="36.08984375" style="1" customWidth="1"/>
    <col min="2821" max="2821" width="8.984375E-2" style="1" customWidth="1"/>
    <col min="2822" max="2822" width="8.6328125" style="1" customWidth="1"/>
    <col min="2823" max="2823" width="6" style="1" customWidth="1"/>
    <col min="2824" max="2824" width="55.81640625" style="1" customWidth="1"/>
    <col min="2825" max="2826" width="0" style="1" hidden="1" customWidth="1"/>
    <col min="2827" max="2827" width="11" style="1" customWidth="1"/>
    <col min="2828" max="2828" width="10" style="1" customWidth="1"/>
    <col min="2829" max="2829" width="12.54296875" style="1" customWidth="1"/>
    <col min="2830" max="2830" width="11.54296875" style="1" customWidth="1"/>
    <col min="2831" max="2831" width="14.6328125" style="1" customWidth="1"/>
    <col min="2832" max="2833" width="0" style="1" hidden="1" customWidth="1"/>
    <col min="2834" max="2834" width="4.54296875" style="1" customWidth="1"/>
    <col min="2835" max="2842" width="9.26953125" style="1"/>
    <col min="2843" max="2843" width="17.7265625" style="1" customWidth="1"/>
    <col min="2844" max="2844" width="17" style="1" customWidth="1"/>
    <col min="2845" max="2845" width="16.453125" style="1" customWidth="1"/>
    <col min="2846" max="3073" width="9.26953125" style="1"/>
    <col min="3074" max="3075" width="0" style="1" hidden="1" customWidth="1"/>
    <col min="3076" max="3076" width="36.08984375" style="1" customWidth="1"/>
    <col min="3077" max="3077" width="8.984375E-2" style="1" customWidth="1"/>
    <col min="3078" max="3078" width="8.6328125" style="1" customWidth="1"/>
    <col min="3079" max="3079" width="6" style="1" customWidth="1"/>
    <col min="3080" max="3080" width="55.81640625" style="1" customWidth="1"/>
    <col min="3081" max="3082" width="0" style="1" hidden="1" customWidth="1"/>
    <col min="3083" max="3083" width="11" style="1" customWidth="1"/>
    <col min="3084" max="3084" width="10" style="1" customWidth="1"/>
    <col min="3085" max="3085" width="12.54296875" style="1" customWidth="1"/>
    <col min="3086" max="3086" width="11.54296875" style="1" customWidth="1"/>
    <col min="3087" max="3087" width="14.6328125" style="1" customWidth="1"/>
    <col min="3088" max="3089" width="0" style="1" hidden="1" customWidth="1"/>
    <col min="3090" max="3090" width="4.54296875" style="1" customWidth="1"/>
    <col min="3091" max="3098" width="9.26953125" style="1"/>
    <col min="3099" max="3099" width="17.7265625" style="1" customWidth="1"/>
    <col min="3100" max="3100" width="17" style="1" customWidth="1"/>
    <col min="3101" max="3101" width="16.453125" style="1" customWidth="1"/>
    <col min="3102" max="3329" width="9.26953125" style="1"/>
    <col min="3330" max="3331" width="0" style="1" hidden="1" customWidth="1"/>
    <col min="3332" max="3332" width="36.08984375" style="1" customWidth="1"/>
    <col min="3333" max="3333" width="8.984375E-2" style="1" customWidth="1"/>
    <col min="3334" max="3334" width="8.6328125" style="1" customWidth="1"/>
    <col min="3335" max="3335" width="6" style="1" customWidth="1"/>
    <col min="3336" max="3336" width="55.81640625" style="1" customWidth="1"/>
    <col min="3337" max="3338" width="0" style="1" hidden="1" customWidth="1"/>
    <col min="3339" max="3339" width="11" style="1" customWidth="1"/>
    <col min="3340" max="3340" width="10" style="1" customWidth="1"/>
    <col min="3341" max="3341" width="12.54296875" style="1" customWidth="1"/>
    <col min="3342" max="3342" width="11.54296875" style="1" customWidth="1"/>
    <col min="3343" max="3343" width="14.6328125" style="1" customWidth="1"/>
    <col min="3344" max="3345" width="0" style="1" hidden="1" customWidth="1"/>
    <col min="3346" max="3346" width="4.54296875" style="1" customWidth="1"/>
    <col min="3347" max="3354" width="9.26953125" style="1"/>
    <col min="3355" max="3355" width="17.7265625" style="1" customWidth="1"/>
    <col min="3356" max="3356" width="17" style="1" customWidth="1"/>
    <col min="3357" max="3357" width="16.453125" style="1" customWidth="1"/>
    <col min="3358" max="3585" width="9.26953125" style="1"/>
    <col min="3586" max="3587" width="0" style="1" hidden="1" customWidth="1"/>
    <col min="3588" max="3588" width="36.08984375" style="1" customWidth="1"/>
    <col min="3589" max="3589" width="8.984375E-2" style="1" customWidth="1"/>
    <col min="3590" max="3590" width="8.6328125" style="1" customWidth="1"/>
    <col min="3591" max="3591" width="6" style="1" customWidth="1"/>
    <col min="3592" max="3592" width="55.81640625" style="1" customWidth="1"/>
    <col min="3593" max="3594" width="0" style="1" hidden="1" customWidth="1"/>
    <col min="3595" max="3595" width="11" style="1" customWidth="1"/>
    <col min="3596" max="3596" width="10" style="1" customWidth="1"/>
    <col min="3597" max="3597" width="12.54296875" style="1" customWidth="1"/>
    <col min="3598" max="3598" width="11.54296875" style="1" customWidth="1"/>
    <col min="3599" max="3599" width="14.6328125" style="1" customWidth="1"/>
    <col min="3600" max="3601" width="0" style="1" hidden="1" customWidth="1"/>
    <col min="3602" max="3602" width="4.54296875" style="1" customWidth="1"/>
    <col min="3603" max="3610" width="9.26953125" style="1"/>
    <col min="3611" max="3611" width="17.7265625" style="1" customWidth="1"/>
    <col min="3612" max="3612" width="17" style="1" customWidth="1"/>
    <col min="3613" max="3613" width="16.453125" style="1" customWidth="1"/>
    <col min="3614" max="3841" width="9.26953125" style="1"/>
    <col min="3842" max="3843" width="0" style="1" hidden="1" customWidth="1"/>
    <col min="3844" max="3844" width="36.08984375" style="1" customWidth="1"/>
    <col min="3845" max="3845" width="8.984375E-2" style="1" customWidth="1"/>
    <col min="3846" max="3846" width="8.6328125" style="1" customWidth="1"/>
    <col min="3847" max="3847" width="6" style="1" customWidth="1"/>
    <col min="3848" max="3848" width="55.81640625" style="1" customWidth="1"/>
    <col min="3849" max="3850" width="0" style="1" hidden="1" customWidth="1"/>
    <col min="3851" max="3851" width="11" style="1" customWidth="1"/>
    <col min="3852" max="3852" width="10" style="1" customWidth="1"/>
    <col min="3853" max="3853" width="12.54296875" style="1" customWidth="1"/>
    <col min="3854" max="3854" width="11.54296875" style="1" customWidth="1"/>
    <col min="3855" max="3855" width="14.6328125" style="1" customWidth="1"/>
    <col min="3856" max="3857" width="0" style="1" hidden="1" customWidth="1"/>
    <col min="3858" max="3858" width="4.54296875" style="1" customWidth="1"/>
    <col min="3859" max="3866" width="9.26953125" style="1"/>
    <col min="3867" max="3867" width="17.7265625" style="1" customWidth="1"/>
    <col min="3868" max="3868" width="17" style="1" customWidth="1"/>
    <col min="3869" max="3869" width="16.453125" style="1" customWidth="1"/>
    <col min="3870" max="4097" width="9.26953125" style="1"/>
    <col min="4098" max="4099" width="0" style="1" hidden="1" customWidth="1"/>
    <col min="4100" max="4100" width="36.08984375" style="1" customWidth="1"/>
    <col min="4101" max="4101" width="8.984375E-2" style="1" customWidth="1"/>
    <col min="4102" max="4102" width="8.6328125" style="1" customWidth="1"/>
    <col min="4103" max="4103" width="6" style="1" customWidth="1"/>
    <col min="4104" max="4104" width="55.81640625" style="1" customWidth="1"/>
    <col min="4105" max="4106" width="0" style="1" hidden="1" customWidth="1"/>
    <col min="4107" max="4107" width="11" style="1" customWidth="1"/>
    <col min="4108" max="4108" width="10" style="1" customWidth="1"/>
    <col min="4109" max="4109" width="12.54296875" style="1" customWidth="1"/>
    <col min="4110" max="4110" width="11.54296875" style="1" customWidth="1"/>
    <col min="4111" max="4111" width="14.6328125" style="1" customWidth="1"/>
    <col min="4112" max="4113" width="0" style="1" hidden="1" customWidth="1"/>
    <col min="4114" max="4114" width="4.54296875" style="1" customWidth="1"/>
    <col min="4115" max="4122" width="9.26953125" style="1"/>
    <col min="4123" max="4123" width="17.7265625" style="1" customWidth="1"/>
    <col min="4124" max="4124" width="17" style="1" customWidth="1"/>
    <col min="4125" max="4125" width="16.453125" style="1" customWidth="1"/>
    <col min="4126" max="4353" width="9.26953125" style="1"/>
    <col min="4354" max="4355" width="0" style="1" hidden="1" customWidth="1"/>
    <col min="4356" max="4356" width="36.08984375" style="1" customWidth="1"/>
    <col min="4357" max="4357" width="8.984375E-2" style="1" customWidth="1"/>
    <col min="4358" max="4358" width="8.6328125" style="1" customWidth="1"/>
    <col min="4359" max="4359" width="6" style="1" customWidth="1"/>
    <col min="4360" max="4360" width="55.81640625" style="1" customWidth="1"/>
    <col min="4361" max="4362" width="0" style="1" hidden="1" customWidth="1"/>
    <col min="4363" max="4363" width="11" style="1" customWidth="1"/>
    <col min="4364" max="4364" width="10" style="1" customWidth="1"/>
    <col min="4365" max="4365" width="12.54296875" style="1" customWidth="1"/>
    <col min="4366" max="4366" width="11.54296875" style="1" customWidth="1"/>
    <col min="4367" max="4367" width="14.6328125" style="1" customWidth="1"/>
    <col min="4368" max="4369" width="0" style="1" hidden="1" customWidth="1"/>
    <col min="4370" max="4370" width="4.54296875" style="1" customWidth="1"/>
    <col min="4371" max="4378" width="9.26953125" style="1"/>
    <col min="4379" max="4379" width="17.7265625" style="1" customWidth="1"/>
    <col min="4380" max="4380" width="17" style="1" customWidth="1"/>
    <col min="4381" max="4381" width="16.453125" style="1" customWidth="1"/>
    <col min="4382" max="4609" width="9.26953125" style="1"/>
    <col min="4610" max="4611" width="0" style="1" hidden="1" customWidth="1"/>
    <col min="4612" max="4612" width="36.08984375" style="1" customWidth="1"/>
    <col min="4613" max="4613" width="8.984375E-2" style="1" customWidth="1"/>
    <col min="4614" max="4614" width="8.6328125" style="1" customWidth="1"/>
    <col min="4615" max="4615" width="6" style="1" customWidth="1"/>
    <col min="4616" max="4616" width="55.81640625" style="1" customWidth="1"/>
    <col min="4617" max="4618" width="0" style="1" hidden="1" customWidth="1"/>
    <col min="4619" max="4619" width="11" style="1" customWidth="1"/>
    <col min="4620" max="4620" width="10" style="1" customWidth="1"/>
    <col min="4621" max="4621" width="12.54296875" style="1" customWidth="1"/>
    <col min="4622" max="4622" width="11.54296875" style="1" customWidth="1"/>
    <col min="4623" max="4623" width="14.6328125" style="1" customWidth="1"/>
    <col min="4624" max="4625" width="0" style="1" hidden="1" customWidth="1"/>
    <col min="4626" max="4626" width="4.54296875" style="1" customWidth="1"/>
    <col min="4627" max="4634" width="9.26953125" style="1"/>
    <col min="4635" max="4635" width="17.7265625" style="1" customWidth="1"/>
    <col min="4636" max="4636" width="17" style="1" customWidth="1"/>
    <col min="4637" max="4637" width="16.453125" style="1" customWidth="1"/>
    <col min="4638" max="4865" width="9.26953125" style="1"/>
    <col min="4866" max="4867" width="0" style="1" hidden="1" customWidth="1"/>
    <col min="4868" max="4868" width="36.08984375" style="1" customWidth="1"/>
    <col min="4869" max="4869" width="8.984375E-2" style="1" customWidth="1"/>
    <col min="4870" max="4870" width="8.6328125" style="1" customWidth="1"/>
    <col min="4871" max="4871" width="6" style="1" customWidth="1"/>
    <col min="4872" max="4872" width="55.81640625" style="1" customWidth="1"/>
    <col min="4873" max="4874" width="0" style="1" hidden="1" customWidth="1"/>
    <col min="4875" max="4875" width="11" style="1" customWidth="1"/>
    <col min="4876" max="4876" width="10" style="1" customWidth="1"/>
    <col min="4877" max="4877" width="12.54296875" style="1" customWidth="1"/>
    <col min="4878" max="4878" width="11.54296875" style="1" customWidth="1"/>
    <col min="4879" max="4879" width="14.6328125" style="1" customWidth="1"/>
    <col min="4880" max="4881" width="0" style="1" hidden="1" customWidth="1"/>
    <col min="4882" max="4882" width="4.54296875" style="1" customWidth="1"/>
    <col min="4883" max="4890" width="9.26953125" style="1"/>
    <col min="4891" max="4891" width="17.7265625" style="1" customWidth="1"/>
    <col min="4892" max="4892" width="17" style="1" customWidth="1"/>
    <col min="4893" max="4893" width="16.453125" style="1" customWidth="1"/>
    <col min="4894" max="5121" width="9.26953125" style="1"/>
    <col min="5122" max="5123" width="0" style="1" hidden="1" customWidth="1"/>
    <col min="5124" max="5124" width="36.08984375" style="1" customWidth="1"/>
    <col min="5125" max="5125" width="8.984375E-2" style="1" customWidth="1"/>
    <col min="5126" max="5126" width="8.6328125" style="1" customWidth="1"/>
    <col min="5127" max="5127" width="6" style="1" customWidth="1"/>
    <col min="5128" max="5128" width="55.81640625" style="1" customWidth="1"/>
    <col min="5129" max="5130" width="0" style="1" hidden="1" customWidth="1"/>
    <col min="5131" max="5131" width="11" style="1" customWidth="1"/>
    <col min="5132" max="5132" width="10" style="1" customWidth="1"/>
    <col min="5133" max="5133" width="12.54296875" style="1" customWidth="1"/>
    <col min="5134" max="5134" width="11.54296875" style="1" customWidth="1"/>
    <col min="5135" max="5135" width="14.6328125" style="1" customWidth="1"/>
    <col min="5136" max="5137" width="0" style="1" hidden="1" customWidth="1"/>
    <col min="5138" max="5138" width="4.54296875" style="1" customWidth="1"/>
    <col min="5139" max="5146" width="9.26953125" style="1"/>
    <col min="5147" max="5147" width="17.7265625" style="1" customWidth="1"/>
    <col min="5148" max="5148" width="17" style="1" customWidth="1"/>
    <col min="5149" max="5149" width="16.453125" style="1" customWidth="1"/>
    <col min="5150" max="5377" width="9.26953125" style="1"/>
    <col min="5378" max="5379" width="0" style="1" hidden="1" customWidth="1"/>
    <col min="5380" max="5380" width="36.08984375" style="1" customWidth="1"/>
    <col min="5381" max="5381" width="8.984375E-2" style="1" customWidth="1"/>
    <col min="5382" max="5382" width="8.6328125" style="1" customWidth="1"/>
    <col min="5383" max="5383" width="6" style="1" customWidth="1"/>
    <col min="5384" max="5384" width="55.81640625" style="1" customWidth="1"/>
    <col min="5385" max="5386" width="0" style="1" hidden="1" customWidth="1"/>
    <col min="5387" max="5387" width="11" style="1" customWidth="1"/>
    <col min="5388" max="5388" width="10" style="1" customWidth="1"/>
    <col min="5389" max="5389" width="12.54296875" style="1" customWidth="1"/>
    <col min="5390" max="5390" width="11.54296875" style="1" customWidth="1"/>
    <col min="5391" max="5391" width="14.6328125" style="1" customWidth="1"/>
    <col min="5392" max="5393" width="0" style="1" hidden="1" customWidth="1"/>
    <col min="5394" max="5394" width="4.54296875" style="1" customWidth="1"/>
    <col min="5395" max="5402" width="9.26953125" style="1"/>
    <col min="5403" max="5403" width="17.7265625" style="1" customWidth="1"/>
    <col min="5404" max="5404" width="17" style="1" customWidth="1"/>
    <col min="5405" max="5405" width="16.453125" style="1" customWidth="1"/>
    <col min="5406" max="5633" width="9.26953125" style="1"/>
    <col min="5634" max="5635" width="0" style="1" hidden="1" customWidth="1"/>
    <col min="5636" max="5636" width="36.08984375" style="1" customWidth="1"/>
    <col min="5637" max="5637" width="8.984375E-2" style="1" customWidth="1"/>
    <col min="5638" max="5638" width="8.6328125" style="1" customWidth="1"/>
    <col min="5639" max="5639" width="6" style="1" customWidth="1"/>
    <col min="5640" max="5640" width="55.81640625" style="1" customWidth="1"/>
    <col min="5641" max="5642" width="0" style="1" hidden="1" customWidth="1"/>
    <col min="5643" max="5643" width="11" style="1" customWidth="1"/>
    <col min="5644" max="5644" width="10" style="1" customWidth="1"/>
    <col min="5645" max="5645" width="12.54296875" style="1" customWidth="1"/>
    <col min="5646" max="5646" width="11.54296875" style="1" customWidth="1"/>
    <col min="5647" max="5647" width="14.6328125" style="1" customWidth="1"/>
    <col min="5648" max="5649" width="0" style="1" hidden="1" customWidth="1"/>
    <col min="5650" max="5650" width="4.54296875" style="1" customWidth="1"/>
    <col min="5651" max="5658" width="9.26953125" style="1"/>
    <col min="5659" max="5659" width="17.7265625" style="1" customWidth="1"/>
    <col min="5660" max="5660" width="17" style="1" customWidth="1"/>
    <col min="5661" max="5661" width="16.453125" style="1" customWidth="1"/>
    <col min="5662" max="5889" width="9.26953125" style="1"/>
    <col min="5890" max="5891" width="0" style="1" hidden="1" customWidth="1"/>
    <col min="5892" max="5892" width="36.08984375" style="1" customWidth="1"/>
    <col min="5893" max="5893" width="8.984375E-2" style="1" customWidth="1"/>
    <col min="5894" max="5894" width="8.6328125" style="1" customWidth="1"/>
    <col min="5895" max="5895" width="6" style="1" customWidth="1"/>
    <col min="5896" max="5896" width="55.81640625" style="1" customWidth="1"/>
    <col min="5897" max="5898" width="0" style="1" hidden="1" customWidth="1"/>
    <col min="5899" max="5899" width="11" style="1" customWidth="1"/>
    <col min="5900" max="5900" width="10" style="1" customWidth="1"/>
    <col min="5901" max="5901" width="12.54296875" style="1" customWidth="1"/>
    <col min="5902" max="5902" width="11.54296875" style="1" customWidth="1"/>
    <col min="5903" max="5903" width="14.6328125" style="1" customWidth="1"/>
    <col min="5904" max="5905" width="0" style="1" hidden="1" customWidth="1"/>
    <col min="5906" max="5906" width="4.54296875" style="1" customWidth="1"/>
    <col min="5907" max="5914" width="9.26953125" style="1"/>
    <col min="5915" max="5915" width="17.7265625" style="1" customWidth="1"/>
    <col min="5916" max="5916" width="17" style="1" customWidth="1"/>
    <col min="5917" max="5917" width="16.453125" style="1" customWidth="1"/>
    <col min="5918" max="6145" width="9.26953125" style="1"/>
    <col min="6146" max="6147" width="0" style="1" hidden="1" customWidth="1"/>
    <col min="6148" max="6148" width="36.08984375" style="1" customWidth="1"/>
    <col min="6149" max="6149" width="8.984375E-2" style="1" customWidth="1"/>
    <col min="6150" max="6150" width="8.6328125" style="1" customWidth="1"/>
    <col min="6151" max="6151" width="6" style="1" customWidth="1"/>
    <col min="6152" max="6152" width="55.81640625" style="1" customWidth="1"/>
    <col min="6153" max="6154" width="0" style="1" hidden="1" customWidth="1"/>
    <col min="6155" max="6155" width="11" style="1" customWidth="1"/>
    <col min="6156" max="6156" width="10" style="1" customWidth="1"/>
    <col min="6157" max="6157" width="12.54296875" style="1" customWidth="1"/>
    <col min="6158" max="6158" width="11.54296875" style="1" customWidth="1"/>
    <col min="6159" max="6159" width="14.6328125" style="1" customWidth="1"/>
    <col min="6160" max="6161" width="0" style="1" hidden="1" customWidth="1"/>
    <col min="6162" max="6162" width="4.54296875" style="1" customWidth="1"/>
    <col min="6163" max="6170" width="9.26953125" style="1"/>
    <col min="6171" max="6171" width="17.7265625" style="1" customWidth="1"/>
    <col min="6172" max="6172" width="17" style="1" customWidth="1"/>
    <col min="6173" max="6173" width="16.453125" style="1" customWidth="1"/>
    <col min="6174" max="6401" width="9.26953125" style="1"/>
    <col min="6402" max="6403" width="0" style="1" hidden="1" customWidth="1"/>
    <col min="6404" max="6404" width="36.08984375" style="1" customWidth="1"/>
    <col min="6405" max="6405" width="8.984375E-2" style="1" customWidth="1"/>
    <col min="6406" max="6406" width="8.6328125" style="1" customWidth="1"/>
    <col min="6407" max="6407" width="6" style="1" customWidth="1"/>
    <col min="6408" max="6408" width="55.81640625" style="1" customWidth="1"/>
    <col min="6409" max="6410" width="0" style="1" hidden="1" customWidth="1"/>
    <col min="6411" max="6411" width="11" style="1" customWidth="1"/>
    <col min="6412" max="6412" width="10" style="1" customWidth="1"/>
    <col min="6413" max="6413" width="12.54296875" style="1" customWidth="1"/>
    <col min="6414" max="6414" width="11.54296875" style="1" customWidth="1"/>
    <col min="6415" max="6415" width="14.6328125" style="1" customWidth="1"/>
    <col min="6416" max="6417" width="0" style="1" hidden="1" customWidth="1"/>
    <col min="6418" max="6418" width="4.54296875" style="1" customWidth="1"/>
    <col min="6419" max="6426" width="9.26953125" style="1"/>
    <col min="6427" max="6427" width="17.7265625" style="1" customWidth="1"/>
    <col min="6428" max="6428" width="17" style="1" customWidth="1"/>
    <col min="6429" max="6429" width="16.453125" style="1" customWidth="1"/>
    <col min="6430" max="6657" width="9.26953125" style="1"/>
    <col min="6658" max="6659" width="0" style="1" hidden="1" customWidth="1"/>
    <col min="6660" max="6660" width="36.08984375" style="1" customWidth="1"/>
    <col min="6661" max="6661" width="8.984375E-2" style="1" customWidth="1"/>
    <col min="6662" max="6662" width="8.6328125" style="1" customWidth="1"/>
    <col min="6663" max="6663" width="6" style="1" customWidth="1"/>
    <col min="6664" max="6664" width="55.81640625" style="1" customWidth="1"/>
    <col min="6665" max="6666" width="0" style="1" hidden="1" customWidth="1"/>
    <col min="6667" max="6667" width="11" style="1" customWidth="1"/>
    <col min="6668" max="6668" width="10" style="1" customWidth="1"/>
    <col min="6669" max="6669" width="12.54296875" style="1" customWidth="1"/>
    <col min="6670" max="6670" width="11.54296875" style="1" customWidth="1"/>
    <col min="6671" max="6671" width="14.6328125" style="1" customWidth="1"/>
    <col min="6672" max="6673" width="0" style="1" hidden="1" customWidth="1"/>
    <col min="6674" max="6674" width="4.54296875" style="1" customWidth="1"/>
    <col min="6675" max="6682" width="9.26953125" style="1"/>
    <col min="6683" max="6683" width="17.7265625" style="1" customWidth="1"/>
    <col min="6684" max="6684" width="17" style="1" customWidth="1"/>
    <col min="6685" max="6685" width="16.453125" style="1" customWidth="1"/>
    <col min="6686" max="6913" width="9.26953125" style="1"/>
    <col min="6914" max="6915" width="0" style="1" hidden="1" customWidth="1"/>
    <col min="6916" max="6916" width="36.08984375" style="1" customWidth="1"/>
    <col min="6917" max="6917" width="8.984375E-2" style="1" customWidth="1"/>
    <col min="6918" max="6918" width="8.6328125" style="1" customWidth="1"/>
    <col min="6919" max="6919" width="6" style="1" customWidth="1"/>
    <col min="6920" max="6920" width="55.81640625" style="1" customWidth="1"/>
    <col min="6921" max="6922" width="0" style="1" hidden="1" customWidth="1"/>
    <col min="6923" max="6923" width="11" style="1" customWidth="1"/>
    <col min="6924" max="6924" width="10" style="1" customWidth="1"/>
    <col min="6925" max="6925" width="12.54296875" style="1" customWidth="1"/>
    <col min="6926" max="6926" width="11.54296875" style="1" customWidth="1"/>
    <col min="6927" max="6927" width="14.6328125" style="1" customWidth="1"/>
    <col min="6928" max="6929" width="0" style="1" hidden="1" customWidth="1"/>
    <col min="6930" max="6930" width="4.54296875" style="1" customWidth="1"/>
    <col min="6931" max="6938" width="9.26953125" style="1"/>
    <col min="6939" max="6939" width="17.7265625" style="1" customWidth="1"/>
    <col min="6940" max="6940" width="17" style="1" customWidth="1"/>
    <col min="6941" max="6941" width="16.453125" style="1" customWidth="1"/>
    <col min="6942" max="7169" width="9.26953125" style="1"/>
    <col min="7170" max="7171" width="0" style="1" hidden="1" customWidth="1"/>
    <col min="7172" max="7172" width="36.08984375" style="1" customWidth="1"/>
    <col min="7173" max="7173" width="8.984375E-2" style="1" customWidth="1"/>
    <col min="7174" max="7174" width="8.6328125" style="1" customWidth="1"/>
    <col min="7175" max="7175" width="6" style="1" customWidth="1"/>
    <col min="7176" max="7176" width="55.81640625" style="1" customWidth="1"/>
    <col min="7177" max="7178" width="0" style="1" hidden="1" customWidth="1"/>
    <col min="7179" max="7179" width="11" style="1" customWidth="1"/>
    <col min="7180" max="7180" width="10" style="1" customWidth="1"/>
    <col min="7181" max="7181" width="12.54296875" style="1" customWidth="1"/>
    <col min="7182" max="7182" width="11.54296875" style="1" customWidth="1"/>
    <col min="7183" max="7183" width="14.6328125" style="1" customWidth="1"/>
    <col min="7184" max="7185" width="0" style="1" hidden="1" customWidth="1"/>
    <col min="7186" max="7186" width="4.54296875" style="1" customWidth="1"/>
    <col min="7187" max="7194" width="9.26953125" style="1"/>
    <col min="7195" max="7195" width="17.7265625" style="1" customWidth="1"/>
    <col min="7196" max="7196" width="17" style="1" customWidth="1"/>
    <col min="7197" max="7197" width="16.453125" style="1" customWidth="1"/>
    <col min="7198" max="7425" width="9.26953125" style="1"/>
    <col min="7426" max="7427" width="0" style="1" hidden="1" customWidth="1"/>
    <col min="7428" max="7428" width="36.08984375" style="1" customWidth="1"/>
    <col min="7429" max="7429" width="8.984375E-2" style="1" customWidth="1"/>
    <col min="7430" max="7430" width="8.6328125" style="1" customWidth="1"/>
    <col min="7431" max="7431" width="6" style="1" customWidth="1"/>
    <col min="7432" max="7432" width="55.81640625" style="1" customWidth="1"/>
    <col min="7433" max="7434" width="0" style="1" hidden="1" customWidth="1"/>
    <col min="7435" max="7435" width="11" style="1" customWidth="1"/>
    <col min="7436" max="7436" width="10" style="1" customWidth="1"/>
    <col min="7437" max="7437" width="12.54296875" style="1" customWidth="1"/>
    <col min="7438" max="7438" width="11.54296875" style="1" customWidth="1"/>
    <col min="7439" max="7439" width="14.6328125" style="1" customWidth="1"/>
    <col min="7440" max="7441" width="0" style="1" hidden="1" customWidth="1"/>
    <col min="7442" max="7442" width="4.54296875" style="1" customWidth="1"/>
    <col min="7443" max="7450" width="9.26953125" style="1"/>
    <col min="7451" max="7451" width="17.7265625" style="1" customWidth="1"/>
    <col min="7452" max="7452" width="17" style="1" customWidth="1"/>
    <col min="7453" max="7453" width="16.453125" style="1" customWidth="1"/>
    <col min="7454" max="7681" width="9.26953125" style="1"/>
    <col min="7682" max="7683" width="0" style="1" hidden="1" customWidth="1"/>
    <col min="7684" max="7684" width="36.08984375" style="1" customWidth="1"/>
    <col min="7685" max="7685" width="8.984375E-2" style="1" customWidth="1"/>
    <col min="7686" max="7686" width="8.6328125" style="1" customWidth="1"/>
    <col min="7687" max="7687" width="6" style="1" customWidth="1"/>
    <col min="7688" max="7688" width="55.81640625" style="1" customWidth="1"/>
    <col min="7689" max="7690" width="0" style="1" hidden="1" customWidth="1"/>
    <col min="7691" max="7691" width="11" style="1" customWidth="1"/>
    <col min="7692" max="7692" width="10" style="1" customWidth="1"/>
    <col min="7693" max="7693" width="12.54296875" style="1" customWidth="1"/>
    <col min="7694" max="7694" width="11.54296875" style="1" customWidth="1"/>
    <col min="7695" max="7695" width="14.6328125" style="1" customWidth="1"/>
    <col min="7696" max="7697" width="0" style="1" hidden="1" customWidth="1"/>
    <col min="7698" max="7698" width="4.54296875" style="1" customWidth="1"/>
    <col min="7699" max="7706" width="9.26953125" style="1"/>
    <col min="7707" max="7707" width="17.7265625" style="1" customWidth="1"/>
    <col min="7708" max="7708" width="17" style="1" customWidth="1"/>
    <col min="7709" max="7709" width="16.453125" style="1" customWidth="1"/>
    <col min="7710" max="7937" width="9.26953125" style="1"/>
    <col min="7938" max="7939" width="0" style="1" hidden="1" customWidth="1"/>
    <col min="7940" max="7940" width="36.08984375" style="1" customWidth="1"/>
    <col min="7941" max="7941" width="8.984375E-2" style="1" customWidth="1"/>
    <col min="7942" max="7942" width="8.6328125" style="1" customWidth="1"/>
    <col min="7943" max="7943" width="6" style="1" customWidth="1"/>
    <col min="7944" max="7944" width="55.81640625" style="1" customWidth="1"/>
    <col min="7945" max="7946" width="0" style="1" hidden="1" customWidth="1"/>
    <col min="7947" max="7947" width="11" style="1" customWidth="1"/>
    <col min="7948" max="7948" width="10" style="1" customWidth="1"/>
    <col min="7949" max="7949" width="12.54296875" style="1" customWidth="1"/>
    <col min="7950" max="7950" width="11.54296875" style="1" customWidth="1"/>
    <col min="7951" max="7951" width="14.6328125" style="1" customWidth="1"/>
    <col min="7952" max="7953" width="0" style="1" hidden="1" customWidth="1"/>
    <col min="7954" max="7954" width="4.54296875" style="1" customWidth="1"/>
    <col min="7955" max="7962" width="9.26953125" style="1"/>
    <col min="7963" max="7963" width="17.7265625" style="1" customWidth="1"/>
    <col min="7964" max="7964" width="17" style="1" customWidth="1"/>
    <col min="7965" max="7965" width="16.453125" style="1" customWidth="1"/>
    <col min="7966" max="8193" width="9.26953125" style="1"/>
    <col min="8194" max="8195" width="0" style="1" hidden="1" customWidth="1"/>
    <col min="8196" max="8196" width="36.08984375" style="1" customWidth="1"/>
    <col min="8197" max="8197" width="8.984375E-2" style="1" customWidth="1"/>
    <col min="8198" max="8198" width="8.6328125" style="1" customWidth="1"/>
    <col min="8199" max="8199" width="6" style="1" customWidth="1"/>
    <col min="8200" max="8200" width="55.81640625" style="1" customWidth="1"/>
    <col min="8201" max="8202" width="0" style="1" hidden="1" customWidth="1"/>
    <col min="8203" max="8203" width="11" style="1" customWidth="1"/>
    <col min="8204" max="8204" width="10" style="1" customWidth="1"/>
    <col min="8205" max="8205" width="12.54296875" style="1" customWidth="1"/>
    <col min="8206" max="8206" width="11.54296875" style="1" customWidth="1"/>
    <col min="8207" max="8207" width="14.6328125" style="1" customWidth="1"/>
    <col min="8208" max="8209" width="0" style="1" hidden="1" customWidth="1"/>
    <col min="8210" max="8210" width="4.54296875" style="1" customWidth="1"/>
    <col min="8211" max="8218" width="9.26953125" style="1"/>
    <col min="8219" max="8219" width="17.7265625" style="1" customWidth="1"/>
    <col min="8220" max="8220" width="17" style="1" customWidth="1"/>
    <col min="8221" max="8221" width="16.453125" style="1" customWidth="1"/>
    <col min="8222" max="8449" width="9.26953125" style="1"/>
    <col min="8450" max="8451" width="0" style="1" hidden="1" customWidth="1"/>
    <col min="8452" max="8452" width="36.08984375" style="1" customWidth="1"/>
    <col min="8453" max="8453" width="8.984375E-2" style="1" customWidth="1"/>
    <col min="8454" max="8454" width="8.6328125" style="1" customWidth="1"/>
    <col min="8455" max="8455" width="6" style="1" customWidth="1"/>
    <col min="8456" max="8456" width="55.81640625" style="1" customWidth="1"/>
    <col min="8457" max="8458" width="0" style="1" hidden="1" customWidth="1"/>
    <col min="8459" max="8459" width="11" style="1" customWidth="1"/>
    <col min="8460" max="8460" width="10" style="1" customWidth="1"/>
    <col min="8461" max="8461" width="12.54296875" style="1" customWidth="1"/>
    <col min="8462" max="8462" width="11.54296875" style="1" customWidth="1"/>
    <col min="8463" max="8463" width="14.6328125" style="1" customWidth="1"/>
    <col min="8464" max="8465" width="0" style="1" hidden="1" customWidth="1"/>
    <col min="8466" max="8466" width="4.54296875" style="1" customWidth="1"/>
    <col min="8467" max="8474" width="9.26953125" style="1"/>
    <col min="8475" max="8475" width="17.7265625" style="1" customWidth="1"/>
    <col min="8476" max="8476" width="17" style="1" customWidth="1"/>
    <col min="8477" max="8477" width="16.453125" style="1" customWidth="1"/>
    <col min="8478" max="8705" width="9.26953125" style="1"/>
    <col min="8706" max="8707" width="0" style="1" hidden="1" customWidth="1"/>
    <col min="8708" max="8708" width="36.08984375" style="1" customWidth="1"/>
    <col min="8709" max="8709" width="8.984375E-2" style="1" customWidth="1"/>
    <col min="8710" max="8710" width="8.6328125" style="1" customWidth="1"/>
    <col min="8711" max="8711" width="6" style="1" customWidth="1"/>
    <col min="8712" max="8712" width="55.81640625" style="1" customWidth="1"/>
    <col min="8713" max="8714" width="0" style="1" hidden="1" customWidth="1"/>
    <col min="8715" max="8715" width="11" style="1" customWidth="1"/>
    <col min="8716" max="8716" width="10" style="1" customWidth="1"/>
    <col min="8717" max="8717" width="12.54296875" style="1" customWidth="1"/>
    <col min="8718" max="8718" width="11.54296875" style="1" customWidth="1"/>
    <col min="8719" max="8719" width="14.6328125" style="1" customWidth="1"/>
    <col min="8720" max="8721" width="0" style="1" hidden="1" customWidth="1"/>
    <col min="8722" max="8722" width="4.54296875" style="1" customWidth="1"/>
    <col min="8723" max="8730" width="9.26953125" style="1"/>
    <col min="8731" max="8731" width="17.7265625" style="1" customWidth="1"/>
    <col min="8732" max="8732" width="17" style="1" customWidth="1"/>
    <col min="8733" max="8733" width="16.453125" style="1" customWidth="1"/>
    <col min="8734" max="8961" width="9.26953125" style="1"/>
    <col min="8962" max="8963" width="0" style="1" hidden="1" customWidth="1"/>
    <col min="8964" max="8964" width="36.08984375" style="1" customWidth="1"/>
    <col min="8965" max="8965" width="8.984375E-2" style="1" customWidth="1"/>
    <col min="8966" max="8966" width="8.6328125" style="1" customWidth="1"/>
    <col min="8967" max="8967" width="6" style="1" customWidth="1"/>
    <col min="8968" max="8968" width="55.81640625" style="1" customWidth="1"/>
    <col min="8969" max="8970" width="0" style="1" hidden="1" customWidth="1"/>
    <col min="8971" max="8971" width="11" style="1" customWidth="1"/>
    <col min="8972" max="8972" width="10" style="1" customWidth="1"/>
    <col min="8973" max="8973" width="12.54296875" style="1" customWidth="1"/>
    <col min="8974" max="8974" width="11.54296875" style="1" customWidth="1"/>
    <col min="8975" max="8975" width="14.6328125" style="1" customWidth="1"/>
    <col min="8976" max="8977" width="0" style="1" hidden="1" customWidth="1"/>
    <col min="8978" max="8978" width="4.54296875" style="1" customWidth="1"/>
    <col min="8979" max="8986" width="9.26953125" style="1"/>
    <col min="8987" max="8987" width="17.7265625" style="1" customWidth="1"/>
    <col min="8988" max="8988" width="17" style="1" customWidth="1"/>
    <col min="8989" max="8989" width="16.453125" style="1" customWidth="1"/>
    <col min="8990" max="9217" width="9.26953125" style="1"/>
    <col min="9218" max="9219" width="0" style="1" hidden="1" customWidth="1"/>
    <col min="9220" max="9220" width="36.08984375" style="1" customWidth="1"/>
    <col min="9221" max="9221" width="8.984375E-2" style="1" customWidth="1"/>
    <col min="9222" max="9222" width="8.6328125" style="1" customWidth="1"/>
    <col min="9223" max="9223" width="6" style="1" customWidth="1"/>
    <col min="9224" max="9224" width="55.81640625" style="1" customWidth="1"/>
    <col min="9225" max="9226" width="0" style="1" hidden="1" customWidth="1"/>
    <col min="9227" max="9227" width="11" style="1" customWidth="1"/>
    <col min="9228" max="9228" width="10" style="1" customWidth="1"/>
    <col min="9229" max="9229" width="12.54296875" style="1" customWidth="1"/>
    <col min="9230" max="9230" width="11.54296875" style="1" customWidth="1"/>
    <col min="9231" max="9231" width="14.6328125" style="1" customWidth="1"/>
    <col min="9232" max="9233" width="0" style="1" hidden="1" customWidth="1"/>
    <col min="9234" max="9234" width="4.54296875" style="1" customWidth="1"/>
    <col min="9235" max="9242" width="9.26953125" style="1"/>
    <col min="9243" max="9243" width="17.7265625" style="1" customWidth="1"/>
    <col min="9244" max="9244" width="17" style="1" customWidth="1"/>
    <col min="9245" max="9245" width="16.453125" style="1" customWidth="1"/>
    <col min="9246" max="9473" width="9.26953125" style="1"/>
    <col min="9474" max="9475" width="0" style="1" hidden="1" customWidth="1"/>
    <col min="9476" max="9476" width="36.08984375" style="1" customWidth="1"/>
    <col min="9477" max="9477" width="8.984375E-2" style="1" customWidth="1"/>
    <col min="9478" max="9478" width="8.6328125" style="1" customWidth="1"/>
    <col min="9479" max="9479" width="6" style="1" customWidth="1"/>
    <col min="9480" max="9480" width="55.81640625" style="1" customWidth="1"/>
    <col min="9481" max="9482" width="0" style="1" hidden="1" customWidth="1"/>
    <col min="9483" max="9483" width="11" style="1" customWidth="1"/>
    <col min="9484" max="9484" width="10" style="1" customWidth="1"/>
    <col min="9485" max="9485" width="12.54296875" style="1" customWidth="1"/>
    <col min="9486" max="9486" width="11.54296875" style="1" customWidth="1"/>
    <col min="9487" max="9487" width="14.6328125" style="1" customWidth="1"/>
    <col min="9488" max="9489" width="0" style="1" hidden="1" customWidth="1"/>
    <col min="9490" max="9490" width="4.54296875" style="1" customWidth="1"/>
    <col min="9491" max="9498" width="9.26953125" style="1"/>
    <col min="9499" max="9499" width="17.7265625" style="1" customWidth="1"/>
    <col min="9500" max="9500" width="17" style="1" customWidth="1"/>
    <col min="9501" max="9501" width="16.453125" style="1" customWidth="1"/>
    <col min="9502" max="9729" width="9.26953125" style="1"/>
    <col min="9730" max="9731" width="0" style="1" hidden="1" customWidth="1"/>
    <col min="9732" max="9732" width="36.08984375" style="1" customWidth="1"/>
    <col min="9733" max="9733" width="8.984375E-2" style="1" customWidth="1"/>
    <col min="9734" max="9734" width="8.6328125" style="1" customWidth="1"/>
    <col min="9735" max="9735" width="6" style="1" customWidth="1"/>
    <col min="9736" max="9736" width="55.81640625" style="1" customWidth="1"/>
    <col min="9737" max="9738" width="0" style="1" hidden="1" customWidth="1"/>
    <col min="9739" max="9739" width="11" style="1" customWidth="1"/>
    <col min="9740" max="9740" width="10" style="1" customWidth="1"/>
    <col min="9741" max="9741" width="12.54296875" style="1" customWidth="1"/>
    <col min="9742" max="9742" width="11.54296875" style="1" customWidth="1"/>
    <col min="9743" max="9743" width="14.6328125" style="1" customWidth="1"/>
    <col min="9744" max="9745" width="0" style="1" hidden="1" customWidth="1"/>
    <col min="9746" max="9746" width="4.54296875" style="1" customWidth="1"/>
    <col min="9747" max="9754" width="9.26953125" style="1"/>
    <col min="9755" max="9755" width="17.7265625" style="1" customWidth="1"/>
    <col min="9756" max="9756" width="17" style="1" customWidth="1"/>
    <col min="9757" max="9757" width="16.453125" style="1" customWidth="1"/>
    <col min="9758" max="9985" width="9.26953125" style="1"/>
    <col min="9986" max="9987" width="0" style="1" hidden="1" customWidth="1"/>
    <col min="9988" max="9988" width="36.08984375" style="1" customWidth="1"/>
    <col min="9989" max="9989" width="8.984375E-2" style="1" customWidth="1"/>
    <col min="9990" max="9990" width="8.6328125" style="1" customWidth="1"/>
    <col min="9991" max="9991" width="6" style="1" customWidth="1"/>
    <col min="9992" max="9992" width="55.81640625" style="1" customWidth="1"/>
    <col min="9993" max="9994" width="0" style="1" hidden="1" customWidth="1"/>
    <col min="9995" max="9995" width="11" style="1" customWidth="1"/>
    <col min="9996" max="9996" width="10" style="1" customWidth="1"/>
    <col min="9997" max="9997" width="12.54296875" style="1" customWidth="1"/>
    <col min="9998" max="9998" width="11.54296875" style="1" customWidth="1"/>
    <col min="9999" max="9999" width="14.6328125" style="1" customWidth="1"/>
    <col min="10000" max="10001" width="0" style="1" hidden="1" customWidth="1"/>
    <col min="10002" max="10002" width="4.54296875" style="1" customWidth="1"/>
    <col min="10003" max="10010" width="9.26953125" style="1"/>
    <col min="10011" max="10011" width="17.7265625" style="1" customWidth="1"/>
    <col min="10012" max="10012" width="17" style="1" customWidth="1"/>
    <col min="10013" max="10013" width="16.453125" style="1" customWidth="1"/>
    <col min="10014" max="10241" width="9.26953125" style="1"/>
    <col min="10242" max="10243" width="0" style="1" hidden="1" customWidth="1"/>
    <col min="10244" max="10244" width="36.08984375" style="1" customWidth="1"/>
    <col min="10245" max="10245" width="8.984375E-2" style="1" customWidth="1"/>
    <col min="10246" max="10246" width="8.6328125" style="1" customWidth="1"/>
    <col min="10247" max="10247" width="6" style="1" customWidth="1"/>
    <col min="10248" max="10248" width="55.81640625" style="1" customWidth="1"/>
    <col min="10249" max="10250" width="0" style="1" hidden="1" customWidth="1"/>
    <col min="10251" max="10251" width="11" style="1" customWidth="1"/>
    <col min="10252" max="10252" width="10" style="1" customWidth="1"/>
    <col min="10253" max="10253" width="12.54296875" style="1" customWidth="1"/>
    <col min="10254" max="10254" width="11.54296875" style="1" customWidth="1"/>
    <col min="10255" max="10255" width="14.6328125" style="1" customWidth="1"/>
    <col min="10256" max="10257" width="0" style="1" hidden="1" customWidth="1"/>
    <col min="10258" max="10258" width="4.54296875" style="1" customWidth="1"/>
    <col min="10259" max="10266" width="9.26953125" style="1"/>
    <col min="10267" max="10267" width="17.7265625" style="1" customWidth="1"/>
    <col min="10268" max="10268" width="17" style="1" customWidth="1"/>
    <col min="10269" max="10269" width="16.453125" style="1" customWidth="1"/>
    <col min="10270" max="10497" width="9.26953125" style="1"/>
    <col min="10498" max="10499" width="0" style="1" hidden="1" customWidth="1"/>
    <col min="10500" max="10500" width="36.08984375" style="1" customWidth="1"/>
    <col min="10501" max="10501" width="8.984375E-2" style="1" customWidth="1"/>
    <col min="10502" max="10502" width="8.6328125" style="1" customWidth="1"/>
    <col min="10503" max="10503" width="6" style="1" customWidth="1"/>
    <col min="10504" max="10504" width="55.81640625" style="1" customWidth="1"/>
    <col min="10505" max="10506" width="0" style="1" hidden="1" customWidth="1"/>
    <col min="10507" max="10507" width="11" style="1" customWidth="1"/>
    <col min="10508" max="10508" width="10" style="1" customWidth="1"/>
    <col min="10509" max="10509" width="12.54296875" style="1" customWidth="1"/>
    <col min="10510" max="10510" width="11.54296875" style="1" customWidth="1"/>
    <col min="10511" max="10511" width="14.6328125" style="1" customWidth="1"/>
    <col min="10512" max="10513" width="0" style="1" hidden="1" customWidth="1"/>
    <col min="10514" max="10514" width="4.54296875" style="1" customWidth="1"/>
    <col min="10515" max="10522" width="9.26953125" style="1"/>
    <col min="10523" max="10523" width="17.7265625" style="1" customWidth="1"/>
    <col min="10524" max="10524" width="17" style="1" customWidth="1"/>
    <col min="10525" max="10525" width="16.453125" style="1" customWidth="1"/>
    <col min="10526" max="10753" width="9.26953125" style="1"/>
    <col min="10754" max="10755" width="0" style="1" hidden="1" customWidth="1"/>
    <col min="10756" max="10756" width="36.08984375" style="1" customWidth="1"/>
    <col min="10757" max="10757" width="8.984375E-2" style="1" customWidth="1"/>
    <col min="10758" max="10758" width="8.6328125" style="1" customWidth="1"/>
    <col min="10759" max="10759" width="6" style="1" customWidth="1"/>
    <col min="10760" max="10760" width="55.81640625" style="1" customWidth="1"/>
    <col min="10761" max="10762" width="0" style="1" hidden="1" customWidth="1"/>
    <col min="10763" max="10763" width="11" style="1" customWidth="1"/>
    <col min="10764" max="10764" width="10" style="1" customWidth="1"/>
    <col min="10765" max="10765" width="12.54296875" style="1" customWidth="1"/>
    <col min="10766" max="10766" width="11.54296875" style="1" customWidth="1"/>
    <col min="10767" max="10767" width="14.6328125" style="1" customWidth="1"/>
    <col min="10768" max="10769" width="0" style="1" hidden="1" customWidth="1"/>
    <col min="10770" max="10770" width="4.54296875" style="1" customWidth="1"/>
    <col min="10771" max="10778" width="9.26953125" style="1"/>
    <col min="10779" max="10779" width="17.7265625" style="1" customWidth="1"/>
    <col min="10780" max="10780" width="17" style="1" customWidth="1"/>
    <col min="10781" max="10781" width="16.453125" style="1" customWidth="1"/>
    <col min="10782" max="11009" width="9.26953125" style="1"/>
    <col min="11010" max="11011" width="0" style="1" hidden="1" customWidth="1"/>
    <col min="11012" max="11012" width="36.08984375" style="1" customWidth="1"/>
    <col min="11013" max="11013" width="8.984375E-2" style="1" customWidth="1"/>
    <col min="11014" max="11014" width="8.6328125" style="1" customWidth="1"/>
    <col min="11015" max="11015" width="6" style="1" customWidth="1"/>
    <col min="11016" max="11016" width="55.81640625" style="1" customWidth="1"/>
    <col min="11017" max="11018" width="0" style="1" hidden="1" customWidth="1"/>
    <col min="11019" max="11019" width="11" style="1" customWidth="1"/>
    <col min="11020" max="11020" width="10" style="1" customWidth="1"/>
    <col min="11021" max="11021" width="12.54296875" style="1" customWidth="1"/>
    <col min="11022" max="11022" width="11.54296875" style="1" customWidth="1"/>
    <col min="11023" max="11023" width="14.6328125" style="1" customWidth="1"/>
    <col min="11024" max="11025" width="0" style="1" hidden="1" customWidth="1"/>
    <col min="11026" max="11026" width="4.54296875" style="1" customWidth="1"/>
    <col min="11027" max="11034" width="9.26953125" style="1"/>
    <col min="11035" max="11035" width="17.7265625" style="1" customWidth="1"/>
    <col min="11036" max="11036" width="17" style="1" customWidth="1"/>
    <col min="11037" max="11037" width="16.453125" style="1" customWidth="1"/>
    <col min="11038" max="11265" width="9.26953125" style="1"/>
    <col min="11266" max="11267" width="0" style="1" hidden="1" customWidth="1"/>
    <col min="11268" max="11268" width="36.08984375" style="1" customWidth="1"/>
    <col min="11269" max="11269" width="8.984375E-2" style="1" customWidth="1"/>
    <col min="11270" max="11270" width="8.6328125" style="1" customWidth="1"/>
    <col min="11271" max="11271" width="6" style="1" customWidth="1"/>
    <col min="11272" max="11272" width="55.81640625" style="1" customWidth="1"/>
    <col min="11273" max="11274" width="0" style="1" hidden="1" customWidth="1"/>
    <col min="11275" max="11275" width="11" style="1" customWidth="1"/>
    <col min="11276" max="11276" width="10" style="1" customWidth="1"/>
    <col min="11277" max="11277" width="12.54296875" style="1" customWidth="1"/>
    <col min="11278" max="11278" width="11.54296875" style="1" customWidth="1"/>
    <col min="11279" max="11279" width="14.6328125" style="1" customWidth="1"/>
    <col min="11280" max="11281" width="0" style="1" hidden="1" customWidth="1"/>
    <col min="11282" max="11282" width="4.54296875" style="1" customWidth="1"/>
    <col min="11283" max="11290" width="9.26953125" style="1"/>
    <col min="11291" max="11291" width="17.7265625" style="1" customWidth="1"/>
    <col min="11292" max="11292" width="17" style="1" customWidth="1"/>
    <col min="11293" max="11293" width="16.453125" style="1" customWidth="1"/>
    <col min="11294" max="11521" width="9.26953125" style="1"/>
    <col min="11522" max="11523" width="0" style="1" hidden="1" customWidth="1"/>
    <col min="11524" max="11524" width="36.08984375" style="1" customWidth="1"/>
    <col min="11525" max="11525" width="8.984375E-2" style="1" customWidth="1"/>
    <col min="11526" max="11526" width="8.6328125" style="1" customWidth="1"/>
    <col min="11527" max="11527" width="6" style="1" customWidth="1"/>
    <col min="11528" max="11528" width="55.81640625" style="1" customWidth="1"/>
    <col min="11529" max="11530" width="0" style="1" hidden="1" customWidth="1"/>
    <col min="11531" max="11531" width="11" style="1" customWidth="1"/>
    <col min="11532" max="11532" width="10" style="1" customWidth="1"/>
    <col min="11533" max="11533" width="12.54296875" style="1" customWidth="1"/>
    <col min="11534" max="11534" width="11.54296875" style="1" customWidth="1"/>
    <col min="11535" max="11535" width="14.6328125" style="1" customWidth="1"/>
    <col min="11536" max="11537" width="0" style="1" hidden="1" customWidth="1"/>
    <col min="11538" max="11538" width="4.54296875" style="1" customWidth="1"/>
    <col min="11539" max="11546" width="9.26953125" style="1"/>
    <col min="11547" max="11547" width="17.7265625" style="1" customWidth="1"/>
    <col min="11548" max="11548" width="17" style="1" customWidth="1"/>
    <col min="11549" max="11549" width="16.453125" style="1" customWidth="1"/>
    <col min="11550" max="11777" width="9.26953125" style="1"/>
    <col min="11778" max="11779" width="0" style="1" hidden="1" customWidth="1"/>
    <col min="11780" max="11780" width="36.08984375" style="1" customWidth="1"/>
    <col min="11781" max="11781" width="8.984375E-2" style="1" customWidth="1"/>
    <col min="11782" max="11782" width="8.6328125" style="1" customWidth="1"/>
    <col min="11783" max="11783" width="6" style="1" customWidth="1"/>
    <col min="11784" max="11784" width="55.81640625" style="1" customWidth="1"/>
    <col min="11785" max="11786" width="0" style="1" hidden="1" customWidth="1"/>
    <col min="11787" max="11787" width="11" style="1" customWidth="1"/>
    <col min="11788" max="11788" width="10" style="1" customWidth="1"/>
    <col min="11789" max="11789" width="12.54296875" style="1" customWidth="1"/>
    <col min="11790" max="11790" width="11.54296875" style="1" customWidth="1"/>
    <col min="11791" max="11791" width="14.6328125" style="1" customWidth="1"/>
    <col min="11792" max="11793" width="0" style="1" hidden="1" customWidth="1"/>
    <col min="11794" max="11794" width="4.54296875" style="1" customWidth="1"/>
    <col min="11795" max="11802" width="9.26953125" style="1"/>
    <col min="11803" max="11803" width="17.7265625" style="1" customWidth="1"/>
    <col min="11804" max="11804" width="17" style="1" customWidth="1"/>
    <col min="11805" max="11805" width="16.453125" style="1" customWidth="1"/>
    <col min="11806" max="12033" width="9.26953125" style="1"/>
    <col min="12034" max="12035" width="0" style="1" hidden="1" customWidth="1"/>
    <col min="12036" max="12036" width="36.08984375" style="1" customWidth="1"/>
    <col min="12037" max="12037" width="8.984375E-2" style="1" customWidth="1"/>
    <col min="12038" max="12038" width="8.6328125" style="1" customWidth="1"/>
    <col min="12039" max="12039" width="6" style="1" customWidth="1"/>
    <col min="12040" max="12040" width="55.81640625" style="1" customWidth="1"/>
    <col min="12041" max="12042" width="0" style="1" hidden="1" customWidth="1"/>
    <col min="12043" max="12043" width="11" style="1" customWidth="1"/>
    <col min="12044" max="12044" width="10" style="1" customWidth="1"/>
    <col min="12045" max="12045" width="12.54296875" style="1" customWidth="1"/>
    <col min="12046" max="12046" width="11.54296875" style="1" customWidth="1"/>
    <col min="12047" max="12047" width="14.6328125" style="1" customWidth="1"/>
    <col min="12048" max="12049" width="0" style="1" hidden="1" customWidth="1"/>
    <col min="12050" max="12050" width="4.54296875" style="1" customWidth="1"/>
    <col min="12051" max="12058" width="9.26953125" style="1"/>
    <col min="12059" max="12059" width="17.7265625" style="1" customWidth="1"/>
    <col min="12060" max="12060" width="17" style="1" customWidth="1"/>
    <col min="12061" max="12061" width="16.453125" style="1" customWidth="1"/>
    <col min="12062" max="12289" width="9.26953125" style="1"/>
    <col min="12290" max="12291" width="0" style="1" hidden="1" customWidth="1"/>
    <col min="12292" max="12292" width="36.08984375" style="1" customWidth="1"/>
    <col min="12293" max="12293" width="8.984375E-2" style="1" customWidth="1"/>
    <col min="12294" max="12294" width="8.6328125" style="1" customWidth="1"/>
    <col min="12295" max="12295" width="6" style="1" customWidth="1"/>
    <col min="12296" max="12296" width="55.81640625" style="1" customWidth="1"/>
    <col min="12297" max="12298" width="0" style="1" hidden="1" customWidth="1"/>
    <col min="12299" max="12299" width="11" style="1" customWidth="1"/>
    <col min="12300" max="12300" width="10" style="1" customWidth="1"/>
    <col min="12301" max="12301" width="12.54296875" style="1" customWidth="1"/>
    <col min="12302" max="12302" width="11.54296875" style="1" customWidth="1"/>
    <col min="12303" max="12303" width="14.6328125" style="1" customWidth="1"/>
    <col min="12304" max="12305" width="0" style="1" hidden="1" customWidth="1"/>
    <col min="12306" max="12306" width="4.54296875" style="1" customWidth="1"/>
    <col min="12307" max="12314" width="9.26953125" style="1"/>
    <col min="12315" max="12315" width="17.7265625" style="1" customWidth="1"/>
    <col min="12316" max="12316" width="17" style="1" customWidth="1"/>
    <col min="12317" max="12317" width="16.453125" style="1" customWidth="1"/>
    <col min="12318" max="12545" width="9.26953125" style="1"/>
    <col min="12546" max="12547" width="0" style="1" hidden="1" customWidth="1"/>
    <col min="12548" max="12548" width="36.08984375" style="1" customWidth="1"/>
    <col min="12549" max="12549" width="8.984375E-2" style="1" customWidth="1"/>
    <col min="12550" max="12550" width="8.6328125" style="1" customWidth="1"/>
    <col min="12551" max="12551" width="6" style="1" customWidth="1"/>
    <col min="12552" max="12552" width="55.81640625" style="1" customWidth="1"/>
    <col min="12553" max="12554" width="0" style="1" hidden="1" customWidth="1"/>
    <col min="12555" max="12555" width="11" style="1" customWidth="1"/>
    <col min="12556" max="12556" width="10" style="1" customWidth="1"/>
    <col min="12557" max="12557" width="12.54296875" style="1" customWidth="1"/>
    <col min="12558" max="12558" width="11.54296875" style="1" customWidth="1"/>
    <col min="12559" max="12559" width="14.6328125" style="1" customWidth="1"/>
    <col min="12560" max="12561" width="0" style="1" hidden="1" customWidth="1"/>
    <col min="12562" max="12562" width="4.54296875" style="1" customWidth="1"/>
    <col min="12563" max="12570" width="9.26953125" style="1"/>
    <col min="12571" max="12571" width="17.7265625" style="1" customWidth="1"/>
    <col min="12572" max="12572" width="17" style="1" customWidth="1"/>
    <col min="12573" max="12573" width="16.453125" style="1" customWidth="1"/>
    <col min="12574" max="12801" width="9.26953125" style="1"/>
    <col min="12802" max="12803" width="0" style="1" hidden="1" customWidth="1"/>
    <col min="12804" max="12804" width="36.08984375" style="1" customWidth="1"/>
    <col min="12805" max="12805" width="8.984375E-2" style="1" customWidth="1"/>
    <col min="12806" max="12806" width="8.6328125" style="1" customWidth="1"/>
    <col min="12807" max="12807" width="6" style="1" customWidth="1"/>
    <col min="12808" max="12808" width="55.81640625" style="1" customWidth="1"/>
    <col min="12809" max="12810" width="0" style="1" hidden="1" customWidth="1"/>
    <col min="12811" max="12811" width="11" style="1" customWidth="1"/>
    <col min="12812" max="12812" width="10" style="1" customWidth="1"/>
    <col min="12813" max="12813" width="12.54296875" style="1" customWidth="1"/>
    <col min="12814" max="12814" width="11.54296875" style="1" customWidth="1"/>
    <col min="12815" max="12815" width="14.6328125" style="1" customWidth="1"/>
    <col min="12816" max="12817" width="0" style="1" hidden="1" customWidth="1"/>
    <col min="12818" max="12818" width="4.54296875" style="1" customWidth="1"/>
    <col min="12819" max="12826" width="9.26953125" style="1"/>
    <col min="12827" max="12827" width="17.7265625" style="1" customWidth="1"/>
    <col min="12828" max="12828" width="17" style="1" customWidth="1"/>
    <col min="12829" max="12829" width="16.453125" style="1" customWidth="1"/>
    <col min="12830" max="13057" width="9.26953125" style="1"/>
    <col min="13058" max="13059" width="0" style="1" hidden="1" customWidth="1"/>
    <col min="13060" max="13060" width="36.08984375" style="1" customWidth="1"/>
    <col min="13061" max="13061" width="8.984375E-2" style="1" customWidth="1"/>
    <col min="13062" max="13062" width="8.6328125" style="1" customWidth="1"/>
    <col min="13063" max="13063" width="6" style="1" customWidth="1"/>
    <col min="13064" max="13064" width="55.81640625" style="1" customWidth="1"/>
    <col min="13065" max="13066" width="0" style="1" hidden="1" customWidth="1"/>
    <col min="13067" max="13067" width="11" style="1" customWidth="1"/>
    <col min="13068" max="13068" width="10" style="1" customWidth="1"/>
    <col min="13069" max="13069" width="12.54296875" style="1" customWidth="1"/>
    <col min="13070" max="13070" width="11.54296875" style="1" customWidth="1"/>
    <col min="13071" max="13071" width="14.6328125" style="1" customWidth="1"/>
    <col min="13072" max="13073" width="0" style="1" hidden="1" customWidth="1"/>
    <col min="13074" max="13074" width="4.54296875" style="1" customWidth="1"/>
    <col min="13075" max="13082" width="9.26953125" style="1"/>
    <col min="13083" max="13083" width="17.7265625" style="1" customWidth="1"/>
    <col min="13084" max="13084" width="17" style="1" customWidth="1"/>
    <col min="13085" max="13085" width="16.453125" style="1" customWidth="1"/>
    <col min="13086" max="13313" width="9.26953125" style="1"/>
    <col min="13314" max="13315" width="0" style="1" hidden="1" customWidth="1"/>
    <col min="13316" max="13316" width="36.08984375" style="1" customWidth="1"/>
    <col min="13317" max="13317" width="8.984375E-2" style="1" customWidth="1"/>
    <col min="13318" max="13318" width="8.6328125" style="1" customWidth="1"/>
    <col min="13319" max="13319" width="6" style="1" customWidth="1"/>
    <col min="13320" max="13320" width="55.81640625" style="1" customWidth="1"/>
    <col min="13321" max="13322" width="0" style="1" hidden="1" customWidth="1"/>
    <col min="13323" max="13323" width="11" style="1" customWidth="1"/>
    <col min="13324" max="13324" width="10" style="1" customWidth="1"/>
    <col min="13325" max="13325" width="12.54296875" style="1" customWidth="1"/>
    <col min="13326" max="13326" width="11.54296875" style="1" customWidth="1"/>
    <col min="13327" max="13327" width="14.6328125" style="1" customWidth="1"/>
    <col min="13328" max="13329" width="0" style="1" hidden="1" customWidth="1"/>
    <col min="13330" max="13330" width="4.54296875" style="1" customWidth="1"/>
    <col min="13331" max="13338" width="9.26953125" style="1"/>
    <col min="13339" max="13339" width="17.7265625" style="1" customWidth="1"/>
    <col min="13340" max="13340" width="17" style="1" customWidth="1"/>
    <col min="13341" max="13341" width="16.453125" style="1" customWidth="1"/>
    <col min="13342" max="13569" width="9.26953125" style="1"/>
    <col min="13570" max="13571" width="0" style="1" hidden="1" customWidth="1"/>
    <col min="13572" max="13572" width="36.08984375" style="1" customWidth="1"/>
    <col min="13573" max="13573" width="8.984375E-2" style="1" customWidth="1"/>
    <col min="13574" max="13574" width="8.6328125" style="1" customWidth="1"/>
    <col min="13575" max="13575" width="6" style="1" customWidth="1"/>
    <col min="13576" max="13576" width="55.81640625" style="1" customWidth="1"/>
    <col min="13577" max="13578" width="0" style="1" hidden="1" customWidth="1"/>
    <col min="13579" max="13579" width="11" style="1" customWidth="1"/>
    <col min="13580" max="13580" width="10" style="1" customWidth="1"/>
    <col min="13581" max="13581" width="12.54296875" style="1" customWidth="1"/>
    <col min="13582" max="13582" width="11.54296875" style="1" customWidth="1"/>
    <col min="13583" max="13583" width="14.6328125" style="1" customWidth="1"/>
    <col min="13584" max="13585" width="0" style="1" hidden="1" customWidth="1"/>
    <col min="13586" max="13586" width="4.54296875" style="1" customWidth="1"/>
    <col min="13587" max="13594" width="9.26953125" style="1"/>
    <col min="13595" max="13595" width="17.7265625" style="1" customWidth="1"/>
    <col min="13596" max="13596" width="17" style="1" customWidth="1"/>
    <col min="13597" max="13597" width="16.453125" style="1" customWidth="1"/>
    <col min="13598" max="13825" width="9.26953125" style="1"/>
    <col min="13826" max="13827" width="0" style="1" hidden="1" customWidth="1"/>
    <col min="13828" max="13828" width="36.08984375" style="1" customWidth="1"/>
    <col min="13829" max="13829" width="8.984375E-2" style="1" customWidth="1"/>
    <col min="13830" max="13830" width="8.6328125" style="1" customWidth="1"/>
    <col min="13831" max="13831" width="6" style="1" customWidth="1"/>
    <col min="13832" max="13832" width="55.81640625" style="1" customWidth="1"/>
    <col min="13833" max="13834" width="0" style="1" hidden="1" customWidth="1"/>
    <col min="13835" max="13835" width="11" style="1" customWidth="1"/>
    <col min="13836" max="13836" width="10" style="1" customWidth="1"/>
    <col min="13837" max="13837" width="12.54296875" style="1" customWidth="1"/>
    <col min="13838" max="13838" width="11.54296875" style="1" customWidth="1"/>
    <col min="13839" max="13839" width="14.6328125" style="1" customWidth="1"/>
    <col min="13840" max="13841" width="0" style="1" hidden="1" customWidth="1"/>
    <col min="13842" max="13842" width="4.54296875" style="1" customWidth="1"/>
    <col min="13843" max="13850" width="9.26953125" style="1"/>
    <col min="13851" max="13851" width="17.7265625" style="1" customWidth="1"/>
    <col min="13852" max="13852" width="17" style="1" customWidth="1"/>
    <col min="13853" max="13853" width="16.453125" style="1" customWidth="1"/>
    <col min="13854" max="14081" width="9.26953125" style="1"/>
    <col min="14082" max="14083" width="0" style="1" hidden="1" customWidth="1"/>
    <col min="14084" max="14084" width="36.08984375" style="1" customWidth="1"/>
    <col min="14085" max="14085" width="8.984375E-2" style="1" customWidth="1"/>
    <col min="14086" max="14086" width="8.6328125" style="1" customWidth="1"/>
    <col min="14087" max="14087" width="6" style="1" customWidth="1"/>
    <col min="14088" max="14088" width="55.81640625" style="1" customWidth="1"/>
    <col min="14089" max="14090" width="0" style="1" hidden="1" customWidth="1"/>
    <col min="14091" max="14091" width="11" style="1" customWidth="1"/>
    <col min="14092" max="14092" width="10" style="1" customWidth="1"/>
    <col min="14093" max="14093" width="12.54296875" style="1" customWidth="1"/>
    <col min="14094" max="14094" width="11.54296875" style="1" customWidth="1"/>
    <col min="14095" max="14095" width="14.6328125" style="1" customWidth="1"/>
    <col min="14096" max="14097" width="0" style="1" hidden="1" customWidth="1"/>
    <col min="14098" max="14098" width="4.54296875" style="1" customWidth="1"/>
    <col min="14099" max="14106" width="9.26953125" style="1"/>
    <col min="14107" max="14107" width="17.7265625" style="1" customWidth="1"/>
    <col min="14108" max="14108" width="17" style="1" customWidth="1"/>
    <col min="14109" max="14109" width="16.453125" style="1" customWidth="1"/>
    <col min="14110" max="14337" width="9.26953125" style="1"/>
    <col min="14338" max="14339" width="0" style="1" hidden="1" customWidth="1"/>
    <col min="14340" max="14340" width="36.08984375" style="1" customWidth="1"/>
    <col min="14341" max="14341" width="8.984375E-2" style="1" customWidth="1"/>
    <col min="14342" max="14342" width="8.6328125" style="1" customWidth="1"/>
    <col min="14343" max="14343" width="6" style="1" customWidth="1"/>
    <col min="14344" max="14344" width="55.81640625" style="1" customWidth="1"/>
    <col min="14345" max="14346" width="0" style="1" hidden="1" customWidth="1"/>
    <col min="14347" max="14347" width="11" style="1" customWidth="1"/>
    <col min="14348" max="14348" width="10" style="1" customWidth="1"/>
    <col min="14349" max="14349" width="12.54296875" style="1" customWidth="1"/>
    <col min="14350" max="14350" width="11.54296875" style="1" customWidth="1"/>
    <col min="14351" max="14351" width="14.6328125" style="1" customWidth="1"/>
    <col min="14352" max="14353" width="0" style="1" hidden="1" customWidth="1"/>
    <col min="14354" max="14354" width="4.54296875" style="1" customWidth="1"/>
    <col min="14355" max="14362" width="9.26953125" style="1"/>
    <col min="14363" max="14363" width="17.7265625" style="1" customWidth="1"/>
    <col min="14364" max="14364" width="17" style="1" customWidth="1"/>
    <col min="14365" max="14365" width="16.453125" style="1" customWidth="1"/>
    <col min="14366" max="14593" width="9.26953125" style="1"/>
    <col min="14594" max="14595" width="0" style="1" hidden="1" customWidth="1"/>
    <col min="14596" max="14596" width="36.08984375" style="1" customWidth="1"/>
    <col min="14597" max="14597" width="8.984375E-2" style="1" customWidth="1"/>
    <col min="14598" max="14598" width="8.6328125" style="1" customWidth="1"/>
    <col min="14599" max="14599" width="6" style="1" customWidth="1"/>
    <col min="14600" max="14600" width="55.81640625" style="1" customWidth="1"/>
    <col min="14601" max="14602" width="0" style="1" hidden="1" customWidth="1"/>
    <col min="14603" max="14603" width="11" style="1" customWidth="1"/>
    <col min="14604" max="14604" width="10" style="1" customWidth="1"/>
    <col min="14605" max="14605" width="12.54296875" style="1" customWidth="1"/>
    <col min="14606" max="14606" width="11.54296875" style="1" customWidth="1"/>
    <col min="14607" max="14607" width="14.6328125" style="1" customWidth="1"/>
    <col min="14608" max="14609" width="0" style="1" hidden="1" customWidth="1"/>
    <col min="14610" max="14610" width="4.54296875" style="1" customWidth="1"/>
    <col min="14611" max="14618" width="9.26953125" style="1"/>
    <col min="14619" max="14619" width="17.7265625" style="1" customWidth="1"/>
    <col min="14620" max="14620" width="17" style="1" customWidth="1"/>
    <col min="14621" max="14621" width="16.453125" style="1" customWidth="1"/>
    <col min="14622" max="14849" width="9.26953125" style="1"/>
    <col min="14850" max="14851" width="0" style="1" hidden="1" customWidth="1"/>
    <col min="14852" max="14852" width="36.08984375" style="1" customWidth="1"/>
    <col min="14853" max="14853" width="8.984375E-2" style="1" customWidth="1"/>
    <col min="14854" max="14854" width="8.6328125" style="1" customWidth="1"/>
    <col min="14855" max="14855" width="6" style="1" customWidth="1"/>
    <col min="14856" max="14856" width="55.81640625" style="1" customWidth="1"/>
    <col min="14857" max="14858" width="0" style="1" hidden="1" customWidth="1"/>
    <col min="14859" max="14859" width="11" style="1" customWidth="1"/>
    <col min="14860" max="14860" width="10" style="1" customWidth="1"/>
    <col min="14861" max="14861" width="12.54296875" style="1" customWidth="1"/>
    <col min="14862" max="14862" width="11.54296875" style="1" customWidth="1"/>
    <col min="14863" max="14863" width="14.6328125" style="1" customWidth="1"/>
    <col min="14864" max="14865" width="0" style="1" hidden="1" customWidth="1"/>
    <col min="14866" max="14866" width="4.54296875" style="1" customWidth="1"/>
    <col min="14867" max="14874" width="9.26953125" style="1"/>
    <col min="14875" max="14875" width="17.7265625" style="1" customWidth="1"/>
    <col min="14876" max="14876" width="17" style="1" customWidth="1"/>
    <col min="14877" max="14877" width="16.453125" style="1" customWidth="1"/>
    <col min="14878" max="15105" width="9.26953125" style="1"/>
    <col min="15106" max="15107" width="0" style="1" hidden="1" customWidth="1"/>
    <col min="15108" max="15108" width="36.08984375" style="1" customWidth="1"/>
    <col min="15109" max="15109" width="8.984375E-2" style="1" customWidth="1"/>
    <col min="15110" max="15110" width="8.6328125" style="1" customWidth="1"/>
    <col min="15111" max="15111" width="6" style="1" customWidth="1"/>
    <col min="15112" max="15112" width="55.81640625" style="1" customWidth="1"/>
    <col min="15113" max="15114" width="0" style="1" hidden="1" customWidth="1"/>
    <col min="15115" max="15115" width="11" style="1" customWidth="1"/>
    <col min="15116" max="15116" width="10" style="1" customWidth="1"/>
    <col min="15117" max="15117" width="12.54296875" style="1" customWidth="1"/>
    <col min="15118" max="15118" width="11.54296875" style="1" customWidth="1"/>
    <col min="15119" max="15119" width="14.6328125" style="1" customWidth="1"/>
    <col min="15120" max="15121" width="0" style="1" hidden="1" customWidth="1"/>
    <col min="15122" max="15122" width="4.54296875" style="1" customWidth="1"/>
    <col min="15123" max="15130" width="9.26953125" style="1"/>
    <col min="15131" max="15131" width="17.7265625" style="1" customWidth="1"/>
    <col min="15132" max="15132" width="17" style="1" customWidth="1"/>
    <col min="15133" max="15133" width="16.453125" style="1" customWidth="1"/>
    <col min="15134" max="15361" width="9.26953125" style="1"/>
    <col min="15362" max="15363" width="0" style="1" hidden="1" customWidth="1"/>
    <col min="15364" max="15364" width="36.08984375" style="1" customWidth="1"/>
    <col min="15365" max="15365" width="8.984375E-2" style="1" customWidth="1"/>
    <col min="15366" max="15366" width="8.6328125" style="1" customWidth="1"/>
    <col min="15367" max="15367" width="6" style="1" customWidth="1"/>
    <col min="15368" max="15368" width="55.81640625" style="1" customWidth="1"/>
    <col min="15369" max="15370" width="0" style="1" hidden="1" customWidth="1"/>
    <col min="15371" max="15371" width="11" style="1" customWidth="1"/>
    <col min="15372" max="15372" width="10" style="1" customWidth="1"/>
    <col min="15373" max="15373" width="12.54296875" style="1" customWidth="1"/>
    <col min="15374" max="15374" width="11.54296875" style="1" customWidth="1"/>
    <col min="15375" max="15375" width="14.6328125" style="1" customWidth="1"/>
    <col min="15376" max="15377" width="0" style="1" hidden="1" customWidth="1"/>
    <col min="15378" max="15378" width="4.54296875" style="1" customWidth="1"/>
    <col min="15379" max="15386" width="9.26953125" style="1"/>
    <col min="15387" max="15387" width="17.7265625" style="1" customWidth="1"/>
    <col min="15388" max="15388" width="17" style="1" customWidth="1"/>
    <col min="15389" max="15389" width="16.453125" style="1" customWidth="1"/>
    <col min="15390" max="15617" width="9.26953125" style="1"/>
    <col min="15618" max="15619" width="0" style="1" hidden="1" customWidth="1"/>
    <col min="15620" max="15620" width="36.08984375" style="1" customWidth="1"/>
    <col min="15621" max="15621" width="8.984375E-2" style="1" customWidth="1"/>
    <col min="15622" max="15622" width="8.6328125" style="1" customWidth="1"/>
    <col min="15623" max="15623" width="6" style="1" customWidth="1"/>
    <col min="15624" max="15624" width="55.81640625" style="1" customWidth="1"/>
    <col min="15625" max="15626" width="0" style="1" hidden="1" customWidth="1"/>
    <col min="15627" max="15627" width="11" style="1" customWidth="1"/>
    <col min="15628" max="15628" width="10" style="1" customWidth="1"/>
    <col min="15629" max="15629" width="12.54296875" style="1" customWidth="1"/>
    <col min="15630" max="15630" width="11.54296875" style="1" customWidth="1"/>
    <col min="15631" max="15631" width="14.6328125" style="1" customWidth="1"/>
    <col min="15632" max="15633" width="0" style="1" hidden="1" customWidth="1"/>
    <col min="15634" max="15634" width="4.54296875" style="1" customWidth="1"/>
    <col min="15635" max="15642" width="9.26953125" style="1"/>
    <col min="15643" max="15643" width="17.7265625" style="1" customWidth="1"/>
    <col min="15644" max="15644" width="17" style="1" customWidth="1"/>
    <col min="15645" max="15645" width="16.453125" style="1" customWidth="1"/>
    <col min="15646" max="15873" width="9.26953125" style="1"/>
    <col min="15874" max="15875" width="0" style="1" hidden="1" customWidth="1"/>
    <col min="15876" max="15876" width="36.08984375" style="1" customWidth="1"/>
    <col min="15877" max="15877" width="8.984375E-2" style="1" customWidth="1"/>
    <col min="15878" max="15878" width="8.6328125" style="1" customWidth="1"/>
    <col min="15879" max="15879" width="6" style="1" customWidth="1"/>
    <col min="15880" max="15880" width="55.81640625" style="1" customWidth="1"/>
    <col min="15881" max="15882" width="0" style="1" hidden="1" customWidth="1"/>
    <col min="15883" max="15883" width="11" style="1" customWidth="1"/>
    <col min="15884" max="15884" width="10" style="1" customWidth="1"/>
    <col min="15885" max="15885" width="12.54296875" style="1" customWidth="1"/>
    <col min="15886" max="15886" width="11.54296875" style="1" customWidth="1"/>
    <col min="15887" max="15887" width="14.6328125" style="1" customWidth="1"/>
    <col min="15888" max="15889" width="0" style="1" hidden="1" customWidth="1"/>
    <col min="15890" max="15890" width="4.54296875" style="1" customWidth="1"/>
    <col min="15891" max="15898" width="9.26953125" style="1"/>
    <col min="15899" max="15899" width="17.7265625" style="1" customWidth="1"/>
    <col min="15900" max="15900" width="17" style="1" customWidth="1"/>
    <col min="15901" max="15901" width="16.453125" style="1" customWidth="1"/>
    <col min="15902" max="16129" width="9.26953125" style="1"/>
    <col min="16130" max="16131" width="0" style="1" hidden="1" customWidth="1"/>
    <col min="16132" max="16132" width="36.08984375" style="1" customWidth="1"/>
    <col min="16133" max="16133" width="8.984375E-2" style="1" customWidth="1"/>
    <col min="16134" max="16134" width="8.6328125" style="1" customWidth="1"/>
    <col min="16135" max="16135" width="6" style="1" customWidth="1"/>
    <col min="16136" max="16136" width="55.81640625" style="1" customWidth="1"/>
    <col min="16137" max="16138" width="0" style="1" hidden="1" customWidth="1"/>
    <col min="16139" max="16139" width="11" style="1" customWidth="1"/>
    <col min="16140" max="16140" width="10" style="1" customWidth="1"/>
    <col min="16141" max="16141" width="12.54296875" style="1" customWidth="1"/>
    <col min="16142" max="16142" width="11.54296875" style="1" customWidth="1"/>
    <col min="16143" max="16143" width="14.6328125" style="1" customWidth="1"/>
    <col min="16144" max="16145" width="0" style="1" hidden="1" customWidth="1"/>
    <col min="16146" max="16146" width="4.54296875" style="1" customWidth="1"/>
    <col min="16147" max="16154" width="9.26953125" style="1"/>
    <col min="16155" max="16155" width="17.7265625" style="1" customWidth="1"/>
    <col min="16156" max="16156" width="17" style="1" customWidth="1"/>
    <col min="16157" max="16157" width="16.453125" style="1" customWidth="1"/>
    <col min="16158" max="16384" width="9.26953125" style="1"/>
  </cols>
  <sheetData>
    <row r="2" spans="1:18" ht="21" x14ac:dyDescent="0.5">
      <c r="C2" s="2" t="s">
        <v>0</v>
      </c>
      <c r="E2" s="4"/>
      <c r="F2" s="4"/>
      <c r="G2" s="5"/>
      <c r="H2" s="6"/>
      <c r="J2" s="8"/>
      <c r="K2" s="8"/>
      <c r="L2" s="9"/>
    </row>
    <row r="3" spans="1:18" ht="30.65" customHeight="1" x14ac:dyDescent="0.5">
      <c r="C3" s="11">
        <v>45625</v>
      </c>
      <c r="E3" s="4"/>
      <c r="F3" s="4"/>
      <c r="G3" s="12"/>
      <c r="H3" s="6"/>
      <c r="J3" s="8"/>
      <c r="K3" s="8"/>
      <c r="L3" s="9"/>
    </row>
    <row r="4" spans="1:18" ht="17" customHeight="1" x14ac:dyDescent="0.5">
      <c r="C4" s="13" t="s">
        <v>1</v>
      </c>
      <c r="D4" s="4"/>
      <c r="E4" s="14" t="s">
        <v>2</v>
      </c>
      <c r="F4" s="14"/>
      <c r="G4" s="15"/>
      <c r="H4" s="14"/>
      <c r="I4" s="14"/>
      <c r="J4" s="14"/>
      <c r="K4" s="14"/>
      <c r="L4" s="14"/>
      <c r="N4" s="1"/>
    </row>
    <row r="5" spans="1:18" s="16" customFormat="1" ht="14.5" x14ac:dyDescent="0.35">
      <c r="C5" s="17" t="s">
        <v>3</v>
      </c>
      <c r="D5" s="18" t="s">
        <v>4</v>
      </c>
      <c r="E5" s="17" t="s">
        <v>5</v>
      </c>
      <c r="F5" s="17"/>
      <c r="G5" s="19" t="s">
        <v>6</v>
      </c>
      <c r="H5" s="20" t="s">
        <v>7</v>
      </c>
      <c r="I5" s="17" t="s">
        <v>8</v>
      </c>
      <c r="J5" s="17" t="s">
        <v>249</v>
      </c>
      <c r="K5" s="17" t="s">
        <v>248</v>
      </c>
      <c r="L5" s="17" t="s">
        <v>9</v>
      </c>
      <c r="M5" s="89" t="s">
        <v>10</v>
      </c>
      <c r="N5" s="89"/>
      <c r="O5" s="17" t="s">
        <v>11</v>
      </c>
      <c r="P5" s="21" t="s">
        <v>12</v>
      </c>
    </row>
    <row r="6" spans="1:18" s="16" customFormat="1" ht="14.5" x14ac:dyDescent="0.35">
      <c r="C6" s="16" t="s">
        <v>13</v>
      </c>
      <c r="D6" s="22"/>
      <c r="E6" s="17" t="s">
        <v>14</v>
      </c>
      <c r="F6" s="17" t="s">
        <v>15</v>
      </c>
      <c r="G6" s="19" t="s">
        <v>16</v>
      </c>
      <c r="H6" s="20" t="s">
        <v>17</v>
      </c>
      <c r="I6" s="17"/>
      <c r="J6" s="17" t="s">
        <v>5</v>
      </c>
      <c r="K6" s="17" t="s">
        <v>5</v>
      </c>
      <c r="L6" s="17" t="s">
        <v>18</v>
      </c>
      <c r="M6" s="17" t="s">
        <v>19</v>
      </c>
      <c r="N6" s="17" t="s">
        <v>20</v>
      </c>
      <c r="O6" s="17" t="s">
        <v>21</v>
      </c>
      <c r="P6" s="21"/>
    </row>
    <row r="7" spans="1:18" s="16" customFormat="1" ht="14.5" x14ac:dyDescent="0.35">
      <c r="D7" s="22"/>
      <c r="E7" s="17"/>
      <c r="F7" s="17"/>
      <c r="G7" s="19"/>
      <c r="H7" s="20"/>
      <c r="I7" s="17"/>
      <c r="J7" s="17" t="s">
        <v>22</v>
      </c>
      <c r="K7" s="17" t="s">
        <v>22</v>
      </c>
      <c r="L7" s="17"/>
      <c r="N7" s="21"/>
      <c r="O7" s="23">
        <v>45474</v>
      </c>
      <c r="P7" s="21"/>
    </row>
    <row r="8" spans="1:18" s="16" customFormat="1" ht="14.5" x14ac:dyDescent="0.35">
      <c r="D8" s="22"/>
      <c r="E8" s="17"/>
      <c r="F8" s="17"/>
      <c r="G8" s="19"/>
      <c r="H8" s="24"/>
      <c r="I8" s="21"/>
      <c r="P8" s="21"/>
    </row>
    <row r="9" spans="1:18" s="16" customFormat="1" ht="14.5" x14ac:dyDescent="0.35">
      <c r="D9" s="22"/>
      <c r="E9" s="17"/>
      <c r="F9" s="17"/>
      <c r="G9" s="19"/>
      <c r="H9" s="24"/>
      <c r="I9" s="21"/>
      <c r="J9" s="18"/>
      <c r="K9" s="18"/>
      <c r="L9" s="17"/>
      <c r="N9" s="21"/>
      <c r="O9" s="21"/>
      <c r="P9" s="21"/>
    </row>
    <row r="10" spans="1:18" s="16" customFormat="1" ht="14.5" x14ac:dyDescent="0.35">
      <c r="C10" s="59" t="s">
        <v>23</v>
      </c>
      <c r="D10" s="60" t="s">
        <v>24</v>
      </c>
      <c r="E10" s="61" t="s">
        <v>25</v>
      </c>
      <c r="F10" s="62" t="s">
        <v>26</v>
      </c>
      <c r="G10" s="59" t="s">
        <v>27</v>
      </c>
      <c r="H10" s="63"/>
      <c r="I10" s="64"/>
      <c r="J10" s="61" t="s">
        <v>28</v>
      </c>
      <c r="K10" s="61" t="s">
        <v>191</v>
      </c>
      <c r="L10" s="62">
        <v>180</v>
      </c>
      <c r="M10" s="65">
        <v>84065</v>
      </c>
      <c r="N10" s="66">
        <f t="shared" ref="N10:N16" si="0">M10/L10</f>
        <v>467.02777777777777</v>
      </c>
      <c r="O10" s="21"/>
      <c r="P10" s="21"/>
      <c r="Q10" s="25"/>
    </row>
    <row r="11" spans="1:18" s="16" customFormat="1" ht="14.5" x14ac:dyDescent="0.35">
      <c r="C11" s="59" t="s">
        <v>23</v>
      </c>
      <c r="D11" s="60" t="s">
        <v>24</v>
      </c>
      <c r="E11" s="61" t="s">
        <v>29</v>
      </c>
      <c r="F11" s="62" t="s">
        <v>26</v>
      </c>
      <c r="G11" s="59" t="s">
        <v>30</v>
      </c>
      <c r="H11" s="63" t="s">
        <v>31</v>
      </c>
      <c r="I11" s="64">
        <v>41090</v>
      </c>
      <c r="J11" s="61" t="s">
        <v>32</v>
      </c>
      <c r="K11" s="61" t="s">
        <v>192</v>
      </c>
      <c r="L11" s="62">
        <v>180</v>
      </c>
      <c r="M11" s="66">
        <v>121303</v>
      </c>
      <c r="N11" s="66">
        <v>673.92</v>
      </c>
      <c r="O11" s="21"/>
      <c r="P11" s="21"/>
      <c r="Q11" s="25"/>
    </row>
    <row r="12" spans="1:18" s="16" customFormat="1" ht="16.25" customHeight="1" x14ac:dyDescent="0.35">
      <c r="A12" s="16">
        <v>1</v>
      </c>
      <c r="C12" s="59" t="s">
        <v>23</v>
      </c>
      <c r="D12" s="60">
        <v>60667600</v>
      </c>
      <c r="E12" s="61" t="s">
        <v>33</v>
      </c>
      <c r="F12" s="62" t="s">
        <v>26</v>
      </c>
      <c r="G12" s="59" t="s">
        <v>34</v>
      </c>
      <c r="H12" s="63" t="s">
        <v>31</v>
      </c>
      <c r="I12" s="64">
        <v>41090</v>
      </c>
      <c r="J12" s="61" t="s">
        <v>35</v>
      </c>
      <c r="K12" s="61" t="s">
        <v>194</v>
      </c>
      <c r="L12" s="62">
        <v>180</v>
      </c>
      <c r="M12" s="66">
        <v>100596</v>
      </c>
      <c r="N12" s="66">
        <f t="shared" si="0"/>
        <v>558.86666666666667</v>
      </c>
      <c r="O12" s="26"/>
      <c r="P12" s="27"/>
      <c r="Q12" s="25"/>
      <c r="R12" s="21"/>
    </row>
    <row r="13" spans="1:18" s="16" customFormat="1" ht="18.75" customHeight="1" x14ac:dyDescent="0.35">
      <c r="C13" s="59" t="s">
        <v>23</v>
      </c>
      <c r="D13" s="60" t="s">
        <v>24</v>
      </c>
      <c r="E13" s="61" t="s">
        <v>25</v>
      </c>
      <c r="F13" s="62" t="s">
        <v>26</v>
      </c>
      <c r="G13" s="59" t="s">
        <v>36</v>
      </c>
      <c r="H13" s="63"/>
      <c r="I13" s="64"/>
      <c r="J13" s="61" t="s">
        <v>37</v>
      </c>
      <c r="K13" s="61" t="s">
        <v>193</v>
      </c>
      <c r="L13" s="62">
        <v>180</v>
      </c>
      <c r="M13" s="66">
        <v>178237</v>
      </c>
      <c r="N13" s="66">
        <f t="shared" si="0"/>
        <v>990.20555555555552</v>
      </c>
      <c r="O13" s="21"/>
      <c r="P13" s="27"/>
      <c r="Q13" s="25"/>
      <c r="R13" s="21"/>
    </row>
    <row r="14" spans="1:18" s="16" customFormat="1" ht="15" customHeight="1" x14ac:dyDescent="0.35">
      <c r="C14" s="59" t="s">
        <v>23</v>
      </c>
      <c r="D14" s="60" t="s">
        <v>24</v>
      </c>
      <c r="E14" s="61" t="s">
        <v>33</v>
      </c>
      <c r="F14" s="62" t="s">
        <v>26</v>
      </c>
      <c r="G14" s="59" t="s">
        <v>38</v>
      </c>
      <c r="H14" s="63"/>
      <c r="I14" s="64"/>
      <c r="J14" s="61" t="s">
        <v>39</v>
      </c>
      <c r="K14" s="61" t="s">
        <v>190</v>
      </c>
      <c r="L14" s="62">
        <v>180</v>
      </c>
      <c r="M14" s="66">
        <v>278833</v>
      </c>
      <c r="N14" s="66">
        <f>N15+N12</f>
        <v>1549.0759689922479</v>
      </c>
      <c r="O14" s="21"/>
      <c r="P14" s="27"/>
      <c r="Q14" s="25"/>
      <c r="R14" s="21"/>
    </row>
    <row r="15" spans="1:18" s="16" customFormat="1" ht="14.25" customHeight="1" x14ac:dyDescent="0.35">
      <c r="A15" s="16">
        <v>2</v>
      </c>
      <c r="C15" s="59" t="s">
        <v>23</v>
      </c>
      <c r="D15" s="60" t="s">
        <v>24</v>
      </c>
      <c r="E15" s="61" t="s">
        <v>25</v>
      </c>
      <c r="F15" s="62" t="s">
        <v>26</v>
      </c>
      <c r="G15" s="59" t="s">
        <v>40</v>
      </c>
      <c r="H15" s="63" t="s">
        <v>31</v>
      </c>
      <c r="I15" s="64">
        <v>41090</v>
      </c>
      <c r="J15" s="61" t="s">
        <v>41</v>
      </c>
      <c r="K15" s="61" t="s">
        <v>196</v>
      </c>
      <c r="L15" s="62">
        <v>215</v>
      </c>
      <c r="M15" s="66">
        <v>212895</v>
      </c>
      <c r="N15" s="66">
        <f t="shared" si="0"/>
        <v>990.20930232558135</v>
      </c>
      <c r="O15" s="21"/>
      <c r="P15" s="28"/>
      <c r="Q15" s="25"/>
      <c r="R15" s="21"/>
    </row>
    <row r="16" spans="1:18" s="16" customFormat="1" ht="14.25" customHeight="1" x14ac:dyDescent="0.35">
      <c r="C16" s="59" t="s">
        <v>23</v>
      </c>
      <c r="D16" s="60" t="s">
        <v>24</v>
      </c>
      <c r="E16" s="61" t="s">
        <v>42</v>
      </c>
      <c r="F16" s="62" t="s">
        <v>26</v>
      </c>
      <c r="G16" s="59" t="s">
        <v>43</v>
      </c>
      <c r="H16" s="63"/>
      <c r="I16" s="64"/>
      <c r="J16" s="61" t="s">
        <v>44</v>
      </c>
      <c r="K16" s="61" t="s">
        <v>197</v>
      </c>
      <c r="L16" s="62">
        <v>365</v>
      </c>
      <c r="M16" s="66">
        <v>285426</v>
      </c>
      <c r="N16" s="66">
        <f t="shared" si="0"/>
        <v>781.98904109589046</v>
      </c>
      <c r="O16" s="29"/>
      <c r="P16" s="28"/>
      <c r="Q16" s="25"/>
      <c r="R16" s="21"/>
    </row>
    <row r="17" spans="1:18" s="16" customFormat="1" ht="15" customHeight="1" x14ac:dyDescent="0.35">
      <c r="C17" s="59" t="s">
        <v>23</v>
      </c>
      <c r="D17" s="60" t="s">
        <v>24</v>
      </c>
      <c r="E17" s="61" t="s">
        <v>33</v>
      </c>
      <c r="F17" s="62" t="s">
        <v>26</v>
      </c>
      <c r="G17" s="67" t="s">
        <v>45</v>
      </c>
      <c r="H17" s="63"/>
      <c r="I17" s="64"/>
      <c r="J17" s="61" t="s">
        <v>46</v>
      </c>
      <c r="K17" s="61" t="s">
        <v>195</v>
      </c>
      <c r="L17" s="62">
        <v>365</v>
      </c>
      <c r="M17" s="66">
        <v>498321.4</v>
      </c>
      <c r="N17" s="66">
        <f>M17/L17</f>
        <v>1365.2641095890413</v>
      </c>
      <c r="O17" s="29"/>
      <c r="P17" s="27"/>
      <c r="Q17" s="25"/>
      <c r="R17" s="21"/>
    </row>
    <row r="18" spans="1:18" s="16" customFormat="1" ht="14.5" x14ac:dyDescent="0.35">
      <c r="A18" s="16" t="e">
        <f>#REF!+1</f>
        <v>#REF!</v>
      </c>
      <c r="C18" s="68" t="s">
        <v>47</v>
      </c>
      <c r="D18" s="69" t="s">
        <v>48</v>
      </c>
      <c r="E18" s="68" t="s">
        <v>25</v>
      </c>
      <c r="F18" s="70" t="s">
        <v>49</v>
      </c>
      <c r="G18" s="71" t="s">
        <v>50</v>
      </c>
      <c r="H18" s="72"/>
      <c r="I18" s="72"/>
      <c r="J18" s="68" t="s">
        <v>51</v>
      </c>
      <c r="K18" s="61" t="s">
        <v>205</v>
      </c>
      <c r="L18" s="70">
        <v>220</v>
      </c>
      <c r="M18" s="73">
        <f t="shared" ref="M18:M29" si="1">N18*L18</f>
        <v>75158.600000000006</v>
      </c>
      <c r="N18" s="73">
        <v>341.63</v>
      </c>
      <c r="O18" s="25"/>
      <c r="P18" s="31"/>
      <c r="Q18" s="25"/>
      <c r="R18" s="21"/>
    </row>
    <row r="19" spans="1:18" s="16" customFormat="1" ht="14.5" x14ac:dyDescent="0.35">
      <c r="C19" s="68" t="s">
        <v>47</v>
      </c>
      <c r="D19" s="69" t="s">
        <v>48</v>
      </c>
      <c r="E19" s="68" t="s">
        <v>29</v>
      </c>
      <c r="F19" s="70" t="s">
        <v>49</v>
      </c>
      <c r="G19" s="71" t="s">
        <v>52</v>
      </c>
      <c r="H19" s="72"/>
      <c r="I19" s="68"/>
      <c r="J19" s="69" t="s">
        <v>53</v>
      </c>
      <c r="K19" s="61" t="s">
        <v>200</v>
      </c>
      <c r="L19" s="70">
        <v>365</v>
      </c>
      <c r="M19" s="73">
        <f t="shared" si="1"/>
        <v>261172.09999999998</v>
      </c>
      <c r="N19" s="73">
        <v>715.54</v>
      </c>
      <c r="O19" s="25"/>
      <c r="P19" s="31"/>
      <c r="Q19" s="25"/>
      <c r="R19" s="21"/>
    </row>
    <row r="20" spans="1:18" s="16" customFormat="1" ht="14.5" x14ac:dyDescent="0.35">
      <c r="C20" s="68" t="s">
        <v>47</v>
      </c>
      <c r="D20" s="69" t="s">
        <v>48</v>
      </c>
      <c r="E20" s="68" t="s">
        <v>29</v>
      </c>
      <c r="F20" s="70" t="s">
        <v>49</v>
      </c>
      <c r="G20" s="71" t="s">
        <v>54</v>
      </c>
      <c r="H20" s="72"/>
      <c r="I20" s="68"/>
      <c r="J20" s="68" t="s">
        <v>55</v>
      </c>
      <c r="K20" s="61" t="s">
        <v>202</v>
      </c>
      <c r="L20" s="70">
        <v>365</v>
      </c>
      <c r="M20" s="73">
        <f t="shared" si="1"/>
        <v>376282.15</v>
      </c>
      <c r="N20" s="73">
        <v>1030.9100000000001</v>
      </c>
      <c r="O20" s="25"/>
      <c r="P20" s="31"/>
      <c r="Q20" s="25"/>
      <c r="R20" s="21"/>
    </row>
    <row r="21" spans="1:18" s="16" customFormat="1" ht="14.5" x14ac:dyDescent="0.35">
      <c r="A21" s="16" t="e">
        <f>A18+1</f>
        <v>#REF!</v>
      </c>
      <c r="C21" s="68" t="s">
        <v>47</v>
      </c>
      <c r="D21" s="69" t="s">
        <v>48</v>
      </c>
      <c r="E21" s="68" t="s">
        <v>29</v>
      </c>
      <c r="F21" s="70" t="s">
        <v>49</v>
      </c>
      <c r="G21" s="71" t="s">
        <v>56</v>
      </c>
      <c r="H21" s="72"/>
      <c r="I21" s="68"/>
      <c r="J21" s="68" t="s">
        <v>57</v>
      </c>
      <c r="K21" s="61" t="s">
        <v>206</v>
      </c>
      <c r="L21" s="70">
        <v>365</v>
      </c>
      <c r="M21" s="73">
        <f t="shared" si="1"/>
        <v>395211.05</v>
      </c>
      <c r="N21" s="73">
        <v>1082.77</v>
      </c>
      <c r="O21" s="25"/>
      <c r="P21" s="31"/>
      <c r="Q21" s="25"/>
      <c r="R21" s="21"/>
    </row>
    <row r="22" spans="1:18" s="16" customFormat="1" ht="14.5" x14ac:dyDescent="0.35">
      <c r="A22" s="16" t="e">
        <f>A21+1</f>
        <v>#REF!</v>
      </c>
      <c r="C22" s="68" t="s">
        <v>47</v>
      </c>
      <c r="D22" s="69" t="s">
        <v>48</v>
      </c>
      <c r="E22" s="68" t="s">
        <v>29</v>
      </c>
      <c r="F22" s="70" t="s">
        <v>49</v>
      </c>
      <c r="G22" s="71" t="s">
        <v>58</v>
      </c>
      <c r="H22" s="72"/>
      <c r="I22" s="68"/>
      <c r="J22" s="68" t="s">
        <v>59</v>
      </c>
      <c r="K22" s="61" t="s">
        <v>198</v>
      </c>
      <c r="L22" s="70">
        <v>365</v>
      </c>
      <c r="M22" s="73">
        <f t="shared" si="1"/>
        <v>414844.39999999997</v>
      </c>
      <c r="N22" s="73">
        <v>1136.56</v>
      </c>
      <c r="O22" s="25"/>
      <c r="P22" s="31"/>
      <c r="Q22" s="25"/>
      <c r="R22" s="21"/>
    </row>
    <row r="23" spans="1:18" s="16" customFormat="1" ht="14.5" x14ac:dyDescent="0.35">
      <c r="A23" s="16" t="e">
        <f>A22+1</f>
        <v>#REF!</v>
      </c>
      <c r="C23" s="68" t="s">
        <v>47</v>
      </c>
      <c r="D23" s="69" t="s">
        <v>60</v>
      </c>
      <c r="E23" s="68" t="s">
        <v>29</v>
      </c>
      <c r="F23" s="70" t="s">
        <v>49</v>
      </c>
      <c r="G23" s="71" t="s">
        <v>61</v>
      </c>
      <c r="H23" s="72"/>
      <c r="I23" s="68"/>
      <c r="J23" s="68" t="s">
        <v>62</v>
      </c>
      <c r="K23" s="61" t="s">
        <v>199</v>
      </c>
      <c r="L23" s="70">
        <v>365</v>
      </c>
      <c r="M23" s="73">
        <f t="shared" si="1"/>
        <v>293821.34999999998</v>
      </c>
      <c r="N23" s="73">
        <v>804.99</v>
      </c>
      <c r="O23" s="25"/>
      <c r="P23" s="31"/>
      <c r="Q23" s="25"/>
      <c r="R23" s="21"/>
    </row>
    <row r="24" spans="1:18" s="16" customFormat="1" ht="14.5" x14ac:dyDescent="0.35">
      <c r="A24" s="30"/>
      <c r="C24" s="68" t="s">
        <v>47</v>
      </c>
      <c r="D24" s="69" t="s">
        <v>60</v>
      </c>
      <c r="E24" s="68" t="s">
        <v>29</v>
      </c>
      <c r="F24" s="70" t="s">
        <v>49</v>
      </c>
      <c r="G24" s="71" t="s">
        <v>63</v>
      </c>
      <c r="H24" s="72"/>
      <c r="I24" s="68"/>
      <c r="J24" s="68" t="s">
        <v>64</v>
      </c>
      <c r="K24" s="61" t="s">
        <v>201</v>
      </c>
      <c r="L24" s="70">
        <v>365</v>
      </c>
      <c r="M24" s="73">
        <f t="shared" si="1"/>
        <v>310439.8</v>
      </c>
      <c r="N24" s="73">
        <v>850.52</v>
      </c>
      <c r="O24" s="25"/>
      <c r="P24" s="32"/>
      <c r="Q24" s="25"/>
      <c r="R24" s="21"/>
    </row>
    <row r="25" spans="1:18" s="16" customFormat="1" ht="14.5" x14ac:dyDescent="0.35">
      <c r="A25" s="16" t="e">
        <f>A23+1</f>
        <v>#REF!</v>
      </c>
      <c r="C25" s="68" t="s">
        <v>47</v>
      </c>
      <c r="D25" s="69" t="s">
        <v>48</v>
      </c>
      <c r="E25" s="68" t="s">
        <v>29</v>
      </c>
      <c r="F25" s="70" t="s">
        <v>49</v>
      </c>
      <c r="G25" s="71" t="s">
        <v>65</v>
      </c>
      <c r="H25" s="72"/>
      <c r="I25" s="68"/>
      <c r="J25" s="68" t="s">
        <v>66</v>
      </c>
      <c r="K25" s="61" t="s">
        <v>203</v>
      </c>
      <c r="L25" s="70">
        <v>365</v>
      </c>
      <c r="M25" s="73">
        <f t="shared" si="1"/>
        <v>320167.05</v>
      </c>
      <c r="N25" s="73">
        <v>877.17</v>
      </c>
      <c r="O25" s="25"/>
      <c r="P25" s="31"/>
      <c r="Q25" s="25"/>
      <c r="R25" s="21"/>
    </row>
    <row r="26" spans="1:18" s="16" customFormat="1" ht="14.5" x14ac:dyDescent="0.35">
      <c r="A26" s="30"/>
      <c r="C26" s="68" t="s">
        <v>47</v>
      </c>
      <c r="D26" s="69" t="s">
        <v>48</v>
      </c>
      <c r="E26" s="68" t="s">
        <v>29</v>
      </c>
      <c r="F26" s="70" t="s">
        <v>49</v>
      </c>
      <c r="G26" s="71" t="s">
        <v>67</v>
      </c>
      <c r="H26" s="72"/>
      <c r="I26" s="68"/>
      <c r="J26" s="68" t="s">
        <v>68</v>
      </c>
      <c r="K26" s="61" t="s">
        <v>204</v>
      </c>
      <c r="L26" s="70">
        <v>365</v>
      </c>
      <c r="M26" s="73">
        <f t="shared" si="1"/>
        <v>299745.3</v>
      </c>
      <c r="N26" s="73">
        <v>821.22</v>
      </c>
      <c r="O26" s="25"/>
      <c r="P26" s="32"/>
      <c r="Q26" s="25"/>
      <c r="R26" s="21"/>
    </row>
    <row r="27" spans="1:18" s="16" customFormat="1" ht="14.5" x14ac:dyDescent="0.35">
      <c r="A27" s="30"/>
      <c r="C27" s="68" t="s">
        <v>69</v>
      </c>
      <c r="D27" s="69" t="s">
        <v>70</v>
      </c>
      <c r="E27" s="68" t="s">
        <v>29</v>
      </c>
      <c r="F27" s="70" t="s">
        <v>71</v>
      </c>
      <c r="G27" s="71" t="s">
        <v>72</v>
      </c>
      <c r="H27" s="72"/>
      <c r="I27" s="68"/>
      <c r="J27" s="68" t="s">
        <v>73</v>
      </c>
      <c r="K27" s="88" t="s">
        <v>207</v>
      </c>
      <c r="L27" s="70">
        <v>365</v>
      </c>
      <c r="M27" s="73">
        <f t="shared" si="1"/>
        <v>337347.6</v>
      </c>
      <c r="N27" s="73">
        <v>924.24</v>
      </c>
      <c r="O27" s="25"/>
      <c r="P27" s="32"/>
      <c r="Q27" s="25"/>
      <c r="R27" s="21"/>
    </row>
    <row r="28" spans="1:18" s="16" customFormat="1" ht="14.5" x14ac:dyDescent="0.35">
      <c r="A28" s="16" t="e">
        <f>A25+1</f>
        <v>#REF!</v>
      </c>
      <c r="C28" s="68" t="s">
        <v>69</v>
      </c>
      <c r="D28" s="69" t="s">
        <v>70</v>
      </c>
      <c r="E28" s="68" t="s">
        <v>29</v>
      </c>
      <c r="F28" s="70" t="s">
        <v>71</v>
      </c>
      <c r="G28" s="71" t="s">
        <v>74</v>
      </c>
      <c r="H28" s="72"/>
      <c r="I28" s="68"/>
      <c r="J28" s="68" t="s">
        <v>75</v>
      </c>
      <c r="K28" s="88" t="s">
        <v>208</v>
      </c>
      <c r="L28" s="70">
        <v>365</v>
      </c>
      <c r="M28" s="73">
        <f t="shared" si="1"/>
        <v>222471.15</v>
      </c>
      <c r="N28" s="73">
        <v>609.51</v>
      </c>
      <c r="O28" s="25"/>
      <c r="P28" s="31"/>
      <c r="Q28" s="25"/>
      <c r="R28" s="21"/>
    </row>
    <row r="29" spans="1:18" s="16" customFormat="1" ht="14.5" x14ac:dyDescent="0.35">
      <c r="C29" s="68" t="s">
        <v>47</v>
      </c>
      <c r="D29" s="69" t="s">
        <v>48</v>
      </c>
      <c r="E29" s="68" t="s">
        <v>25</v>
      </c>
      <c r="F29" s="70" t="s">
        <v>49</v>
      </c>
      <c r="G29" s="71" t="s">
        <v>76</v>
      </c>
      <c r="H29" s="72"/>
      <c r="I29" s="68"/>
      <c r="J29" s="68" t="s">
        <v>77</v>
      </c>
      <c r="K29" s="61" t="s">
        <v>209</v>
      </c>
      <c r="L29" s="70">
        <v>220</v>
      </c>
      <c r="M29" s="73">
        <f t="shared" si="1"/>
        <v>76720.600000000006</v>
      </c>
      <c r="N29" s="73">
        <v>348.73</v>
      </c>
      <c r="O29" s="25"/>
      <c r="P29" s="31"/>
      <c r="Q29" s="25"/>
      <c r="R29" s="21"/>
    </row>
    <row r="30" spans="1:18" s="16" customFormat="1" ht="14.5" x14ac:dyDescent="0.35">
      <c r="C30" s="33" t="s">
        <v>78</v>
      </c>
      <c r="D30" s="22">
        <v>340714630</v>
      </c>
      <c r="E30" s="16" t="s">
        <v>29</v>
      </c>
      <c r="F30" s="21" t="s">
        <v>79</v>
      </c>
      <c r="G30" s="33" t="s">
        <v>80</v>
      </c>
      <c r="H30" s="34"/>
      <c r="I30" s="35"/>
      <c r="J30" s="36" t="s">
        <v>81</v>
      </c>
      <c r="K30" s="86" t="s">
        <v>210</v>
      </c>
      <c r="L30" s="21">
        <v>365</v>
      </c>
      <c r="M30" s="37">
        <f>345321+106196</f>
        <v>451517</v>
      </c>
      <c r="N30" s="37">
        <f>M30/L30</f>
        <v>1237.0328767123287</v>
      </c>
      <c r="O30" s="29"/>
      <c r="P30" s="38"/>
      <c r="Q30" s="39"/>
      <c r="R30" s="21"/>
    </row>
    <row r="31" spans="1:18" s="16" customFormat="1" ht="28.5" customHeight="1" x14ac:dyDescent="0.35">
      <c r="B31" s="16" t="s">
        <v>82</v>
      </c>
      <c r="C31" s="33" t="s">
        <v>83</v>
      </c>
      <c r="D31" s="22">
        <v>60925031</v>
      </c>
      <c r="E31" s="16" t="s">
        <v>25</v>
      </c>
      <c r="F31" s="21" t="s">
        <v>26</v>
      </c>
      <c r="G31" s="33" t="s">
        <v>83</v>
      </c>
      <c r="H31" s="34"/>
      <c r="I31" s="35"/>
      <c r="J31" s="36" t="s">
        <v>84</v>
      </c>
      <c r="K31" s="86" t="s">
        <v>211</v>
      </c>
      <c r="L31" s="21">
        <v>220</v>
      </c>
      <c r="M31" s="37">
        <v>77500</v>
      </c>
      <c r="N31" s="37">
        <f t="shared" ref="N31:N62" si="2">M31/L31</f>
        <v>352.27272727272725</v>
      </c>
      <c r="O31" s="21"/>
      <c r="P31" s="38"/>
      <c r="R31" s="21"/>
    </row>
    <row r="32" spans="1:18" s="16" customFormat="1" ht="14.5" x14ac:dyDescent="0.35">
      <c r="A32" s="16">
        <f>A31+1</f>
        <v>1</v>
      </c>
      <c r="C32" s="16" t="s">
        <v>85</v>
      </c>
      <c r="D32" s="22">
        <v>231390618</v>
      </c>
      <c r="E32" s="16" t="s">
        <v>86</v>
      </c>
      <c r="F32" s="21" t="s">
        <v>26</v>
      </c>
      <c r="G32" s="33" t="s">
        <v>87</v>
      </c>
      <c r="H32" s="40" t="s">
        <v>88</v>
      </c>
      <c r="I32" s="41">
        <v>41090</v>
      </c>
      <c r="J32" s="16" t="s">
        <v>89</v>
      </c>
      <c r="K32" s="86" t="s">
        <v>212</v>
      </c>
      <c r="L32" s="21">
        <v>365</v>
      </c>
      <c r="M32" s="37">
        <f>N32*L32</f>
        <v>197100</v>
      </c>
      <c r="N32" s="37">
        <v>540</v>
      </c>
      <c r="O32" s="21"/>
      <c r="P32" s="23"/>
      <c r="Q32" s="39"/>
      <c r="R32" s="21"/>
    </row>
    <row r="33" spans="1:18" s="16" customFormat="1" ht="29" customHeight="1" x14ac:dyDescent="0.35">
      <c r="A33" s="16" t="e">
        <f>A42+1</f>
        <v>#REF!</v>
      </c>
      <c r="C33" s="68" t="s">
        <v>90</v>
      </c>
      <c r="D33" s="69" t="s">
        <v>91</v>
      </c>
      <c r="E33" s="68" t="s">
        <v>29</v>
      </c>
      <c r="F33" s="70" t="s">
        <v>49</v>
      </c>
      <c r="G33" s="71" t="s">
        <v>92</v>
      </c>
      <c r="H33" s="72" t="s">
        <v>93</v>
      </c>
      <c r="I33" s="74">
        <v>41152</v>
      </c>
      <c r="J33" s="75" t="s">
        <v>94</v>
      </c>
      <c r="K33" s="61" t="s">
        <v>220</v>
      </c>
      <c r="L33" s="70">
        <v>365</v>
      </c>
      <c r="M33" s="73">
        <v>414811.86</v>
      </c>
      <c r="N33" s="73">
        <f t="shared" si="2"/>
        <v>1136.4708493150686</v>
      </c>
      <c r="O33" s="25"/>
      <c r="P33" s="23"/>
      <c r="Q33" s="39"/>
      <c r="R33" s="21"/>
    </row>
    <row r="34" spans="1:18" s="16" customFormat="1" ht="14.5" x14ac:dyDescent="0.35">
      <c r="A34" s="16" t="e">
        <f>A33+1</f>
        <v>#REF!</v>
      </c>
      <c r="C34" s="68" t="s">
        <v>90</v>
      </c>
      <c r="D34" s="69" t="s">
        <v>91</v>
      </c>
      <c r="E34" s="68" t="s">
        <v>29</v>
      </c>
      <c r="F34" s="70" t="s">
        <v>49</v>
      </c>
      <c r="G34" s="71" t="s">
        <v>95</v>
      </c>
      <c r="H34" s="72" t="s">
        <v>93</v>
      </c>
      <c r="I34" s="74">
        <v>41152</v>
      </c>
      <c r="J34" s="75" t="s">
        <v>96</v>
      </c>
      <c r="K34" s="61" t="s">
        <v>219</v>
      </c>
      <c r="L34" s="70">
        <v>365</v>
      </c>
      <c r="M34" s="73">
        <v>570402.99</v>
      </c>
      <c r="N34" s="73">
        <f t="shared" si="2"/>
        <v>1562.7479178082192</v>
      </c>
      <c r="O34" s="25"/>
      <c r="P34" s="23"/>
      <c r="Q34" s="39"/>
      <c r="R34" s="21"/>
    </row>
    <row r="35" spans="1:18" s="16" customFormat="1" ht="14.5" x14ac:dyDescent="0.35">
      <c r="A35" s="16" t="e">
        <f>A34+1</f>
        <v>#REF!</v>
      </c>
      <c r="C35" s="68" t="s">
        <v>90</v>
      </c>
      <c r="D35" s="69" t="s">
        <v>91</v>
      </c>
      <c r="E35" s="68" t="s">
        <v>29</v>
      </c>
      <c r="F35" s="70" t="s">
        <v>49</v>
      </c>
      <c r="G35" s="71" t="s">
        <v>97</v>
      </c>
      <c r="H35" s="72" t="s">
        <v>98</v>
      </c>
      <c r="I35" s="74">
        <v>41152</v>
      </c>
      <c r="J35" s="75" t="s">
        <v>99</v>
      </c>
      <c r="K35" s="61" t="s">
        <v>218</v>
      </c>
      <c r="L35" s="70">
        <v>365</v>
      </c>
      <c r="M35" s="73">
        <v>346936.46</v>
      </c>
      <c r="N35" s="73">
        <f t="shared" si="2"/>
        <v>950.51084931506853</v>
      </c>
      <c r="O35" s="25"/>
      <c r="P35" s="23"/>
      <c r="Q35" s="39"/>
      <c r="R35" s="21"/>
    </row>
    <row r="36" spans="1:18" s="16" customFormat="1" ht="14.5" x14ac:dyDescent="0.35">
      <c r="A36" s="1"/>
      <c r="C36" s="68" t="s">
        <v>90</v>
      </c>
      <c r="D36" s="69" t="s">
        <v>91</v>
      </c>
      <c r="E36" s="68" t="s">
        <v>29</v>
      </c>
      <c r="F36" s="70" t="s">
        <v>49</v>
      </c>
      <c r="G36" s="71" t="s">
        <v>100</v>
      </c>
      <c r="H36" s="72" t="s">
        <v>98</v>
      </c>
      <c r="I36" s="74">
        <v>41152</v>
      </c>
      <c r="J36" s="75" t="s">
        <v>101</v>
      </c>
      <c r="K36" s="61" t="s">
        <v>217</v>
      </c>
      <c r="L36" s="70">
        <v>365</v>
      </c>
      <c r="M36" s="73">
        <v>502527.59</v>
      </c>
      <c r="N36" s="73">
        <f t="shared" si="2"/>
        <v>1376.7879178082192</v>
      </c>
      <c r="O36" s="25"/>
      <c r="P36" s="23"/>
      <c r="Q36" s="39"/>
      <c r="R36" s="21"/>
    </row>
    <row r="37" spans="1:18" s="16" customFormat="1" ht="14.5" x14ac:dyDescent="0.35">
      <c r="C37" s="68" t="s">
        <v>90</v>
      </c>
      <c r="D37" s="69" t="s">
        <v>91</v>
      </c>
      <c r="E37" s="68" t="s">
        <v>29</v>
      </c>
      <c r="F37" s="70" t="s">
        <v>49</v>
      </c>
      <c r="G37" s="71" t="s">
        <v>102</v>
      </c>
      <c r="H37" s="72" t="s">
        <v>103</v>
      </c>
      <c r="I37" s="74">
        <v>41152</v>
      </c>
      <c r="J37" s="75" t="s">
        <v>104</v>
      </c>
      <c r="K37" s="61" t="s">
        <v>214</v>
      </c>
      <c r="L37" s="70">
        <v>365</v>
      </c>
      <c r="M37" s="73">
        <v>299493.76000000001</v>
      </c>
      <c r="N37" s="73">
        <f t="shared" si="2"/>
        <v>820.53084931506851</v>
      </c>
      <c r="O37" s="25"/>
      <c r="P37" s="23"/>
      <c r="Q37" s="39"/>
      <c r="R37" s="21"/>
    </row>
    <row r="38" spans="1:18" ht="14.5" x14ac:dyDescent="0.35">
      <c r="A38" s="16"/>
      <c r="B38" s="16"/>
      <c r="C38" s="68" t="s">
        <v>90</v>
      </c>
      <c r="D38" s="69">
        <v>20272825</v>
      </c>
      <c r="E38" s="68" t="s">
        <v>29</v>
      </c>
      <c r="F38" s="70" t="s">
        <v>49</v>
      </c>
      <c r="G38" s="71" t="s">
        <v>105</v>
      </c>
      <c r="H38" s="72" t="s">
        <v>103</v>
      </c>
      <c r="I38" s="74">
        <v>41152</v>
      </c>
      <c r="J38" s="75" t="s">
        <v>106</v>
      </c>
      <c r="K38" s="61" t="s">
        <v>213</v>
      </c>
      <c r="L38" s="70">
        <v>365</v>
      </c>
      <c r="M38" s="73">
        <v>455084.89</v>
      </c>
      <c r="N38" s="73">
        <f t="shared" si="2"/>
        <v>1246.8079178082191</v>
      </c>
      <c r="O38" s="25"/>
      <c r="P38" s="23"/>
      <c r="Q38" s="39"/>
    </row>
    <row r="39" spans="1:18" s="16" customFormat="1" ht="14.5" x14ac:dyDescent="0.35">
      <c r="A39" s="16" t="e">
        <f>A35+1</f>
        <v>#REF!</v>
      </c>
      <c r="C39" s="68" t="s">
        <v>90</v>
      </c>
      <c r="D39" s="69" t="s">
        <v>91</v>
      </c>
      <c r="E39" s="68" t="s">
        <v>29</v>
      </c>
      <c r="F39" s="70" t="s">
        <v>49</v>
      </c>
      <c r="G39" s="71" t="s">
        <v>107</v>
      </c>
      <c r="H39" s="72" t="s">
        <v>108</v>
      </c>
      <c r="I39" s="74">
        <v>41152</v>
      </c>
      <c r="J39" s="75" t="s">
        <v>109</v>
      </c>
      <c r="K39" s="61" t="s">
        <v>216</v>
      </c>
      <c r="L39" s="70">
        <v>365</v>
      </c>
      <c r="M39" s="73">
        <v>403460.16</v>
      </c>
      <c r="N39" s="73">
        <f t="shared" si="2"/>
        <v>1105.370301369863</v>
      </c>
      <c r="O39" s="25"/>
      <c r="P39" s="23"/>
      <c r="Q39" s="39"/>
      <c r="R39" s="21"/>
    </row>
    <row r="40" spans="1:18" s="16" customFormat="1" ht="24" customHeight="1" x14ac:dyDescent="0.35">
      <c r="A40" s="16" t="e">
        <f>A39+1</f>
        <v>#REF!</v>
      </c>
      <c r="C40" s="68" t="s">
        <v>90</v>
      </c>
      <c r="D40" s="69" t="s">
        <v>91</v>
      </c>
      <c r="E40" s="68" t="s">
        <v>29</v>
      </c>
      <c r="F40" s="70" t="s">
        <v>49</v>
      </c>
      <c r="G40" s="71" t="s">
        <v>110</v>
      </c>
      <c r="H40" s="72" t="s">
        <v>108</v>
      </c>
      <c r="I40" s="74">
        <v>41152</v>
      </c>
      <c r="J40" s="75" t="s">
        <v>111</v>
      </c>
      <c r="K40" s="61" t="s">
        <v>215</v>
      </c>
      <c r="L40" s="70">
        <v>365</v>
      </c>
      <c r="M40" s="73">
        <v>599051.29</v>
      </c>
      <c r="N40" s="73">
        <f t="shared" si="2"/>
        <v>1641.2364109589041</v>
      </c>
      <c r="O40" s="25"/>
      <c r="P40" s="23"/>
      <c r="Q40" s="39"/>
      <c r="R40" s="21"/>
    </row>
    <row r="41" spans="1:18" s="16" customFormat="1" ht="14.5" x14ac:dyDescent="0.35">
      <c r="C41" s="68" t="s">
        <v>112</v>
      </c>
      <c r="D41" s="69">
        <v>42642601</v>
      </c>
      <c r="E41" s="68" t="s">
        <v>25</v>
      </c>
      <c r="F41" s="70" t="s">
        <v>71</v>
      </c>
      <c r="G41" s="71" t="s">
        <v>113</v>
      </c>
      <c r="H41" s="72" t="s">
        <v>114</v>
      </c>
      <c r="I41" s="74">
        <v>41089</v>
      </c>
      <c r="J41" s="75" t="s">
        <v>115</v>
      </c>
      <c r="K41" s="61" t="s">
        <v>221</v>
      </c>
      <c r="L41" s="70">
        <v>153</v>
      </c>
      <c r="M41" s="73">
        <v>76400</v>
      </c>
      <c r="N41" s="73">
        <f>M41/L41</f>
        <v>499.34640522875816</v>
      </c>
      <c r="O41" s="21"/>
      <c r="P41" s="42">
        <v>44432</v>
      </c>
      <c r="Q41" s="39" t="s">
        <v>116</v>
      </c>
      <c r="R41" s="21"/>
    </row>
    <row r="42" spans="1:18" s="16" customFormat="1" ht="14.5" x14ac:dyDescent="0.35">
      <c r="A42" s="16" t="e">
        <f>#REF!+1</f>
        <v>#REF!</v>
      </c>
      <c r="C42" s="68" t="s">
        <v>112</v>
      </c>
      <c r="D42" s="69">
        <v>42642601</v>
      </c>
      <c r="E42" s="68" t="s">
        <v>29</v>
      </c>
      <c r="F42" s="70" t="s">
        <v>71</v>
      </c>
      <c r="G42" s="71" t="s">
        <v>117</v>
      </c>
      <c r="H42" s="72" t="s">
        <v>114</v>
      </c>
      <c r="I42" s="74">
        <v>41090</v>
      </c>
      <c r="J42" s="68" t="s">
        <v>118</v>
      </c>
      <c r="K42" s="61" t="s">
        <v>222</v>
      </c>
      <c r="L42" s="70">
        <v>204</v>
      </c>
      <c r="M42" s="73">
        <v>99500</v>
      </c>
      <c r="N42" s="73">
        <f>M42/L42</f>
        <v>487.74509803921569</v>
      </c>
      <c r="O42" s="21"/>
      <c r="P42" s="42">
        <v>44432</v>
      </c>
      <c r="Q42" s="39" t="s">
        <v>116</v>
      </c>
      <c r="R42" s="21"/>
    </row>
    <row r="43" spans="1:18" s="16" customFormat="1" ht="14.5" x14ac:dyDescent="0.35">
      <c r="A43" s="16" t="e">
        <f>#REF!+1</f>
        <v>#REF!</v>
      </c>
      <c r="C43" s="68" t="s">
        <v>119</v>
      </c>
      <c r="D43" s="69" t="s">
        <v>120</v>
      </c>
      <c r="E43" s="68" t="s">
        <v>25</v>
      </c>
      <c r="F43" s="70" t="s">
        <v>121</v>
      </c>
      <c r="G43" s="71" t="s">
        <v>122</v>
      </c>
      <c r="H43" s="72" t="s">
        <v>114</v>
      </c>
      <c r="I43" s="74">
        <v>41090</v>
      </c>
      <c r="J43" s="68" t="s">
        <v>123</v>
      </c>
      <c r="K43" s="61" t="s">
        <v>223</v>
      </c>
      <c r="L43" s="70">
        <v>219</v>
      </c>
      <c r="M43" s="73">
        <v>97939</v>
      </c>
      <c r="N43" s="73">
        <f t="shared" si="2"/>
        <v>447.21004566210047</v>
      </c>
      <c r="O43" s="21"/>
      <c r="P43" s="23">
        <v>44513</v>
      </c>
      <c r="Q43" s="39" t="s">
        <v>116</v>
      </c>
      <c r="R43" s="21"/>
    </row>
    <row r="44" spans="1:18" s="16" customFormat="1" ht="14.5" x14ac:dyDescent="0.35">
      <c r="A44" s="16" t="e">
        <f>A43+1</f>
        <v>#REF!</v>
      </c>
      <c r="C44" s="68" t="s">
        <v>119</v>
      </c>
      <c r="D44" s="69">
        <v>50369378</v>
      </c>
      <c r="E44" s="68" t="s">
        <v>29</v>
      </c>
      <c r="F44" s="70" t="s">
        <v>121</v>
      </c>
      <c r="G44" s="71" t="s">
        <v>124</v>
      </c>
      <c r="H44" s="72"/>
      <c r="I44" s="74"/>
      <c r="J44" s="68" t="s">
        <v>125</v>
      </c>
      <c r="K44" s="61" t="s">
        <v>225</v>
      </c>
      <c r="L44" s="70">
        <v>365</v>
      </c>
      <c r="M44" s="73">
        <f>214457+110181</f>
        <v>324638</v>
      </c>
      <c r="N44" s="73">
        <f t="shared" si="2"/>
        <v>889.41917808219182</v>
      </c>
      <c r="O44" s="21"/>
      <c r="P44" s="23">
        <v>44513</v>
      </c>
      <c r="Q44" s="39" t="s">
        <v>116</v>
      </c>
      <c r="R44" s="21"/>
    </row>
    <row r="45" spans="1:18" s="16" customFormat="1" ht="14.5" x14ac:dyDescent="0.35">
      <c r="C45" s="68" t="s">
        <v>119</v>
      </c>
      <c r="D45" s="69">
        <v>50369378</v>
      </c>
      <c r="E45" s="68" t="s">
        <v>25</v>
      </c>
      <c r="F45" s="70" t="s">
        <v>121</v>
      </c>
      <c r="G45" s="71" t="s">
        <v>126</v>
      </c>
      <c r="H45" s="72"/>
      <c r="I45" s="74"/>
      <c r="J45" s="68" t="s">
        <v>127</v>
      </c>
      <c r="K45" s="61" t="s">
        <v>224</v>
      </c>
      <c r="L45" s="70">
        <v>219</v>
      </c>
      <c r="M45" s="73">
        <v>110181</v>
      </c>
      <c r="N45" s="73">
        <f t="shared" si="2"/>
        <v>503.10958904109589</v>
      </c>
      <c r="O45" s="21"/>
      <c r="P45" s="42">
        <v>44407</v>
      </c>
      <c r="Q45" s="39" t="s">
        <v>116</v>
      </c>
      <c r="R45" s="21"/>
    </row>
    <row r="46" spans="1:18" s="16" customFormat="1" ht="14.5" x14ac:dyDescent="0.35">
      <c r="A46" s="16" t="e">
        <f>A44+1</f>
        <v>#REF!</v>
      </c>
      <c r="C46" s="68" t="s">
        <v>128</v>
      </c>
      <c r="D46" s="69">
        <v>60775142</v>
      </c>
      <c r="E46" s="68" t="s">
        <v>33</v>
      </c>
      <c r="F46" s="70" t="s">
        <v>26</v>
      </c>
      <c r="G46" s="71" t="s">
        <v>129</v>
      </c>
      <c r="H46" s="72"/>
      <c r="I46" s="74"/>
      <c r="J46" s="68" t="s">
        <v>130</v>
      </c>
      <c r="K46" s="61" t="s">
        <v>226</v>
      </c>
      <c r="L46" s="70">
        <v>285</v>
      </c>
      <c r="M46" s="73">
        <v>167100</v>
      </c>
      <c r="N46" s="73">
        <f t="shared" si="2"/>
        <v>586.31578947368416</v>
      </c>
      <c r="O46" s="21"/>
      <c r="P46" s="42">
        <v>44407</v>
      </c>
      <c r="Q46" s="39" t="s">
        <v>116</v>
      </c>
      <c r="R46" s="21"/>
    </row>
    <row r="47" spans="1:18" s="16" customFormat="1" ht="14.5" x14ac:dyDescent="0.35">
      <c r="C47" s="68" t="s">
        <v>131</v>
      </c>
      <c r="D47" s="69">
        <v>222580920</v>
      </c>
      <c r="E47" s="68" t="s">
        <v>25</v>
      </c>
      <c r="F47" s="70" t="s">
        <v>49</v>
      </c>
      <c r="G47" s="71" t="s">
        <v>132</v>
      </c>
      <c r="H47" s="72" t="s">
        <v>114</v>
      </c>
      <c r="I47" s="74">
        <v>41090</v>
      </c>
      <c r="J47" s="68" t="s">
        <v>133</v>
      </c>
      <c r="K47" s="61" t="s">
        <v>227</v>
      </c>
      <c r="L47" s="70">
        <v>180</v>
      </c>
      <c r="M47" s="73">
        <v>64301.4</v>
      </c>
      <c r="N47" s="73">
        <f t="shared" si="2"/>
        <v>357.23</v>
      </c>
      <c r="O47" s="25"/>
      <c r="P47" s="38">
        <v>45107</v>
      </c>
      <c r="Q47" s="39" t="s">
        <v>116</v>
      </c>
      <c r="R47" s="21"/>
    </row>
    <row r="48" spans="1:18" s="16" customFormat="1" ht="14.5" x14ac:dyDescent="0.35">
      <c r="C48" s="68" t="s">
        <v>131</v>
      </c>
      <c r="D48" s="69">
        <v>222580920</v>
      </c>
      <c r="E48" s="68" t="s">
        <v>25</v>
      </c>
      <c r="F48" s="70" t="s">
        <v>49</v>
      </c>
      <c r="G48" s="71" t="s">
        <v>134</v>
      </c>
      <c r="H48" s="72" t="s">
        <v>114</v>
      </c>
      <c r="I48" s="74">
        <v>41090</v>
      </c>
      <c r="J48" s="68" t="s">
        <v>135</v>
      </c>
      <c r="K48" s="61" t="s">
        <v>228</v>
      </c>
      <c r="L48" s="70">
        <v>16</v>
      </c>
      <c r="M48" s="73">
        <v>2794.88</v>
      </c>
      <c r="N48" s="73">
        <f t="shared" si="2"/>
        <v>174.68</v>
      </c>
      <c r="O48" s="21"/>
      <c r="P48" s="38">
        <v>45107</v>
      </c>
      <c r="Q48" s="39" t="s">
        <v>116</v>
      </c>
      <c r="R48" s="21"/>
    </row>
    <row r="49" spans="1:18" s="16" customFormat="1" ht="14.5" x14ac:dyDescent="0.35">
      <c r="A49" s="16" t="e">
        <f>#REF!+1</f>
        <v>#REF!</v>
      </c>
      <c r="C49" s="68" t="s">
        <v>136</v>
      </c>
      <c r="D49" s="69">
        <v>464910847</v>
      </c>
      <c r="E49" s="68" t="s">
        <v>25</v>
      </c>
      <c r="F49" s="70" t="s">
        <v>121</v>
      </c>
      <c r="G49" s="76" t="s">
        <v>137</v>
      </c>
      <c r="H49" s="72" t="s">
        <v>31</v>
      </c>
      <c r="I49" s="74">
        <v>41182</v>
      </c>
      <c r="J49" s="68" t="s">
        <v>138</v>
      </c>
      <c r="K49" s="61" t="s">
        <v>233</v>
      </c>
      <c r="L49" s="70">
        <v>215</v>
      </c>
      <c r="M49" s="73">
        <v>64070</v>
      </c>
      <c r="N49" s="73">
        <f t="shared" si="2"/>
        <v>298</v>
      </c>
      <c r="O49" s="21"/>
      <c r="P49" s="38">
        <v>45107</v>
      </c>
      <c r="Q49" s="39" t="s">
        <v>116</v>
      </c>
      <c r="R49" s="21"/>
    </row>
    <row r="50" spans="1:18" s="16" customFormat="1" ht="26.5" customHeight="1" x14ac:dyDescent="0.35">
      <c r="A50" s="16" t="e">
        <f>A49+1</f>
        <v>#REF!</v>
      </c>
      <c r="C50" s="68" t="s">
        <v>136</v>
      </c>
      <c r="D50" s="69">
        <v>464910847</v>
      </c>
      <c r="E50" s="68" t="s">
        <v>25</v>
      </c>
      <c r="F50" s="70" t="s">
        <v>121</v>
      </c>
      <c r="G50" s="76" t="s">
        <v>139</v>
      </c>
      <c r="H50" s="72" t="s">
        <v>31</v>
      </c>
      <c r="I50" s="74">
        <v>41182</v>
      </c>
      <c r="J50" s="68" t="s">
        <v>140</v>
      </c>
      <c r="K50" s="61" t="s">
        <v>230</v>
      </c>
      <c r="L50" s="70">
        <v>215</v>
      </c>
      <c r="M50" s="73">
        <v>64070</v>
      </c>
      <c r="N50" s="73">
        <f t="shared" si="2"/>
        <v>298</v>
      </c>
      <c r="O50" s="21"/>
      <c r="P50" s="38">
        <v>45107</v>
      </c>
      <c r="Q50" s="39" t="s">
        <v>116</v>
      </c>
      <c r="R50" s="21"/>
    </row>
    <row r="51" spans="1:18" s="16" customFormat="1" ht="29" customHeight="1" x14ac:dyDescent="0.35">
      <c r="A51" s="16" t="e">
        <f>#REF!+1</f>
        <v>#REF!</v>
      </c>
      <c r="C51" s="68" t="s">
        <v>136</v>
      </c>
      <c r="D51" s="69">
        <v>464910847</v>
      </c>
      <c r="E51" s="68" t="s">
        <v>25</v>
      </c>
      <c r="F51" s="70" t="s">
        <v>121</v>
      </c>
      <c r="G51" s="71" t="s">
        <v>141</v>
      </c>
      <c r="H51" s="72" t="s">
        <v>31</v>
      </c>
      <c r="I51" s="74">
        <v>41182</v>
      </c>
      <c r="J51" s="68" t="s">
        <v>142</v>
      </c>
      <c r="K51" s="61" t="s">
        <v>229</v>
      </c>
      <c r="L51" s="70">
        <v>215</v>
      </c>
      <c r="M51" s="73">
        <v>77830</v>
      </c>
      <c r="N51" s="73">
        <f t="shared" si="2"/>
        <v>362</v>
      </c>
      <c r="O51" s="21"/>
      <c r="P51" s="38">
        <v>45107</v>
      </c>
      <c r="Q51" s="39" t="s">
        <v>116</v>
      </c>
      <c r="R51" s="21"/>
    </row>
    <row r="52" spans="1:18" s="16" customFormat="1" ht="26" customHeight="1" x14ac:dyDescent="0.35">
      <c r="A52" s="16" t="e">
        <f>A51+1</f>
        <v>#REF!</v>
      </c>
      <c r="C52" s="68" t="s">
        <v>136</v>
      </c>
      <c r="D52" s="69">
        <v>464910847</v>
      </c>
      <c r="E52" s="68" t="s">
        <v>25</v>
      </c>
      <c r="F52" s="70" t="s">
        <v>121</v>
      </c>
      <c r="G52" s="76" t="s">
        <v>143</v>
      </c>
      <c r="H52" s="72" t="s">
        <v>31</v>
      </c>
      <c r="I52" s="74">
        <v>41182</v>
      </c>
      <c r="J52" s="68" t="s">
        <v>144</v>
      </c>
      <c r="K52" s="61" t="s">
        <v>232</v>
      </c>
      <c r="L52" s="70">
        <v>215</v>
      </c>
      <c r="M52" s="73">
        <v>77830</v>
      </c>
      <c r="N52" s="73">
        <f t="shared" si="2"/>
        <v>362</v>
      </c>
      <c r="O52" s="21"/>
      <c r="P52" s="38">
        <v>45107</v>
      </c>
      <c r="Q52" s="39" t="s">
        <v>116</v>
      </c>
      <c r="R52" s="21"/>
    </row>
    <row r="53" spans="1:18" s="16" customFormat="1" ht="29" customHeight="1" x14ac:dyDescent="0.35">
      <c r="A53" s="16" t="e">
        <f>A52+1</f>
        <v>#REF!</v>
      </c>
      <c r="C53" s="68" t="s">
        <v>136</v>
      </c>
      <c r="D53" s="69">
        <v>464910847</v>
      </c>
      <c r="E53" s="68" t="s">
        <v>25</v>
      </c>
      <c r="F53" s="70" t="s">
        <v>121</v>
      </c>
      <c r="G53" s="76" t="s">
        <v>145</v>
      </c>
      <c r="H53" s="72"/>
      <c r="I53" s="74"/>
      <c r="J53" s="68" t="s">
        <v>146</v>
      </c>
      <c r="K53" s="61" t="s">
        <v>234</v>
      </c>
      <c r="L53" s="70">
        <v>215</v>
      </c>
      <c r="M53" s="73">
        <v>86645</v>
      </c>
      <c r="N53" s="73">
        <f t="shared" si="2"/>
        <v>403</v>
      </c>
      <c r="O53" s="21"/>
      <c r="P53" s="38">
        <v>45107</v>
      </c>
      <c r="Q53" s="39" t="s">
        <v>116</v>
      </c>
      <c r="R53" s="21"/>
    </row>
    <row r="54" spans="1:18" s="16" customFormat="1" ht="14.5" x14ac:dyDescent="0.35">
      <c r="C54" s="68" t="s">
        <v>136</v>
      </c>
      <c r="D54" s="69">
        <v>464910847</v>
      </c>
      <c r="E54" s="68" t="s">
        <v>25</v>
      </c>
      <c r="F54" s="70" t="s">
        <v>121</v>
      </c>
      <c r="G54" s="77" t="s">
        <v>147</v>
      </c>
      <c r="H54" s="72"/>
      <c r="I54" s="74"/>
      <c r="J54" s="68" t="s">
        <v>148</v>
      </c>
      <c r="K54" s="61" t="s">
        <v>235</v>
      </c>
      <c r="L54" s="70">
        <v>215</v>
      </c>
      <c r="M54" s="73">
        <v>77830</v>
      </c>
      <c r="N54" s="73">
        <f t="shared" si="2"/>
        <v>362</v>
      </c>
      <c r="O54" s="21"/>
      <c r="P54" s="38">
        <v>45107</v>
      </c>
      <c r="Q54" s="39" t="s">
        <v>116</v>
      </c>
      <c r="R54" s="21"/>
    </row>
    <row r="55" spans="1:18" s="16" customFormat="1" ht="14.5" x14ac:dyDescent="0.35">
      <c r="C55" s="68" t="s">
        <v>136</v>
      </c>
      <c r="D55" s="69">
        <v>464910847</v>
      </c>
      <c r="E55" s="68" t="s">
        <v>25</v>
      </c>
      <c r="F55" s="70" t="s">
        <v>121</v>
      </c>
      <c r="G55" s="77" t="s">
        <v>149</v>
      </c>
      <c r="H55" s="72"/>
      <c r="I55" s="74"/>
      <c r="J55" s="68" t="s">
        <v>150</v>
      </c>
      <c r="K55" s="61" t="s">
        <v>236</v>
      </c>
      <c r="L55" s="70">
        <v>215</v>
      </c>
      <c r="M55" s="73">
        <v>64070</v>
      </c>
      <c r="N55" s="73">
        <f t="shared" si="2"/>
        <v>298</v>
      </c>
      <c r="O55" s="21"/>
      <c r="P55" s="38">
        <v>45107</v>
      </c>
      <c r="Q55" s="39" t="s">
        <v>116</v>
      </c>
      <c r="R55" s="21"/>
    </row>
    <row r="56" spans="1:18" s="16" customFormat="1" ht="29" customHeight="1" x14ac:dyDescent="0.35">
      <c r="A56" s="16" t="e">
        <f>A53+1</f>
        <v>#REF!</v>
      </c>
      <c r="C56" s="68" t="s">
        <v>136</v>
      </c>
      <c r="D56" s="78">
        <v>464910847</v>
      </c>
      <c r="E56" s="68" t="s">
        <v>25</v>
      </c>
      <c r="F56" s="70" t="s">
        <v>121</v>
      </c>
      <c r="G56" s="76" t="s">
        <v>151</v>
      </c>
      <c r="H56" s="72"/>
      <c r="I56" s="74"/>
      <c r="J56" s="68" t="s">
        <v>152</v>
      </c>
      <c r="K56" s="61" t="s">
        <v>231</v>
      </c>
      <c r="L56" s="70">
        <v>215</v>
      </c>
      <c r="M56" s="73">
        <v>54180</v>
      </c>
      <c r="N56" s="73">
        <f t="shared" si="2"/>
        <v>252</v>
      </c>
      <c r="O56" s="21"/>
      <c r="P56" s="38">
        <v>45107</v>
      </c>
      <c r="Q56" s="39" t="s">
        <v>116</v>
      </c>
      <c r="R56" s="21"/>
    </row>
    <row r="57" spans="1:18" s="16" customFormat="1" ht="14.15" customHeight="1" x14ac:dyDescent="0.35">
      <c r="A57" s="30" t="e">
        <f>A56+1</f>
        <v>#REF!</v>
      </c>
      <c r="C57" s="68" t="s">
        <v>153</v>
      </c>
      <c r="D57" s="69">
        <v>50269232</v>
      </c>
      <c r="E57" s="68" t="s">
        <v>25</v>
      </c>
      <c r="F57" s="70" t="s">
        <v>121</v>
      </c>
      <c r="G57" s="71" t="s">
        <v>154</v>
      </c>
      <c r="H57" s="72" t="s">
        <v>114</v>
      </c>
      <c r="I57" s="74">
        <v>41152</v>
      </c>
      <c r="J57" s="68" t="s">
        <v>155</v>
      </c>
      <c r="K57" s="61" t="s">
        <v>237</v>
      </c>
      <c r="L57" s="70">
        <v>214</v>
      </c>
      <c r="M57" s="73">
        <v>86317</v>
      </c>
      <c r="N57" s="73">
        <f t="shared" si="2"/>
        <v>403.35046728971963</v>
      </c>
      <c r="O57" s="21"/>
      <c r="P57" s="25">
        <v>45015</v>
      </c>
      <c r="Q57" s="39" t="s">
        <v>116</v>
      </c>
      <c r="R57" s="21"/>
    </row>
    <row r="58" spans="1:18" s="16" customFormat="1" ht="14.5" x14ac:dyDescent="0.35">
      <c r="A58" s="30" t="e">
        <f>A57+1</f>
        <v>#REF!</v>
      </c>
      <c r="C58" s="68" t="s">
        <v>153</v>
      </c>
      <c r="D58" s="69" t="s">
        <v>156</v>
      </c>
      <c r="E58" s="68" t="s">
        <v>25</v>
      </c>
      <c r="F58" s="70" t="s">
        <v>121</v>
      </c>
      <c r="G58" s="71" t="s">
        <v>157</v>
      </c>
      <c r="H58" s="72"/>
      <c r="I58" s="74"/>
      <c r="J58" s="68" t="s">
        <v>158</v>
      </c>
      <c r="K58" s="61" t="s">
        <v>238</v>
      </c>
      <c r="L58" s="70">
        <v>214</v>
      </c>
      <c r="M58" s="73">
        <v>154881</v>
      </c>
      <c r="N58" s="73">
        <f>M58/L58</f>
        <v>723.74299065420564</v>
      </c>
      <c r="O58" s="21"/>
      <c r="P58" s="25">
        <v>45015</v>
      </c>
      <c r="Q58" s="39" t="s">
        <v>116</v>
      </c>
      <c r="R58" s="21"/>
    </row>
    <row r="59" spans="1:18" s="16" customFormat="1" ht="43.5" x14ac:dyDescent="0.35">
      <c r="A59" s="30"/>
      <c r="B59" s="16" t="s">
        <v>159</v>
      </c>
      <c r="C59" s="68" t="s">
        <v>160</v>
      </c>
      <c r="D59" s="79" t="s">
        <v>161</v>
      </c>
      <c r="E59" s="68" t="s">
        <v>25</v>
      </c>
      <c r="F59" s="70" t="s">
        <v>121</v>
      </c>
      <c r="G59" s="71" t="s">
        <v>162</v>
      </c>
      <c r="H59" s="72"/>
      <c r="I59" s="74"/>
      <c r="J59" s="68" t="s">
        <v>163</v>
      </c>
      <c r="K59" s="61" t="s">
        <v>239</v>
      </c>
      <c r="L59" s="70">
        <v>221</v>
      </c>
      <c r="M59" s="73">
        <v>118032.31</v>
      </c>
      <c r="N59" s="73">
        <f t="shared" si="2"/>
        <v>534.08285067873305</v>
      </c>
      <c r="O59" s="87" t="s">
        <v>250</v>
      </c>
      <c r="P59" s="38">
        <v>44742</v>
      </c>
      <c r="Q59" s="39" t="s">
        <v>116</v>
      </c>
      <c r="R59" s="21"/>
    </row>
    <row r="60" spans="1:18" s="16" customFormat="1" ht="15.5" x14ac:dyDescent="0.35">
      <c r="A60" s="43" t="e">
        <f>A53+1</f>
        <v>#REF!</v>
      </c>
      <c r="C60" s="68" t="s">
        <v>164</v>
      </c>
      <c r="D60" s="69">
        <v>884279377</v>
      </c>
      <c r="E60" s="68" t="s">
        <v>25</v>
      </c>
      <c r="F60" s="70" t="s">
        <v>49</v>
      </c>
      <c r="G60" s="80" t="s">
        <v>165</v>
      </c>
      <c r="H60" s="72" t="s">
        <v>166</v>
      </c>
      <c r="I60" s="74">
        <v>41090</v>
      </c>
      <c r="J60" s="75" t="s">
        <v>167</v>
      </c>
      <c r="K60" s="61" t="s">
        <v>240</v>
      </c>
      <c r="L60" s="70">
        <v>220</v>
      </c>
      <c r="M60" s="73">
        <v>122501</v>
      </c>
      <c r="N60" s="73">
        <f t="shared" si="2"/>
        <v>556.82272727272732</v>
      </c>
      <c r="O60" s="21"/>
      <c r="P60" s="44"/>
      <c r="Q60" s="39" t="s">
        <v>116</v>
      </c>
      <c r="R60" s="21"/>
    </row>
    <row r="61" spans="1:18" s="16" customFormat="1" ht="15.5" x14ac:dyDescent="0.35">
      <c r="A61" s="43" t="e">
        <f>#REF!+1</f>
        <v>#REF!</v>
      </c>
      <c r="C61" s="68" t="s">
        <v>164</v>
      </c>
      <c r="D61" s="69">
        <v>884279377</v>
      </c>
      <c r="E61" s="68" t="s">
        <v>29</v>
      </c>
      <c r="F61" s="70" t="s">
        <v>49</v>
      </c>
      <c r="G61" s="81" t="s">
        <v>168</v>
      </c>
      <c r="H61" s="72" t="s">
        <v>169</v>
      </c>
      <c r="I61" s="74">
        <v>41090</v>
      </c>
      <c r="J61" s="75" t="s">
        <v>170</v>
      </c>
      <c r="K61" s="61" t="s">
        <v>241</v>
      </c>
      <c r="L61" s="70">
        <v>365</v>
      </c>
      <c r="M61" s="73">
        <v>289112</v>
      </c>
      <c r="N61" s="73">
        <f t="shared" si="2"/>
        <v>792.08767123287669</v>
      </c>
      <c r="O61" s="21"/>
      <c r="P61" s="44"/>
      <c r="Q61" s="39" t="s">
        <v>116</v>
      </c>
      <c r="R61" s="21"/>
    </row>
    <row r="62" spans="1:18" s="16" customFormat="1" ht="14.5" x14ac:dyDescent="0.35">
      <c r="B62" s="16" t="s">
        <v>159</v>
      </c>
      <c r="C62" s="67" t="s">
        <v>171</v>
      </c>
      <c r="D62" s="82">
        <v>61023016</v>
      </c>
      <c r="E62" s="82" t="s">
        <v>33</v>
      </c>
      <c r="F62" s="83" t="s">
        <v>26</v>
      </c>
      <c r="G62" s="67" t="s">
        <v>172</v>
      </c>
      <c r="H62" s="72"/>
      <c r="I62" s="74"/>
      <c r="J62" s="82" t="s">
        <v>173</v>
      </c>
      <c r="K62" s="61" t="s">
        <v>245</v>
      </c>
      <c r="L62" s="83">
        <v>365</v>
      </c>
      <c r="M62" s="73">
        <f>117964.77+82125</f>
        <v>200089.77000000002</v>
      </c>
      <c r="N62" s="73">
        <f t="shared" si="2"/>
        <v>548.19115068493159</v>
      </c>
      <c r="O62" s="25"/>
      <c r="P62" s="42"/>
      <c r="Q62" s="38"/>
      <c r="R62" s="21"/>
    </row>
    <row r="63" spans="1:18" s="16" customFormat="1" ht="14.5" x14ac:dyDescent="0.35">
      <c r="B63" s="16" t="s">
        <v>159</v>
      </c>
      <c r="C63" s="67" t="s">
        <v>171</v>
      </c>
      <c r="D63" s="82">
        <v>61023016</v>
      </c>
      <c r="E63" s="82" t="s">
        <v>25</v>
      </c>
      <c r="F63" s="83" t="s">
        <v>26</v>
      </c>
      <c r="G63" s="67" t="s">
        <v>25</v>
      </c>
      <c r="H63" s="72"/>
      <c r="I63" s="74"/>
      <c r="J63" s="82" t="s">
        <v>174</v>
      </c>
      <c r="K63" s="61" t="s">
        <v>244</v>
      </c>
      <c r="L63" s="83">
        <v>229</v>
      </c>
      <c r="M63" s="73">
        <f>L63*N63</f>
        <v>117964.77</v>
      </c>
      <c r="N63" s="73">
        <v>515.13</v>
      </c>
      <c r="O63" s="25"/>
      <c r="P63" s="42"/>
      <c r="Q63" s="38"/>
      <c r="R63" s="21"/>
    </row>
    <row r="64" spans="1:18" s="16" customFormat="1" ht="19.5" customHeight="1" x14ac:dyDescent="0.35">
      <c r="A64" s="16" t="e">
        <f>#REF!+1</f>
        <v>#REF!</v>
      </c>
      <c r="C64" s="68" t="s">
        <v>175</v>
      </c>
      <c r="D64" s="75">
        <v>20433267</v>
      </c>
      <c r="E64" s="68" t="s">
        <v>176</v>
      </c>
      <c r="F64" s="70" t="s">
        <v>49</v>
      </c>
      <c r="G64" s="71" t="s">
        <v>177</v>
      </c>
      <c r="H64" s="72" t="s">
        <v>178</v>
      </c>
      <c r="I64" s="74">
        <v>41090</v>
      </c>
      <c r="J64" s="68" t="s">
        <v>179</v>
      </c>
      <c r="K64" s="61" t="s">
        <v>243</v>
      </c>
      <c r="L64" s="70">
        <v>365</v>
      </c>
      <c r="M64" s="73">
        <f>M66+M65</f>
        <v>324019.69</v>
      </c>
      <c r="N64" s="73">
        <f>M64/L64</f>
        <v>887.72517808219175</v>
      </c>
      <c r="O64" s="25">
        <v>45627</v>
      </c>
      <c r="P64" s="38">
        <v>45473</v>
      </c>
      <c r="Q64" s="25" t="s">
        <v>180</v>
      </c>
    </row>
    <row r="65" spans="1:17" s="16" customFormat="1" ht="17.75" customHeight="1" x14ac:dyDescent="0.35">
      <c r="C65" s="68" t="s">
        <v>175</v>
      </c>
      <c r="D65" s="75">
        <v>20433267</v>
      </c>
      <c r="E65" s="68" t="s">
        <v>42</v>
      </c>
      <c r="F65" s="70" t="s">
        <v>49</v>
      </c>
      <c r="G65" s="71" t="s">
        <v>177</v>
      </c>
      <c r="H65" s="72"/>
      <c r="I65" s="74"/>
      <c r="J65" s="68" t="s">
        <v>181</v>
      </c>
      <c r="K65" s="90" t="s">
        <v>181</v>
      </c>
      <c r="L65" s="70">
        <v>365</v>
      </c>
      <c r="M65" s="73">
        <f>N65*L65</f>
        <v>238312.15</v>
      </c>
      <c r="N65" s="73">
        <v>652.91</v>
      </c>
      <c r="O65" s="25">
        <v>45627</v>
      </c>
      <c r="P65" s="38"/>
      <c r="Q65" s="25"/>
    </row>
    <row r="66" spans="1:17" s="16" customFormat="1" ht="18" customHeight="1" x14ac:dyDescent="0.35">
      <c r="C66" s="68" t="s">
        <v>175</v>
      </c>
      <c r="D66" s="75">
        <v>20433267</v>
      </c>
      <c r="E66" s="68" t="s">
        <v>25</v>
      </c>
      <c r="F66" s="70" t="s">
        <v>49</v>
      </c>
      <c r="G66" s="71" t="s">
        <v>177</v>
      </c>
      <c r="H66" s="72"/>
      <c r="I66" s="74"/>
      <c r="J66" s="68" t="s">
        <v>182</v>
      </c>
      <c r="K66" s="61" t="s">
        <v>242</v>
      </c>
      <c r="L66" s="70">
        <v>222</v>
      </c>
      <c r="M66" s="73">
        <v>85707.54</v>
      </c>
      <c r="N66" s="73">
        <f>M66/L66</f>
        <v>386.07</v>
      </c>
      <c r="O66" s="25"/>
      <c r="P66" s="38"/>
      <c r="Q66" s="25" t="s">
        <v>180</v>
      </c>
    </row>
    <row r="67" spans="1:17" s="16" customFormat="1" ht="14.5" x14ac:dyDescent="0.35">
      <c r="A67" s="16" t="e">
        <f>A64+1</f>
        <v>#REF!</v>
      </c>
      <c r="C67" s="71" t="s">
        <v>183</v>
      </c>
      <c r="D67" s="69" t="s">
        <v>184</v>
      </c>
      <c r="E67" s="68" t="s">
        <v>25</v>
      </c>
      <c r="F67" s="70" t="s">
        <v>121</v>
      </c>
      <c r="G67" s="71" t="s">
        <v>183</v>
      </c>
      <c r="H67" s="72" t="s">
        <v>114</v>
      </c>
      <c r="I67" s="74">
        <v>41090</v>
      </c>
      <c r="J67" s="68" t="s">
        <v>185</v>
      </c>
      <c r="K67" s="61" t="s">
        <v>247</v>
      </c>
      <c r="L67" s="70">
        <v>165</v>
      </c>
      <c r="M67" s="73">
        <v>69600</v>
      </c>
      <c r="N67" s="73">
        <f>M67/L67</f>
        <v>421.81818181818181</v>
      </c>
      <c r="O67" s="21"/>
      <c r="P67" s="38">
        <v>45473</v>
      </c>
      <c r="Q67" s="39" t="s">
        <v>116</v>
      </c>
    </row>
    <row r="68" spans="1:17" s="16" customFormat="1" ht="21" customHeight="1" x14ac:dyDescent="0.35">
      <c r="C68" s="71" t="s">
        <v>183</v>
      </c>
      <c r="D68" s="69" t="s">
        <v>184</v>
      </c>
      <c r="E68" s="68" t="s">
        <v>134</v>
      </c>
      <c r="F68" s="70" t="s">
        <v>121</v>
      </c>
      <c r="G68" s="71" t="s">
        <v>186</v>
      </c>
      <c r="H68" s="84"/>
      <c r="I68" s="74"/>
      <c r="J68" s="68" t="s">
        <v>187</v>
      </c>
      <c r="K68" s="61" t="s">
        <v>246</v>
      </c>
      <c r="L68" s="70">
        <v>20</v>
      </c>
      <c r="M68" s="85">
        <v>6700</v>
      </c>
      <c r="N68" s="73">
        <f>M68/L68</f>
        <v>335</v>
      </c>
      <c r="O68" s="21"/>
      <c r="P68" s="38">
        <v>45473</v>
      </c>
      <c r="Q68" s="39" t="s">
        <v>116</v>
      </c>
    </row>
    <row r="69" spans="1:17" s="16" customFormat="1" ht="14.5" x14ac:dyDescent="0.35">
      <c r="C69" s="45" t="s">
        <v>188</v>
      </c>
      <c r="D69" s="22"/>
      <c r="E69" s="45"/>
      <c r="F69" s="21"/>
      <c r="G69" s="46"/>
      <c r="H69" s="47"/>
      <c r="I69" s="21"/>
      <c r="J69" s="22"/>
      <c r="K69" s="22"/>
      <c r="L69" s="21"/>
      <c r="M69" s="48"/>
      <c r="N69" s="21"/>
      <c r="O69" s="21"/>
      <c r="P69" s="21"/>
    </row>
    <row r="70" spans="1:17" s="16" customFormat="1" ht="14.5" x14ac:dyDescent="0.35">
      <c r="C70" s="45" t="s">
        <v>189</v>
      </c>
      <c r="D70" s="22"/>
      <c r="E70" s="45"/>
      <c r="F70" s="21"/>
      <c r="G70" s="46"/>
      <c r="H70" s="47"/>
      <c r="I70" s="21"/>
      <c r="J70" s="22"/>
      <c r="K70" s="22"/>
      <c r="L70" s="21"/>
      <c r="M70" s="48"/>
      <c r="N70" s="21"/>
      <c r="O70" s="21"/>
      <c r="P70" s="21"/>
    </row>
    <row r="71" spans="1:17" s="16" customFormat="1" ht="14.5" x14ac:dyDescent="0.35">
      <c r="C71" s="33"/>
      <c r="D71" s="22"/>
      <c r="E71" s="33"/>
      <c r="F71" s="21"/>
      <c r="G71" s="46"/>
      <c r="H71" s="47"/>
      <c r="I71" s="21"/>
      <c r="J71" s="22"/>
      <c r="K71" s="22"/>
      <c r="L71" s="21"/>
      <c r="M71" s="48"/>
      <c r="N71" s="21"/>
      <c r="O71" s="21"/>
      <c r="P71" s="21"/>
    </row>
    <row r="72" spans="1:17" s="16" customFormat="1" ht="14.5" x14ac:dyDescent="0.35">
      <c r="C72" s="33"/>
      <c r="D72" s="22"/>
      <c r="E72" s="21"/>
      <c r="F72" s="21"/>
      <c r="G72" s="49"/>
      <c r="H72" s="47"/>
      <c r="I72" s="21"/>
      <c r="J72" s="22"/>
      <c r="K72" s="22"/>
      <c r="L72" s="21"/>
      <c r="N72" s="21"/>
      <c r="O72" s="21"/>
      <c r="P72" s="21"/>
    </row>
    <row r="73" spans="1:17" s="16" customFormat="1" ht="14.5" x14ac:dyDescent="0.35">
      <c r="C73" s="33"/>
      <c r="D73" s="22"/>
      <c r="G73" s="49"/>
      <c r="H73" s="47"/>
      <c r="I73" s="21"/>
      <c r="J73" s="22"/>
      <c r="K73" s="22"/>
      <c r="L73" s="21"/>
      <c r="N73" s="21"/>
      <c r="O73" s="21"/>
      <c r="P73" s="21"/>
    </row>
    <row r="74" spans="1:17" s="16" customFormat="1" ht="14.5" x14ac:dyDescent="0.35">
      <c r="C74" s="33"/>
      <c r="D74" s="22"/>
      <c r="G74" s="33"/>
      <c r="H74" s="47"/>
      <c r="I74" s="21"/>
      <c r="J74" s="22"/>
      <c r="K74" s="22"/>
      <c r="L74" s="21"/>
      <c r="N74" s="21"/>
      <c r="O74" s="21"/>
      <c r="P74" s="21"/>
    </row>
    <row r="75" spans="1:17" s="16" customFormat="1" ht="14.5" x14ac:dyDescent="0.35">
      <c r="C75" s="33"/>
      <c r="D75" s="22"/>
      <c r="G75" s="50"/>
      <c r="H75" s="47"/>
      <c r="J75" s="22"/>
      <c r="K75" s="22"/>
      <c r="L75" s="21"/>
      <c r="M75" s="48"/>
      <c r="N75" s="21"/>
      <c r="O75" s="21"/>
      <c r="P75" s="21"/>
    </row>
    <row r="76" spans="1:17" s="16" customFormat="1" ht="14.5" x14ac:dyDescent="0.35">
      <c r="D76" s="22"/>
      <c r="G76" s="50"/>
      <c r="H76" s="47"/>
      <c r="I76" s="21"/>
      <c r="J76" s="51"/>
      <c r="K76" s="51"/>
      <c r="L76" s="21"/>
      <c r="M76" s="48"/>
      <c r="N76" s="21"/>
      <c r="O76" s="21"/>
      <c r="P76" s="21"/>
    </row>
    <row r="77" spans="1:17" s="16" customFormat="1" ht="14.5" x14ac:dyDescent="0.35">
      <c r="C77" s="52"/>
      <c r="D77" s="53"/>
      <c r="G77" s="49"/>
      <c r="H77" s="47"/>
      <c r="I77" s="48"/>
      <c r="J77" s="22"/>
      <c r="K77" s="22"/>
      <c r="L77" s="21"/>
      <c r="M77" s="48"/>
      <c r="N77" s="21"/>
      <c r="O77" s="21"/>
      <c r="P77" s="21"/>
    </row>
    <row r="78" spans="1:17" s="16" customFormat="1" ht="14.5" x14ac:dyDescent="0.35">
      <c r="D78" s="22"/>
      <c r="G78" s="50"/>
      <c r="H78" s="47"/>
      <c r="J78" s="22"/>
      <c r="K78" s="22"/>
      <c r="L78" s="21"/>
      <c r="M78" s="48"/>
      <c r="N78" s="21"/>
      <c r="O78" s="21"/>
      <c r="P78" s="21"/>
    </row>
    <row r="79" spans="1:17" s="16" customFormat="1" ht="14.5" x14ac:dyDescent="0.35">
      <c r="D79" s="22"/>
      <c r="G79" s="50"/>
      <c r="H79" s="47"/>
      <c r="J79" s="22"/>
      <c r="K79" s="22"/>
      <c r="L79" s="21"/>
      <c r="M79" s="48"/>
      <c r="N79" s="21"/>
      <c r="O79" s="21"/>
      <c r="P79" s="21"/>
    </row>
    <row r="80" spans="1:17" s="16" customFormat="1" ht="14.5" x14ac:dyDescent="0.35">
      <c r="D80" s="22"/>
      <c r="G80" s="50"/>
      <c r="H80" s="47"/>
      <c r="I80" s="21"/>
      <c r="J80" s="22"/>
      <c r="K80" s="22"/>
      <c r="L80" s="21"/>
      <c r="M80" s="48"/>
      <c r="N80" s="21"/>
      <c r="O80" s="21"/>
      <c r="P80" s="21"/>
    </row>
    <row r="81" spans="3:16" s="16" customFormat="1" ht="14.5" x14ac:dyDescent="0.35">
      <c r="C81" s="52"/>
      <c r="D81" s="51"/>
      <c r="E81" s="52"/>
      <c r="F81" s="52"/>
      <c r="G81" s="54"/>
      <c r="H81" s="55"/>
      <c r="I81" s="52"/>
      <c r="J81" s="22"/>
      <c r="K81" s="22"/>
      <c r="L81" s="21"/>
      <c r="M81" s="48"/>
      <c r="N81" s="21"/>
      <c r="O81" s="21"/>
      <c r="P81" s="21"/>
    </row>
    <row r="82" spans="3:16" s="16" customFormat="1" ht="14.5" x14ac:dyDescent="0.35">
      <c r="D82" s="22"/>
      <c r="G82" s="50"/>
      <c r="H82" s="47"/>
      <c r="J82" s="22"/>
      <c r="K82" s="22"/>
      <c r="L82" s="21"/>
      <c r="M82" s="48"/>
      <c r="N82" s="21"/>
      <c r="O82" s="21"/>
      <c r="P82" s="21"/>
    </row>
    <row r="83" spans="3:16" s="16" customFormat="1" ht="14.5" x14ac:dyDescent="0.35">
      <c r="D83" s="22"/>
      <c r="G83" s="50"/>
      <c r="H83" s="47"/>
      <c r="J83" s="22"/>
      <c r="K83" s="22"/>
      <c r="L83" s="21"/>
      <c r="M83" s="48"/>
      <c r="N83" s="21"/>
      <c r="O83" s="21"/>
      <c r="P83" s="21"/>
    </row>
    <row r="84" spans="3:16" s="16" customFormat="1" ht="14.5" x14ac:dyDescent="0.35">
      <c r="D84" s="22"/>
      <c r="G84" s="50"/>
      <c r="H84" s="47"/>
      <c r="I84" s="21"/>
      <c r="J84" s="22"/>
      <c r="K84" s="22"/>
      <c r="L84" s="21"/>
      <c r="M84" s="48"/>
      <c r="N84" s="21"/>
      <c r="O84" s="21"/>
      <c r="P84" s="21"/>
    </row>
    <row r="85" spans="3:16" s="16" customFormat="1" ht="14.5" x14ac:dyDescent="0.35">
      <c r="C85" s="52"/>
      <c r="D85" s="51"/>
      <c r="E85" s="52"/>
      <c r="F85" s="52"/>
      <c r="G85" s="54"/>
      <c r="H85" s="55"/>
      <c r="I85" s="52"/>
      <c r="J85" s="51"/>
      <c r="K85" s="51"/>
      <c r="L85" s="21"/>
      <c r="M85" s="48"/>
      <c r="N85" s="21"/>
      <c r="O85" s="21"/>
      <c r="P85" s="21"/>
    </row>
    <row r="86" spans="3:16" s="16" customFormat="1" ht="14.5" x14ac:dyDescent="0.35">
      <c r="D86" s="22"/>
      <c r="G86" s="33"/>
      <c r="H86" s="47"/>
      <c r="I86" s="21"/>
      <c r="J86" s="22"/>
      <c r="K86" s="22"/>
      <c r="L86" s="21"/>
      <c r="M86" s="48"/>
      <c r="N86" s="21"/>
      <c r="O86" s="21"/>
      <c r="P86" s="21"/>
    </row>
    <row r="87" spans="3:16" s="16" customFormat="1" ht="14.5" x14ac:dyDescent="0.35">
      <c r="D87" s="22"/>
      <c r="G87" s="50"/>
      <c r="H87" s="47"/>
      <c r="J87" s="22"/>
      <c r="K87" s="22"/>
      <c r="L87" s="21"/>
      <c r="M87" s="48"/>
      <c r="N87" s="21"/>
      <c r="O87" s="21"/>
      <c r="P87" s="21"/>
    </row>
    <row r="88" spans="3:16" s="16" customFormat="1" ht="14.5" x14ac:dyDescent="0.35">
      <c r="D88" s="22"/>
      <c r="G88" s="50"/>
      <c r="H88" s="47"/>
      <c r="I88" s="21"/>
      <c r="J88" s="51"/>
      <c r="K88" s="51"/>
      <c r="L88" s="21"/>
      <c r="M88" s="48"/>
      <c r="N88" s="21"/>
      <c r="O88" s="21"/>
      <c r="P88" s="21"/>
    </row>
    <row r="89" spans="3:16" s="16" customFormat="1" ht="14.5" x14ac:dyDescent="0.35">
      <c r="C89" s="52"/>
      <c r="D89" s="53"/>
      <c r="G89" s="49"/>
      <c r="H89" s="47"/>
      <c r="I89" s="48"/>
      <c r="J89" s="22"/>
      <c r="K89" s="22"/>
      <c r="L89" s="21"/>
      <c r="M89" s="48"/>
      <c r="N89" s="21"/>
      <c r="O89" s="21"/>
      <c r="P89" s="21"/>
    </row>
    <row r="90" spans="3:16" s="16" customFormat="1" ht="14.5" x14ac:dyDescent="0.35">
      <c r="D90" s="22"/>
      <c r="G90" s="33"/>
      <c r="H90" s="47"/>
      <c r="I90" s="21"/>
      <c r="J90" s="22"/>
      <c r="K90" s="22"/>
      <c r="L90" s="21"/>
      <c r="M90" s="48"/>
      <c r="N90" s="21"/>
      <c r="O90" s="21"/>
      <c r="P90" s="21"/>
    </row>
    <row r="91" spans="3:16" s="16" customFormat="1" ht="14.5" x14ac:dyDescent="0.35">
      <c r="D91" s="22"/>
      <c r="G91" s="33"/>
      <c r="H91" s="47"/>
      <c r="I91" s="21"/>
      <c r="J91" s="22"/>
      <c r="K91" s="22"/>
      <c r="L91" s="21"/>
      <c r="M91" s="48"/>
      <c r="N91" s="21"/>
      <c r="O91" s="21"/>
      <c r="P91" s="21"/>
    </row>
    <row r="92" spans="3:16" s="16" customFormat="1" ht="14.5" x14ac:dyDescent="0.35">
      <c r="D92" s="22"/>
      <c r="G92" s="33"/>
      <c r="H92" s="47"/>
      <c r="I92" s="21"/>
      <c r="J92" s="22"/>
      <c r="K92" s="22"/>
      <c r="L92" s="21"/>
      <c r="M92" s="48"/>
      <c r="N92" s="21"/>
      <c r="O92" s="21"/>
      <c r="P92" s="21"/>
    </row>
    <row r="93" spans="3:16" s="16" customFormat="1" ht="14.5" x14ac:dyDescent="0.35">
      <c r="D93" s="22"/>
      <c r="G93" s="33"/>
      <c r="H93" s="47"/>
      <c r="I93" s="21"/>
      <c r="J93" s="22"/>
      <c r="K93" s="22"/>
      <c r="L93" s="21"/>
      <c r="M93" s="48"/>
      <c r="N93" s="21"/>
      <c r="O93" s="21"/>
      <c r="P93" s="21"/>
    </row>
    <row r="94" spans="3:16" s="16" customFormat="1" ht="14.5" x14ac:dyDescent="0.35">
      <c r="D94" s="22"/>
      <c r="G94" s="33"/>
      <c r="H94" s="47"/>
      <c r="I94" s="21"/>
      <c r="J94" s="22"/>
      <c r="K94" s="22"/>
      <c r="L94" s="21"/>
      <c r="M94" s="48"/>
      <c r="N94" s="21"/>
      <c r="O94" s="21"/>
      <c r="P94" s="21"/>
    </row>
    <row r="95" spans="3:16" s="16" customFormat="1" ht="14.5" x14ac:dyDescent="0.35">
      <c r="D95" s="22"/>
      <c r="G95" s="33"/>
      <c r="H95" s="47"/>
      <c r="I95" s="21"/>
      <c r="J95" s="22"/>
      <c r="K95" s="22"/>
      <c r="L95" s="21"/>
      <c r="M95" s="48"/>
      <c r="N95" s="21"/>
      <c r="O95" s="21"/>
      <c r="P95" s="21"/>
    </row>
    <row r="96" spans="3:16" s="16" customFormat="1" ht="14.5" x14ac:dyDescent="0.35">
      <c r="D96" s="22"/>
      <c r="G96" s="33"/>
      <c r="H96" s="47"/>
      <c r="I96" s="21"/>
      <c r="J96" s="22"/>
      <c r="K96" s="22"/>
      <c r="L96" s="21"/>
      <c r="M96" s="48"/>
      <c r="N96" s="21"/>
      <c r="O96" s="21"/>
      <c r="P96" s="21"/>
    </row>
    <row r="97" spans="4:16" s="16" customFormat="1" ht="14.5" x14ac:dyDescent="0.35">
      <c r="D97" s="22"/>
      <c r="G97" s="33"/>
      <c r="H97" s="47"/>
      <c r="I97" s="21"/>
      <c r="J97" s="22"/>
      <c r="K97" s="22"/>
      <c r="L97" s="21"/>
      <c r="M97" s="48"/>
      <c r="N97" s="21"/>
      <c r="O97" s="21"/>
      <c r="P97" s="21"/>
    </row>
    <row r="98" spans="4:16" s="16" customFormat="1" ht="14.5" x14ac:dyDescent="0.35">
      <c r="D98" s="22"/>
      <c r="G98" s="33"/>
      <c r="H98" s="47"/>
      <c r="I98" s="21"/>
      <c r="J98" s="22"/>
      <c r="K98" s="22"/>
      <c r="L98" s="21"/>
      <c r="M98" s="48"/>
      <c r="N98" s="21"/>
      <c r="O98" s="21"/>
      <c r="P98" s="21"/>
    </row>
    <row r="99" spans="4:16" s="16" customFormat="1" ht="14.5" x14ac:dyDescent="0.35">
      <c r="D99" s="22"/>
      <c r="G99" s="33"/>
      <c r="H99" s="47"/>
      <c r="I99" s="21"/>
      <c r="J99" s="22"/>
      <c r="K99" s="22"/>
      <c r="L99" s="21"/>
      <c r="M99" s="48"/>
      <c r="N99" s="21"/>
      <c r="O99" s="21"/>
      <c r="P99" s="21"/>
    </row>
    <row r="100" spans="4:16" s="16" customFormat="1" ht="14.5" x14ac:dyDescent="0.35">
      <c r="D100" s="22"/>
      <c r="G100" s="33"/>
      <c r="H100" s="47"/>
      <c r="I100" s="21"/>
      <c r="J100" s="22"/>
      <c r="K100" s="22"/>
      <c r="L100" s="21"/>
      <c r="M100" s="48"/>
      <c r="N100" s="21"/>
      <c r="O100" s="21"/>
      <c r="P100" s="21"/>
    </row>
    <row r="101" spans="4:16" s="16" customFormat="1" ht="14.5" x14ac:dyDescent="0.35">
      <c r="D101" s="22"/>
      <c r="G101" s="33"/>
      <c r="H101" s="47"/>
      <c r="I101" s="21"/>
      <c r="J101" s="22"/>
      <c r="K101" s="22"/>
      <c r="L101" s="21"/>
      <c r="M101" s="48"/>
      <c r="N101" s="21"/>
      <c r="O101" s="21"/>
      <c r="P101" s="21"/>
    </row>
    <row r="102" spans="4:16" s="16" customFormat="1" ht="14.5" x14ac:dyDescent="0.35">
      <c r="D102" s="22"/>
      <c r="G102" s="33"/>
      <c r="H102" s="47"/>
      <c r="I102" s="21"/>
      <c r="J102" s="22"/>
      <c r="K102" s="22"/>
      <c r="L102" s="21"/>
      <c r="M102" s="48"/>
      <c r="N102" s="21"/>
      <c r="O102" s="21"/>
      <c r="P102" s="21"/>
    </row>
    <row r="103" spans="4:16" s="16" customFormat="1" ht="14.5" x14ac:dyDescent="0.35">
      <c r="D103" s="22"/>
      <c r="G103" s="33"/>
      <c r="H103" s="47"/>
      <c r="I103" s="21"/>
      <c r="J103" s="22"/>
      <c r="K103" s="22"/>
      <c r="L103" s="21"/>
      <c r="M103" s="48"/>
      <c r="N103" s="21"/>
      <c r="O103" s="21"/>
      <c r="P103" s="21"/>
    </row>
    <row r="104" spans="4:16" s="16" customFormat="1" ht="14.5" x14ac:dyDescent="0.35">
      <c r="D104" s="22"/>
      <c r="G104" s="33"/>
      <c r="H104" s="47"/>
      <c r="I104" s="21"/>
      <c r="J104" s="22"/>
      <c r="K104" s="22"/>
      <c r="L104" s="21"/>
      <c r="M104" s="48"/>
      <c r="N104" s="21"/>
      <c r="O104" s="21"/>
      <c r="P104" s="21"/>
    </row>
    <row r="105" spans="4:16" s="16" customFormat="1" ht="14.5" x14ac:dyDescent="0.35">
      <c r="D105" s="22"/>
      <c r="G105" s="33"/>
      <c r="H105" s="47"/>
      <c r="I105" s="21"/>
      <c r="J105" s="22"/>
      <c r="K105" s="22"/>
      <c r="L105" s="21"/>
      <c r="M105" s="48"/>
      <c r="N105" s="21"/>
      <c r="O105" s="21"/>
      <c r="P105" s="21"/>
    </row>
    <row r="106" spans="4:16" s="16" customFormat="1" ht="14.5" x14ac:dyDescent="0.35">
      <c r="D106" s="22"/>
      <c r="G106" s="33"/>
      <c r="H106" s="47"/>
      <c r="I106" s="21"/>
      <c r="J106" s="22"/>
      <c r="K106" s="22"/>
      <c r="L106" s="21"/>
      <c r="M106" s="48"/>
      <c r="N106" s="21"/>
      <c r="O106" s="21"/>
      <c r="P106" s="21"/>
    </row>
    <row r="107" spans="4:16" s="16" customFormat="1" ht="14.5" x14ac:dyDescent="0.35">
      <c r="D107" s="22"/>
      <c r="G107" s="33"/>
      <c r="H107" s="47"/>
      <c r="I107" s="21"/>
      <c r="J107" s="22"/>
      <c r="K107" s="22"/>
      <c r="L107" s="21"/>
      <c r="M107" s="48"/>
      <c r="N107" s="21"/>
      <c r="O107" s="21"/>
      <c r="P107" s="21"/>
    </row>
    <row r="108" spans="4:16" s="16" customFormat="1" ht="14.5" x14ac:dyDescent="0.35">
      <c r="D108" s="22"/>
      <c r="G108" s="33"/>
      <c r="H108" s="47"/>
      <c r="I108" s="21"/>
      <c r="J108" s="22"/>
      <c r="K108" s="22"/>
      <c r="L108" s="21"/>
      <c r="N108" s="21"/>
      <c r="O108" s="21"/>
      <c r="P108" s="21"/>
    </row>
    <row r="109" spans="4:16" s="16" customFormat="1" ht="14.5" x14ac:dyDescent="0.35">
      <c r="D109" s="22"/>
      <c r="G109" s="33"/>
      <c r="H109" s="47"/>
      <c r="I109" s="21"/>
      <c r="J109" s="22"/>
      <c r="K109" s="22"/>
      <c r="L109" s="21"/>
      <c r="N109" s="21"/>
      <c r="O109" s="21"/>
      <c r="P109" s="21"/>
    </row>
    <row r="110" spans="4:16" s="16" customFormat="1" ht="14.5" x14ac:dyDescent="0.35">
      <c r="D110" s="22"/>
      <c r="G110" s="33"/>
      <c r="H110" s="47"/>
      <c r="I110" s="21"/>
      <c r="J110" s="22"/>
      <c r="K110" s="22"/>
      <c r="L110" s="21"/>
      <c r="N110" s="21"/>
      <c r="O110" s="21"/>
      <c r="P110" s="21"/>
    </row>
    <row r="111" spans="4:16" s="16" customFormat="1" ht="14.5" x14ac:dyDescent="0.35">
      <c r="D111" s="22"/>
      <c r="G111" s="33"/>
      <c r="H111" s="47"/>
      <c r="I111" s="21"/>
      <c r="J111" s="22"/>
      <c r="K111" s="22"/>
      <c r="L111" s="21"/>
      <c r="N111" s="21"/>
      <c r="O111" s="21"/>
      <c r="P111" s="21"/>
    </row>
    <row r="112" spans="4:16" s="16" customFormat="1" ht="14.5" x14ac:dyDescent="0.35">
      <c r="D112" s="22"/>
      <c r="G112" s="33"/>
      <c r="H112" s="47"/>
      <c r="I112" s="21"/>
      <c r="J112" s="22"/>
      <c r="K112" s="22"/>
      <c r="L112" s="21"/>
      <c r="N112" s="21"/>
      <c r="O112" s="21"/>
      <c r="P112" s="21"/>
    </row>
    <row r="113" spans="4:16" s="16" customFormat="1" ht="14.5" x14ac:dyDescent="0.35">
      <c r="D113" s="22"/>
      <c r="G113" s="33"/>
      <c r="H113" s="47"/>
      <c r="I113" s="21"/>
      <c r="J113" s="22"/>
      <c r="K113" s="22"/>
      <c r="L113" s="21"/>
      <c r="N113" s="21"/>
      <c r="O113" s="21"/>
      <c r="P113" s="21"/>
    </row>
    <row r="114" spans="4:16" s="16" customFormat="1" ht="14.5" x14ac:dyDescent="0.35">
      <c r="D114" s="22"/>
      <c r="G114" s="33"/>
      <c r="H114" s="47"/>
      <c r="I114" s="21"/>
      <c r="J114" s="22"/>
      <c r="K114" s="22"/>
      <c r="L114" s="21"/>
      <c r="N114" s="21"/>
      <c r="O114" s="21"/>
      <c r="P114" s="21"/>
    </row>
    <row r="115" spans="4:16" s="16" customFormat="1" ht="14.5" x14ac:dyDescent="0.35">
      <c r="D115" s="22"/>
      <c r="G115" s="33"/>
      <c r="H115" s="47"/>
      <c r="I115" s="21"/>
      <c r="J115" s="22"/>
      <c r="K115" s="22"/>
      <c r="L115" s="21"/>
      <c r="N115" s="21"/>
      <c r="O115" s="21"/>
      <c r="P115" s="21"/>
    </row>
    <row r="116" spans="4:16" s="16" customFormat="1" ht="14.5" x14ac:dyDescent="0.35">
      <c r="D116" s="22"/>
      <c r="G116" s="33"/>
      <c r="H116" s="47"/>
      <c r="I116" s="21"/>
      <c r="J116" s="22"/>
      <c r="K116" s="22"/>
      <c r="L116" s="21"/>
      <c r="N116" s="21"/>
      <c r="O116" s="21"/>
      <c r="P116" s="21"/>
    </row>
    <row r="117" spans="4:16" s="16" customFormat="1" ht="14.5" x14ac:dyDescent="0.35">
      <c r="D117" s="22"/>
      <c r="G117" s="33"/>
      <c r="H117" s="47"/>
      <c r="I117" s="21"/>
      <c r="J117" s="22"/>
      <c r="K117" s="22"/>
      <c r="L117" s="21"/>
      <c r="N117" s="21"/>
      <c r="O117" s="21"/>
      <c r="P117" s="21"/>
    </row>
    <row r="118" spans="4:16" s="16" customFormat="1" ht="14.5" x14ac:dyDescent="0.35">
      <c r="D118" s="22"/>
      <c r="G118" s="33"/>
      <c r="H118" s="47"/>
      <c r="I118" s="21"/>
      <c r="J118" s="22"/>
      <c r="K118" s="22"/>
      <c r="L118" s="21"/>
      <c r="N118" s="21"/>
      <c r="O118" s="21"/>
      <c r="P118" s="21"/>
    </row>
    <row r="119" spans="4:16" s="16" customFormat="1" ht="14.5" x14ac:dyDescent="0.35">
      <c r="D119" s="22"/>
      <c r="G119" s="33"/>
      <c r="H119" s="47"/>
      <c r="I119" s="21"/>
      <c r="J119" s="22"/>
      <c r="K119" s="22"/>
      <c r="L119" s="21"/>
      <c r="N119" s="21"/>
      <c r="O119" s="21"/>
      <c r="P119" s="21"/>
    </row>
    <row r="120" spans="4:16" s="16" customFormat="1" ht="14.5" x14ac:dyDescent="0.35">
      <c r="D120" s="22"/>
      <c r="G120" s="33"/>
      <c r="H120" s="47"/>
      <c r="I120" s="21"/>
      <c r="J120" s="22"/>
      <c r="K120" s="22"/>
      <c r="L120" s="21"/>
      <c r="N120" s="21"/>
      <c r="O120" s="21"/>
      <c r="P120" s="21"/>
    </row>
    <row r="121" spans="4:16" s="16" customFormat="1" ht="14.5" x14ac:dyDescent="0.35">
      <c r="D121" s="22"/>
      <c r="G121" s="33"/>
      <c r="H121" s="47"/>
      <c r="I121" s="21"/>
      <c r="J121" s="22"/>
      <c r="K121" s="22"/>
      <c r="L121" s="21"/>
      <c r="N121" s="21"/>
      <c r="O121" s="21"/>
      <c r="P121" s="21"/>
    </row>
    <row r="122" spans="4:16" s="16" customFormat="1" ht="14.5" x14ac:dyDescent="0.35">
      <c r="D122" s="22"/>
      <c r="G122" s="33"/>
      <c r="H122" s="47"/>
      <c r="I122" s="21"/>
      <c r="J122" s="22"/>
      <c r="K122" s="22"/>
      <c r="L122" s="21"/>
      <c r="N122" s="21"/>
      <c r="O122" s="21"/>
      <c r="P122" s="21"/>
    </row>
    <row r="123" spans="4:16" s="16" customFormat="1" ht="14.5" x14ac:dyDescent="0.35">
      <c r="D123" s="22"/>
      <c r="G123" s="33"/>
      <c r="H123" s="47"/>
      <c r="I123" s="21"/>
      <c r="J123" s="22"/>
      <c r="K123" s="22"/>
      <c r="L123" s="21"/>
      <c r="N123" s="21"/>
      <c r="O123" s="21"/>
      <c r="P123" s="21"/>
    </row>
    <row r="124" spans="4:16" s="16" customFormat="1" ht="14.5" x14ac:dyDescent="0.35">
      <c r="D124" s="22"/>
      <c r="G124" s="33"/>
      <c r="H124" s="47"/>
      <c r="I124" s="21"/>
      <c r="J124" s="22"/>
      <c r="K124" s="22"/>
      <c r="L124" s="21"/>
      <c r="N124" s="21"/>
      <c r="O124" s="21"/>
      <c r="P124" s="21"/>
    </row>
    <row r="125" spans="4:16" s="16" customFormat="1" ht="14.5" x14ac:dyDescent="0.35">
      <c r="D125" s="22"/>
      <c r="G125" s="33"/>
      <c r="H125" s="47"/>
      <c r="I125" s="21"/>
      <c r="J125" s="22"/>
      <c r="K125" s="22"/>
      <c r="L125" s="21"/>
      <c r="N125" s="21"/>
      <c r="O125" s="21"/>
      <c r="P125" s="21"/>
    </row>
    <row r="126" spans="4:16" s="16" customFormat="1" ht="14.5" x14ac:dyDescent="0.35">
      <c r="D126" s="22"/>
      <c r="G126" s="33"/>
      <c r="H126" s="47"/>
      <c r="I126" s="21"/>
      <c r="J126" s="22"/>
      <c r="K126" s="22"/>
      <c r="L126" s="21"/>
      <c r="N126" s="21"/>
      <c r="O126" s="21"/>
      <c r="P126" s="21"/>
    </row>
    <row r="127" spans="4:16" s="16" customFormat="1" ht="14.5" x14ac:dyDescent="0.35">
      <c r="D127" s="22"/>
      <c r="G127" s="33"/>
      <c r="H127" s="47"/>
      <c r="I127" s="21"/>
      <c r="J127" s="22"/>
      <c r="K127" s="22"/>
      <c r="L127" s="21"/>
      <c r="N127" s="21"/>
      <c r="O127" s="21"/>
      <c r="P127" s="21"/>
    </row>
    <row r="128" spans="4:16" s="16" customFormat="1" ht="14.5" x14ac:dyDescent="0.35">
      <c r="D128" s="22"/>
      <c r="G128" s="33"/>
      <c r="H128" s="47"/>
      <c r="I128" s="21"/>
      <c r="J128" s="22"/>
      <c r="K128" s="22"/>
      <c r="L128" s="21"/>
      <c r="N128" s="21"/>
      <c r="O128" s="21"/>
      <c r="P128" s="21"/>
    </row>
    <row r="129" spans="4:16" s="16" customFormat="1" ht="14.5" x14ac:dyDescent="0.35">
      <c r="D129" s="22"/>
      <c r="G129" s="33"/>
      <c r="H129" s="47"/>
      <c r="I129" s="21"/>
      <c r="J129" s="22"/>
      <c r="K129" s="22"/>
      <c r="L129" s="21"/>
      <c r="N129" s="21"/>
      <c r="O129" s="21"/>
      <c r="P129" s="21"/>
    </row>
    <row r="130" spans="4:16" s="16" customFormat="1" ht="14.5" x14ac:dyDescent="0.35">
      <c r="D130" s="22"/>
      <c r="G130" s="33"/>
      <c r="H130" s="47"/>
      <c r="I130" s="21"/>
      <c r="J130" s="22"/>
      <c r="K130" s="22"/>
      <c r="L130" s="21"/>
      <c r="N130" s="21"/>
      <c r="O130" s="21"/>
      <c r="P130" s="21"/>
    </row>
    <row r="131" spans="4:16" s="16" customFormat="1" ht="14.5" x14ac:dyDescent="0.35">
      <c r="D131" s="22"/>
      <c r="G131" s="33"/>
      <c r="H131" s="47"/>
      <c r="I131" s="21"/>
      <c r="J131" s="22"/>
      <c r="K131" s="22"/>
      <c r="L131" s="21"/>
      <c r="N131" s="21"/>
      <c r="O131" s="21"/>
      <c r="P131" s="21"/>
    </row>
    <row r="132" spans="4:16" s="16" customFormat="1" ht="14.5" x14ac:dyDescent="0.35">
      <c r="D132" s="22"/>
      <c r="G132" s="33"/>
      <c r="H132" s="47"/>
      <c r="I132" s="21"/>
      <c r="J132" s="22"/>
      <c r="K132" s="22"/>
      <c r="L132" s="21"/>
      <c r="N132" s="21"/>
      <c r="O132" s="21"/>
      <c r="P132" s="21"/>
    </row>
    <row r="133" spans="4:16" s="16" customFormat="1" ht="14.5" x14ac:dyDescent="0.35">
      <c r="D133" s="22"/>
      <c r="G133" s="33"/>
      <c r="H133" s="47"/>
      <c r="I133" s="21"/>
      <c r="J133" s="22"/>
      <c r="K133" s="22"/>
      <c r="L133" s="21"/>
      <c r="N133" s="21"/>
      <c r="O133" s="21"/>
      <c r="P133" s="21"/>
    </row>
    <row r="134" spans="4:16" s="16" customFormat="1" ht="14.5" x14ac:dyDescent="0.35">
      <c r="D134" s="22"/>
      <c r="G134" s="33"/>
      <c r="H134" s="47"/>
      <c r="I134" s="21"/>
      <c r="J134" s="22"/>
      <c r="K134" s="22"/>
      <c r="L134" s="21"/>
      <c r="N134" s="21"/>
      <c r="O134" s="21"/>
      <c r="P134" s="21"/>
    </row>
    <row r="135" spans="4:16" s="16" customFormat="1" ht="14.5" x14ac:dyDescent="0.35">
      <c r="D135" s="22"/>
      <c r="G135" s="33"/>
      <c r="H135" s="47"/>
      <c r="I135" s="21"/>
      <c r="J135" s="22"/>
      <c r="K135" s="22"/>
      <c r="L135" s="21"/>
      <c r="N135" s="21"/>
      <c r="O135" s="21"/>
      <c r="P135" s="21"/>
    </row>
    <row r="136" spans="4:16" s="16" customFormat="1" ht="14.5" x14ac:dyDescent="0.35">
      <c r="D136" s="22"/>
      <c r="G136" s="33"/>
      <c r="H136" s="47"/>
      <c r="I136" s="21"/>
      <c r="J136" s="22"/>
      <c r="K136" s="22"/>
      <c r="L136" s="21"/>
      <c r="N136" s="21"/>
      <c r="O136" s="21"/>
      <c r="P136" s="21"/>
    </row>
    <row r="137" spans="4:16" s="16" customFormat="1" ht="14.5" x14ac:dyDescent="0.35">
      <c r="D137" s="22"/>
      <c r="G137" s="33"/>
      <c r="H137" s="47"/>
      <c r="I137" s="21"/>
      <c r="J137" s="22"/>
      <c r="K137" s="22"/>
      <c r="L137" s="21"/>
      <c r="N137" s="21"/>
      <c r="O137" s="21"/>
      <c r="P137" s="21"/>
    </row>
    <row r="138" spans="4:16" s="16" customFormat="1" ht="14.5" x14ac:dyDescent="0.35">
      <c r="D138" s="22"/>
      <c r="G138" s="33"/>
      <c r="H138" s="47"/>
      <c r="I138" s="21"/>
      <c r="J138" s="22"/>
      <c r="K138" s="22"/>
      <c r="L138" s="21"/>
      <c r="N138" s="21"/>
      <c r="O138" s="21"/>
      <c r="P138" s="21"/>
    </row>
    <row r="139" spans="4:16" s="16" customFormat="1" ht="14.5" x14ac:dyDescent="0.35">
      <c r="D139" s="22"/>
      <c r="G139" s="33"/>
      <c r="H139" s="47"/>
      <c r="I139" s="21"/>
      <c r="J139" s="22"/>
      <c r="K139" s="22"/>
      <c r="L139" s="21"/>
      <c r="N139" s="21"/>
      <c r="O139" s="21"/>
      <c r="P139" s="21"/>
    </row>
    <row r="140" spans="4:16" s="16" customFormat="1" ht="14.5" x14ac:dyDescent="0.35">
      <c r="D140" s="22"/>
      <c r="G140" s="33"/>
      <c r="H140" s="47"/>
      <c r="I140" s="21"/>
      <c r="J140" s="22"/>
      <c r="K140" s="22"/>
      <c r="L140" s="21"/>
      <c r="N140" s="21"/>
      <c r="O140" s="21"/>
      <c r="P140" s="21"/>
    </row>
    <row r="141" spans="4:16" s="16" customFormat="1" ht="14.5" x14ac:dyDescent="0.35">
      <c r="D141" s="22"/>
      <c r="G141" s="33"/>
      <c r="H141" s="47"/>
      <c r="I141" s="21"/>
      <c r="J141" s="22"/>
      <c r="K141" s="22"/>
      <c r="L141" s="21"/>
      <c r="N141" s="21"/>
      <c r="O141" s="21"/>
      <c r="P141" s="21"/>
    </row>
    <row r="142" spans="4:16" s="16" customFormat="1" ht="14.5" x14ac:dyDescent="0.35">
      <c r="D142" s="22"/>
      <c r="G142" s="33"/>
      <c r="H142" s="47"/>
      <c r="I142" s="21"/>
      <c r="J142" s="22"/>
      <c r="K142" s="22"/>
      <c r="L142" s="21"/>
      <c r="N142" s="21"/>
      <c r="O142" s="21"/>
      <c r="P142" s="21"/>
    </row>
    <row r="143" spans="4:16" s="16" customFormat="1" ht="14.5" x14ac:dyDescent="0.35">
      <c r="D143" s="22"/>
      <c r="G143" s="33"/>
      <c r="H143" s="47"/>
      <c r="I143" s="21"/>
      <c r="J143" s="22"/>
      <c r="K143" s="22"/>
      <c r="L143" s="21"/>
      <c r="N143" s="21"/>
      <c r="O143" s="21"/>
      <c r="P143" s="21"/>
    </row>
    <row r="144" spans="4:16" s="16" customFormat="1" ht="14.5" x14ac:dyDescent="0.35">
      <c r="D144" s="22"/>
      <c r="G144" s="33"/>
      <c r="H144" s="47"/>
      <c r="I144" s="21"/>
      <c r="J144" s="22"/>
      <c r="K144" s="22"/>
      <c r="L144" s="21"/>
      <c r="N144" s="21"/>
      <c r="O144" s="21"/>
      <c r="P144" s="21"/>
    </row>
    <row r="145" spans="4:16" s="16" customFormat="1" ht="14.5" x14ac:dyDescent="0.35">
      <c r="D145" s="22"/>
      <c r="G145" s="33"/>
      <c r="H145" s="47"/>
      <c r="I145" s="21"/>
      <c r="J145" s="22"/>
      <c r="K145" s="22"/>
      <c r="L145" s="21"/>
      <c r="N145" s="21"/>
      <c r="O145" s="21"/>
      <c r="P145" s="21"/>
    </row>
    <row r="146" spans="4:16" s="16" customFormat="1" ht="14.5" x14ac:dyDescent="0.35">
      <c r="D146" s="22"/>
      <c r="G146" s="33"/>
      <c r="H146" s="47"/>
      <c r="I146" s="21"/>
      <c r="J146" s="22"/>
      <c r="K146" s="22"/>
      <c r="L146" s="21"/>
      <c r="N146" s="21"/>
      <c r="O146" s="21"/>
      <c r="P146" s="21"/>
    </row>
    <row r="147" spans="4:16" s="16" customFormat="1" ht="14.5" x14ac:dyDescent="0.35">
      <c r="D147" s="22"/>
      <c r="G147" s="33"/>
      <c r="H147" s="47"/>
      <c r="I147" s="21"/>
      <c r="J147" s="22"/>
      <c r="K147" s="22"/>
      <c r="L147" s="21"/>
      <c r="N147" s="21"/>
      <c r="O147" s="21"/>
      <c r="P147" s="21"/>
    </row>
    <row r="148" spans="4:16" s="16" customFormat="1" ht="14.5" x14ac:dyDescent="0.35">
      <c r="D148" s="22"/>
      <c r="G148" s="33"/>
      <c r="H148" s="47"/>
      <c r="I148" s="21"/>
      <c r="J148" s="22"/>
      <c r="K148" s="22"/>
      <c r="L148" s="21"/>
      <c r="N148" s="21"/>
      <c r="O148" s="21"/>
      <c r="P148" s="21"/>
    </row>
    <row r="149" spans="4:16" s="16" customFormat="1" ht="14.5" x14ac:dyDescent="0.35">
      <c r="D149" s="22"/>
      <c r="G149" s="33"/>
      <c r="H149" s="47"/>
      <c r="I149" s="21"/>
      <c r="J149" s="22"/>
      <c r="K149" s="22"/>
      <c r="L149" s="21"/>
      <c r="N149" s="21"/>
      <c r="O149" s="21"/>
      <c r="P149" s="21"/>
    </row>
    <row r="150" spans="4:16" s="16" customFormat="1" ht="14.5" x14ac:dyDescent="0.35">
      <c r="D150" s="22"/>
      <c r="G150" s="33"/>
      <c r="H150" s="47"/>
      <c r="I150" s="21"/>
      <c r="J150" s="22"/>
      <c r="K150" s="22"/>
      <c r="L150" s="21"/>
      <c r="N150" s="21"/>
      <c r="O150" s="21"/>
      <c r="P150" s="21"/>
    </row>
    <row r="151" spans="4:16" s="16" customFormat="1" ht="14.5" x14ac:dyDescent="0.35">
      <c r="D151" s="22"/>
      <c r="G151" s="33"/>
      <c r="H151" s="47"/>
      <c r="I151" s="21"/>
      <c r="J151" s="22"/>
      <c r="K151" s="22"/>
      <c r="L151" s="21"/>
      <c r="N151" s="21"/>
      <c r="O151" s="21"/>
      <c r="P151" s="21"/>
    </row>
    <row r="152" spans="4:16" s="16" customFormat="1" ht="14.5" x14ac:dyDescent="0.35">
      <c r="D152" s="22"/>
      <c r="G152" s="33"/>
      <c r="H152" s="47"/>
      <c r="I152" s="21"/>
      <c r="J152" s="22"/>
      <c r="K152" s="22"/>
      <c r="L152" s="21"/>
      <c r="N152" s="21"/>
      <c r="O152" s="21"/>
      <c r="P152" s="21"/>
    </row>
    <row r="153" spans="4:16" s="16" customFormat="1" ht="14.5" x14ac:dyDescent="0.35">
      <c r="D153" s="22"/>
      <c r="G153" s="33"/>
      <c r="H153" s="47"/>
      <c r="I153" s="21"/>
      <c r="J153" s="22"/>
      <c r="K153" s="22"/>
      <c r="L153" s="21"/>
      <c r="N153" s="21"/>
      <c r="O153" s="21"/>
      <c r="P153" s="21"/>
    </row>
    <row r="154" spans="4:16" s="16" customFormat="1" ht="14.5" x14ac:dyDescent="0.35">
      <c r="D154" s="22"/>
      <c r="G154" s="33"/>
      <c r="H154" s="47"/>
      <c r="I154" s="21"/>
      <c r="J154" s="22"/>
      <c r="K154" s="22"/>
      <c r="L154" s="21"/>
      <c r="N154" s="21"/>
      <c r="O154" s="21"/>
      <c r="P154" s="21"/>
    </row>
    <row r="155" spans="4:16" s="16" customFormat="1" ht="14.5" x14ac:dyDescent="0.35">
      <c r="D155" s="22"/>
      <c r="G155" s="33"/>
      <c r="H155" s="47"/>
      <c r="I155" s="21"/>
      <c r="J155" s="22"/>
      <c r="K155" s="22"/>
      <c r="L155" s="21"/>
      <c r="N155" s="21"/>
      <c r="O155" s="21"/>
      <c r="P155" s="21"/>
    </row>
    <row r="156" spans="4:16" s="16" customFormat="1" ht="14.5" x14ac:dyDescent="0.35">
      <c r="D156" s="22"/>
      <c r="G156" s="33"/>
      <c r="H156" s="47"/>
      <c r="I156" s="21"/>
      <c r="J156" s="22"/>
      <c r="K156" s="22"/>
      <c r="L156" s="21"/>
      <c r="N156" s="21"/>
      <c r="O156" s="21"/>
      <c r="P156" s="21"/>
    </row>
    <row r="157" spans="4:16" s="16" customFormat="1" ht="14.5" x14ac:dyDescent="0.35">
      <c r="D157" s="22"/>
      <c r="G157" s="33"/>
      <c r="H157" s="47"/>
      <c r="I157" s="21"/>
      <c r="J157" s="22"/>
      <c r="K157" s="22"/>
      <c r="L157" s="21"/>
      <c r="N157" s="21"/>
      <c r="O157" s="21"/>
      <c r="P157" s="21"/>
    </row>
    <row r="158" spans="4:16" s="16" customFormat="1" ht="14.5" x14ac:dyDescent="0.35">
      <c r="D158" s="22"/>
      <c r="G158" s="33"/>
      <c r="H158" s="47"/>
      <c r="I158" s="21"/>
      <c r="J158" s="22"/>
      <c r="K158" s="22"/>
      <c r="L158" s="21"/>
      <c r="N158" s="21"/>
      <c r="O158" s="21"/>
      <c r="P158" s="21"/>
    </row>
    <row r="159" spans="4:16" s="16" customFormat="1" ht="14.5" x14ac:dyDescent="0.35">
      <c r="D159" s="22"/>
      <c r="G159" s="33"/>
      <c r="H159" s="47"/>
      <c r="I159" s="21"/>
      <c r="J159" s="22"/>
      <c r="K159" s="22"/>
      <c r="L159" s="21"/>
      <c r="N159" s="21"/>
      <c r="O159" s="21"/>
      <c r="P159" s="21"/>
    </row>
    <row r="160" spans="4:16" s="16" customFormat="1" ht="14.5" x14ac:dyDescent="0.35">
      <c r="D160" s="22"/>
      <c r="G160" s="33"/>
      <c r="H160" s="47"/>
      <c r="I160" s="21"/>
      <c r="J160" s="22"/>
      <c r="K160" s="22"/>
      <c r="L160" s="21"/>
      <c r="N160" s="21"/>
      <c r="O160" s="21"/>
      <c r="P160" s="21"/>
    </row>
    <row r="161" spans="4:16" s="16" customFormat="1" ht="14.5" x14ac:dyDescent="0.35">
      <c r="D161" s="22"/>
      <c r="G161" s="33"/>
      <c r="H161" s="47"/>
      <c r="I161" s="21"/>
      <c r="J161" s="22"/>
      <c r="K161" s="22"/>
      <c r="L161" s="21"/>
      <c r="N161" s="21"/>
      <c r="O161" s="21"/>
      <c r="P161" s="21"/>
    </row>
    <row r="162" spans="4:16" s="16" customFormat="1" ht="14.5" x14ac:dyDescent="0.35">
      <c r="D162" s="22"/>
      <c r="G162" s="33"/>
      <c r="H162" s="47"/>
      <c r="I162" s="21"/>
      <c r="J162" s="22"/>
      <c r="K162" s="22"/>
      <c r="L162" s="21"/>
      <c r="N162" s="21"/>
      <c r="O162" s="21"/>
      <c r="P162" s="21"/>
    </row>
    <row r="163" spans="4:16" s="16" customFormat="1" ht="14.5" x14ac:dyDescent="0.35">
      <c r="D163" s="22"/>
      <c r="G163" s="33"/>
      <c r="H163" s="47"/>
      <c r="I163" s="21"/>
      <c r="J163" s="22"/>
      <c r="K163" s="22"/>
      <c r="L163" s="21"/>
      <c r="N163" s="21"/>
      <c r="O163" s="21"/>
      <c r="P163" s="21"/>
    </row>
    <row r="164" spans="4:16" s="16" customFormat="1" ht="14.5" x14ac:dyDescent="0.35">
      <c r="D164" s="22"/>
      <c r="G164" s="33"/>
      <c r="H164" s="47"/>
      <c r="I164" s="21"/>
      <c r="J164" s="22"/>
      <c r="K164" s="22"/>
      <c r="L164" s="21"/>
      <c r="N164" s="21"/>
      <c r="O164" s="21"/>
      <c r="P164" s="21"/>
    </row>
    <row r="165" spans="4:16" s="16" customFormat="1" ht="14.5" x14ac:dyDescent="0.35">
      <c r="D165" s="22"/>
      <c r="G165" s="33"/>
      <c r="H165" s="47"/>
      <c r="I165" s="21"/>
      <c r="J165" s="22"/>
      <c r="K165" s="22"/>
      <c r="L165" s="21"/>
      <c r="N165" s="21"/>
      <c r="O165" s="21"/>
      <c r="P165" s="21"/>
    </row>
    <row r="166" spans="4:16" s="16" customFormat="1" ht="14.5" x14ac:dyDescent="0.35">
      <c r="D166" s="22"/>
      <c r="G166" s="33"/>
      <c r="H166" s="47"/>
      <c r="I166" s="21"/>
      <c r="J166" s="22"/>
      <c r="K166" s="22"/>
      <c r="L166" s="21"/>
      <c r="N166" s="21"/>
      <c r="O166" s="21"/>
      <c r="P166" s="21"/>
    </row>
    <row r="167" spans="4:16" s="16" customFormat="1" ht="14.5" x14ac:dyDescent="0.35">
      <c r="D167" s="22"/>
      <c r="G167" s="33"/>
      <c r="H167" s="47"/>
      <c r="I167" s="21"/>
      <c r="J167" s="22"/>
      <c r="K167" s="22"/>
      <c r="L167" s="21"/>
      <c r="N167" s="21"/>
      <c r="O167" s="21"/>
      <c r="P167" s="21"/>
    </row>
    <row r="168" spans="4:16" s="16" customFormat="1" ht="14.5" x14ac:dyDescent="0.35">
      <c r="D168" s="22"/>
      <c r="G168" s="33"/>
      <c r="H168" s="47"/>
      <c r="I168" s="21"/>
      <c r="J168" s="22"/>
      <c r="K168" s="22"/>
      <c r="L168" s="21"/>
      <c r="N168" s="21"/>
      <c r="O168" s="21"/>
      <c r="P168" s="21"/>
    </row>
    <row r="169" spans="4:16" s="16" customFormat="1" ht="14.5" x14ac:dyDescent="0.35">
      <c r="D169" s="22"/>
      <c r="G169" s="33"/>
      <c r="H169" s="47"/>
      <c r="I169" s="21"/>
      <c r="J169" s="22"/>
      <c r="K169" s="22"/>
      <c r="L169" s="21"/>
      <c r="N169" s="21"/>
      <c r="O169" s="21"/>
      <c r="P169" s="21"/>
    </row>
    <row r="170" spans="4:16" s="16" customFormat="1" ht="14.5" x14ac:dyDescent="0.35">
      <c r="D170" s="22"/>
      <c r="G170" s="33"/>
      <c r="H170" s="47"/>
      <c r="I170" s="21"/>
      <c r="J170" s="22"/>
      <c r="K170" s="22"/>
      <c r="L170" s="21"/>
      <c r="N170" s="21"/>
      <c r="O170" s="21"/>
      <c r="P170" s="21"/>
    </row>
    <row r="171" spans="4:16" s="16" customFormat="1" ht="14.5" x14ac:dyDescent="0.35">
      <c r="D171" s="22"/>
      <c r="G171" s="33"/>
      <c r="H171" s="47"/>
      <c r="I171" s="21"/>
      <c r="J171" s="22"/>
      <c r="K171" s="22"/>
      <c r="L171" s="21"/>
      <c r="N171" s="21"/>
      <c r="O171" s="21"/>
      <c r="P171" s="21"/>
    </row>
    <row r="172" spans="4:16" s="16" customFormat="1" ht="14.5" x14ac:dyDescent="0.35">
      <c r="D172" s="22"/>
      <c r="G172" s="33"/>
      <c r="H172" s="47"/>
      <c r="I172" s="21"/>
      <c r="J172" s="22"/>
      <c r="K172" s="22"/>
      <c r="L172" s="21"/>
      <c r="N172" s="21"/>
      <c r="O172" s="21"/>
      <c r="P172" s="21"/>
    </row>
    <row r="173" spans="4:16" s="16" customFormat="1" ht="14.5" x14ac:dyDescent="0.35">
      <c r="D173" s="22"/>
      <c r="G173" s="33"/>
      <c r="H173" s="47"/>
      <c r="I173" s="21"/>
      <c r="J173" s="22"/>
      <c r="K173" s="22"/>
      <c r="L173" s="21"/>
      <c r="N173" s="21"/>
      <c r="O173" s="21"/>
      <c r="P173" s="21"/>
    </row>
    <row r="174" spans="4:16" s="16" customFormat="1" ht="14.5" x14ac:dyDescent="0.35">
      <c r="D174" s="22"/>
      <c r="G174" s="33"/>
      <c r="H174" s="47"/>
      <c r="I174" s="21"/>
      <c r="J174" s="22"/>
      <c r="K174" s="22"/>
      <c r="L174" s="21"/>
      <c r="N174" s="21"/>
      <c r="O174" s="21"/>
      <c r="P174" s="21"/>
    </row>
    <row r="175" spans="4:16" s="16" customFormat="1" ht="14.5" x14ac:dyDescent="0.35">
      <c r="D175" s="22"/>
      <c r="G175" s="33"/>
      <c r="H175" s="47"/>
      <c r="I175" s="21"/>
      <c r="J175" s="22"/>
      <c r="K175" s="22"/>
      <c r="L175" s="21"/>
      <c r="N175" s="21"/>
      <c r="O175" s="21"/>
      <c r="P175" s="21"/>
    </row>
    <row r="176" spans="4:16" s="16" customFormat="1" ht="14.5" x14ac:dyDescent="0.35">
      <c r="D176" s="22"/>
      <c r="G176" s="33"/>
      <c r="H176" s="47"/>
      <c r="I176" s="21"/>
      <c r="J176" s="22"/>
      <c r="K176" s="22"/>
      <c r="L176" s="21"/>
      <c r="N176" s="21"/>
      <c r="O176" s="21"/>
      <c r="P176" s="21"/>
    </row>
    <row r="177" spans="4:16" s="16" customFormat="1" ht="14.5" x14ac:dyDescent="0.35">
      <c r="D177" s="22"/>
      <c r="G177" s="33"/>
      <c r="H177" s="47"/>
      <c r="I177" s="21"/>
      <c r="J177" s="22"/>
      <c r="K177" s="22"/>
      <c r="L177" s="21"/>
      <c r="N177" s="21"/>
      <c r="O177" s="21"/>
      <c r="P177" s="21"/>
    </row>
    <row r="178" spans="4:16" s="16" customFormat="1" ht="14.5" x14ac:dyDescent="0.35">
      <c r="D178" s="22"/>
      <c r="G178" s="33"/>
      <c r="H178" s="47"/>
      <c r="I178" s="21"/>
      <c r="J178" s="22"/>
      <c r="K178" s="22"/>
      <c r="L178" s="21"/>
      <c r="N178" s="21"/>
      <c r="O178" s="21"/>
      <c r="P178" s="21"/>
    </row>
    <row r="179" spans="4:16" s="16" customFormat="1" ht="14.5" x14ac:dyDescent="0.35">
      <c r="D179" s="22"/>
      <c r="G179" s="33"/>
      <c r="H179" s="47"/>
      <c r="I179" s="21"/>
      <c r="J179" s="22"/>
      <c r="K179" s="22"/>
      <c r="L179" s="21"/>
      <c r="N179" s="21"/>
      <c r="O179" s="21"/>
      <c r="P179" s="21"/>
    </row>
    <row r="180" spans="4:16" s="16" customFormat="1" ht="14.5" x14ac:dyDescent="0.35">
      <c r="D180" s="22"/>
      <c r="G180" s="33"/>
      <c r="H180" s="47"/>
      <c r="I180" s="21"/>
      <c r="J180" s="22"/>
      <c r="K180" s="22"/>
      <c r="L180" s="21"/>
      <c r="N180" s="21"/>
      <c r="O180" s="21"/>
      <c r="P180" s="21"/>
    </row>
    <row r="181" spans="4:16" s="16" customFormat="1" ht="14.5" x14ac:dyDescent="0.35">
      <c r="D181" s="22"/>
      <c r="G181" s="33"/>
      <c r="H181" s="47"/>
      <c r="I181" s="21"/>
      <c r="J181" s="22"/>
      <c r="K181" s="22"/>
      <c r="L181" s="21"/>
      <c r="N181" s="21"/>
      <c r="O181" s="21"/>
      <c r="P181" s="21"/>
    </row>
    <row r="182" spans="4:16" s="16" customFormat="1" ht="14.5" x14ac:dyDescent="0.35">
      <c r="D182" s="22"/>
      <c r="G182" s="33"/>
      <c r="H182" s="47"/>
      <c r="I182" s="21"/>
      <c r="J182" s="22"/>
      <c r="K182" s="22"/>
      <c r="L182" s="21"/>
      <c r="N182" s="21"/>
      <c r="O182" s="21"/>
      <c r="P182" s="21"/>
    </row>
    <row r="183" spans="4:16" s="16" customFormat="1" ht="14.5" x14ac:dyDescent="0.35">
      <c r="D183" s="22"/>
      <c r="G183" s="33"/>
      <c r="H183" s="47"/>
      <c r="I183" s="21"/>
      <c r="J183" s="22"/>
      <c r="K183" s="22"/>
      <c r="L183" s="21"/>
      <c r="N183" s="21"/>
      <c r="O183" s="21"/>
      <c r="P183" s="21"/>
    </row>
    <row r="184" spans="4:16" s="16" customFormat="1" ht="14.5" x14ac:dyDescent="0.35">
      <c r="D184" s="22"/>
      <c r="G184" s="33"/>
      <c r="H184" s="47"/>
      <c r="I184" s="21"/>
      <c r="J184" s="22"/>
      <c r="K184" s="22"/>
      <c r="L184" s="21"/>
      <c r="N184" s="21"/>
      <c r="O184" s="21"/>
      <c r="P184" s="21"/>
    </row>
    <row r="185" spans="4:16" s="16" customFormat="1" ht="14.5" x14ac:dyDescent="0.35">
      <c r="D185" s="22"/>
      <c r="G185" s="33"/>
      <c r="H185" s="47"/>
      <c r="I185" s="21"/>
      <c r="J185" s="22"/>
      <c r="K185" s="22"/>
      <c r="L185" s="21"/>
      <c r="N185" s="21"/>
      <c r="O185" s="21"/>
      <c r="P185" s="21"/>
    </row>
    <row r="186" spans="4:16" s="16" customFormat="1" ht="14.5" x14ac:dyDescent="0.35">
      <c r="D186" s="22"/>
      <c r="G186" s="33"/>
      <c r="H186" s="47"/>
      <c r="I186" s="21"/>
      <c r="J186" s="22"/>
      <c r="K186" s="22"/>
      <c r="L186" s="21"/>
      <c r="N186" s="21"/>
      <c r="O186" s="21"/>
      <c r="P186" s="21"/>
    </row>
    <row r="187" spans="4:16" s="16" customFormat="1" ht="14.5" x14ac:dyDescent="0.35">
      <c r="D187" s="22"/>
      <c r="G187" s="33"/>
      <c r="H187" s="47"/>
      <c r="I187" s="21"/>
      <c r="J187" s="22"/>
      <c r="K187" s="22"/>
      <c r="L187" s="21"/>
      <c r="N187" s="21"/>
      <c r="O187" s="21"/>
      <c r="P187" s="21"/>
    </row>
    <row r="188" spans="4:16" s="16" customFormat="1" ht="14.5" x14ac:dyDescent="0.35">
      <c r="D188" s="22"/>
      <c r="G188" s="33"/>
      <c r="H188" s="47"/>
      <c r="I188" s="21"/>
      <c r="J188" s="22"/>
      <c r="K188" s="22"/>
      <c r="L188" s="21"/>
      <c r="N188" s="21"/>
      <c r="O188" s="21"/>
      <c r="P188" s="21"/>
    </row>
    <row r="189" spans="4:16" s="16" customFormat="1" ht="14.5" x14ac:dyDescent="0.35">
      <c r="D189" s="22"/>
      <c r="G189" s="33"/>
      <c r="H189" s="47"/>
      <c r="I189" s="21"/>
      <c r="J189" s="22"/>
      <c r="K189" s="22"/>
      <c r="L189" s="21"/>
      <c r="N189" s="21"/>
      <c r="O189" s="21"/>
      <c r="P189" s="21"/>
    </row>
    <row r="190" spans="4:16" s="16" customFormat="1" ht="14.5" x14ac:dyDescent="0.35">
      <c r="D190" s="22"/>
      <c r="G190" s="33"/>
      <c r="H190" s="47"/>
      <c r="I190" s="21"/>
      <c r="J190" s="22"/>
      <c r="K190" s="22"/>
      <c r="L190" s="21"/>
      <c r="N190" s="21"/>
      <c r="O190" s="21"/>
      <c r="P190" s="21"/>
    </row>
    <row r="191" spans="4:16" s="16" customFormat="1" ht="14.5" x14ac:dyDescent="0.35">
      <c r="D191" s="22"/>
      <c r="G191" s="33"/>
      <c r="H191" s="47"/>
      <c r="I191" s="21"/>
      <c r="J191" s="22"/>
      <c r="K191" s="22"/>
      <c r="L191" s="21"/>
      <c r="N191" s="21"/>
      <c r="O191" s="21"/>
      <c r="P191" s="21"/>
    </row>
    <row r="192" spans="4:16" s="16" customFormat="1" ht="14.5" x14ac:dyDescent="0.35">
      <c r="D192" s="22"/>
      <c r="G192" s="33"/>
      <c r="H192" s="47"/>
      <c r="I192" s="21"/>
      <c r="J192" s="22"/>
      <c r="K192" s="22"/>
      <c r="L192" s="21"/>
      <c r="N192" s="21"/>
      <c r="O192" s="21"/>
      <c r="P192" s="21"/>
    </row>
    <row r="193" spans="4:16" s="16" customFormat="1" ht="14.5" x14ac:dyDescent="0.35">
      <c r="D193" s="22"/>
      <c r="G193" s="33"/>
      <c r="H193" s="47"/>
      <c r="I193" s="21"/>
      <c r="J193" s="22"/>
      <c r="K193" s="22"/>
      <c r="L193" s="21"/>
      <c r="N193" s="21"/>
      <c r="O193" s="21"/>
      <c r="P193" s="21"/>
    </row>
    <row r="194" spans="4:16" s="16" customFormat="1" ht="14.5" x14ac:dyDescent="0.35">
      <c r="D194" s="22"/>
      <c r="G194" s="33"/>
      <c r="H194" s="47"/>
      <c r="I194" s="21"/>
      <c r="J194" s="22"/>
      <c r="K194" s="22"/>
      <c r="L194" s="21"/>
      <c r="N194" s="21"/>
      <c r="O194" s="21"/>
      <c r="P194" s="21"/>
    </row>
    <row r="195" spans="4:16" s="16" customFormat="1" ht="14.5" x14ac:dyDescent="0.35">
      <c r="D195" s="22"/>
      <c r="G195" s="33"/>
      <c r="H195" s="47"/>
      <c r="I195" s="21"/>
      <c r="J195" s="22"/>
      <c r="K195" s="22"/>
      <c r="L195" s="21"/>
      <c r="N195" s="21"/>
      <c r="O195" s="21"/>
      <c r="P195" s="21"/>
    </row>
    <row r="196" spans="4:16" s="16" customFormat="1" ht="14.5" x14ac:dyDescent="0.35">
      <c r="D196" s="22"/>
      <c r="G196" s="33"/>
      <c r="H196" s="47"/>
      <c r="I196" s="21"/>
      <c r="J196" s="22"/>
      <c r="K196" s="22"/>
      <c r="L196" s="21"/>
      <c r="N196" s="21"/>
      <c r="O196" s="21"/>
      <c r="P196" s="21"/>
    </row>
    <row r="197" spans="4:16" s="16" customFormat="1" ht="14.5" x14ac:dyDescent="0.35">
      <c r="D197" s="22"/>
      <c r="G197" s="33"/>
      <c r="H197" s="47"/>
      <c r="I197" s="21"/>
      <c r="J197" s="22"/>
      <c r="K197" s="22"/>
      <c r="L197" s="21"/>
      <c r="N197" s="21"/>
      <c r="O197" s="21"/>
      <c r="P197" s="21"/>
    </row>
    <row r="198" spans="4:16" s="16" customFormat="1" ht="14.5" x14ac:dyDescent="0.35">
      <c r="D198" s="22"/>
      <c r="G198" s="33"/>
      <c r="H198" s="47"/>
      <c r="I198" s="21"/>
      <c r="J198" s="22"/>
      <c r="K198" s="22"/>
      <c r="L198" s="21"/>
      <c r="N198" s="21"/>
      <c r="O198" s="21"/>
      <c r="P198" s="21"/>
    </row>
    <row r="199" spans="4:16" s="16" customFormat="1" ht="14.5" x14ac:dyDescent="0.35">
      <c r="D199" s="22"/>
      <c r="G199" s="33"/>
      <c r="H199" s="47"/>
      <c r="I199" s="21"/>
      <c r="J199" s="22"/>
      <c r="K199" s="22"/>
      <c r="L199" s="21"/>
      <c r="N199" s="21"/>
      <c r="O199" s="21"/>
      <c r="P199" s="21"/>
    </row>
    <row r="200" spans="4:16" s="16" customFormat="1" ht="14.5" x14ac:dyDescent="0.35">
      <c r="D200" s="22"/>
      <c r="G200" s="33"/>
      <c r="H200" s="47"/>
      <c r="I200" s="21"/>
      <c r="J200" s="22"/>
      <c r="K200" s="22"/>
      <c r="L200" s="21"/>
      <c r="N200" s="21"/>
      <c r="O200" s="21"/>
      <c r="P200" s="21"/>
    </row>
    <row r="201" spans="4:16" s="16" customFormat="1" ht="14.5" x14ac:dyDescent="0.35">
      <c r="D201" s="22"/>
      <c r="G201" s="33"/>
      <c r="H201" s="47"/>
      <c r="I201" s="21"/>
      <c r="J201" s="22"/>
      <c r="K201" s="22"/>
      <c r="L201" s="21"/>
      <c r="N201" s="21"/>
      <c r="O201" s="21"/>
      <c r="P201" s="21"/>
    </row>
    <row r="202" spans="4:16" s="16" customFormat="1" ht="14.5" x14ac:dyDescent="0.35">
      <c r="D202" s="22"/>
      <c r="G202" s="33"/>
      <c r="H202" s="47"/>
      <c r="I202" s="21"/>
      <c r="J202" s="22"/>
      <c r="K202" s="22"/>
      <c r="L202" s="21"/>
      <c r="N202" s="21"/>
      <c r="O202" s="21"/>
      <c r="P202" s="21"/>
    </row>
    <row r="203" spans="4:16" s="16" customFormat="1" ht="14.5" x14ac:dyDescent="0.35">
      <c r="D203" s="22"/>
      <c r="G203" s="33"/>
      <c r="H203" s="47"/>
      <c r="I203" s="21"/>
      <c r="J203" s="22"/>
      <c r="K203" s="22"/>
      <c r="L203" s="21"/>
      <c r="N203" s="21"/>
      <c r="O203" s="21"/>
      <c r="P203" s="21"/>
    </row>
    <row r="204" spans="4:16" s="16" customFormat="1" ht="14.5" x14ac:dyDescent="0.35">
      <c r="D204" s="22"/>
      <c r="G204" s="33"/>
      <c r="H204" s="47"/>
      <c r="I204" s="21"/>
      <c r="J204" s="22"/>
      <c r="K204" s="22"/>
      <c r="L204" s="21"/>
      <c r="N204" s="21"/>
      <c r="O204" s="21"/>
      <c r="P204" s="21"/>
    </row>
    <row r="205" spans="4:16" s="16" customFormat="1" ht="14.5" x14ac:dyDescent="0.35">
      <c r="D205" s="22"/>
      <c r="G205" s="33"/>
      <c r="H205" s="47"/>
      <c r="I205" s="21"/>
      <c r="J205" s="22"/>
      <c r="K205" s="22"/>
      <c r="L205" s="21"/>
      <c r="N205" s="21"/>
      <c r="O205" s="21"/>
      <c r="P205" s="21"/>
    </row>
    <row r="206" spans="4:16" s="16" customFormat="1" ht="14.5" x14ac:dyDescent="0.35">
      <c r="D206" s="22"/>
      <c r="G206" s="33"/>
      <c r="H206" s="47"/>
      <c r="I206" s="21"/>
      <c r="J206" s="22"/>
      <c r="K206" s="22"/>
      <c r="L206" s="21"/>
      <c r="N206" s="21"/>
      <c r="O206" s="21"/>
      <c r="P206" s="21"/>
    </row>
    <row r="207" spans="4:16" s="16" customFormat="1" ht="14.5" x14ac:dyDescent="0.35">
      <c r="D207" s="22"/>
      <c r="G207" s="33"/>
      <c r="H207" s="47"/>
      <c r="I207" s="21"/>
      <c r="J207" s="22"/>
      <c r="K207" s="22"/>
      <c r="L207" s="21"/>
      <c r="N207" s="21"/>
      <c r="O207" s="21"/>
      <c r="P207" s="21"/>
    </row>
    <row r="208" spans="4:16" s="16" customFormat="1" ht="14.5" x14ac:dyDescent="0.35">
      <c r="D208" s="22"/>
      <c r="G208" s="33"/>
      <c r="H208" s="47"/>
      <c r="I208" s="21"/>
      <c r="J208" s="22"/>
      <c r="K208" s="22"/>
      <c r="L208" s="21"/>
      <c r="N208" s="21"/>
      <c r="O208" s="21"/>
      <c r="P208" s="21"/>
    </row>
    <row r="209" spans="4:16" s="16" customFormat="1" ht="14.5" x14ac:dyDescent="0.35">
      <c r="D209" s="22"/>
      <c r="G209" s="33"/>
      <c r="H209" s="47"/>
      <c r="I209" s="21"/>
      <c r="J209" s="22"/>
      <c r="K209" s="22"/>
      <c r="L209" s="21"/>
      <c r="N209" s="21"/>
      <c r="O209" s="21"/>
      <c r="P209" s="21"/>
    </row>
    <row r="210" spans="4:16" s="16" customFormat="1" ht="14.5" x14ac:dyDescent="0.35">
      <c r="D210" s="22"/>
      <c r="G210" s="33"/>
      <c r="H210" s="47"/>
      <c r="I210" s="21"/>
      <c r="J210" s="22"/>
      <c r="K210" s="22"/>
      <c r="L210" s="21"/>
      <c r="N210" s="21"/>
      <c r="O210" s="21"/>
      <c r="P210" s="21"/>
    </row>
    <row r="211" spans="4:16" s="16" customFormat="1" ht="14.5" x14ac:dyDescent="0.35">
      <c r="D211" s="22"/>
      <c r="G211" s="33"/>
      <c r="H211" s="47"/>
      <c r="I211" s="21"/>
      <c r="J211" s="22"/>
      <c r="K211" s="22"/>
      <c r="L211" s="21"/>
      <c r="N211" s="21"/>
      <c r="O211" s="21"/>
      <c r="P211" s="21"/>
    </row>
    <row r="212" spans="4:16" s="16" customFormat="1" ht="14.5" x14ac:dyDescent="0.35">
      <c r="D212" s="22"/>
      <c r="G212" s="33"/>
      <c r="H212" s="47"/>
      <c r="I212" s="21"/>
      <c r="J212" s="22"/>
      <c r="K212" s="22"/>
      <c r="L212" s="21"/>
      <c r="N212" s="21"/>
      <c r="O212" s="21"/>
      <c r="P212" s="21"/>
    </row>
    <row r="213" spans="4:16" s="16" customFormat="1" ht="14.5" x14ac:dyDescent="0.35">
      <c r="D213" s="22"/>
      <c r="G213" s="33"/>
      <c r="H213" s="47"/>
      <c r="I213" s="21"/>
      <c r="J213" s="22"/>
      <c r="K213" s="22"/>
      <c r="L213" s="21"/>
      <c r="N213" s="21"/>
      <c r="O213" s="21"/>
      <c r="P213" s="21"/>
    </row>
    <row r="214" spans="4:16" s="16" customFormat="1" ht="14.5" x14ac:dyDescent="0.35">
      <c r="D214" s="22"/>
      <c r="G214" s="33"/>
      <c r="H214" s="47"/>
      <c r="I214" s="21"/>
      <c r="J214" s="22"/>
      <c r="K214" s="22"/>
      <c r="L214" s="21"/>
      <c r="N214" s="21"/>
      <c r="O214" s="21"/>
      <c r="P214" s="21"/>
    </row>
    <row r="215" spans="4:16" s="16" customFormat="1" ht="14.5" x14ac:dyDescent="0.35">
      <c r="D215" s="22"/>
      <c r="G215" s="33"/>
      <c r="H215" s="47"/>
      <c r="I215" s="21"/>
      <c r="J215" s="22"/>
      <c r="K215" s="22"/>
      <c r="L215" s="21"/>
      <c r="N215" s="21"/>
      <c r="O215" s="21"/>
      <c r="P215" s="21"/>
    </row>
    <row r="216" spans="4:16" s="16" customFormat="1" ht="14.5" x14ac:dyDescent="0.35">
      <c r="D216" s="22"/>
      <c r="G216" s="33"/>
      <c r="H216" s="47"/>
      <c r="I216" s="21"/>
      <c r="J216" s="22"/>
      <c r="K216" s="22"/>
      <c r="L216" s="21"/>
      <c r="N216" s="21"/>
      <c r="O216" s="21"/>
      <c r="P216" s="21"/>
    </row>
    <row r="217" spans="4:16" s="16" customFormat="1" ht="14.5" x14ac:dyDescent="0.35">
      <c r="D217" s="22"/>
      <c r="G217" s="33"/>
      <c r="H217" s="47"/>
      <c r="I217" s="21"/>
      <c r="J217" s="22"/>
      <c r="K217" s="22"/>
      <c r="L217" s="21"/>
      <c r="N217" s="21"/>
      <c r="O217" s="21"/>
      <c r="P217" s="21"/>
    </row>
    <row r="218" spans="4:16" s="16" customFormat="1" ht="14.5" x14ac:dyDescent="0.35">
      <c r="D218" s="22"/>
      <c r="G218" s="33"/>
      <c r="H218" s="47"/>
      <c r="I218" s="21"/>
      <c r="J218" s="22"/>
      <c r="K218" s="22"/>
      <c r="L218" s="21"/>
      <c r="N218" s="21"/>
      <c r="O218" s="21"/>
      <c r="P218" s="21"/>
    </row>
    <row r="219" spans="4:16" s="16" customFormat="1" ht="14.5" x14ac:dyDescent="0.35">
      <c r="D219" s="22"/>
      <c r="G219" s="33"/>
      <c r="H219" s="47"/>
      <c r="I219" s="21"/>
      <c r="J219" s="22"/>
      <c r="K219" s="22"/>
      <c r="L219" s="21"/>
      <c r="N219" s="21"/>
      <c r="O219" s="21"/>
      <c r="P219" s="21"/>
    </row>
    <row r="220" spans="4:16" s="16" customFormat="1" ht="14.5" x14ac:dyDescent="0.35">
      <c r="D220" s="22"/>
      <c r="G220" s="33"/>
      <c r="H220" s="47"/>
      <c r="I220" s="21"/>
      <c r="J220" s="22"/>
      <c r="K220" s="22"/>
      <c r="L220" s="21"/>
      <c r="N220" s="21"/>
      <c r="O220" s="21"/>
      <c r="P220" s="21"/>
    </row>
    <row r="221" spans="4:16" s="16" customFormat="1" ht="14.5" x14ac:dyDescent="0.35">
      <c r="D221" s="22"/>
      <c r="G221" s="33"/>
      <c r="H221" s="47"/>
      <c r="I221" s="21"/>
      <c r="J221" s="22"/>
      <c r="K221" s="22"/>
      <c r="L221" s="21"/>
      <c r="N221" s="21"/>
      <c r="O221" s="21"/>
      <c r="P221" s="21"/>
    </row>
    <row r="222" spans="4:16" s="16" customFormat="1" ht="14.5" x14ac:dyDescent="0.35">
      <c r="D222" s="22"/>
      <c r="G222" s="33"/>
      <c r="H222" s="47"/>
      <c r="I222" s="21"/>
      <c r="J222" s="22"/>
      <c r="K222" s="22"/>
      <c r="L222" s="21"/>
      <c r="N222" s="21"/>
      <c r="O222" s="21"/>
      <c r="P222" s="21"/>
    </row>
    <row r="223" spans="4:16" s="16" customFormat="1" ht="14.5" x14ac:dyDescent="0.35">
      <c r="D223" s="22"/>
      <c r="G223" s="33"/>
      <c r="H223" s="47"/>
      <c r="I223" s="21"/>
      <c r="J223" s="22"/>
      <c r="K223" s="22"/>
      <c r="L223" s="21"/>
      <c r="N223" s="21"/>
      <c r="O223" s="21"/>
      <c r="P223" s="21"/>
    </row>
    <row r="224" spans="4:16" s="16" customFormat="1" ht="14.5" x14ac:dyDescent="0.35">
      <c r="D224" s="22"/>
      <c r="G224" s="33"/>
      <c r="H224" s="47"/>
      <c r="I224" s="21"/>
      <c r="J224" s="22"/>
      <c r="K224" s="22"/>
      <c r="L224" s="21"/>
      <c r="N224" s="21"/>
      <c r="O224" s="21"/>
      <c r="P224" s="21"/>
    </row>
    <row r="225" spans="4:16" s="16" customFormat="1" ht="14.5" x14ac:dyDescent="0.35">
      <c r="D225" s="22"/>
      <c r="G225" s="33"/>
      <c r="H225" s="47"/>
      <c r="I225" s="21"/>
      <c r="J225" s="22"/>
      <c r="K225" s="22"/>
      <c r="L225" s="21"/>
      <c r="N225" s="21"/>
      <c r="O225" s="21"/>
      <c r="P225" s="21"/>
    </row>
    <row r="226" spans="4:16" s="16" customFormat="1" ht="14.5" x14ac:dyDescent="0.35">
      <c r="D226" s="22"/>
      <c r="G226" s="33"/>
      <c r="H226" s="47"/>
      <c r="I226" s="21"/>
      <c r="J226" s="22"/>
      <c r="K226" s="22"/>
      <c r="L226" s="21"/>
      <c r="N226" s="21"/>
      <c r="O226" s="21"/>
      <c r="P226" s="21"/>
    </row>
    <row r="227" spans="4:16" s="16" customFormat="1" ht="14.5" x14ac:dyDescent="0.35">
      <c r="D227" s="22"/>
      <c r="G227" s="33"/>
      <c r="H227" s="47"/>
      <c r="I227" s="21"/>
      <c r="J227" s="22"/>
      <c r="K227" s="22"/>
      <c r="L227" s="21"/>
      <c r="N227" s="21"/>
      <c r="O227" s="21"/>
      <c r="P227" s="21"/>
    </row>
    <row r="228" spans="4:16" s="16" customFormat="1" ht="14.5" x14ac:dyDescent="0.35">
      <c r="D228" s="22"/>
      <c r="G228" s="33"/>
      <c r="H228" s="47"/>
      <c r="I228" s="21"/>
      <c r="J228" s="22"/>
      <c r="K228" s="22"/>
      <c r="L228" s="21"/>
      <c r="N228" s="21"/>
      <c r="O228" s="21"/>
      <c r="P228" s="21"/>
    </row>
    <row r="229" spans="4:16" s="16" customFormat="1" ht="14.5" x14ac:dyDescent="0.35">
      <c r="D229" s="22"/>
      <c r="G229" s="33"/>
      <c r="H229" s="47"/>
      <c r="I229" s="21"/>
      <c r="J229" s="22"/>
      <c r="K229" s="22"/>
      <c r="L229" s="21"/>
      <c r="N229" s="21"/>
      <c r="O229" s="21"/>
      <c r="P229" s="21"/>
    </row>
    <row r="230" spans="4:16" s="16" customFormat="1" ht="14.5" x14ac:dyDescent="0.35">
      <c r="D230" s="22"/>
      <c r="G230" s="33"/>
      <c r="H230" s="47"/>
      <c r="I230" s="21"/>
      <c r="J230" s="22"/>
      <c r="K230" s="22"/>
      <c r="L230" s="21"/>
      <c r="N230" s="21"/>
      <c r="O230" s="21"/>
      <c r="P230" s="21"/>
    </row>
    <row r="231" spans="4:16" s="16" customFormat="1" ht="14.5" x14ac:dyDescent="0.35">
      <c r="D231" s="22"/>
      <c r="G231" s="33"/>
      <c r="H231" s="47"/>
      <c r="I231" s="21"/>
      <c r="J231" s="22"/>
      <c r="K231" s="22"/>
      <c r="L231" s="21"/>
      <c r="N231" s="21"/>
      <c r="O231" s="21"/>
      <c r="P231" s="21"/>
    </row>
    <row r="232" spans="4:16" s="16" customFormat="1" ht="14.5" x14ac:dyDescent="0.35">
      <c r="D232" s="22"/>
      <c r="G232" s="33"/>
      <c r="H232" s="47"/>
      <c r="I232" s="21"/>
      <c r="J232" s="22"/>
      <c r="K232" s="22"/>
      <c r="L232" s="21"/>
      <c r="N232" s="21"/>
      <c r="O232" s="21"/>
      <c r="P232" s="21"/>
    </row>
    <row r="233" spans="4:16" s="16" customFormat="1" ht="14.5" x14ac:dyDescent="0.35">
      <c r="D233" s="22"/>
      <c r="G233" s="33"/>
      <c r="H233" s="47"/>
      <c r="I233" s="21"/>
      <c r="J233" s="22"/>
      <c r="K233" s="22"/>
      <c r="L233" s="21"/>
      <c r="N233" s="21"/>
      <c r="O233" s="21"/>
      <c r="P233" s="21"/>
    </row>
    <row r="234" spans="4:16" s="16" customFormat="1" ht="14.5" x14ac:dyDescent="0.35">
      <c r="D234" s="22"/>
      <c r="G234" s="33"/>
      <c r="H234" s="47"/>
      <c r="I234" s="21"/>
      <c r="J234" s="22"/>
      <c r="K234" s="22"/>
      <c r="L234" s="21"/>
      <c r="N234" s="21"/>
      <c r="O234" s="21"/>
      <c r="P234" s="21"/>
    </row>
    <row r="235" spans="4:16" s="16" customFormat="1" ht="14.5" x14ac:dyDescent="0.35">
      <c r="D235" s="22"/>
      <c r="G235" s="33"/>
      <c r="H235" s="47"/>
      <c r="I235" s="21"/>
      <c r="J235" s="22"/>
      <c r="K235" s="22"/>
      <c r="L235" s="21"/>
      <c r="N235" s="21"/>
      <c r="O235" s="21"/>
      <c r="P235" s="21"/>
    </row>
    <row r="236" spans="4:16" s="16" customFormat="1" ht="14.5" x14ac:dyDescent="0.35">
      <c r="D236" s="22"/>
      <c r="G236" s="33"/>
      <c r="H236" s="47"/>
      <c r="I236" s="21"/>
      <c r="J236" s="22"/>
      <c r="K236" s="22"/>
      <c r="L236" s="21"/>
      <c r="N236" s="21"/>
      <c r="O236" s="21"/>
      <c r="P236" s="21"/>
    </row>
    <row r="237" spans="4:16" s="16" customFormat="1" ht="14.5" x14ac:dyDescent="0.35">
      <c r="D237" s="22"/>
      <c r="G237" s="33"/>
      <c r="H237" s="47"/>
      <c r="I237" s="21"/>
      <c r="J237" s="22"/>
      <c r="K237" s="22"/>
      <c r="L237" s="21"/>
      <c r="N237" s="21"/>
      <c r="O237" s="21"/>
      <c r="P237" s="21"/>
    </row>
    <row r="238" spans="4:16" s="16" customFormat="1" ht="14.5" x14ac:dyDescent="0.35">
      <c r="D238" s="22"/>
      <c r="G238" s="33"/>
      <c r="H238" s="47"/>
      <c r="I238" s="21"/>
      <c r="J238" s="22"/>
      <c r="K238" s="22"/>
      <c r="L238" s="21"/>
      <c r="N238" s="21"/>
      <c r="O238" s="21"/>
      <c r="P238" s="21"/>
    </row>
    <row r="239" spans="4:16" s="16" customFormat="1" ht="14.5" x14ac:dyDescent="0.35">
      <c r="D239" s="22"/>
      <c r="G239" s="33"/>
      <c r="H239" s="47"/>
      <c r="I239" s="21"/>
      <c r="J239" s="22"/>
      <c r="K239" s="22"/>
      <c r="L239" s="21"/>
      <c r="N239" s="21"/>
      <c r="O239" s="21"/>
      <c r="P239" s="21"/>
    </row>
    <row r="240" spans="4:16" s="16" customFormat="1" ht="14.5" x14ac:dyDescent="0.35">
      <c r="D240" s="22"/>
      <c r="G240" s="33"/>
      <c r="H240" s="47"/>
      <c r="I240" s="21"/>
      <c r="J240" s="22"/>
      <c r="K240" s="22"/>
      <c r="L240" s="21"/>
      <c r="N240" s="21"/>
      <c r="O240" s="21"/>
      <c r="P240" s="21"/>
    </row>
    <row r="241" spans="4:16" s="16" customFormat="1" ht="14.5" x14ac:dyDescent="0.35">
      <c r="D241" s="22"/>
      <c r="G241" s="33"/>
      <c r="H241" s="47"/>
      <c r="I241" s="21"/>
      <c r="J241" s="22"/>
      <c r="K241" s="22"/>
      <c r="L241" s="21"/>
      <c r="N241" s="21"/>
      <c r="O241" s="21"/>
      <c r="P241" s="21"/>
    </row>
    <row r="242" spans="4:16" s="16" customFormat="1" ht="14.5" x14ac:dyDescent="0.35">
      <c r="D242" s="22"/>
      <c r="G242" s="33"/>
      <c r="H242" s="47"/>
      <c r="I242" s="21"/>
      <c r="J242" s="22"/>
      <c r="K242" s="22"/>
      <c r="L242" s="21"/>
      <c r="N242" s="21"/>
      <c r="O242" s="21"/>
      <c r="P242" s="21"/>
    </row>
    <row r="243" spans="4:16" s="16" customFormat="1" ht="14.5" x14ac:dyDescent="0.35">
      <c r="D243" s="22"/>
      <c r="G243" s="33"/>
      <c r="H243" s="47"/>
      <c r="I243" s="21"/>
      <c r="J243" s="22"/>
      <c r="K243" s="22"/>
      <c r="L243" s="21"/>
      <c r="N243" s="21"/>
      <c r="O243" s="21"/>
      <c r="P243" s="21"/>
    </row>
    <row r="244" spans="4:16" s="16" customFormat="1" ht="14.5" x14ac:dyDescent="0.35">
      <c r="D244" s="22"/>
      <c r="G244" s="33"/>
      <c r="H244" s="47"/>
      <c r="I244" s="21"/>
      <c r="J244" s="22"/>
      <c r="K244" s="22"/>
      <c r="L244" s="21"/>
      <c r="N244" s="21"/>
      <c r="O244" s="21"/>
      <c r="P244" s="21"/>
    </row>
    <row r="245" spans="4:16" s="16" customFormat="1" ht="14.5" x14ac:dyDescent="0.35">
      <c r="D245" s="22"/>
      <c r="G245" s="33"/>
      <c r="H245" s="47"/>
      <c r="I245" s="21"/>
      <c r="J245" s="22"/>
      <c r="K245" s="22"/>
      <c r="L245" s="21"/>
      <c r="N245" s="21"/>
      <c r="O245" s="21"/>
      <c r="P245" s="21"/>
    </row>
    <row r="246" spans="4:16" s="16" customFormat="1" ht="14.5" x14ac:dyDescent="0.35">
      <c r="D246" s="22"/>
      <c r="G246" s="33"/>
      <c r="H246" s="47"/>
      <c r="I246" s="21"/>
      <c r="J246" s="22"/>
      <c r="K246" s="22"/>
      <c r="L246" s="21"/>
      <c r="N246" s="21"/>
      <c r="O246" s="21"/>
      <c r="P246" s="21"/>
    </row>
    <row r="247" spans="4:16" s="16" customFormat="1" ht="14.5" x14ac:dyDescent="0.35">
      <c r="D247" s="22"/>
      <c r="G247" s="33"/>
      <c r="H247" s="47"/>
      <c r="I247" s="21"/>
      <c r="J247" s="22"/>
      <c r="K247" s="22"/>
      <c r="L247" s="21"/>
      <c r="N247" s="21"/>
      <c r="O247" s="21"/>
      <c r="P247" s="21"/>
    </row>
    <row r="248" spans="4:16" s="16" customFormat="1" ht="14.5" x14ac:dyDescent="0.35">
      <c r="D248" s="22"/>
      <c r="G248" s="33"/>
      <c r="H248" s="47"/>
      <c r="I248" s="21"/>
      <c r="J248" s="22"/>
      <c r="K248" s="22"/>
      <c r="L248" s="21"/>
      <c r="N248" s="21"/>
      <c r="O248" s="21"/>
      <c r="P248" s="21"/>
    </row>
    <row r="249" spans="4:16" s="16" customFormat="1" ht="14.5" x14ac:dyDescent="0.35">
      <c r="D249" s="22"/>
      <c r="G249" s="33"/>
      <c r="H249" s="47"/>
      <c r="I249" s="21"/>
      <c r="J249" s="22"/>
      <c r="K249" s="22"/>
      <c r="L249" s="21"/>
      <c r="N249" s="21"/>
      <c r="O249" s="21"/>
      <c r="P249" s="21"/>
    </row>
    <row r="250" spans="4:16" s="16" customFormat="1" ht="14.5" x14ac:dyDescent="0.35">
      <c r="D250" s="22"/>
      <c r="G250" s="33"/>
      <c r="H250" s="47"/>
      <c r="I250" s="21"/>
      <c r="J250" s="22"/>
      <c r="K250" s="22"/>
      <c r="L250" s="21"/>
      <c r="N250" s="21"/>
      <c r="O250" s="21"/>
      <c r="P250" s="21"/>
    </row>
    <row r="251" spans="4:16" s="16" customFormat="1" ht="14.5" x14ac:dyDescent="0.35">
      <c r="D251" s="22"/>
      <c r="G251" s="33"/>
      <c r="H251" s="47"/>
      <c r="I251" s="21"/>
      <c r="J251" s="22"/>
      <c r="K251" s="22"/>
      <c r="L251" s="21"/>
      <c r="N251" s="21"/>
      <c r="O251" s="21"/>
      <c r="P251" s="21"/>
    </row>
    <row r="252" spans="4:16" s="16" customFormat="1" ht="14.5" x14ac:dyDescent="0.35">
      <c r="D252" s="22"/>
      <c r="G252" s="33"/>
      <c r="H252" s="47"/>
      <c r="I252" s="21"/>
      <c r="J252" s="22"/>
      <c r="K252" s="22"/>
      <c r="L252" s="21"/>
      <c r="N252" s="21"/>
      <c r="O252" s="21"/>
      <c r="P252" s="21"/>
    </row>
    <row r="253" spans="4:16" s="16" customFormat="1" ht="14.5" x14ac:dyDescent="0.35">
      <c r="D253" s="22"/>
      <c r="G253" s="33"/>
      <c r="H253" s="47"/>
      <c r="I253" s="21"/>
      <c r="J253" s="22"/>
      <c r="K253" s="22"/>
      <c r="L253" s="21"/>
      <c r="N253" s="21"/>
      <c r="O253" s="21"/>
      <c r="P253" s="21"/>
    </row>
    <row r="254" spans="4:16" s="16" customFormat="1" ht="14.5" x14ac:dyDescent="0.35">
      <c r="D254" s="22"/>
      <c r="G254" s="33"/>
      <c r="H254" s="47"/>
      <c r="I254" s="21"/>
      <c r="J254" s="22"/>
      <c r="K254" s="22"/>
      <c r="L254" s="21"/>
      <c r="N254" s="21"/>
      <c r="O254" s="21"/>
      <c r="P254" s="21"/>
    </row>
    <row r="255" spans="4:16" s="16" customFormat="1" ht="14.5" x14ac:dyDescent="0.35">
      <c r="D255" s="22"/>
      <c r="G255" s="33"/>
      <c r="H255" s="47"/>
      <c r="I255" s="21"/>
      <c r="J255" s="22"/>
      <c r="K255" s="22"/>
      <c r="L255" s="21"/>
      <c r="N255" s="21"/>
      <c r="O255" s="21"/>
      <c r="P255" s="21"/>
    </row>
    <row r="256" spans="4:16" s="16" customFormat="1" ht="14.5" x14ac:dyDescent="0.35">
      <c r="D256" s="22"/>
      <c r="G256" s="33"/>
      <c r="H256" s="47"/>
      <c r="I256" s="21"/>
      <c r="J256" s="22"/>
      <c r="K256" s="22"/>
      <c r="L256" s="21"/>
      <c r="N256" s="21"/>
      <c r="O256" s="21"/>
      <c r="P256" s="21"/>
    </row>
    <row r="257" spans="4:16" s="16" customFormat="1" ht="14.5" x14ac:dyDescent="0.35">
      <c r="D257" s="22"/>
      <c r="G257" s="33"/>
      <c r="H257" s="47"/>
      <c r="I257" s="21"/>
      <c r="J257" s="22"/>
      <c r="K257" s="22"/>
      <c r="L257" s="21"/>
      <c r="N257" s="21"/>
      <c r="O257" s="21"/>
      <c r="P257" s="21"/>
    </row>
    <row r="258" spans="4:16" s="16" customFormat="1" ht="14.5" x14ac:dyDescent="0.35">
      <c r="D258" s="22"/>
      <c r="G258" s="33"/>
      <c r="H258" s="47"/>
      <c r="I258" s="21"/>
      <c r="J258" s="22"/>
      <c r="K258" s="22"/>
      <c r="L258" s="21"/>
      <c r="N258" s="21"/>
      <c r="O258" s="21"/>
      <c r="P258" s="21"/>
    </row>
    <row r="259" spans="4:16" s="16" customFormat="1" ht="14.5" x14ac:dyDescent="0.35">
      <c r="D259" s="22"/>
      <c r="G259" s="33"/>
      <c r="H259" s="47"/>
      <c r="I259" s="21"/>
      <c r="J259" s="22"/>
      <c r="K259" s="22"/>
      <c r="L259" s="21"/>
      <c r="N259" s="21"/>
      <c r="O259" s="21"/>
      <c r="P259" s="21"/>
    </row>
    <row r="260" spans="4:16" s="16" customFormat="1" ht="14.5" x14ac:dyDescent="0.35">
      <c r="D260" s="22"/>
      <c r="G260" s="33"/>
      <c r="H260" s="47"/>
      <c r="I260" s="21"/>
      <c r="J260" s="22"/>
      <c r="K260" s="22"/>
      <c r="L260" s="21"/>
      <c r="N260" s="21"/>
      <c r="O260" s="21"/>
      <c r="P260" s="21"/>
    </row>
    <row r="261" spans="4:16" s="16" customFormat="1" ht="14.5" x14ac:dyDescent="0.35">
      <c r="D261" s="22"/>
      <c r="G261" s="33"/>
      <c r="H261" s="47"/>
      <c r="I261" s="21"/>
      <c r="J261" s="22"/>
      <c r="K261" s="22"/>
      <c r="L261" s="21"/>
      <c r="N261" s="21"/>
      <c r="O261" s="21"/>
      <c r="P261" s="21"/>
    </row>
    <row r="262" spans="4:16" s="16" customFormat="1" ht="14.5" x14ac:dyDescent="0.35">
      <c r="D262" s="22"/>
      <c r="G262" s="33"/>
      <c r="H262" s="47"/>
      <c r="I262" s="21"/>
      <c r="J262" s="22"/>
      <c r="K262" s="22"/>
      <c r="L262" s="21"/>
      <c r="N262" s="21"/>
      <c r="O262" s="21"/>
      <c r="P262" s="21"/>
    </row>
    <row r="263" spans="4:16" s="16" customFormat="1" ht="14.5" x14ac:dyDescent="0.35">
      <c r="D263" s="22"/>
      <c r="G263" s="33"/>
      <c r="H263" s="47"/>
      <c r="I263" s="21"/>
      <c r="J263" s="22"/>
      <c r="K263" s="22"/>
      <c r="L263" s="21"/>
      <c r="N263" s="21"/>
      <c r="O263" s="21"/>
      <c r="P263" s="21"/>
    </row>
    <row r="264" spans="4:16" s="16" customFormat="1" ht="14.5" x14ac:dyDescent="0.35">
      <c r="D264" s="22"/>
      <c r="G264" s="33"/>
      <c r="H264" s="47"/>
      <c r="I264" s="21"/>
      <c r="J264" s="22"/>
      <c r="K264" s="22"/>
      <c r="L264" s="21"/>
      <c r="N264" s="21"/>
      <c r="O264" s="21"/>
      <c r="P264" s="21"/>
    </row>
    <row r="265" spans="4:16" s="16" customFormat="1" ht="14.5" x14ac:dyDescent="0.35">
      <c r="D265" s="22"/>
      <c r="G265" s="33"/>
      <c r="H265" s="47"/>
      <c r="I265" s="21"/>
      <c r="J265" s="22"/>
      <c r="K265" s="22"/>
      <c r="L265" s="21"/>
      <c r="N265" s="21"/>
      <c r="O265" s="21"/>
      <c r="P265" s="21"/>
    </row>
    <row r="266" spans="4:16" s="16" customFormat="1" ht="14.5" x14ac:dyDescent="0.35">
      <c r="D266" s="22"/>
      <c r="G266" s="33"/>
      <c r="H266" s="47"/>
      <c r="I266" s="21"/>
      <c r="J266" s="22"/>
      <c r="K266" s="22"/>
      <c r="L266" s="21"/>
      <c r="N266" s="21"/>
      <c r="O266" s="21"/>
      <c r="P266" s="21"/>
    </row>
    <row r="267" spans="4:16" s="16" customFormat="1" ht="14.5" x14ac:dyDescent="0.35">
      <c r="D267" s="22"/>
      <c r="G267" s="33"/>
      <c r="H267" s="47"/>
      <c r="I267" s="21"/>
      <c r="J267" s="22"/>
      <c r="K267" s="22"/>
      <c r="L267" s="21"/>
      <c r="N267" s="21"/>
      <c r="O267" s="21"/>
      <c r="P267" s="21"/>
    </row>
    <row r="268" spans="4:16" s="16" customFormat="1" ht="14.5" x14ac:dyDescent="0.35">
      <c r="D268" s="22"/>
      <c r="G268" s="33"/>
      <c r="H268" s="47"/>
      <c r="I268" s="21"/>
      <c r="J268" s="22"/>
      <c r="K268" s="22"/>
      <c r="L268" s="21"/>
      <c r="N268" s="21"/>
      <c r="O268" s="21"/>
      <c r="P268" s="21"/>
    </row>
    <row r="269" spans="4:16" s="16" customFormat="1" ht="14.5" x14ac:dyDescent="0.35">
      <c r="D269" s="22"/>
      <c r="G269" s="33"/>
      <c r="H269" s="47"/>
      <c r="I269" s="21"/>
      <c r="J269" s="22"/>
      <c r="K269" s="22"/>
      <c r="L269" s="21"/>
      <c r="N269" s="21"/>
      <c r="O269" s="21"/>
      <c r="P269" s="21"/>
    </row>
    <row r="270" spans="4:16" s="16" customFormat="1" ht="14.5" x14ac:dyDescent="0.35">
      <c r="D270" s="22"/>
      <c r="G270" s="33"/>
      <c r="H270" s="47"/>
      <c r="I270" s="21"/>
      <c r="J270" s="22"/>
      <c r="K270" s="22"/>
      <c r="L270" s="21"/>
      <c r="N270" s="21"/>
      <c r="O270" s="21"/>
      <c r="P270" s="21"/>
    </row>
    <row r="271" spans="4:16" s="16" customFormat="1" ht="14.5" x14ac:dyDescent="0.35">
      <c r="D271" s="22"/>
      <c r="G271" s="33"/>
      <c r="H271" s="47"/>
      <c r="I271" s="21"/>
      <c r="J271" s="22"/>
      <c r="K271" s="22"/>
      <c r="L271" s="21"/>
      <c r="N271" s="21"/>
      <c r="O271" s="21"/>
      <c r="P271" s="21"/>
    </row>
    <row r="272" spans="4:16" s="16" customFormat="1" ht="14.5" x14ac:dyDescent="0.35">
      <c r="D272" s="22"/>
      <c r="G272" s="33"/>
      <c r="H272" s="47"/>
      <c r="I272" s="21"/>
      <c r="J272" s="22"/>
      <c r="K272" s="22"/>
      <c r="L272" s="21"/>
      <c r="N272" s="21"/>
      <c r="O272" s="21"/>
      <c r="P272" s="21"/>
    </row>
    <row r="273" spans="3:16" s="16" customFormat="1" ht="14.5" x14ac:dyDescent="0.35">
      <c r="D273" s="22"/>
      <c r="G273" s="33"/>
      <c r="H273" s="47"/>
      <c r="I273" s="21"/>
      <c r="J273" s="22"/>
      <c r="K273" s="22"/>
      <c r="L273" s="21"/>
      <c r="N273" s="21"/>
      <c r="O273" s="21"/>
      <c r="P273" s="21"/>
    </row>
    <row r="274" spans="3:16" s="16" customFormat="1" ht="14.5" x14ac:dyDescent="0.35">
      <c r="D274" s="22"/>
      <c r="G274" s="33"/>
      <c r="H274" s="47"/>
      <c r="I274" s="21"/>
      <c r="J274" s="22"/>
      <c r="K274" s="22"/>
      <c r="L274" s="21"/>
      <c r="N274" s="21"/>
      <c r="O274" s="21"/>
      <c r="P274" s="21"/>
    </row>
    <row r="275" spans="3:16" s="16" customFormat="1" ht="14.5" x14ac:dyDescent="0.35">
      <c r="D275" s="22"/>
      <c r="G275" s="33"/>
      <c r="H275" s="47"/>
      <c r="I275" s="21"/>
      <c r="J275" s="22"/>
      <c r="K275" s="22"/>
      <c r="L275" s="21"/>
      <c r="N275" s="21"/>
      <c r="O275" s="21"/>
      <c r="P275" s="21"/>
    </row>
    <row r="276" spans="3:16" s="16" customFormat="1" ht="14.5" x14ac:dyDescent="0.35">
      <c r="D276" s="22"/>
      <c r="G276" s="33"/>
      <c r="H276" s="47"/>
      <c r="I276" s="21"/>
      <c r="J276" s="22"/>
      <c r="K276" s="22"/>
      <c r="L276" s="21"/>
      <c r="N276" s="21"/>
      <c r="O276" s="21"/>
      <c r="P276" s="21"/>
    </row>
    <row r="277" spans="3:16" s="16" customFormat="1" ht="14.5" x14ac:dyDescent="0.35">
      <c r="D277" s="22"/>
      <c r="G277" s="33"/>
      <c r="H277" s="47"/>
      <c r="I277" s="21"/>
      <c r="J277" s="22"/>
      <c r="K277" s="22"/>
      <c r="L277" s="21"/>
      <c r="N277" s="21"/>
      <c r="O277" s="21"/>
      <c r="P277" s="21"/>
    </row>
    <row r="278" spans="3:16" s="16" customFormat="1" ht="14.5" x14ac:dyDescent="0.35">
      <c r="D278" s="22"/>
      <c r="G278" s="33"/>
      <c r="H278" s="47"/>
      <c r="I278" s="21"/>
      <c r="J278" s="22"/>
      <c r="K278" s="22"/>
      <c r="L278" s="21"/>
      <c r="N278" s="21"/>
      <c r="O278" s="21"/>
      <c r="P278" s="21"/>
    </row>
    <row r="279" spans="3:16" s="16" customFormat="1" ht="14.5" x14ac:dyDescent="0.35">
      <c r="D279" s="22"/>
      <c r="G279" s="33"/>
      <c r="H279" s="47"/>
      <c r="I279" s="21"/>
      <c r="J279" s="22"/>
      <c r="K279" s="22"/>
      <c r="L279" s="21"/>
      <c r="N279" s="21"/>
      <c r="O279" s="21"/>
      <c r="P279" s="21"/>
    </row>
    <row r="280" spans="3:16" s="16" customFormat="1" ht="14.5" x14ac:dyDescent="0.35">
      <c r="D280" s="22"/>
      <c r="G280" s="33"/>
      <c r="H280" s="47"/>
      <c r="I280" s="21"/>
      <c r="J280" s="22"/>
      <c r="K280" s="22"/>
      <c r="L280" s="21"/>
      <c r="N280" s="21"/>
      <c r="O280" s="21"/>
      <c r="P280" s="21"/>
    </row>
    <row r="281" spans="3:16" s="16" customFormat="1" ht="14.5" x14ac:dyDescent="0.35">
      <c r="D281" s="22"/>
      <c r="G281" s="33"/>
      <c r="H281" s="47"/>
      <c r="I281" s="21"/>
      <c r="J281" s="22"/>
      <c r="K281" s="22"/>
      <c r="L281" s="21"/>
      <c r="N281" s="21"/>
      <c r="O281" s="21"/>
      <c r="P281" s="21"/>
    </row>
    <row r="282" spans="3:16" s="16" customFormat="1" ht="14.5" x14ac:dyDescent="0.35">
      <c r="D282" s="22"/>
      <c r="G282" s="33"/>
      <c r="H282" s="47"/>
      <c r="I282" s="21"/>
      <c r="J282" s="22"/>
      <c r="K282" s="22"/>
      <c r="L282" s="21"/>
      <c r="N282" s="21"/>
      <c r="O282" s="21"/>
      <c r="P282" s="21"/>
    </row>
    <row r="283" spans="3:16" s="16" customFormat="1" ht="14.5" x14ac:dyDescent="0.35">
      <c r="D283" s="22"/>
      <c r="G283" s="33"/>
      <c r="H283" s="47"/>
      <c r="I283" s="21"/>
      <c r="J283" s="22"/>
      <c r="K283" s="22"/>
      <c r="L283" s="21"/>
      <c r="N283" s="21"/>
      <c r="O283" s="21"/>
      <c r="P283" s="21"/>
    </row>
    <row r="284" spans="3:16" s="16" customFormat="1" ht="14.5" x14ac:dyDescent="0.35">
      <c r="D284" s="22"/>
      <c r="G284" s="33"/>
      <c r="H284" s="47"/>
      <c r="I284" s="21"/>
      <c r="J284" s="22"/>
      <c r="K284" s="22"/>
      <c r="L284" s="21"/>
      <c r="N284" s="21"/>
      <c r="O284" s="21"/>
      <c r="P284" s="21"/>
    </row>
    <row r="285" spans="3:16" s="16" customFormat="1" ht="14.5" x14ac:dyDescent="0.35">
      <c r="D285" s="22"/>
      <c r="G285" s="33"/>
      <c r="H285" s="47"/>
      <c r="I285" s="21"/>
      <c r="J285" s="22"/>
      <c r="K285" s="22"/>
      <c r="L285" s="21"/>
      <c r="N285" s="21"/>
      <c r="O285" s="21"/>
      <c r="P285" s="21"/>
    </row>
    <row r="286" spans="3:16" ht="14.5" x14ac:dyDescent="0.35">
      <c r="C286" s="16"/>
      <c r="D286" s="22"/>
      <c r="E286" s="16"/>
      <c r="F286" s="16"/>
      <c r="G286" s="33"/>
      <c r="H286" s="47"/>
      <c r="I286" s="21"/>
      <c r="J286" s="22"/>
      <c r="K286" s="22"/>
      <c r="L286" s="21"/>
      <c r="M286" s="16"/>
      <c r="N286" s="21"/>
      <c r="O286" s="21"/>
    </row>
    <row r="287" spans="3:16" ht="14.5" x14ac:dyDescent="0.35">
      <c r="C287" s="16"/>
      <c r="D287" s="22"/>
      <c r="E287" s="16"/>
      <c r="F287" s="16"/>
      <c r="G287" s="33"/>
      <c r="H287" s="47"/>
      <c r="I287" s="21"/>
      <c r="J287" s="22"/>
      <c r="K287" s="22"/>
      <c r="L287" s="21"/>
      <c r="M287" s="16"/>
      <c r="N287" s="21"/>
      <c r="O287" s="21"/>
    </row>
    <row r="288" spans="3:16" x14ac:dyDescent="0.3">
      <c r="J288" s="3"/>
      <c r="K288" s="3"/>
      <c r="N288" s="7"/>
    </row>
    <row r="289" spans="10:14" x14ac:dyDescent="0.3">
      <c r="J289" s="3"/>
      <c r="K289" s="3"/>
      <c r="N289" s="7"/>
    </row>
    <row r="290" spans="10:14" x14ac:dyDescent="0.3">
      <c r="J290" s="3"/>
      <c r="K290" s="3"/>
      <c r="N290" s="7"/>
    </row>
    <row r="291" spans="10:14" x14ac:dyDescent="0.3">
      <c r="J291" s="3"/>
      <c r="K291" s="3"/>
      <c r="N291" s="7"/>
    </row>
    <row r="292" spans="10:14" x14ac:dyDescent="0.3">
      <c r="J292" s="3"/>
      <c r="K292" s="3"/>
      <c r="N292" s="7"/>
    </row>
    <row r="293" spans="10:14" x14ac:dyDescent="0.3">
      <c r="J293" s="3"/>
      <c r="K293" s="3"/>
      <c r="N293" s="7"/>
    </row>
    <row r="294" spans="10:14" x14ac:dyDescent="0.3">
      <c r="J294" s="3"/>
      <c r="K294" s="3"/>
      <c r="N294" s="7"/>
    </row>
    <row r="295" spans="10:14" x14ac:dyDescent="0.3">
      <c r="J295" s="3"/>
      <c r="K295" s="3"/>
      <c r="N295" s="7"/>
    </row>
    <row r="296" spans="10:14" x14ac:dyDescent="0.3">
      <c r="J296" s="3"/>
      <c r="K296" s="3"/>
      <c r="N296" s="7"/>
    </row>
    <row r="297" spans="10:14" x14ac:dyDescent="0.3">
      <c r="J297" s="3"/>
      <c r="K297" s="3"/>
      <c r="N297" s="7"/>
    </row>
    <row r="298" spans="10:14" x14ac:dyDescent="0.3">
      <c r="J298" s="3"/>
      <c r="K298" s="3"/>
      <c r="N298" s="7"/>
    </row>
    <row r="299" spans="10:14" x14ac:dyDescent="0.3">
      <c r="J299" s="3"/>
      <c r="K299" s="3"/>
      <c r="N299" s="7"/>
    </row>
    <row r="300" spans="10:14" x14ac:dyDescent="0.3">
      <c r="J300" s="3"/>
      <c r="K300" s="3"/>
      <c r="N300" s="7"/>
    </row>
    <row r="301" spans="10:14" x14ac:dyDescent="0.3">
      <c r="J301" s="3"/>
      <c r="K301" s="3"/>
      <c r="N301" s="7"/>
    </row>
    <row r="302" spans="10:14" x14ac:dyDescent="0.3">
      <c r="J302" s="3"/>
      <c r="K302" s="3"/>
      <c r="N302" s="7"/>
    </row>
    <row r="303" spans="10:14" x14ac:dyDescent="0.3">
      <c r="J303" s="3"/>
      <c r="K303" s="3"/>
      <c r="N303" s="7"/>
    </row>
    <row r="304" spans="10:14" x14ac:dyDescent="0.3">
      <c r="J304" s="3"/>
      <c r="K304" s="3"/>
      <c r="N304" s="7"/>
    </row>
    <row r="305" spans="10:14" x14ac:dyDescent="0.3">
      <c r="J305" s="3"/>
      <c r="K305" s="3"/>
      <c r="N305" s="7"/>
    </row>
    <row r="306" spans="10:14" x14ac:dyDescent="0.3">
      <c r="J306" s="3"/>
      <c r="K306" s="3"/>
      <c r="N306" s="7"/>
    </row>
    <row r="307" spans="10:14" x14ac:dyDescent="0.3">
      <c r="J307" s="3"/>
      <c r="K307" s="3"/>
      <c r="N307" s="7"/>
    </row>
    <row r="308" spans="10:14" x14ac:dyDescent="0.3">
      <c r="J308" s="3"/>
      <c r="K308" s="3"/>
      <c r="N308" s="7"/>
    </row>
    <row r="309" spans="10:14" x14ac:dyDescent="0.3">
      <c r="J309" s="3"/>
      <c r="K309" s="3"/>
      <c r="N309" s="7"/>
    </row>
    <row r="310" spans="10:14" x14ac:dyDescent="0.3">
      <c r="J310" s="3"/>
      <c r="K310" s="3"/>
      <c r="N310" s="7"/>
    </row>
    <row r="311" spans="10:14" x14ac:dyDescent="0.3">
      <c r="J311" s="3"/>
      <c r="K311" s="3"/>
      <c r="N311" s="7"/>
    </row>
    <row r="312" spans="10:14" x14ac:dyDescent="0.3">
      <c r="J312" s="3"/>
      <c r="K312" s="3"/>
      <c r="N312" s="7"/>
    </row>
    <row r="313" spans="10:14" x14ac:dyDescent="0.3">
      <c r="J313" s="3"/>
      <c r="K313" s="3"/>
      <c r="N313" s="7"/>
    </row>
    <row r="314" spans="10:14" x14ac:dyDescent="0.3">
      <c r="J314" s="3"/>
      <c r="K314" s="3"/>
      <c r="N314" s="7"/>
    </row>
    <row r="315" spans="10:14" x14ac:dyDescent="0.3">
      <c r="J315" s="3"/>
      <c r="K315" s="3"/>
      <c r="N315" s="7"/>
    </row>
    <row r="316" spans="10:14" x14ac:dyDescent="0.3">
      <c r="J316" s="3"/>
      <c r="K316" s="3"/>
      <c r="N316" s="7"/>
    </row>
    <row r="317" spans="10:14" x14ac:dyDescent="0.3">
      <c r="J317" s="3"/>
      <c r="K317" s="3"/>
      <c r="N317" s="7"/>
    </row>
    <row r="318" spans="10:14" x14ac:dyDescent="0.3">
      <c r="J318" s="3"/>
      <c r="K318" s="3"/>
      <c r="N318" s="7"/>
    </row>
    <row r="319" spans="10:14" x14ac:dyDescent="0.3">
      <c r="J319" s="3"/>
      <c r="K319" s="3"/>
      <c r="N319" s="7"/>
    </row>
    <row r="320" spans="10:14" x14ac:dyDescent="0.3">
      <c r="J320" s="3"/>
      <c r="K320" s="3"/>
      <c r="N320" s="7"/>
    </row>
    <row r="321" spans="10:14" x14ac:dyDescent="0.3">
      <c r="J321" s="3"/>
      <c r="K321" s="3"/>
      <c r="N321" s="7"/>
    </row>
    <row r="322" spans="10:14" x14ac:dyDescent="0.3">
      <c r="J322" s="3"/>
      <c r="K322" s="3"/>
      <c r="N322" s="7"/>
    </row>
    <row r="323" spans="10:14" x14ac:dyDescent="0.3">
      <c r="J323" s="3"/>
      <c r="K323" s="3"/>
      <c r="N323" s="7"/>
    </row>
  </sheetData>
  <mergeCells count="1">
    <mergeCell ref="M5:N5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Scully, Shannon H. (DESE)</dc:creator>
  <cp:lastModifiedBy>Brown, Jacquiline (OSD)</cp:lastModifiedBy>
  <dcterms:created xsi:type="dcterms:W3CDTF">2024-09-09T13:13:56Z</dcterms:created>
  <dcterms:modified xsi:type="dcterms:W3CDTF">2024-12-02T13:56:37Z</dcterms:modified>
</cp:coreProperties>
</file>