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sgov-my.sharepoint.com/personal/jacquiline_brown_mass_gov/Documents/SharePoint Transfer (8.2.23)/SpedPr26/Preliminary/"/>
    </mc:Choice>
  </mc:AlternateContent>
  <xr:revisionPtr revIDLastSave="113" documentId="14_{3D9F4612-B39F-458C-BA62-4500280EEA1E}" xr6:coauthVersionLast="47" xr6:coauthVersionMax="47" xr10:uidLastSave="{4A0469FF-7BA1-4842-8437-776BA138C125}"/>
  <bookViews>
    <workbookView xWindow="19090" yWindow="-110" windowWidth="19420" windowHeight="10300" xr2:uid="{DEFAEF9B-799A-49C1-81F9-0D3055C9BD8F}"/>
  </bookViews>
  <sheets>
    <sheet name="Prices" sheetId="2" r:id="rId1"/>
  </sheets>
  <definedNames>
    <definedName name="_xlnm._FilterDatabase" localSheetId="0" hidden="1">Prices!$C$9:$M$102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M11" i="2"/>
  <c r="M20" i="2"/>
  <c r="M35" i="2"/>
  <c r="M36" i="2"/>
  <c r="M37" i="2"/>
  <c r="M41" i="2"/>
  <c r="M42" i="2"/>
  <c r="M43" i="2"/>
  <c r="M44" i="2"/>
  <c r="L59" i="2"/>
  <c r="L58" i="2"/>
  <c r="L70" i="2"/>
  <c r="L69" i="2"/>
  <c r="L57" i="2"/>
  <c r="L56" i="2"/>
  <c r="L55" i="2"/>
  <c r="L54" i="2"/>
  <c r="L53" i="2"/>
  <c r="L52" i="2"/>
  <c r="L51" i="2"/>
  <c r="L50" i="2"/>
  <c r="L49" i="2"/>
  <c r="L48" i="2"/>
  <c r="L47" i="2"/>
  <c r="M60" i="2"/>
  <c r="L65" i="2"/>
  <c r="L64" i="2" s="1"/>
  <c r="M64" i="2" s="1"/>
  <c r="M34" i="2"/>
  <c r="M68" i="2"/>
  <c r="M67" i="2"/>
  <c r="M66" i="2"/>
  <c r="A74" i="2"/>
  <c r="A77" i="2" s="1"/>
  <c r="L63" i="2"/>
  <c r="M62" i="2"/>
  <c r="A71" i="2"/>
  <c r="M61" i="2"/>
  <c r="M46" i="2"/>
  <c r="M45" i="2"/>
  <c r="A62" i="2"/>
  <c r="A63" i="2" s="1"/>
  <c r="A60" i="2"/>
  <c r="A61" i="2" s="1"/>
  <c r="M72" i="2"/>
  <c r="M71" i="2"/>
  <c r="M33" i="2"/>
  <c r="L32" i="2"/>
  <c r="M32" i="2" s="1"/>
  <c r="M31" i="2"/>
  <c r="A54" i="2"/>
  <c r="A55" i="2" s="1"/>
  <c r="A57" i="2" s="1"/>
  <c r="M30" i="2"/>
  <c r="A53" i="2"/>
  <c r="A44" i="2" s="1"/>
  <c r="A45" i="2" s="1"/>
  <c r="A46" i="2" s="1"/>
  <c r="A50" i="2" s="1"/>
  <c r="A51" i="2" s="1"/>
  <c r="M29" i="2"/>
  <c r="M28" i="2"/>
  <c r="M27" i="2"/>
  <c r="M26" i="2"/>
  <c r="M25" i="2"/>
  <c r="M24" i="2"/>
  <c r="M23" i="2"/>
  <c r="M22" i="2"/>
  <c r="M21" i="2"/>
  <c r="A40" i="2"/>
  <c r="M19" i="2"/>
  <c r="M18" i="2"/>
  <c r="A21" i="2"/>
  <c r="A24" i="2" s="1"/>
  <c r="A25" i="2" s="1"/>
  <c r="A26" i="2" s="1"/>
  <c r="A29" i="2" s="1"/>
  <c r="A33" i="2" s="1"/>
  <c r="M17" i="2"/>
  <c r="M16" i="2"/>
  <c r="M15" i="2"/>
  <c r="M13" i="2"/>
  <c r="M12" i="2"/>
  <c r="M10" i="2"/>
  <c r="A66" i="2" l="1"/>
  <c r="A67" i="2" s="1"/>
  <c r="A68" i="2" s="1"/>
  <c r="A7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Brown, Jacquiline (OSD)</author>
  </authors>
  <commentList>
    <comment ref="C71" authorId="0" shapeId="0" xr:uid="{3748AEC0-D6A0-4592-8B1A-F3B1C97995B4}">
      <text>
        <r>
          <rPr>
            <b/>
            <sz val="9"/>
            <color indexed="81"/>
            <rFont val="Tahoma"/>
            <family val="2"/>
          </rPr>
          <t>Brown, Jacquiline (OSD):</t>
        </r>
        <r>
          <rPr>
            <sz val="9"/>
            <color indexed="81"/>
            <rFont val="Tahoma"/>
            <family val="2"/>
          </rPr>
          <t xml:space="preserve">
was Learning skills</t>
        </r>
      </text>
    </comment>
  </commentList>
</comments>
</file>

<file path=xl/sharedStrings.xml><?xml version="1.0" encoding="utf-8"?>
<sst xmlns="http://schemas.openxmlformats.org/spreadsheetml/2006/main" count="434" uniqueCount="191">
  <si>
    <t>OUT OF STATE</t>
  </si>
  <si>
    <t>Blue Highlight Indicates Prices May Be Increased by the Host State</t>
  </si>
  <si>
    <t>Agency Name</t>
  </si>
  <si>
    <t>FEIN</t>
  </si>
  <si>
    <t>Program</t>
  </si>
  <si>
    <t xml:space="preserve">Program </t>
  </si>
  <si>
    <t>UFR</t>
  </si>
  <si>
    <t>Year End</t>
  </si>
  <si>
    <t xml:space="preserve"> Days of</t>
  </si>
  <si>
    <t>Effective Date</t>
  </si>
  <si>
    <t>Expiration</t>
  </si>
  <si>
    <t xml:space="preserve"> </t>
  </si>
  <si>
    <t>Type</t>
  </si>
  <si>
    <t>State</t>
  </si>
  <si>
    <t>Name</t>
  </si>
  <si>
    <t>Program #</t>
  </si>
  <si>
    <t>Operation</t>
  </si>
  <si>
    <t>Annual Price</t>
  </si>
  <si>
    <t>Daily Price</t>
  </si>
  <si>
    <t xml:space="preserve">if other </t>
  </si>
  <si>
    <t>Code</t>
  </si>
  <si>
    <t>American School for the Deaf</t>
  </si>
  <si>
    <t>060667600</t>
  </si>
  <si>
    <t>Day</t>
  </si>
  <si>
    <t>CT</t>
  </si>
  <si>
    <t>MA Educational/Day</t>
  </si>
  <si>
    <t>Res Ed</t>
  </si>
  <si>
    <t>MA Educational/Residential</t>
  </si>
  <si>
    <t xml:space="preserve">Exempt </t>
  </si>
  <si>
    <t>Res</t>
  </si>
  <si>
    <t>PACES 180 Day Residential</t>
  </si>
  <si>
    <t>PACES 180 Day Education</t>
  </si>
  <si>
    <t>PACES 180 Day Education/180 Residential</t>
  </si>
  <si>
    <t>PACES Day Education 215</t>
  </si>
  <si>
    <t>RES</t>
  </si>
  <si>
    <t>PACES Day Residential 365</t>
  </si>
  <si>
    <t>PACES 365 Res/PACES Day 215</t>
  </si>
  <si>
    <t>Mount Prospect Academy</t>
  </si>
  <si>
    <t>020433265</t>
  </si>
  <si>
    <t>NH</t>
  </si>
  <si>
    <t>Ashuelot Valley Academy</t>
  </si>
  <si>
    <t>Mount Prospect Academy/ Plymouth Cast</t>
  </si>
  <si>
    <t>Mount Prospect Academy/Pike (Subacute)</t>
  </si>
  <si>
    <t>020433266</t>
  </si>
  <si>
    <t xml:space="preserve">Mount Prospect Academy/Plymouth- Summit </t>
  </si>
  <si>
    <t>Mount Prospect Academy/Rummey</t>
  </si>
  <si>
    <t>Vermont Permanency Initiative, Inc.</t>
  </si>
  <si>
    <t>020433267</t>
  </si>
  <si>
    <t>VT</t>
  </si>
  <si>
    <t>NESFG Green Meadows Subacute</t>
  </si>
  <si>
    <t>NESFG Intensive Residential</t>
  </si>
  <si>
    <t>Squamscott River Academy at Mount Prospect</t>
  </si>
  <si>
    <t>Bellefaire Jewish  Childrens Bureau</t>
  </si>
  <si>
    <t>OH</t>
  </si>
  <si>
    <t>Monarch School</t>
  </si>
  <si>
    <t>follow required</t>
  </si>
  <si>
    <t>Chapel Haven Schleifer Center, Inc.</t>
  </si>
  <si>
    <t>Devereux Glenholme</t>
  </si>
  <si>
    <t>Res. Ed</t>
  </si>
  <si>
    <t>Glenholme</t>
  </si>
  <si>
    <t>05</t>
  </si>
  <si>
    <t>Easter Seals of New Hampshire</t>
  </si>
  <si>
    <t>020272825</t>
  </si>
  <si>
    <t>Easterseals Gammon Academy at Zachary Road - Regular</t>
  </si>
  <si>
    <t>1d</t>
  </si>
  <si>
    <t>Easterseals Gammon Academy at Zachary Road - Intensive</t>
  </si>
  <si>
    <t>Easterseals Gammon Academy at Mammoth Road - Regular</t>
  </si>
  <si>
    <t>1c</t>
  </si>
  <si>
    <t>Easterseals Gammon Academy at Mammoth Road - Int</t>
  </si>
  <si>
    <t>Easterseals Gammon Academy at Krol House - Regular</t>
  </si>
  <si>
    <t>1f</t>
  </si>
  <si>
    <t>Easterseals Gammon Academy at Krol House  - Int</t>
  </si>
  <si>
    <t xml:space="preserve">Easterseals Gammon Academy at Lancaster- Regular </t>
  </si>
  <si>
    <t>1a</t>
  </si>
  <si>
    <t>Easterseals Gammon Academy at Lancaster - Int.</t>
  </si>
  <si>
    <t>Greenwood School</t>
  </si>
  <si>
    <t>Greenwood School -Day</t>
  </si>
  <si>
    <t>Exempt</t>
  </si>
  <si>
    <t>√</t>
  </si>
  <si>
    <t>Greenwood School Boarding Program</t>
  </si>
  <si>
    <t>Groden Center</t>
  </si>
  <si>
    <t>050369378</t>
  </si>
  <si>
    <t>RI</t>
  </si>
  <si>
    <t>Intensive Day Program Non Res Students (30 hours)</t>
  </si>
  <si>
    <t>Resid. Inten.</t>
  </si>
  <si>
    <t xml:space="preserve">Intensive Day Program Res students  (33 3/4 hours) </t>
  </si>
  <si>
    <t>Grove</t>
  </si>
  <si>
    <t>Grove School</t>
  </si>
  <si>
    <t>Learning Skills Academy</t>
  </si>
  <si>
    <t>Summer</t>
  </si>
  <si>
    <t>Lifespan School Solutions/Bradley Schools</t>
  </si>
  <si>
    <t>Bradley School Providence Program Standard Rate</t>
  </si>
  <si>
    <t>Bradley School Portsmouth Program Standard Rate</t>
  </si>
  <si>
    <t>Bradley School Portsmouth Program Intensive Rate</t>
  </si>
  <si>
    <t>Bradley School Clinical Intensive Program (used for both Bradley School Providence &amp; Bradley School Portsmouth) Rate</t>
  </si>
  <si>
    <t>Bradley School North, Intensive Rate</t>
  </si>
  <si>
    <t>Bradley School North, Standard Rate</t>
  </si>
  <si>
    <t>Partnership Standard Rate Bradley School Portsmouth Partnership Program</t>
  </si>
  <si>
    <t>Meeting Street School</t>
  </si>
  <si>
    <t>Basic</t>
  </si>
  <si>
    <t>050269233</t>
  </si>
  <si>
    <t xml:space="preserve">Standard rate with 1 to 1 </t>
  </si>
  <si>
    <t xml:space="preserve">Sent reminder </t>
  </si>
  <si>
    <t>Pathways</t>
  </si>
  <si>
    <t>050310093</t>
  </si>
  <si>
    <t>Pathways Strategic Teaching Center</t>
  </si>
  <si>
    <t>Seven Hills New Hampshire, Inc.</t>
  </si>
  <si>
    <t>Seven Hills at Crotched Mountain Day Program</t>
  </si>
  <si>
    <t>9</t>
  </si>
  <si>
    <t>Seven Hills at Crotched Mountain Residential Program</t>
  </si>
  <si>
    <t>7</t>
  </si>
  <si>
    <t>The learning Clinic, Inc.</t>
  </si>
  <si>
    <t xml:space="preserve"> The home for little Wanderers</t>
  </si>
  <si>
    <t>Res Ed/Day</t>
  </si>
  <si>
    <t>Wediko School at The home for little Wanderers</t>
  </si>
  <si>
    <t>02</t>
  </si>
  <si>
    <t xml:space="preserve">Sent Letter </t>
  </si>
  <si>
    <t>TBD</t>
  </si>
  <si>
    <t>Wolf School</t>
  </si>
  <si>
    <t>050506471</t>
  </si>
  <si>
    <t xml:space="preserve">Summer </t>
  </si>
  <si>
    <t xml:space="preserve">THIS PRICE LIST IS UPDATED REGULARLY. </t>
  </si>
  <si>
    <t>Notes:</t>
  </si>
  <si>
    <t>09505056 </t>
  </si>
  <si>
    <t>09505002</t>
  </si>
  <si>
    <t>09505001</t>
  </si>
  <si>
    <t>09505055</t>
  </si>
  <si>
    <t>09505057</t>
  </si>
  <si>
    <t>09505058</t>
  </si>
  <si>
    <t>09505004</t>
  </si>
  <si>
    <t>09505059</t>
  </si>
  <si>
    <t>09505061</t>
  </si>
  <si>
    <t>09505062</t>
  </si>
  <si>
    <t>09505060</t>
  </si>
  <si>
    <t>09505063</t>
  </si>
  <si>
    <t>09505028</t>
  </si>
  <si>
    <t>09505029</t>
  </si>
  <si>
    <t>09505031</t>
  </si>
  <si>
    <t>09505047</t>
  </si>
  <si>
    <t>09505048</t>
  </si>
  <si>
    <t>09505050</t>
  </si>
  <si>
    <t>09505051</t>
  </si>
  <si>
    <t>09505053</t>
  </si>
  <si>
    <t>09505064</t>
  </si>
  <si>
    <t>09505054</t>
  </si>
  <si>
    <t>09505044</t>
  </si>
  <si>
    <t>09505065</t>
  </si>
  <si>
    <t>09505008</t>
  </si>
  <si>
    <t>09505013</t>
  </si>
  <si>
    <t>09505012</t>
  </si>
  <si>
    <t>09505066</t>
  </si>
  <si>
    <t>09505067</t>
  </si>
  <si>
    <t>09505010</t>
  </si>
  <si>
    <t>09505009</t>
  </si>
  <si>
    <t>09505014</t>
  </si>
  <si>
    <t>09505068</t>
  </si>
  <si>
    <t>09505042</t>
  </si>
  <si>
    <t>09505043</t>
  </si>
  <si>
    <t>09505041</t>
  </si>
  <si>
    <t>09505049</t>
  </si>
  <si>
    <t>09505019</t>
  </si>
  <si>
    <t>09505020</t>
  </si>
  <si>
    <t>09505035</t>
  </si>
  <si>
    <t>09505034</t>
  </si>
  <si>
    <t>09505040</t>
  </si>
  <si>
    <t>09505037</t>
  </si>
  <si>
    <t>09505069</t>
  </si>
  <si>
    <t>09505070</t>
  </si>
  <si>
    <t>09505071</t>
  </si>
  <si>
    <t>09505021</t>
  </si>
  <si>
    <t>09505046</t>
  </si>
  <si>
    <t>09505078</t>
  </si>
  <si>
    <t>09505005</t>
  </si>
  <si>
    <t>09505006</t>
  </si>
  <si>
    <t>09505024</t>
  </si>
  <si>
    <t>09505074</t>
  </si>
  <si>
    <t>09505017</t>
  </si>
  <si>
    <t>09505077</t>
  </si>
  <si>
    <t>09505025</t>
  </si>
  <si>
    <t>Updated</t>
  </si>
  <si>
    <t>Fiscal Year 2026</t>
  </si>
  <si>
    <t>FY 26</t>
  </si>
  <si>
    <t>Williams Bridge Academy</t>
  </si>
  <si>
    <t>Mount Prospect Academy/Campton ERT</t>
  </si>
  <si>
    <t>Mount Prospect Academy/Hampton ERT</t>
  </si>
  <si>
    <t>Mount Prospect Academy/Warren Adventure</t>
  </si>
  <si>
    <t>Mount Prospect Academy/Pike -Hall Farm</t>
  </si>
  <si>
    <t>Mount Prospect Academy/ Plymouth Area</t>
  </si>
  <si>
    <t>TBA</t>
  </si>
  <si>
    <t>Mount Prospect Academy/Hampton Cast</t>
  </si>
  <si>
    <t>Mount Prospect Academy/Pike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</si>
</sst>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ptos Narrow"/>
      <family val="2"/>
      <scheme val="minor"/>
    </font>
    <font>
      <sz val="16"/>
      <name val="Aptos Narrow"/>
      <family val="2"/>
      <scheme val="minor"/>
    </font>
    <font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4" borderId="0" xfId="0" applyFont="1" applyFill="1"/>
    <xf numFmtId="0" fontId="4" fillId="0" borderId="0" xfId="0" applyFont="1" applyAlignment="1">
      <alignment wrapText="1"/>
    </xf>
    <xf numFmtId="164" fontId="4" fillId="0" borderId="0" xfId="0" applyNumberFormat="1" applyFont="1"/>
    <xf numFmtId="44" fontId="4" fillId="0" borderId="0" xfId="1" applyFont="1" applyFill="1"/>
    <xf numFmtId="14" fontId="4" fillId="0" borderId="0" xfId="1" applyNumberFormat="1" applyFont="1" applyFill="1" applyAlignment="1">
      <alignment horizontal="center"/>
    </xf>
    <xf numFmtId="14" fontId="5" fillId="0" borderId="0" xfId="1" applyNumberFormat="1" applyFont="1" applyFill="1" applyAlignment="1">
      <alignment horizontal="center"/>
    </xf>
    <xf numFmtId="0" fontId="4" fillId="5" borderId="0" xfId="0" applyFont="1" applyFill="1"/>
    <xf numFmtId="14" fontId="4" fillId="5" borderId="0" xfId="1" applyNumberFormat="1" applyFont="1" applyFill="1" applyAlignment="1">
      <alignment horizontal="center"/>
    </xf>
    <xf numFmtId="44" fontId="4" fillId="0" borderId="0" xfId="1" applyFont="1" applyFill="1" applyAlignment="1">
      <alignment wrapText="1"/>
    </xf>
    <xf numFmtId="49" fontId="4" fillId="0" borderId="0" xfId="0" applyNumberFormat="1" applyFont="1" applyAlignment="1">
      <alignment horizontal="center"/>
    </xf>
    <xf numFmtId="44" fontId="4" fillId="0" borderId="0" xfId="0" applyNumberFormat="1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4" fontId="4" fillId="6" borderId="0" xfId="2" applyNumberFormat="1" applyFont="1" applyFill="1"/>
    <xf numFmtId="0" fontId="4" fillId="6" borderId="0" xfId="2" applyFont="1" applyFill="1" applyAlignment="1">
      <alignment wrapText="1"/>
    </xf>
    <xf numFmtId="0" fontId="4" fillId="6" borderId="0" xfId="0" applyFont="1" applyFill="1"/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wrapText="1"/>
    </xf>
    <xf numFmtId="44" fontId="4" fillId="6" borderId="0" xfId="1" applyFont="1" applyFill="1"/>
    <xf numFmtId="0" fontId="5" fillId="6" borderId="0" xfId="0" applyFont="1" applyFill="1" applyAlignment="1">
      <alignment wrapText="1"/>
    </xf>
    <xf numFmtId="0" fontId="4" fillId="6" borderId="0" xfId="0" quotePrefix="1" applyFont="1" applyFill="1" applyAlignment="1">
      <alignment horizontal="left"/>
    </xf>
    <xf numFmtId="0" fontId="6" fillId="6" borderId="0" xfId="0" applyFont="1" applyFill="1" applyAlignment="1">
      <alignment wrapText="1"/>
    </xf>
    <xf numFmtId="0" fontId="6" fillId="6" borderId="0" xfId="0" applyFont="1" applyFill="1" applyAlignment="1">
      <alignment vertical="center" wrapText="1"/>
    </xf>
    <xf numFmtId="0" fontId="4" fillId="6" borderId="0" xfId="2" applyFont="1" applyFill="1"/>
    <xf numFmtId="0" fontId="4" fillId="6" borderId="0" xfId="2" applyFont="1" applyFill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4" fillId="7" borderId="0" xfId="0" applyFont="1" applyFill="1"/>
    <xf numFmtId="0" fontId="4" fillId="6" borderId="0" xfId="2" applyFont="1" applyFill="1" applyAlignment="1">
      <alignment horizontal="left"/>
    </xf>
    <xf numFmtId="164" fontId="4" fillId="6" borderId="0" xfId="2" applyNumberFormat="1" applyFont="1" applyFill="1"/>
    <xf numFmtId="44" fontId="4" fillId="2" borderId="0" xfId="2" applyNumberFormat="1" applyFont="1"/>
    <xf numFmtId="0" fontId="4" fillId="6" borderId="0" xfId="2" quotePrefix="1" applyFont="1" applyFill="1" applyAlignment="1">
      <alignment horizontal="left"/>
    </xf>
    <xf numFmtId="0" fontId="4" fillId="0" borderId="0" xfId="2" applyFont="1" applyFill="1"/>
    <xf numFmtId="164" fontId="4" fillId="6" borderId="0" xfId="0" applyNumberFormat="1" applyFont="1" applyFill="1"/>
    <xf numFmtId="14" fontId="10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12" fillId="7" borderId="0" xfId="0" applyFont="1" applyFill="1"/>
    <xf numFmtId="0" fontId="12" fillId="7" borderId="0" xfId="0" applyFont="1" applyFill="1" applyAlignment="1">
      <alignment wrapText="1"/>
    </xf>
    <xf numFmtId="14" fontId="4" fillId="4" borderId="0" xfId="1" applyNumberFormat="1" applyFont="1" applyFill="1" applyAlignment="1">
      <alignment horizontal="center"/>
    </xf>
    <xf numFmtId="0" fontId="5" fillId="6" borderId="0" xfId="0" applyFont="1" applyFill="1"/>
    <xf numFmtId="49" fontId="4" fillId="6" borderId="0" xfId="0" applyNumberFormat="1" applyFont="1" applyFill="1" applyAlignment="1">
      <alignment horizontal="center"/>
    </xf>
    <xf numFmtId="44" fontId="4" fillId="6" borderId="0" xfId="0" applyNumberFormat="1" applyFont="1" applyFill="1"/>
    <xf numFmtId="0" fontId="5" fillId="6" borderId="0" xfId="0" applyFont="1" applyFill="1" applyAlignment="1">
      <alignment vertical="center" wrapText="1"/>
    </xf>
    <xf numFmtId="1" fontId="4" fillId="6" borderId="0" xfId="0" applyNumberFormat="1" applyFont="1" applyFill="1" applyAlignment="1">
      <alignment horizontal="left"/>
    </xf>
    <xf numFmtId="43" fontId="4" fillId="0" borderId="0" xfId="3" applyFont="1" applyAlignment="1">
      <alignment horizontal="center"/>
    </xf>
    <xf numFmtId="0" fontId="10" fillId="0" borderId="0" xfId="0" applyFont="1" applyAlignment="1">
      <alignment wrapText="1"/>
    </xf>
    <xf numFmtId="14" fontId="10" fillId="3" borderId="0" xfId="0" applyNumberFormat="1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6" borderId="0" xfId="0" applyFont="1" applyFill="1" applyAlignment="1">
      <alignment horizontal="left" wrapText="1"/>
    </xf>
    <xf numFmtId="0" fontId="12" fillId="7" borderId="0" xfId="0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/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</cellXfs>
  <cellStyles count="4">
    <cellStyle name="40% - Accent1" xfId="2" builtinId="31"/>
    <cellStyle name="Comma" xfId="3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E767-1203-4375-BE2A-0D83AD65D4CD}">
  <dimension ref="A2:R325"/>
  <sheetViews>
    <sheetView tabSelected="1" topLeftCell="C1" zoomScaleNormal="100" workbookViewId="0">
      <selection activeCell="G11" sqref="G11"/>
    </sheetView>
  </sheetViews>
  <sheetFormatPr defaultRowHeight="13" x14ac:dyDescent="0.3"/>
  <cols>
    <col min="1" max="1" width="5.81640625" style="1" hidden="1" customWidth="1"/>
    <col min="2" max="2" width="14" style="1" hidden="1" customWidth="1"/>
    <col min="3" max="3" width="30" style="22" customWidth="1"/>
    <col min="4" max="4" width="2.26953125" style="2" hidden="1" customWidth="1"/>
    <col min="5" max="5" width="8.6328125" style="1" customWidth="1"/>
    <col min="6" max="6" width="6" style="4" customWidth="1"/>
    <col min="7" max="7" width="38.26953125" style="22" customWidth="1"/>
    <col min="8" max="8" width="0.36328125" style="23" hidden="1" customWidth="1"/>
    <col min="9" max="9" width="7.81640625" style="4" hidden="1" customWidth="1"/>
    <col min="10" max="10" width="9.1796875" style="24" customWidth="1"/>
    <col min="11" max="11" width="10" style="4" customWidth="1"/>
    <col min="12" max="12" width="12.54296875" style="1" customWidth="1"/>
    <col min="13" max="13" width="11.54296875" style="5" customWidth="1"/>
    <col min="14" max="14" width="14.6328125" style="4" customWidth="1"/>
    <col min="15" max="15" width="13.26953125" style="4" hidden="1" customWidth="1"/>
    <col min="16" max="16" width="12.54296875" style="1" hidden="1" customWidth="1"/>
    <col min="17" max="17" width="4.54296875" style="1" customWidth="1"/>
    <col min="18" max="25" width="9.26953125" style="1"/>
    <col min="26" max="26" width="17.7265625" style="1" customWidth="1"/>
    <col min="27" max="27" width="17" style="1" customWidth="1"/>
    <col min="28" max="28" width="16.453125" style="1" customWidth="1"/>
    <col min="29" max="256" width="9.26953125" style="1"/>
    <col min="257" max="258" width="0" style="1" hidden="1" customWidth="1"/>
    <col min="259" max="259" width="36.08984375" style="1" customWidth="1"/>
    <col min="260" max="260" width="8.984375E-2" style="1" customWidth="1"/>
    <col min="261" max="261" width="8.6328125" style="1" customWidth="1"/>
    <col min="262" max="262" width="6" style="1" customWidth="1"/>
    <col min="263" max="263" width="55.81640625" style="1" customWidth="1"/>
    <col min="264" max="265" width="0" style="1" hidden="1" customWidth="1"/>
    <col min="266" max="266" width="11" style="1" customWidth="1"/>
    <col min="267" max="267" width="10" style="1" customWidth="1"/>
    <col min="268" max="268" width="12.54296875" style="1" customWidth="1"/>
    <col min="269" max="269" width="11.54296875" style="1" customWidth="1"/>
    <col min="270" max="270" width="14.6328125" style="1" customWidth="1"/>
    <col min="271" max="272" width="0" style="1" hidden="1" customWidth="1"/>
    <col min="273" max="273" width="4.54296875" style="1" customWidth="1"/>
    <col min="274" max="281" width="9.26953125" style="1"/>
    <col min="282" max="282" width="17.7265625" style="1" customWidth="1"/>
    <col min="283" max="283" width="17" style="1" customWidth="1"/>
    <col min="284" max="284" width="16.453125" style="1" customWidth="1"/>
    <col min="285" max="512" width="9.26953125" style="1"/>
    <col min="513" max="514" width="0" style="1" hidden="1" customWidth="1"/>
    <col min="515" max="515" width="36.08984375" style="1" customWidth="1"/>
    <col min="516" max="516" width="8.984375E-2" style="1" customWidth="1"/>
    <col min="517" max="517" width="8.6328125" style="1" customWidth="1"/>
    <col min="518" max="518" width="6" style="1" customWidth="1"/>
    <col min="519" max="519" width="55.81640625" style="1" customWidth="1"/>
    <col min="520" max="521" width="0" style="1" hidden="1" customWidth="1"/>
    <col min="522" max="522" width="11" style="1" customWidth="1"/>
    <col min="523" max="523" width="10" style="1" customWidth="1"/>
    <col min="524" max="524" width="12.54296875" style="1" customWidth="1"/>
    <col min="525" max="525" width="11.54296875" style="1" customWidth="1"/>
    <col min="526" max="526" width="14.6328125" style="1" customWidth="1"/>
    <col min="527" max="528" width="0" style="1" hidden="1" customWidth="1"/>
    <col min="529" max="529" width="4.54296875" style="1" customWidth="1"/>
    <col min="530" max="537" width="9.26953125" style="1"/>
    <col min="538" max="538" width="17.7265625" style="1" customWidth="1"/>
    <col min="539" max="539" width="17" style="1" customWidth="1"/>
    <col min="540" max="540" width="16.453125" style="1" customWidth="1"/>
    <col min="541" max="768" width="9.26953125" style="1"/>
    <col min="769" max="770" width="0" style="1" hidden="1" customWidth="1"/>
    <col min="771" max="771" width="36.08984375" style="1" customWidth="1"/>
    <col min="772" max="772" width="8.984375E-2" style="1" customWidth="1"/>
    <col min="773" max="773" width="8.6328125" style="1" customWidth="1"/>
    <col min="774" max="774" width="6" style="1" customWidth="1"/>
    <col min="775" max="775" width="55.81640625" style="1" customWidth="1"/>
    <col min="776" max="777" width="0" style="1" hidden="1" customWidth="1"/>
    <col min="778" max="778" width="11" style="1" customWidth="1"/>
    <col min="779" max="779" width="10" style="1" customWidth="1"/>
    <col min="780" max="780" width="12.54296875" style="1" customWidth="1"/>
    <col min="781" max="781" width="11.54296875" style="1" customWidth="1"/>
    <col min="782" max="782" width="14.6328125" style="1" customWidth="1"/>
    <col min="783" max="784" width="0" style="1" hidden="1" customWidth="1"/>
    <col min="785" max="785" width="4.54296875" style="1" customWidth="1"/>
    <col min="786" max="793" width="9.26953125" style="1"/>
    <col min="794" max="794" width="17.7265625" style="1" customWidth="1"/>
    <col min="795" max="795" width="17" style="1" customWidth="1"/>
    <col min="796" max="796" width="16.453125" style="1" customWidth="1"/>
    <col min="797" max="1024" width="9.26953125" style="1"/>
    <col min="1025" max="1026" width="0" style="1" hidden="1" customWidth="1"/>
    <col min="1027" max="1027" width="36.08984375" style="1" customWidth="1"/>
    <col min="1028" max="1028" width="8.984375E-2" style="1" customWidth="1"/>
    <col min="1029" max="1029" width="8.6328125" style="1" customWidth="1"/>
    <col min="1030" max="1030" width="6" style="1" customWidth="1"/>
    <col min="1031" max="1031" width="55.81640625" style="1" customWidth="1"/>
    <col min="1032" max="1033" width="0" style="1" hidden="1" customWidth="1"/>
    <col min="1034" max="1034" width="11" style="1" customWidth="1"/>
    <col min="1035" max="1035" width="10" style="1" customWidth="1"/>
    <col min="1036" max="1036" width="12.54296875" style="1" customWidth="1"/>
    <col min="1037" max="1037" width="11.54296875" style="1" customWidth="1"/>
    <col min="1038" max="1038" width="14.6328125" style="1" customWidth="1"/>
    <col min="1039" max="1040" width="0" style="1" hidden="1" customWidth="1"/>
    <col min="1041" max="1041" width="4.54296875" style="1" customWidth="1"/>
    <col min="1042" max="1049" width="9.26953125" style="1"/>
    <col min="1050" max="1050" width="17.7265625" style="1" customWidth="1"/>
    <col min="1051" max="1051" width="17" style="1" customWidth="1"/>
    <col min="1052" max="1052" width="16.453125" style="1" customWidth="1"/>
    <col min="1053" max="1280" width="9.26953125" style="1"/>
    <col min="1281" max="1282" width="0" style="1" hidden="1" customWidth="1"/>
    <col min="1283" max="1283" width="36.08984375" style="1" customWidth="1"/>
    <col min="1284" max="1284" width="8.984375E-2" style="1" customWidth="1"/>
    <col min="1285" max="1285" width="8.6328125" style="1" customWidth="1"/>
    <col min="1286" max="1286" width="6" style="1" customWidth="1"/>
    <col min="1287" max="1287" width="55.81640625" style="1" customWidth="1"/>
    <col min="1288" max="1289" width="0" style="1" hidden="1" customWidth="1"/>
    <col min="1290" max="1290" width="11" style="1" customWidth="1"/>
    <col min="1291" max="1291" width="10" style="1" customWidth="1"/>
    <col min="1292" max="1292" width="12.54296875" style="1" customWidth="1"/>
    <col min="1293" max="1293" width="11.54296875" style="1" customWidth="1"/>
    <col min="1294" max="1294" width="14.6328125" style="1" customWidth="1"/>
    <col min="1295" max="1296" width="0" style="1" hidden="1" customWidth="1"/>
    <col min="1297" max="1297" width="4.54296875" style="1" customWidth="1"/>
    <col min="1298" max="1305" width="9.26953125" style="1"/>
    <col min="1306" max="1306" width="17.7265625" style="1" customWidth="1"/>
    <col min="1307" max="1307" width="17" style="1" customWidth="1"/>
    <col min="1308" max="1308" width="16.453125" style="1" customWidth="1"/>
    <col min="1309" max="1536" width="9.26953125" style="1"/>
    <col min="1537" max="1538" width="0" style="1" hidden="1" customWidth="1"/>
    <col min="1539" max="1539" width="36.08984375" style="1" customWidth="1"/>
    <col min="1540" max="1540" width="8.984375E-2" style="1" customWidth="1"/>
    <col min="1541" max="1541" width="8.6328125" style="1" customWidth="1"/>
    <col min="1542" max="1542" width="6" style="1" customWidth="1"/>
    <col min="1543" max="1543" width="55.81640625" style="1" customWidth="1"/>
    <col min="1544" max="1545" width="0" style="1" hidden="1" customWidth="1"/>
    <col min="1546" max="1546" width="11" style="1" customWidth="1"/>
    <col min="1547" max="1547" width="10" style="1" customWidth="1"/>
    <col min="1548" max="1548" width="12.54296875" style="1" customWidth="1"/>
    <col min="1549" max="1549" width="11.54296875" style="1" customWidth="1"/>
    <col min="1550" max="1550" width="14.6328125" style="1" customWidth="1"/>
    <col min="1551" max="1552" width="0" style="1" hidden="1" customWidth="1"/>
    <col min="1553" max="1553" width="4.54296875" style="1" customWidth="1"/>
    <col min="1554" max="1561" width="9.26953125" style="1"/>
    <col min="1562" max="1562" width="17.7265625" style="1" customWidth="1"/>
    <col min="1563" max="1563" width="17" style="1" customWidth="1"/>
    <col min="1564" max="1564" width="16.453125" style="1" customWidth="1"/>
    <col min="1565" max="1792" width="9.26953125" style="1"/>
    <col min="1793" max="1794" width="0" style="1" hidden="1" customWidth="1"/>
    <col min="1795" max="1795" width="36.08984375" style="1" customWidth="1"/>
    <col min="1796" max="1796" width="8.984375E-2" style="1" customWidth="1"/>
    <col min="1797" max="1797" width="8.6328125" style="1" customWidth="1"/>
    <col min="1798" max="1798" width="6" style="1" customWidth="1"/>
    <col min="1799" max="1799" width="55.81640625" style="1" customWidth="1"/>
    <col min="1800" max="1801" width="0" style="1" hidden="1" customWidth="1"/>
    <col min="1802" max="1802" width="11" style="1" customWidth="1"/>
    <col min="1803" max="1803" width="10" style="1" customWidth="1"/>
    <col min="1804" max="1804" width="12.54296875" style="1" customWidth="1"/>
    <col min="1805" max="1805" width="11.54296875" style="1" customWidth="1"/>
    <col min="1806" max="1806" width="14.6328125" style="1" customWidth="1"/>
    <col min="1807" max="1808" width="0" style="1" hidden="1" customWidth="1"/>
    <col min="1809" max="1809" width="4.54296875" style="1" customWidth="1"/>
    <col min="1810" max="1817" width="9.26953125" style="1"/>
    <col min="1818" max="1818" width="17.7265625" style="1" customWidth="1"/>
    <col min="1819" max="1819" width="17" style="1" customWidth="1"/>
    <col min="1820" max="1820" width="16.453125" style="1" customWidth="1"/>
    <col min="1821" max="2048" width="9.26953125" style="1"/>
    <col min="2049" max="2050" width="0" style="1" hidden="1" customWidth="1"/>
    <col min="2051" max="2051" width="36.08984375" style="1" customWidth="1"/>
    <col min="2052" max="2052" width="8.984375E-2" style="1" customWidth="1"/>
    <col min="2053" max="2053" width="8.6328125" style="1" customWidth="1"/>
    <col min="2054" max="2054" width="6" style="1" customWidth="1"/>
    <col min="2055" max="2055" width="55.81640625" style="1" customWidth="1"/>
    <col min="2056" max="2057" width="0" style="1" hidden="1" customWidth="1"/>
    <col min="2058" max="2058" width="11" style="1" customWidth="1"/>
    <col min="2059" max="2059" width="10" style="1" customWidth="1"/>
    <col min="2060" max="2060" width="12.54296875" style="1" customWidth="1"/>
    <col min="2061" max="2061" width="11.54296875" style="1" customWidth="1"/>
    <col min="2062" max="2062" width="14.6328125" style="1" customWidth="1"/>
    <col min="2063" max="2064" width="0" style="1" hidden="1" customWidth="1"/>
    <col min="2065" max="2065" width="4.54296875" style="1" customWidth="1"/>
    <col min="2066" max="2073" width="9.26953125" style="1"/>
    <col min="2074" max="2074" width="17.7265625" style="1" customWidth="1"/>
    <col min="2075" max="2075" width="17" style="1" customWidth="1"/>
    <col min="2076" max="2076" width="16.453125" style="1" customWidth="1"/>
    <col min="2077" max="2304" width="9.26953125" style="1"/>
    <col min="2305" max="2306" width="0" style="1" hidden="1" customWidth="1"/>
    <col min="2307" max="2307" width="36.08984375" style="1" customWidth="1"/>
    <col min="2308" max="2308" width="8.984375E-2" style="1" customWidth="1"/>
    <col min="2309" max="2309" width="8.6328125" style="1" customWidth="1"/>
    <col min="2310" max="2310" width="6" style="1" customWidth="1"/>
    <col min="2311" max="2311" width="55.81640625" style="1" customWidth="1"/>
    <col min="2312" max="2313" width="0" style="1" hidden="1" customWidth="1"/>
    <col min="2314" max="2314" width="11" style="1" customWidth="1"/>
    <col min="2315" max="2315" width="10" style="1" customWidth="1"/>
    <col min="2316" max="2316" width="12.54296875" style="1" customWidth="1"/>
    <col min="2317" max="2317" width="11.54296875" style="1" customWidth="1"/>
    <col min="2318" max="2318" width="14.6328125" style="1" customWidth="1"/>
    <col min="2319" max="2320" width="0" style="1" hidden="1" customWidth="1"/>
    <col min="2321" max="2321" width="4.54296875" style="1" customWidth="1"/>
    <col min="2322" max="2329" width="9.26953125" style="1"/>
    <col min="2330" max="2330" width="17.7265625" style="1" customWidth="1"/>
    <col min="2331" max="2331" width="17" style="1" customWidth="1"/>
    <col min="2332" max="2332" width="16.453125" style="1" customWidth="1"/>
    <col min="2333" max="2560" width="9.26953125" style="1"/>
    <col min="2561" max="2562" width="0" style="1" hidden="1" customWidth="1"/>
    <col min="2563" max="2563" width="36.08984375" style="1" customWidth="1"/>
    <col min="2564" max="2564" width="8.984375E-2" style="1" customWidth="1"/>
    <col min="2565" max="2565" width="8.6328125" style="1" customWidth="1"/>
    <col min="2566" max="2566" width="6" style="1" customWidth="1"/>
    <col min="2567" max="2567" width="55.81640625" style="1" customWidth="1"/>
    <col min="2568" max="2569" width="0" style="1" hidden="1" customWidth="1"/>
    <col min="2570" max="2570" width="11" style="1" customWidth="1"/>
    <col min="2571" max="2571" width="10" style="1" customWidth="1"/>
    <col min="2572" max="2572" width="12.54296875" style="1" customWidth="1"/>
    <col min="2573" max="2573" width="11.54296875" style="1" customWidth="1"/>
    <col min="2574" max="2574" width="14.6328125" style="1" customWidth="1"/>
    <col min="2575" max="2576" width="0" style="1" hidden="1" customWidth="1"/>
    <col min="2577" max="2577" width="4.54296875" style="1" customWidth="1"/>
    <col min="2578" max="2585" width="9.26953125" style="1"/>
    <col min="2586" max="2586" width="17.7265625" style="1" customWidth="1"/>
    <col min="2587" max="2587" width="17" style="1" customWidth="1"/>
    <col min="2588" max="2588" width="16.453125" style="1" customWidth="1"/>
    <col min="2589" max="2816" width="9.26953125" style="1"/>
    <col min="2817" max="2818" width="0" style="1" hidden="1" customWidth="1"/>
    <col min="2819" max="2819" width="36.08984375" style="1" customWidth="1"/>
    <col min="2820" max="2820" width="8.984375E-2" style="1" customWidth="1"/>
    <col min="2821" max="2821" width="8.6328125" style="1" customWidth="1"/>
    <col min="2822" max="2822" width="6" style="1" customWidth="1"/>
    <col min="2823" max="2823" width="55.81640625" style="1" customWidth="1"/>
    <col min="2824" max="2825" width="0" style="1" hidden="1" customWidth="1"/>
    <col min="2826" max="2826" width="11" style="1" customWidth="1"/>
    <col min="2827" max="2827" width="10" style="1" customWidth="1"/>
    <col min="2828" max="2828" width="12.54296875" style="1" customWidth="1"/>
    <col min="2829" max="2829" width="11.54296875" style="1" customWidth="1"/>
    <col min="2830" max="2830" width="14.6328125" style="1" customWidth="1"/>
    <col min="2831" max="2832" width="0" style="1" hidden="1" customWidth="1"/>
    <col min="2833" max="2833" width="4.54296875" style="1" customWidth="1"/>
    <col min="2834" max="2841" width="9.26953125" style="1"/>
    <col min="2842" max="2842" width="17.7265625" style="1" customWidth="1"/>
    <col min="2843" max="2843" width="17" style="1" customWidth="1"/>
    <col min="2844" max="2844" width="16.453125" style="1" customWidth="1"/>
    <col min="2845" max="3072" width="9.26953125" style="1"/>
    <col min="3073" max="3074" width="0" style="1" hidden="1" customWidth="1"/>
    <col min="3075" max="3075" width="36.08984375" style="1" customWidth="1"/>
    <col min="3076" max="3076" width="8.984375E-2" style="1" customWidth="1"/>
    <col min="3077" max="3077" width="8.6328125" style="1" customWidth="1"/>
    <col min="3078" max="3078" width="6" style="1" customWidth="1"/>
    <col min="3079" max="3079" width="55.81640625" style="1" customWidth="1"/>
    <col min="3080" max="3081" width="0" style="1" hidden="1" customWidth="1"/>
    <col min="3082" max="3082" width="11" style="1" customWidth="1"/>
    <col min="3083" max="3083" width="10" style="1" customWidth="1"/>
    <col min="3084" max="3084" width="12.54296875" style="1" customWidth="1"/>
    <col min="3085" max="3085" width="11.54296875" style="1" customWidth="1"/>
    <col min="3086" max="3086" width="14.6328125" style="1" customWidth="1"/>
    <col min="3087" max="3088" width="0" style="1" hidden="1" customWidth="1"/>
    <col min="3089" max="3089" width="4.54296875" style="1" customWidth="1"/>
    <col min="3090" max="3097" width="9.26953125" style="1"/>
    <col min="3098" max="3098" width="17.7265625" style="1" customWidth="1"/>
    <col min="3099" max="3099" width="17" style="1" customWidth="1"/>
    <col min="3100" max="3100" width="16.453125" style="1" customWidth="1"/>
    <col min="3101" max="3328" width="9.26953125" style="1"/>
    <col min="3329" max="3330" width="0" style="1" hidden="1" customWidth="1"/>
    <col min="3331" max="3331" width="36.08984375" style="1" customWidth="1"/>
    <col min="3332" max="3332" width="8.984375E-2" style="1" customWidth="1"/>
    <col min="3333" max="3333" width="8.6328125" style="1" customWidth="1"/>
    <col min="3334" max="3334" width="6" style="1" customWidth="1"/>
    <col min="3335" max="3335" width="55.81640625" style="1" customWidth="1"/>
    <col min="3336" max="3337" width="0" style="1" hidden="1" customWidth="1"/>
    <col min="3338" max="3338" width="11" style="1" customWidth="1"/>
    <col min="3339" max="3339" width="10" style="1" customWidth="1"/>
    <col min="3340" max="3340" width="12.54296875" style="1" customWidth="1"/>
    <col min="3341" max="3341" width="11.54296875" style="1" customWidth="1"/>
    <col min="3342" max="3342" width="14.6328125" style="1" customWidth="1"/>
    <col min="3343" max="3344" width="0" style="1" hidden="1" customWidth="1"/>
    <col min="3345" max="3345" width="4.54296875" style="1" customWidth="1"/>
    <col min="3346" max="3353" width="9.26953125" style="1"/>
    <col min="3354" max="3354" width="17.7265625" style="1" customWidth="1"/>
    <col min="3355" max="3355" width="17" style="1" customWidth="1"/>
    <col min="3356" max="3356" width="16.453125" style="1" customWidth="1"/>
    <col min="3357" max="3584" width="9.26953125" style="1"/>
    <col min="3585" max="3586" width="0" style="1" hidden="1" customWidth="1"/>
    <col min="3587" max="3587" width="36.08984375" style="1" customWidth="1"/>
    <col min="3588" max="3588" width="8.984375E-2" style="1" customWidth="1"/>
    <col min="3589" max="3589" width="8.6328125" style="1" customWidth="1"/>
    <col min="3590" max="3590" width="6" style="1" customWidth="1"/>
    <col min="3591" max="3591" width="55.81640625" style="1" customWidth="1"/>
    <col min="3592" max="3593" width="0" style="1" hidden="1" customWidth="1"/>
    <col min="3594" max="3594" width="11" style="1" customWidth="1"/>
    <col min="3595" max="3595" width="10" style="1" customWidth="1"/>
    <col min="3596" max="3596" width="12.54296875" style="1" customWidth="1"/>
    <col min="3597" max="3597" width="11.54296875" style="1" customWidth="1"/>
    <col min="3598" max="3598" width="14.6328125" style="1" customWidth="1"/>
    <col min="3599" max="3600" width="0" style="1" hidden="1" customWidth="1"/>
    <col min="3601" max="3601" width="4.54296875" style="1" customWidth="1"/>
    <col min="3602" max="3609" width="9.26953125" style="1"/>
    <col min="3610" max="3610" width="17.7265625" style="1" customWidth="1"/>
    <col min="3611" max="3611" width="17" style="1" customWidth="1"/>
    <col min="3612" max="3612" width="16.453125" style="1" customWidth="1"/>
    <col min="3613" max="3840" width="9.26953125" style="1"/>
    <col min="3841" max="3842" width="0" style="1" hidden="1" customWidth="1"/>
    <col min="3843" max="3843" width="36.08984375" style="1" customWidth="1"/>
    <col min="3844" max="3844" width="8.984375E-2" style="1" customWidth="1"/>
    <col min="3845" max="3845" width="8.6328125" style="1" customWidth="1"/>
    <col min="3846" max="3846" width="6" style="1" customWidth="1"/>
    <col min="3847" max="3847" width="55.81640625" style="1" customWidth="1"/>
    <col min="3848" max="3849" width="0" style="1" hidden="1" customWidth="1"/>
    <col min="3850" max="3850" width="11" style="1" customWidth="1"/>
    <col min="3851" max="3851" width="10" style="1" customWidth="1"/>
    <col min="3852" max="3852" width="12.54296875" style="1" customWidth="1"/>
    <col min="3853" max="3853" width="11.54296875" style="1" customWidth="1"/>
    <col min="3854" max="3854" width="14.6328125" style="1" customWidth="1"/>
    <col min="3855" max="3856" width="0" style="1" hidden="1" customWidth="1"/>
    <col min="3857" max="3857" width="4.54296875" style="1" customWidth="1"/>
    <col min="3858" max="3865" width="9.26953125" style="1"/>
    <col min="3866" max="3866" width="17.7265625" style="1" customWidth="1"/>
    <col min="3867" max="3867" width="17" style="1" customWidth="1"/>
    <col min="3868" max="3868" width="16.453125" style="1" customWidth="1"/>
    <col min="3869" max="4096" width="9.26953125" style="1"/>
    <col min="4097" max="4098" width="0" style="1" hidden="1" customWidth="1"/>
    <col min="4099" max="4099" width="36.08984375" style="1" customWidth="1"/>
    <col min="4100" max="4100" width="8.984375E-2" style="1" customWidth="1"/>
    <col min="4101" max="4101" width="8.6328125" style="1" customWidth="1"/>
    <col min="4102" max="4102" width="6" style="1" customWidth="1"/>
    <col min="4103" max="4103" width="55.81640625" style="1" customWidth="1"/>
    <col min="4104" max="4105" width="0" style="1" hidden="1" customWidth="1"/>
    <col min="4106" max="4106" width="11" style="1" customWidth="1"/>
    <col min="4107" max="4107" width="10" style="1" customWidth="1"/>
    <col min="4108" max="4108" width="12.54296875" style="1" customWidth="1"/>
    <col min="4109" max="4109" width="11.54296875" style="1" customWidth="1"/>
    <col min="4110" max="4110" width="14.6328125" style="1" customWidth="1"/>
    <col min="4111" max="4112" width="0" style="1" hidden="1" customWidth="1"/>
    <col min="4113" max="4113" width="4.54296875" style="1" customWidth="1"/>
    <col min="4114" max="4121" width="9.26953125" style="1"/>
    <col min="4122" max="4122" width="17.7265625" style="1" customWidth="1"/>
    <col min="4123" max="4123" width="17" style="1" customWidth="1"/>
    <col min="4124" max="4124" width="16.453125" style="1" customWidth="1"/>
    <col min="4125" max="4352" width="9.26953125" style="1"/>
    <col min="4353" max="4354" width="0" style="1" hidden="1" customWidth="1"/>
    <col min="4355" max="4355" width="36.08984375" style="1" customWidth="1"/>
    <col min="4356" max="4356" width="8.984375E-2" style="1" customWidth="1"/>
    <col min="4357" max="4357" width="8.6328125" style="1" customWidth="1"/>
    <col min="4358" max="4358" width="6" style="1" customWidth="1"/>
    <col min="4359" max="4359" width="55.81640625" style="1" customWidth="1"/>
    <col min="4360" max="4361" width="0" style="1" hidden="1" customWidth="1"/>
    <col min="4362" max="4362" width="11" style="1" customWidth="1"/>
    <col min="4363" max="4363" width="10" style="1" customWidth="1"/>
    <col min="4364" max="4364" width="12.54296875" style="1" customWidth="1"/>
    <col min="4365" max="4365" width="11.54296875" style="1" customWidth="1"/>
    <col min="4366" max="4366" width="14.6328125" style="1" customWidth="1"/>
    <col min="4367" max="4368" width="0" style="1" hidden="1" customWidth="1"/>
    <col min="4369" max="4369" width="4.54296875" style="1" customWidth="1"/>
    <col min="4370" max="4377" width="9.26953125" style="1"/>
    <col min="4378" max="4378" width="17.7265625" style="1" customWidth="1"/>
    <col min="4379" max="4379" width="17" style="1" customWidth="1"/>
    <col min="4380" max="4380" width="16.453125" style="1" customWidth="1"/>
    <col min="4381" max="4608" width="9.26953125" style="1"/>
    <col min="4609" max="4610" width="0" style="1" hidden="1" customWidth="1"/>
    <col min="4611" max="4611" width="36.08984375" style="1" customWidth="1"/>
    <col min="4612" max="4612" width="8.984375E-2" style="1" customWidth="1"/>
    <col min="4613" max="4613" width="8.6328125" style="1" customWidth="1"/>
    <col min="4614" max="4614" width="6" style="1" customWidth="1"/>
    <col min="4615" max="4615" width="55.81640625" style="1" customWidth="1"/>
    <col min="4616" max="4617" width="0" style="1" hidden="1" customWidth="1"/>
    <col min="4618" max="4618" width="11" style="1" customWidth="1"/>
    <col min="4619" max="4619" width="10" style="1" customWidth="1"/>
    <col min="4620" max="4620" width="12.54296875" style="1" customWidth="1"/>
    <col min="4621" max="4621" width="11.54296875" style="1" customWidth="1"/>
    <col min="4622" max="4622" width="14.6328125" style="1" customWidth="1"/>
    <col min="4623" max="4624" width="0" style="1" hidden="1" customWidth="1"/>
    <col min="4625" max="4625" width="4.54296875" style="1" customWidth="1"/>
    <col min="4626" max="4633" width="9.26953125" style="1"/>
    <col min="4634" max="4634" width="17.7265625" style="1" customWidth="1"/>
    <col min="4635" max="4635" width="17" style="1" customWidth="1"/>
    <col min="4636" max="4636" width="16.453125" style="1" customWidth="1"/>
    <col min="4637" max="4864" width="9.26953125" style="1"/>
    <col min="4865" max="4866" width="0" style="1" hidden="1" customWidth="1"/>
    <col min="4867" max="4867" width="36.08984375" style="1" customWidth="1"/>
    <col min="4868" max="4868" width="8.984375E-2" style="1" customWidth="1"/>
    <col min="4869" max="4869" width="8.6328125" style="1" customWidth="1"/>
    <col min="4870" max="4870" width="6" style="1" customWidth="1"/>
    <col min="4871" max="4871" width="55.81640625" style="1" customWidth="1"/>
    <col min="4872" max="4873" width="0" style="1" hidden="1" customWidth="1"/>
    <col min="4874" max="4874" width="11" style="1" customWidth="1"/>
    <col min="4875" max="4875" width="10" style="1" customWidth="1"/>
    <col min="4876" max="4876" width="12.54296875" style="1" customWidth="1"/>
    <col min="4877" max="4877" width="11.54296875" style="1" customWidth="1"/>
    <col min="4878" max="4878" width="14.6328125" style="1" customWidth="1"/>
    <col min="4879" max="4880" width="0" style="1" hidden="1" customWidth="1"/>
    <col min="4881" max="4881" width="4.54296875" style="1" customWidth="1"/>
    <col min="4882" max="4889" width="9.26953125" style="1"/>
    <col min="4890" max="4890" width="17.7265625" style="1" customWidth="1"/>
    <col min="4891" max="4891" width="17" style="1" customWidth="1"/>
    <col min="4892" max="4892" width="16.453125" style="1" customWidth="1"/>
    <col min="4893" max="5120" width="9.26953125" style="1"/>
    <col min="5121" max="5122" width="0" style="1" hidden="1" customWidth="1"/>
    <col min="5123" max="5123" width="36.08984375" style="1" customWidth="1"/>
    <col min="5124" max="5124" width="8.984375E-2" style="1" customWidth="1"/>
    <col min="5125" max="5125" width="8.6328125" style="1" customWidth="1"/>
    <col min="5126" max="5126" width="6" style="1" customWidth="1"/>
    <col min="5127" max="5127" width="55.81640625" style="1" customWidth="1"/>
    <col min="5128" max="5129" width="0" style="1" hidden="1" customWidth="1"/>
    <col min="5130" max="5130" width="11" style="1" customWidth="1"/>
    <col min="5131" max="5131" width="10" style="1" customWidth="1"/>
    <col min="5132" max="5132" width="12.54296875" style="1" customWidth="1"/>
    <col min="5133" max="5133" width="11.54296875" style="1" customWidth="1"/>
    <col min="5134" max="5134" width="14.6328125" style="1" customWidth="1"/>
    <col min="5135" max="5136" width="0" style="1" hidden="1" customWidth="1"/>
    <col min="5137" max="5137" width="4.54296875" style="1" customWidth="1"/>
    <col min="5138" max="5145" width="9.26953125" style="1"/>
    <col min="5146" max="5146" width="17.7265625" style="1" customWidth="1"/>
    <col min="5147" max="5147" width="17" style="1" customWidth="1"/>
    <col min="5148" max="5148" width="16.453125" style="1" customWidth="1"/>
    <col min="5149" max="5376" width="9.26953125" style="1"/>
    <col min="5377" max="5378" width="0" style="1" hidden="1" customWidth="1"/>
    <col min="5379" max="5379" width="36.08984375" style="1" customWidth="1"/>
    <col min="5380" max="5380" width="8.984375E-2" style="1" customWidth="1"/>
    <col min="5381" max="5381" width="8.6328125" style="1" customWidth="1"/>
    <col min="5382" max="5382" width="6" style="1" customWidth="1"/>
    <col min="5383" max="5383" width="55.81640625" style="1" customWidth="1"/>
    <col min="5384" max="5385" width="0" style="1" hidden="1" customWidth="1"/>
    <col min="5386" max="5386" width="11" style="1" customWidth="1"/>
    <col min="5387" max="5387" width="10" style="1" customWidth="1"/>
    <col min="5388" max="5388" width="12.54296875" style="1" customWidth="1"/>
    <col min="5389" max="5389" width="11.54296875" style="1" customWidth="1"/>
    <col min="5390" max="5390" width="14.6328125" style="1" customWidth="1"/>
    <col min="5391" max="5392" width="0" style="1" hidden="1" customWidth="1"/>
    <col min="5393" max="5393" width="4.54296875" style="1" customWidth="1"/>
    <col min="5394" max="5401" width="9.26953125" style="1"/>
    <col min="5402" max="5402" width="17.7265625" style="1" customWidth="1"/>
    <col min="5403" max="5403" width="17" style="1" customWidth="1"/>
    <col min="5404" max="5404" width="16.453125" style="1" customWidth="1"/>
    <col min="5405" max="5632" width="9.26953125" style="1"/>
    <col min="5633" max="5634" width="0" style="1" hidden="1" customWidth="1"/>
    <col min="5635" max="5635" width="36.08984375" style="1" customWidth="1"/>
    <col min="5636" max="5636" width="8.984375E-2" style="1" customWidth="1"/>
    <col min="5637" max="5637" width="8.6328125" style="1" customWidth="1"/>
    <col min="5638" max="5638" width="6" style="1" customWidth="1"/>
    <col min="5639" max="5639" width="55.81640625" style="1" customWidth="1"/>
    <col min="5640" max="5641" width="0" style="1" hidden="1" customWidth="1"/>
    <col min="5642" max="5642" width="11" style="1" customWidth="1"/>
    <col min="5643" max="5643" width="10" style="1" customWidth="1"/>
    <col min="5644" max="5644" width="12.54296875" style="1" customWidth="1"/>
    <col min="5645" max="5645" width="11.54296875" style="1" customWidth="1"/>
    <col min="5646" max="5646" width="14.6328125" style="1" customWidth="1"/>
    <col min="5647" max="5648" width="0" style="1" hidden="1" customWidth="1"/>
    <col min="5649" max="5649" width="4.54296875" style="1" customWidth="1"/>
    <col min="5650" max="5657" width="9.26953125" style="1"/>
    <col min="5658" max="5658" width="17.7265625" style="1" customWidth="1"/>
    <col min="5659" max="5659" width="17" style="1" customWidth="1"/>
    <col min="5660" max="5660" width="16.453125" style="1" customWidth="1"/>
    <col min="5661" max="5888" width="9.26953125" style="1"/>
    <col min="5889" max="5890" width="0" style="1" hidden="1" customWidth="1"/>
    <col min="5891" max="5891" width="36.08984375" style="1" customWidth="1"/>
    <col min="5892" max="5892" width="8.984375E-2" style="1" customWidth="1"/>
    <col min="5893" max="5893" width="8.6328125" style="1" customWidth="1"/>
    <col min="5894" max="5894" width="6" style="1" customWidth="1"/>
    <col min="5895" max="5895" width="55.81640625" style="1" customWidth="1"/>
    <col min="5896" max="5897" width="0" style="1" hidden="1" customWidth="1"/>
    <col min="5898" max="5898" width="11" style="1" customWidth="1"/>
    <col min="5899" max="5899" width="10" style="1" customWidth="1"/>
    <col min="5900" max="5900" width="12.54296875" style="1" customWidth="1"/>
    <col min="5901" max="5901" width="11.54296875" style="1" customWidth="1"/>
    <col min="5902" max="5902" width="14.6328125" style="1" customWidth="1"/>
    <col min="5903" max="5904" width="0" style="1" hidden="1" customWidth="1"/>
    <col min="5905" max="5905" width="4.54296875" style="1" customWidth="1"/>
    <col min="5906" max="5913" width="9.26953125" style="1"/>
    <col min="5914" max="5914" width="17.7265625" style="1" customWidth="1"/>
    <col min="5915" max="5915" width="17" style="1" customWidth="1"/>
    <col min="5916" max="5916" width="16.453125" style="1" customWidth="1"/>
    <col min="5917" max="6144" width="9.26953125" style="1"/>
    <col min="6145" max="6146" width="0" style="1" hidden="1" customWidth="1"/>
    <col min="6147" max="6147" width="36.08984375" style="1" customWidth="1"/>
    <col min="6148" max="6148" width="8.984375E-2" style="1" customWidth="1"/>
    <col min="6149" max="6149" width="8.6328125" style="1" customWidth="1"/>
    <col min="6150" max="6150" width="6" style="1" customWidth="1"/>
    <col min="6151" max="6151" width="55.81640625" style="1" customWidth="1"/>
    <col min="6152" max="6153" width="0" style="1" hidden="1" customWidth="1"/>
    <col min="6154" max="6154" width="11" style="1" customWidth="1"/>
    <col min="6155" max="6155" width="10" style="1" customWidth="1"/>
    <col min="6156" max="6156" width="12.54296875" style="1" customWidth="1"/>
    <col min="6157" max="6157" width="11.54296875" style="1" customWidth="1"/>
    <col min="6158" max="6158" width="14.6328125" style="1" customWidth="1"/>
    <col min="6159" max="6160" width="0" style="1" hidden="1" customWidth="1"/>
    <col min="6161" max="6161" width="4.54296875" style="1" customWidth="1"/>
    <col min="6162" max="6169" width="9.26953125" style="1"/>
    <col min="6170" max="6170" width="17.7265625" style="1" customWidth="1"/>
    <col min="6171" max="6171" width="17" style="1" customWidth="1"/>
    <col min="6172" max="6172" width="16.453125" style="1" customWidth="1"/>
    <col min="6173" max="6400" width="9.26953125" style="1"/>
    <col min="6401" max="6402" width="0" style="1" hidden="1" customWidth="1"/>
    <col min="6403" max="6403" width="36.08984375" style="1" customWidth="1"/>
    <col min="6404" max="6404" width="8.984375E-2" style="1" customWidth="1"/>
    <col min="6405" max="6405" width="8.6328125" style="1" customWidth="1"/>
    <col min="6406" max="6406" width="6" style="1" customWidth="1"/>
    <col min="6407" max="6407" width="55.81640625" style="1" customWidth="1"/>
    <col min="6408" max="6409" width="0" style="1" hidden="1" customWidth="1"/>
    <col min="6410" max="6410" width="11" style="1" customWidth="1"/>
    <col min="6411" max="6411" width="10" style="1" customWidth="1"/>
    <col min="6412" max="6412" width="12.54296875" style="1" customWidth="1"/>
    <col min="6413" max="6413" width="11.54296875" style="1" customWidth="1"/>
    <col min="6414" max="6414" width="14.6328125" style="1" customWidth="1"/>
    <col min="6415" max="6416" width="0" style="1" hidden="1" customWidth="1"/>
    <col min="6417" max="6417" width="4.54296875" style="1" customWidth="1"/>
    <col min="6418" max="6425" width="9.26953125" style="1"/>
    <col min="6426" max="6426" width="17.7265625" style="1" customWidth="1"/>
    <col min="6427" max="6427" width="17" style="1" customWidth="1"/>
    <col min="6428" max="6428" width="16.453125" style="1" customWidth="1"/>
    <col min="6429" max="6656" width="9.26953125" style="1"/>
    <col min="6657" max="6658" width="0" style="1" hidden="1" customWidth="1"/>
    <col min="6659" max="6659" width="36.08984375" style="1" customWidth="1"/>
    <col min="6660" max="6660" width="8.984375E-2" style="1" customWidth="1"/>
    <col min="6661" max="6661" width="8.6328125" style="1" customWidth="1"/>
    <col min="6662" max="6662" width="6" style="1" customWidth="1"/>
    <col min="6663" max="6663" width="55.81640625" style="1" customWidth="1"/>
    <col min="6664" max="6665" width="0" style="1" hidden="1" customWidth="1"/>
    <col min="6666" max="6666" width="11" style="1" customWidth="1"/>
    <col min="6667" max="6667" width="10" style="1" customWidth="1"/>
    <col min="6668" max="6668" width="12.54296875" style="1" customWidth="1"/>
    <col min="6669" max="6669" width="11.54296875" style="1" customWidth="1"/>
    <col min="6670" max="6670" width="14.6328125" style="1" customWidth="1"/>
    <col min="6671" max="6672" width="0" style="1" hidden="1" customWidth="1"/>
    <col min="6673" max="6673" width="4.54296875" style="1" customWidth="1"/>
    <col min="6674" max="6681" width="9.26953125" style="1"/>
    <col min="6682" max="6682" width="17.7265625" style="1" customWidth="1"/>
    <col min="6683" max="6683" width="17" style="1" customWidth="1"/>
    <col min="6684" max="6684" width="16.453125" style="1" customWidth="1"/>
    <col min="6685" max="6912" width="9.26953125" style="1"/>
    <col min="6913" max="6914" width="0" style="1" hidden="1" customWidth="1"/>
    <col min="6915" max="6915" width="36.08984375" style="1" customWidth="1"/>
    <col min="6916" max="6916" width="8.984375E-2" style="1" customWidth="1"/>
    <col min="6917" max="6917" width="8.6328125" style="1" customWidth="1"/>
    <col min="6918" max="6918" width="6" style="1" customWidth="1"/>
    <col min="6919" max="6919" width="55.81640625" style="1" customWidth="1"/>
    <col min="6920" max="6921" width="0" style="1" hidden="1" customWidth="1"/>
    <col min="6922" max="6922" width="11" style="1" customWidth="1"/>
    <col min="6923" max="6923" width="10" style="1" customWidth="1"/>
    <col min="6924" max="6924" width="12.54296875" style="1" customWidth="1"/>
    <col min="6925" max="6925" width="11.54296875" style="1" customWidth="1"/>
    <col min="6926" max="6926" width="14.6328125" style="1" customWidth="1"/>
    <col min="6927" max="6928" width="0" style="1" hidden="1" customWidth="1"/>
    <col min="6929" max="6929" width="4.54296875" style="1" customWidth="1"/>
    <col min="6930" max="6937" width="9.26953125" style="1"/>
    <col min="6938" max="6938" width="17.7265625" style="1" customWidth="1"/>
    <col min="6939" max="6939" width="17" style="1" customWidth="1"/>
    <col min="6940" max="6940" width="16.453125" style="1" customWidth="1"/>
    <col min="6941" max="7168" width="9.26953125" style="1"/>
    <col min="7169" max="7170" width="0" style="1" hidden="1" customWidth="1"/>
    <col min="7171" max="7171" width="36.08984375" style="1" customWidth="1"/>
    <col min="7172" max="7172" width="8.984375E-2" style="1" customWidth="1"/>
    <col min="7173" max="7173" width="8.6328125" style="1" customWidth="1"/>
    <col min="7174" max="7174" width="6" style="1" customWidth="1"/>
    <col min="7175" max="7175" width="55.81640625" style="1" customWidth="1"/>
    <col min="7176" max="7177" width="0" style="1" hidden="1" customWidth="1"/>
    <col min="7178" max="7178" width="11" style="1" customWidth="1"/>
    <col min="7179" max="7179" width="10" style="1" customWidth="1"/>
    <col min="7180" max="7180" width="12.54296875" style="1" customWidth="1"/>
    <col min="7181" max="7181" width="11.54296875" style="1" customWidth="1"/>
    <col min="7182" max="7182" width="14.6328125" style="1" customWidth="1"/>
    <col min="7183" max="7184" width="0" style="1" hidden="1" customWidth="1"/>
    <col min="7185" max="7185" width="4.54296875" style="1" customWidth="1"/>
    <col min="7186" max="7193" width="9.26953125" style="1"/>
    <col min="7194" max="7194" width="17.7265625" style="1" customWidth="1"/>
    <col min="7195" max="7195" width="17" style="1" customWidth="1"/>
    <col min="7196" max="7196" width="16.453125" style="1" customWidth="1"/>
    <col min="7197" max="7424" width="9.26953125" style="1"/>
    <col min="7425" max="7426" width="0" style="1" hidden="1" customWidth="1"/>
    <col min="7427" max="7427" width="36.08984375" style="1" customWidth="1"/>
    <col min="7428" max="7428" width="8.984375E-2" style="1" customWidth="1"/>
    <col min="7429" max="7429" width="8.6328125" style="1" customWidth="1"/>
    <col min="7430" max="7430" width="6" style="1" customWidth="1"/>
    <col min="7431" max="7431" width="55.81640625" style="1" customWidth="1"/>
    <col min="7432" max="7433" width="0" style="1" hidden="1" customWidth="1"/>
    <col min="7434" max="7434" width="11" style="1" customWidth="1"/>
    <col min="7435" max="7435" width="10" style="1" customWidth="1"/>
    <col min="7436" max="7436" width="12.54296875" style="1" customWidth="1"/>
    <col min="7437" max="7437" width="11.54296875" style="1" customWidth="1"/>
    <col min="7438" max="7438" width="14.6328125" style="1" customWidth="1"/>
    <col min="7439" max="7440" width="0" style="1" hidden="1" customWidth="1"/>
    <col min="7441" max="7441" width="4.54296875" style="1" customWidth="1"/>
    <col min="7442" max="7449" width="9.26953125" style="1"/>
    <col min="7450" max="7450" width="17.7265625" style="1" customWidth="1"/>
    <col min="7451" max="7451" width="17" style="1" customWidth="1"/>
    <col min="7452" max="7452" width="16.453125" style="1" customWidth="1"/>
    <col min="7453" max="7680" width="9.26953125" style="1"/>
    <col min="7681" max="7682" width="0" style="1" hidden="1" customWidth="1"/>
    <col min="7683" max="7683" width="36.08984375" style="1" customWidth="1"/>
    <col min="7684" max="7684" width="8.984375E-2" style="1" customWidth="1"/>
    <col min="7685" max="7685" width="8.6328125" style="1" customWidth="1"/>
    <col min="7686" max="7686" width="6" style="1" customWidth="1"/>
    <col min="7687" max="7687" width="55.81640625" style="1" customWidth="1"/>
    <col min="7688" max="7689" width="0" style="1" hidden="1" customWidth="1"/>
    <col min="7690" max="7690" width="11" style="1" customWidth="1"/>
    <col min="7691" max="7691" width="10" style="1" customWidth="1"/>
    <col min="7692" max="7692" width="12.54296875" style="1" customWidth="1"/>
    <col min="7693" max="7693" width="11.54296875" style="1" customWidth="1"/>
    <col min="7694" max="7694" width="14.6328125" style="1" customWidth="1"/>
    <col min="7695" max="7696" width="0" style="1" hidden="1" customWidth="1"/>
    <col min="7697" max="7697" width="4.54296875" style="1" customWidth="1"/>
    <col min="7698" max="7705" width="9.26953125" style="1"/>
    <col min="7706" max="7706" width="17.7265625" style="1" customWidth="1"/>
    <col min="7707" max="7707" width="17" style="1" customWidth="1"/>
    <col min="7708" max="7708" width="16.453125" style="1" customWidth="1"/>
    <col min="7709" max="7936" width="9.26953125" style="1"/>
    <col min="7937" max="7938" width="0" style="1" hidden="1" customWidth="1"/>
    <col min="7939" max="7939" width="36.08984375" style="1" customWidth="1"/>
    <col min="7940" max="7940" width="8.984375E-2" style="1" customWidth="1"/>
    <col min="7941" max="7941" width="8.6328125" style="1" customWidth="1"/>
    <col min="7942" max="7942" width="6" style="1" customWidth="1"/>
    <col min="7943" max="7943" width="55.81640625" style="1" customWidth="1"/>
    <col min="7944" max="7945" width="0" style="1" hidden="1" customWidth="1"/>
    <col min="7946" max="7946" width="11" style="1" customWidth="1"/>
    <col min="7947" max="7947" width="10" style="1" customWidth="1"/>
    <col min="7948" max="7948" width="12.54296875" style="1" customWidth="1"/>
    <col min="7949" max="7949" width="11.54296875" style="1" customWidth="1"/>
    <col min="7950" max="7950" width="14.6328125" style="1" customWidth="1"/>
    <col min="7951" max="7952" width="0" style="1" hidden="1" customWidth="1"/>
    <col min="7953" max="7953" width="4.54296875" style="1" customWidth="1"/>
    <col min="7954" max="7961" width="9.26953125" style="1"/>
    <col min="7962" max="7962" width="17.7265625" style="1" customWidth="1"/>
    <col min="7963" max="7963" width="17" style="1" customWidth="1"/>
    <col min="7964" max="7964" width="16.453125" style="1" customWidth="1"/>
    <col min="7965" max="8192" width="9.26953125" style="1"/>
    <col min="8193" max="8194" width="0" style="1" hidden="1" customWidth="1"/>
    <col min="8195" max="8195" width="36.08984375" style="1" customWidth="1"/>
    <col min="8196" max="8196" width="8.984375E-2" style="1" customWidth="1"/>
    <col min="8197" max="8197" width="8.6328125" style="1" customWidth="1"/>
    <col min="8198" max="8198" width="6" style="1" customWidth="1"/>
    <col min="8199" max="8199" width="55.81640625" style="1" customWidth="1"/>
    <col min="8200" max="8201" width="0" style="1" hidden="1" customWidth="1"/>
    <col min="8202" max="8202" width="11" style="1" customWidth="1"/>
    <col min="8203" max="8203" width="10" style="1" customWidth="1"/>
    <col min="8204" max="8204" width="12.54296875" style="1" customWidth="1"/>
    <col min="8205" max="8205" width="11.54296875" style="1" customWidth="1"/>
    <col min="8206" max="8206" width="14.6328125" style="1" customWidth="1"/>
    <col min="8207" max="8208" width="0" style="1" hidden="1" customWidth="1"/>
    <col min="8209" max="8209" width="4.54296875" style="1" customWidth="1"/>
    <col min="8210" max="8217" width="9.26953125" style="1"/>
    <col min="8218" max="8218" width="17.7265625" style="1" customWidth="1"/>
    <col min="8219" max="8219" width="17" style="1" customWidth="1"/>
    <col min="8220" max="8220" width="16.453125" style="1" customWidth="1"/>
    <col min="8221" max="8448" width="9.26953125" style="1"/>
    <col min="8449" max="8450" width="0" style="1" hidden="1" customWidth="1"/>
    <col min="8451" max="8451" width="36.08984375" style="1" customWidth="1"/>
    <col min="8452" max="8452" width="8.984375E-2" style="1" customWidth="1"/>
    <col min="8453" max="8453" width="8.6328125" style="1" customWidth="1"/>
    <col min="8454" max="8454" width="6" style="1" customWidth="1"/>
    <col min="8455" max="8455" width="55.81640625" style="1" customWidth="1"/>
    <col min="8456" max="8457" width="0" style="1" hidden="1" customWidth="1"/>
    <col min="8458" max="8458" width="11" style="1" customWidth="1"/>
    <col min="8459" max="8459" width="10" style="1" customWidth="1"/>
    <col min="8460" max="8460" width="12.54296875" style="1" customWidth="1"/>
    <col min="8461" max="8461" width="11.54296875" style="1" customWidth="1"/>
    <col min="8462" max="8462" width="14.6328125" style="1" customWidth="1"/>
    <col min="8463" max="8464" width="0" style="1" hidden="1" customWidth="1"/>
    <col min="8465" max="8465" width="4.54296875" style="1" customWidth="1"/>
    <col min="8466" max="8473" width="9.26953125" style="1"/>
    <col min="8474" max="8474" width="17.7265625" style="1" customWidth="1"/>
    <col min="8475" max="8475" width="17" style="1" customWidth="1"/>
    <col min="8476" max="8476" width="16.453125" style="1" customWidth="1"/>
    <col min="8477" max="8704" width="9.26953125" style="1"/>
    <col min="8705" max="8706" width="0" style="1" hidden="1" customWidth="1"/>
    <col min="8707" max="8707" width="36.08984375" style="1" customWidth="1"/>
    <col min="8708" max="8708" width="8.984375E-2" style="1" customWidth="1"/>
    <col min="8709" max="8709" width="8.6328125" style="1" customWidth="1"/>
    <col min="8710" max="8710" width="6" style="1" customWidth="1"/>
    <col min="8711" max="8711" width="55.81640625" style="1" customWidth="1"/>
    <col min="8712" max="8713" width="0" style="1" hidden="1" customWidth="1"/>
    <col min="8714" max="8714" width="11" style="1" customWidth="1"/>
    <col min="8715" max="8715" width="10" style="1" customWidth="1"/>
    <col min="8716" max="8716" width="12.54296875" style="1" customWidth="1"/>
    <col min="8717" max="8717" width="11.54296875" style="1" customWidth="1"/>
    <col min="8718" max="8718" width="14.6328125" style="1" customWidth="1"/>
    <col min="8719" max="8720" width="0" style="1" hidden="1" customWidth="1"/>
    <col min="8721" max="8721" width="4.54296875" style="1" customWidth="1"/>
    <col min="8722" max="8729" width="9.26953125" style="1"/>
    <col min="8730" max="8730" width="17.7265625" style="1" customWidth="1"/>
    <col min="8731" max="8731" width="17" style="1" customWidth="1"/>
    <col min="8732" max="8732" width="16.453125" style="1" customWidth="1"/>
    <col min="8733" max="8960" width="9.26953125" style="1"/>
    <col min="8961" max="8962" width="0" style="1" hidden="1" customWidth="1"/>
    <col min="8963" max="8963" width="36.08984375" style="1" customWidth="1"/>
    <col min="8964" max="8964" width="8.984375E-2" style="1" customWidth="1"/>
    <col min="8965" max="8965" width="8.6328125" style="1" customWidth="1"/>
    <col min="8966" max="8966" width="6" style="1" customWidth="1"/>
    <col min="8967" max="8967" width="55.81640625" style="1" customWidth="1"/>
    <col min="8968" max="8969" width="0" style="1" hidden="1" customWidth="1"/>
    <col min="8970" max="8970" width="11" style="1" customWidth="1"/>
    <col min="8971" max="8971" width="10" style="1" customWidth="1"/>
    <col min="8972" max="8972" width="12.54296875" style="1" customWidth="1"/>
    <col min="8973" max="8973" width="11.54296875" style="1" customWidth="1"/>
    <col min="8974" max="8974" width="14.6328125" style="1" customWidth="1"/>
    <col min="8975" max="8976" width="0" style="1" hidden="1" customWidth="1"/>
    <col min="8977" max="8977" width="4.54296875" style="1" customWidth="1"/>
    <col min="8978" max="8985" width="9.26953125" style="1"/>
    <col min="8986" max="8986" width="17.7265625" style="1" customWidth="1"/>
    <col min="8987" max="8987" width="17" style="1" customWidth="1"/>
    <col min="8988" max="8988" width="16.453125" style="1" customWidth="1"/>
    <col min="8989" max="9216" width="9.26953125" style="1"/>
    <col min="9217" max="9218" width="0" style="1" hidden="1" customWidth="1"/>
    <col min="9219" max="9219" width="36.08984375" style="1" customWidth="1"/>
    <col min="9220" max="9220" width="8.984375E-2" style="1" customWidth="1"/>
    <col min="9221" max="9221" width="8.6328125" style="1" customWidth="1"/>
    <col min="9222" max="9222" width="6" style="1" customWidth="1"/>
    <col min="9223" max="9223" width="55.81640625" style="1" customWidth="1"/>
    <col min="9224" max="9225" width="0" style="1" hidden="1" customWidth="1"/>
    <col min="9226" max="9226" width="11" style="1" customWidth="1"/>
    <col min="9227" max="9227" width="10" style="1" customWidth="1"/>
    <col min="9228" max="9228" width="12.54296875" style="1" customWidth="1"/>
    <col min="9229" max="9229" width="11.54296875" style="1" customWidth="1"/>
    <col min="9230" max="9230" width="14.6328125" style="1" customWidth="1"/>
    <col min="9231" max="9232" width="0" style="1" hidden="1" customWidth="1"/>
    <col min="9233" max="9233" width="4.54296875" style="1" customWidth="1"/>
    <col min="9234" max="9241" width="9.26953125" style="1"/>
    <col min="9242" max="9242" width="17.7265625" style="1" customWidth="1"/>
    <col min="9243" max="9243" width="17" style="1" customWidth="1"/>
    <col min="9244" max="9244" width="16.453125" style="1" customWidth="1"/>
    <col min="9245" max="9472" width="9.26953125" style="1"/>
    <col min="9473" max="9474" width="0" style="1" hidden="1" customWidth="1"/>
    <col min="9475" max="9475" width="36.08984375" style="1" customWidth="1"/>
    <col min="9476" max="9476" width="8.984375E-2" style="1" customWidth="1"/>
    <col min="9477" max="9477" width="8.6328125" style="1" customWidth="1"/>
    <col min="9478" max="9478" width="6" style="1" customWidth="1"/>
    <col min="9479" max="9479" width="55.81640625" style="1" customWidth="1"/>
    <col min="9480" max="9481" width="0" style="1" hidden="1" customWidth="1"/>
    <col min="9482" max="9482" width="11" style="1" customWidth="1"/>
    <col min="9483" max="9483" width="10" style="1" customWidth="1"/>
    <col min="9484" max="9484" width="12.54296875" style="1" customWidth="1"/>
    <col min="9485" max="9485" width="11.54296875" style="1" customWidth="1"/>
    <col min="9486" max="9486" width="14.6328125" style="1" customWidth="1"/>
    <col min="9487" max="9488" width="0" style="1" hidden="1" customWidth="1"/>
    <col min="9489" max="9489" width="4.54296875" style="1" customWidth="1"/>
    <col min="9490" max="9497" width="9.26953125" style="1"/>
    <col min="9498" max="9498" width="17.7265625" style="1" customWidth="1"/>
    <col min="9499" max="9499" width="17" style="1" customWidth="1"/>
    <col min="9500" max="9500" width="16.453125" style="1" customWidth="1"/>
    <col min="9501" max="9728" width="9.26953125" style="1"/>
    <col min="9729" max="9730" width="0" style="1" hidden="1" customWidth="1"/>
    <col min="9731" max="9731" width="36.08984375" style="1" customWidth="1"/>
    <col min="9732" max="9732" width="8.984375E-2" style="1" customWidth="1"/>
    <col min="9733" max="9733" width="8.6328125" style="1" customWidth="1"/>
    <col min="9734" max="9734" width="6" style="1" customWidth="1"/>
    <col min="9735" max="9735" width="55.81640625" style="1" customWidth="1"/>
    <col min="9736" max="9737" width="0" style="1" hidden="1" customWidth="1"/>
    <col min="9738" max="9738" width="11" style="1" customWidth="1"/>
    <col min="9739" max="9739" width="10" style="1" customWidth="1"/>
    <col min="9740" max="9740" width="12.54296875" style="1" customWidth="1"/>
    <col min="9741" max="9741" width="11.54296875" style="1" customWidth="1"/>
    <col min="9742" max="9742" width="14.6328125" style="1" customWidth="1"/>
    <col min="9743" max="9744" width="0" style="1" hidden="1" customWidth="1"/>
    <col min="9745" max="9745" width="4.54296875" style="1" customWidth="1"/>
    <col min="9746" max="9753" width="9.26953125" style="1"/>
    <col min="9754" max="9754" width="17.7265625" style="1" customWidth="1"/>
    <col min="9755" max="9755" width="17" style="1" customWidth="1"/>
    <col min="9756" max="9756" width="16.453125" style="1" customWidth="1"/>
    <col min="9757" max="9984" width="9.26953125" style="1"/>
    <col min="9985" max="9986" width="0" style="1" hidden="1" customWidth="1"/>
    <col min="9987" max="9987" width="36.08984375" style="1" customWidth="1"/>
    <col min="9988" max="9988" width="8.984375E-2" style="1" customWidth="1"/>
    <col min="9989" max="9989" width="8.6328125" style="1" customWidth="1"/>
    <col min="9990" max="9990" width="6" style="1" customWidth="1"/>
    <col min="9991" max="9991" width="55.81640625" style="1" customWidth="1"/>
    <col min="9992" max="9993" width="0" style="1" hidden="1" customWidth="1"/>
    <col min="9994" max="9994" width="11" style="1" customWidth="1"/>
    <col min="9995" max="9995" width="10" style="1" customWidth="1"/>
    <col min="9996" max="9996" width="12.54296875" style="1" customWidth="1"/>
    <col min="9997" max="9997" width="11.54296875" style="1" customWidth="1"/>
    <col min="9998" max="9998" width="14.6328125" style="1" customWidth="1"/>
    <col min="9999" max="10000" width="0" style="1" hidden="1" customWidth="1"/>
    <col min="10001" max="10001" width="4.54296875" style="1" customWidth="1"/>
    <col min="10002" max="10009" width="9.26953125" style="1"/>
    <col min="10010" max="10010" width="17.7265625" style="1" customWidth="1"/>
    <col min="10011" max="10011" width="17" style="1" customWidth="1"/>
    <col min="10012" max="10012" width="16.453125" style="1" customWidth="1"/>
    <col min="10013" max="10240" width="9.26953125" style="1"/>
    <col min="10241" max="10242" width="0" style="1" hidden="1" customWidth="1"/>
    <col min="10243" max="10243" width="36.08984375" style="1" customWidth="1"/>
    <col min="10244" max="10244" width="8.984375E-2" style="1" customWidth="1"/>
    <col min="10245" max="10245" width="8.6328125" style="1" customWidth="1"/>
    <col min="10246" max="10246" width="6" style="1" customWidth="1"/>
    <col min="10247" max="10247" width="55.81640625" style="1" customWidth="1"/>
    <col min="10248" max="10249" width="0" style="1" hidden="1" customWidth="1"/>
    <col min="10250" max="10250" width="11" style="1" customWidth="1"/>
    <col min="10251" max="10251" width="10" style="1" customWidth="1"/>
    <col min="10252" max="10252" width="12.54296875" style="1" customWidth="1"/>
    <col min="10253" max="10253" width="11.54296875" style="1" customWidth="1"/>
    <col min="10254" max="10254" width="14.6328125" style="1" customWidth="1"/>
    <col min="10255" max="10256" width="0" style="1" hidden="1" customWidth="1"/>
    <col min="10257" max="10257" width="4.54296875" style="1" customWidth="1"/>
    <col min="10258" max="10265" width="9.26953125" style="1"/>
    <col min="10266" max="10266" width="17.7265625" style="1" customWidth="1"/>
    <col min="10267" max="10267" width="17" style="1" customWidth="1"/>
    <col min="10268" max="10268" width="16.453125" style="1" customWidth="1"/>
    <col min="10269" max="10496" width="9.26953125" style="1"/>
    <col min="10497" max="10498" width="0" style="1" hidden="1" customWidth="1"/>
    <col min="10499" max="10499" width="36.08984375" style="1" customWidth="1"/>
    <col min="10500" max="10500" width="8.984375E-2" style="1" customWidth="1"/>
    <col min="10501" max="10501" width="8.6328125" style="1" customWidth="1"/>
    <col min="10502" max="10502" width="6" style="1" customWidth="1"/>
    <col min="10503" max="10503" width="55.81640625" style="1" customWidth="1"/>
    <col min="10504" max="10505" width="0" style="1" hidden="1" customWidth="1"/>
    <col min="10506" max="10506" width="11" style="1" customWidth="1"/>
    <col min="10507" max="10507" width="10" style="1" customWidth="1"/>
    <col min="10508" max="10508" width="12.54296875" style="1" customWidth="1"/>
    <col min="10509" max="10509" width="11.54296875" style="1" customWidth="1"/>
    <col min="10510" max="10510" width="14.6328125" style="1" customWidth="1"/>
    <col min="10511" max="10512" width="0" style="1" hidden="1" customWidth="1"/>
    <col min="10513" max="10513" width="4.54296875" style="1" customWidth="1"/>
    <col min="10514" max="10521" width="9.26953125" style="1"/>
    <col min="10522" max="10522" width="17.7265625" style="1" customWidth="1"/>
    <col min="10523" max="10523" width="17" style="1" customWidth="1"/>
    <col min="10524" max="10524" width="16.453125" style="1" customWidth="1"/>
    <col min="10525" max="10752" width="9.26953125" style="1"/>
    <col min="10753" max="10754" width="0" style="1" hidden="1" customWidth="1"/>
    <col min="10755" max="10755" width="36.08984375" style="1" customWidth="1"/>
    <col min="10756" max="10756" width="8.984375E-2" style="1" customWidth="1"/>
    <col min="10757" max="10757" width="8.6328125" style="1" customWidth="1"/>
    <col min="10758" max="10758" width="6" style="1" customWidth="1"/>
    <col min="10759" max="10759" width="55.81640625" style="1" customWidth="1"/>
    <col min="10760" max="10761" width="0" style="1" hidden="1" customWidth="1"/>
    <col min="10762" max="10762" width="11" style="1" customWidth="1"/>
    <col min="10763" max="10763" width="10" style="1" customWidth="1"/>
    <col min="10764" max="10764" width="12.54296875" style="1" customWidth="1"/>
    <col min="10765" max="10765" width="11.54296875" style="1" customWidth="1"/>
    <col min="10766" max="10766" width="14.6328125" style="1" customWidth="1"/>
    <col min="10767" max="10768" width="0" style="1" hidden="1" customWidth="1"/>
    <col min="10769" max="10769" width="4.54296875" style="1" customWidth="1"/>
    <col min="10770" max="10777" width="9.26953125" style="1"/>
    <col min="10778" max="10778" width="17.7265625" style="1" customWidth="1"/>
    <col min="10779" max="10779" width="17" style="1" customWidth="1"/>
    <col min="10780" max="10780" width="16.453125" style="1" customWidth="1"/>
    <col min="10781" max="11008" width="9.26953125" style="1"/>
    <col min="11009" max="11010" width="0" style="1" hidden="1" customWidth="1"/>
    <col min="11011" max="11011" width="36.08984375" style="1" customWidth="1"/>
    <col min="11012" max="11012" width="8.984375E-2" style="1" customWidth="1"/>
    <col min="11013" max="11013" width="8.6328125" style="1" customWidth="1"/>
    <col min="11014" max="11014" width="6" style="1" customWidth="1"/>
    <col min="11015" max="11015" width="55.81640625" style="1" customWidth="1"/>
    <col min="11016" max="11017" width="0" style="1" hidden="1" customWidth="1"/>
    <col min="11018" max="11018" width="11" style="1" customWidth="1"/>
    <col min="11019" max="11019" width="10" style="1" customWidth="1"/>
    <col min="11020" max="11020" width="12.54296875" style="1" customWidth="1"/>
    <col min="11021" max="11021" width="11.54296875" style="1" customWidth="1"/>
    <col min="11022" max="11022" width="14.6328125" style="1" customWidth="1"/>
    <col min="11023" max="11024" width="0" style="1" hidden="1" customWidth="1"/>
    <col min="11025" max="11025" width="4.54296875" style="1" customWidth="1"/>
    <col min="11026" max="11033" width="9.26953125" style="1"/>
    <col min="11034" max="11034" width="17.7265625" style="1" customWidth="1"/>
    <col min="11035" max="11035" width="17" style="1" customWidth="1"/>
    <col min="11036" max="11036" width="16.453125" style="1" customWidth="1"/>
    <col min="11037" max="11264" width="9.26953125" style="1"/>
    <col min="11265" max="11266" width="0" style="1" hidden="1" customWidth="1"/>
    <col min="11267" max="11267" width="36.08984375" style="1" customWidth="1"/>
    <col min="11268" max="11268" width="8.984375E-2" style="1" customWidth="1"/>
    <col min="11269" max="11269" width="8.6328125" style="1" customWidth="1"/>
    <col min="11270" max="11270" width="6" style="1" customWidth="1"/>
    <col min="11271" max="11271" width="55.81640625" style="1" customWidth="1"/>
    <col min="11272" max="11273" width="0" style="1" hidden="1" customWidth="1"/>
    <col min="11274" max="11274" width="11" style="1" customWidth="1"/>
    <col min="11275" max="11275" width="10" style="1" customWidth="1"/>
    <col min="11276" max="11276" width="12.54296875" style="1" customWidth="1"/>
    <col min="11277" max="11277" width="11.54296875" style="1" customWidth="1"/>
    <col min="11278" max="11278" width="14.6328125" style="1" customWidth="1"/>
    <col min="11279" max="11280" width="0" style="1" hidden="1" customWidth="1"/>
    <col min="11281" max="11281" width="4.54296875" style="1" customWidth="1"/>
    <col min="11282" max="11289" width="9.26953125" style="1"/>
    <col min="11290" max="11290" width="17.7265625" style="1" customWidth="1"/>
    <col min="11291" max="11291" width="17" style="1" customWidth="1"/>
    <col min="11292" max="11292" width="16.453125" style="1" customWidth="1"/>
    <col min="11293" max="11520" width="9.26953125" style="1"/>
    <col min="11521" max="11522" width="0" style="1" hidden="1" customWidth="1"/>
    <col min="11523" max="11523" width="36.08984375" style="1" customWidth="1"/>
    <col min="11524" max="11524" width="8.984375E-2" style="1" customWidth="1"/>
    <col min="11525" max="11525" width="8.6328125" style="1" customWidth="1"/>
    <col min="11526" max="11526" width="6" style="1" customWidth="1"/>
    <col min="11527" max="11527" width="55.81640625" style="1" customWidth="1"/>
    <col min="11528" max="11529" width="0" style="1" hidden="1" customWidth="1"/>
    <col min="11530" max="11530" width="11" style="1" customWidth="1"/>
    <col min="11531" max="11531" width="10" style="1" customWidth="1"/>
    <col min="11532" max="11532" width="12.54296875" style="1" customWidth="1"/>
    <col min="11533" max="11533" width="11.54296875" style="1" customWidth="1"/>
    <col min="11534" max="11534" width="14.6328125" style="1" customWidth="1"/>
    <col min="11535" max="11536" width="0" style="1" hidden="1" customWidth="1"/>
    <col min="11537" max="11537" width="4.54296875" style="1" customWidth="1"/>
    <col min="11538" max="11545" width="9.26953125" style="1"/>
    <col min="11546" max="11546" width="17.7265625" style="1" customWidth="1"/>
    <col min="11547" max="11547" width="17" style="1" customWidth="1"/>
    <col min="11548" max="11548" width="16.453125" style="1" customWidth="1"/>
    <col min="11549" max="11776" width="9.26953125" style="1"/>
    <col min="11777" max="11778" width="0" style="1" hidden="1" customWidth="1"/>
    <col min="11779" max="11779" width="36.08984375" style="1" customWidth="1"/>
    <col min="11780" max="11780" width="8.984375E-2" style="1" customWidth="1"/>
    <col min="11781" max="11781" width="8.6328125" style="1" customWidth="1"/>
    <col min="11782" max="11782" width="6" style="1" customWidth="1"/>
    <col min="11783" max="11783" width="55.81640625" style="1" customWidth="1"/>
    <col min="11784" max="11785" width="0" style="1" hidden="1" customWidth="1"/>
    <col min="11786" max="11786" width="11" style="1" customWidth="1"/>
    <col min="11787" max="11787" width="10" style="1" customWidth="1"/>
    <col min="11788" max="11788" width="12.54296875" style="1" customWidth="1"/>
    <col min="11789" max="11789" width="11.54296875" style="1" customWidth="1"/>
    <col min="11790" max="11790" width="14.6328125" style="1" customWidth="1"/>
    <col min="11791" max="11792" width="0" style="1" hidden="1" customWidth="1"/>
    <col min="11793" max="11793" width="4.54296875" style="1" customWidth="1"/>
    <col min="11794" max="11801" width="9.26953125" style="1"/>
    <col min="11802" max="11802" width="17.7265625" style="1" customWidth="1"/>
    <col min="11803" max="11803" width="17" style="1" customWidth="1"/>
    <col min="11804" max="11804" width="16.453125" style="1" customWidth="1"/>
    <col min="11805" max="12032" width="9.26953125" style="1"/>
    <col min="12033" max="12034" width="0" style="1" hidden="1" customWidth="1"/>
    <col min="12035" max="12035" width="36.08984375" style="1" customWidth="1"/>
    <col min="12036" max="12036" width="8.984375E-2" style="1" customWidth="1"/>
    <col min="12037" max="12037" width="8.6328125" style="1" customWidth="1"/>
    <col min="12038" max="12038" width="6" style="1" customWidth="1"/>
    <col min="12039" max="12039" width="55.81640625" style="1" customWidth="1"/>
    <col min="12040" max="12041" width="0" style="1" hidden="1" customWidth="1"/>
    <col min="12042" max="12042" width="11" style="1" customWidth="1"/>
    <col min="12043" max="12043" width="10" style="1" customWidth="1"/>
    <col min="12044" max="12044" width="12.54296875" style="1" customWidth="1"/>
    <col min="12045" max="12045" width="11.54296875" style="1" customWidth="1"/>
    <col min="12046" max="12046" width="14.6328125" style="1" customWidth="1"/>
    <col min="12047" max="12048" width="0" style="1" hidden="1" customWidth="1"/>
    <col min="12049" max="12049" width="4.54296875" style="1" customWidth="1"/>
    <col min="12050" max="12057" width="9.26953125" style="1"/>
    <col min="12058" max="12058" width="17.7265625" style="1" customWidth="1"/>
    <col min="12059" max="12059" width="17" style="1" customWidth="1"/>
    <col min="12060" max="12060" width="16.453125" style="1" customWidth="1"/>
    <col min="12061" max="12288" width="9.26953125" style="1"/>
    <col min="12289" max="12290" width="0" style="1" hidden="1" customWidth="1"/>
    <col min="12291" max="12291" width="36.08984375" style="1" customWidth="1"/>
    <col min="12292" max="12292" width="8.984375E-2" style="1" customWidth="1"/>
    <col min="12293" max="12293" width="8.6328125" style="1" customWidth="1"/>
    <col min="12294" max="12294" width="6" style="1" customWidth="1"/>
    <col min="12295" max="12295" width="55.81640625" style="1" customWidth="1"/>
    <col min="12296" max="12297" width="0" style="1" hidden="1" customWidth="1"/>
    <col min="12298" max="12298" width="11" style="1" customWidth="1"/>
    <col min="12299" max="12299" width="10" style="1" customWidth="1"/>
    <col min="12300" max="12300" width="12.54296875" style="1" customWidth="1"/>
    <col min="12301" max="12301" width="11.54296875" style="1" customWidth="1"/>
    <col min="12302" max="12302" width="14.6328125" style="1" customWidth="1"/>
    <col min="12303" max="12304" width="0" style="1" hidden="1" customWidth="1"/>
    <col min="12305" max="12305" width="4.54296875" style="1" customWidth="1"/>
    <col min="12306" max="12313" width="9.26953125" style="1"/>
    <col min="12314" max="12314" width="17.7265625" style="1" customWidth="1"/>
    <col min="12315" max="12315" width="17" style="1" customWidth="1"/>
    <col min="12316" max="12316" width="16.453125" style="1" customWidth="1"/>
    <col min="12317" max="12544" width="9.26953125" style="1"/>
    <col min="12545" max="12546" width="0" style="1" hidden="1" customWidth="1"/>
    <col min="12547" max="12547" width="36.08984375" style="1" customWidth="1"/>
    <col min="12548" max="12548" width="8.984375E-2" style="1" customWidth="1"/>
    <col min="12549" max="12549" width="8.6328125" style="1" customWidth="1"/>
    <col min="12550" max="12550" width="6" style="1" customWidth="1"/>
    <col min="12551" max="12551" width="55.81640625" style="1" customWidth="1"/>
    <col min="12552" max="12553" width="0" style="1" hidden="1" customWidth="1"/>
    <col min="12554" max="12554" width="11" style="1" customWidth="1"/>
    <col min="12555" max="12555" width="10" style="1" customWidth="1"/>
    <col min="12556" max="12556" width="12.54296875" style="1" customWidth="1"/>
    <col min="12557" max="12557" width="11.54296875" style="1" customWidth="1"/>
    <col min="12558" max="12558" width="14.6328125" style="1" customWidth="1"/>
    <col min="12559" max="12560" width="0" style="1" hidden="1" customWidth="1"/>
    <col min="12561" max="12561" width="4.54296875" style="1" customWidth="1"/>
    <col min="12562" max="12569" width="9.26953125" style="1"/>
    <col min="12570" max="12570" width="17.7265625" style="1" customWidth="1"/>
    <col min="12571" max="12571" width="17" style="1" customWidth="1"/>
    <col min="12572" max="12572" width="16.453125" style="1" customWidth="1"/>
    <col min="12573" max="12800" width="9.26953125" style="1"/>
    <col min="12801" max="12802" width="0" style="1" hidden="1" customWidth="1"/>
    <col min="12803" max="12803" width="36.08984375" style="1" customWidth="1"/>
    <col min="12804" max="12804" width="8.984375E-2" style="1" customWidth="1"/>
    <col min="12805" max="12805" width="8.6328125" style="1" customWidth="1"/>
    <col min="12806" max="12806" width="6" style="1" customWidth="1"/>
    <col min="12807" max="12807" width="55.81640625" style="1" customWidth="1"/>
    <col min="12808" max="12809" width="0" style="1" hidden="1" customWidth="1"/>
    <col min="12810" max="12810" width="11" style="1" customWidth="1"/>
    <col min="12811" max="12811" width="10" style="1" customWidth="1"/>
    <col min="12812" max="12812" width="12.54296875" style="1" customWidth="1"/>
    <col min="12813" max="12813" width="11.54296875" style="1" customWidth="1"/>
    <col min="12814" max="12814" width="14.6328125" style="1" customWidth="1"/>
    <col min="12815" max="12816" width="0" style="1" hidden="1" customWidth="1"/>
    <col min="12817" max="12817" width="4.54296875" style="1" customWidth="1"/>
    <col min="12818" max="12825" width="9.26953125" style="1"/>
    <col min="12826" max="12826" width="17.7265625" style="1" customWidth="1"/>
    <col min="12827" max="12827" width="17" style="1" customWidth="1"/>
    <col min="12828" max="12828" width="16.453125" style="1" customWidth="1"/>
    <col min="12829" max="13056" width="9.26953125" style="1"/>
    <col min="13057" max="13058" width="0" style="1" hidden="1" customWidth="1"/>
    <col min="13059" max="13059" width="36.08984375" style="1" customWidth="1"/>
    <col min="13060" max="13060" width="8.984375E-2" style="1" customWidth="1"/>
    <col min="13061" max="13061" width="8.6328125" style="1" customWidth="1"/>
    <col min="13062" max="13062" width="6" style="1" customWidth="1"/>
    <col min="13063" max="13063" width="55.81640625" style="1" customWidth="1"/>
    <col min="13064" max="13065" width="0" style="1" hidden="1" customWidth="1"/>
    <col min="13066" max="13066" width="11" style="1" customWidth="1"/>
    <col min="13067" max="13067" width="10" style="1" customWidth="1"/>
    <col min="13068" max="13068" width="12.54296875" style="1" customWidth="1"/>
    <col min="13069" max="13069" width="11.54296875" style="1" customWidth="1"/>
    <col min="13070" max="13070" width="14.6328125" style="1" customWidth="1"/>
    <col min="13071" max="13072" width="0" style="1" hidden="1" customWidth="1"/>
    <col min="13073" max="13073" width="4.54296875" style="1" customWidth="1"/>
    <col min="13074" max="13081" width="9.26953125" style="1"/>
    <col min="13082" max="13082" width="17.7265625" style="1" customWidth="1"/>
    <col min="13083" max="13083" width="17" style="1" customWidth="1"/>
    <col min="13084" max="13084" width="16.453125" style="1" customWidth="1"/>
    <col min="13085" max="13312" width="9.26953125" style="1"/>
    <col min="13313" max="13314" width="0" style="1" hidden="1" customWidth="1"/>
    <col min="13315" max="13315" width="36.08984375" style="1" customWidth="1"/>
    <col min="13316" max="13316" width="8.984375E-2" style="1" customWidth="1"/>
    <col min="13317" max="13317" width="8.6328125" style="1" customWidth="1"/>
    <col min="13318" max="13318" width="6" style="1" customWidth="1"/>
    <col min="13319" max="13319" width="55.81640625" style="1" customWidth="1"/>
    <col min="13320" max="13321" width="0" style="1" hidden="1" customWidth="1"/>
    <col min="13322" max="13322" width="11" style="1" customWidth="1"/>
    <col min="13323" max="13323" width="10" style="1" customWidth="1"/>
    <col min="13324" max="13324" width="12.54296875" style="1" customWidth="1"/>
    <col min="13325" max="13325" width="11.54296875" style="1" customWidth="1"/>
    <col min="13326" max="13326" width="14.6328125" style="1" customWidth="1"/>
    <col min="13327" max="13328" width="0" style="1" hidden="1" customWidth="1"/>
    <col min="13329" max="13329" width="4.54296875" style="1" customWidth="1"/>
    <col min="13330" max="13337" width="9.26953125" style="1"/>
    <col min="13338" max="13338" width="17.7265625" style="1" customWidth="1"/>
    <col min="13339" max="13339" width="17" style="1" customWidth="1"/>
    <col min="13340" max="13340" width="16.453125" style="1" customWidth="1"/>
    <col min="13341" max="13568" width="9.26953125" style="1"/>
    <col min="13569" max="13570" width="0" style="1" hidden="1" customWidth="1"/>
    <col min="13571" max="13571" width="36.08984375" style="1" customWidth="1"/>
    <col min="13572" max="13572" width="8.984375E-2" style="1" customWidth="1"/>
    <col min="13573" max="13573" width="8.6328125" style="1" customWidth="1"/>
    <col min="13574" max="13574" width="6" style="1" customWidth="1"/>
    <col min="13575" max="13575" width="55.81640625" style="1" customWidth="1"/>
    <col min="13576" max="13577" width="0" style="1" hidden="1" customWidth="1"/>
    <col min="13578" max="13578" width="11" style="1" customWidth="1"/>
    <col min="13579" max="13579" width="10" style="1" customWidth="1"/>
    <col min="13580" max="13580" width="12.54296875" style="1" customWidth="1"/>
    <col min="13581" max="13581" width="11.54296875" style="1" customWidth="1"/>
    <col min="13582" max="13582" width="14.6328125" style="1" customWidth="1"/>
    <col min="13583" max="13584" width="0" style="1" hidden="1" customWidth="1"/>
    <col min="13585" max="13585" width="4.54296875" style="1" customWidth="1"/>
    <col min="13586" max="13593" width="9.26953125" style="1"/>
    <col min="13594" max="13594" width="17.7265625" style="1" customWidth="1"/>
    <col min="13595" max="13595" width="17" style="1" customWidth="1"/>
    <col min="13596" max="13596" width="16.453125" style="1" customWidth="1"/>
    <col min="13597" max="13824" width="9.26953125" style="1"/>
    <col min="13825" max="13826" width="0" style="1" hidden="1" customWidth="1"/>
    <col min="13827" max="13827" width="36.08984375" style="1" customWidth="1"/>
    <col min="13828" max="13828" width="8.984375E-2" style="1" customWidth="1"/>
    <col min="13829" max="13829" width="8.6328125" style="1" customWidth="1"/>
    <col min="13830" max="13830" width="6" style="1" customWidth="1"/>
    <col min="13831" max="13831" width="55.81640625" style="1" customWidth="1"/>
    <col min="13832" max="13833" width="0" style="1" hidden="1" customWidth="1"/>
    <col min="13834" max="13834" width="11" style="1" customWidth="1"/>
    <col min="13835" max="13835" width="10" style="1" customWidth="1"/>
    <col min="13836" max="13836" width="12.54296875" style="1" customWidth="1"/>
    <col min="13837" max="13837" width="11.54296875" style="1" customWidth="1"/>
    <col min="13838" max="13838" width="14.6328125" style="1" customWidth="1"/>
    <col min="13839" max="13840" width="0" style="1" hidden="1" customWidth="1"/>
    <col min="13841" max="13841" width="4.54296875" style="1" customWidth="1"/>
    <col min="13842" max="13849" width="9.26953125" style="1"/>
    <col min="13850" max="13850" width="17.7265625" style="1" customWidth="1"/>
    <col min="13851" max="13851" width="17" style="1" customWidth="1"/>
    <col min="13852" max="13852" width="16.453125" style="1" customWidth="1"/>
    <col min="13853" max="14080" width="9.26953125" style="1"/>
    <col min="14081" max="14082" width="0" style="1" hidden="1" customWidth="1"/>
    <col min="14083" max="14083" width="36.08984375" style="1" customWidth="1"/>
    <col min="14084" max="14084" width="8.984375E-2" style="1" customWidth="1"/>
    <col min="14085" max="14085" width="8.6328125" style="1" customWidth="1"/>
    <col min="14086" max="14086" width="6" style="1" customWidth="1"/>
    <col min="14087" max="14087" width="55.81640625" style="1" customWidth="1"/>
    <col min="14088" max="14089" width="0" style="1" hidden="1" customWidth="1"/>
    <col min="14090" max="14090" width="11" style="1" customWidth="1"/>
    <col min="14091" max="14091" width="10" style="1" customWidth="1"/>
    <col min="14092" max="14092" width="12.54296875" style="1" customWidth="1"/>
    <col min="14093" max="14093" width="11.54296875" style="1" customWidth="1"/>
    <col min="14094" max="14094" width="14.6328125" style="1" customWidth="1"/>
    <col min="14095" max="14096" width="0" style="1" hidden="1" customWidth="1"/>
    <col min="14097" max="14097" width="4.54296875" style="1" customWidth="1"/>
    <col min="14098" max="14105" width="9.26953125" style="1"/>
    <col min="14106" max="14106" width="17.7265625" style="1" customWidth="1"/>
    <col min="14107" max="14107" width="17" style="1" customWidth="1"/>
    <col min="14108" max="14108" width="16.453125" style="1" customWidth="1"/>
    <col min="14109" max="14336" width="9.26953125" style="1"/>
    <col min="14337" max="14338" width="0" style="1" hidden="1" customWidth="1"/>
    <col min="14339" max="14339" width="36.08984375" style="1" customWidth="1"/>
    <col min="14340" max="14340" width="8.984375E-2" style="1" customWidth="1"/>
    <col min="14341" max="14341" width="8.6328125" style="1" customWidth="1"/>
    <col min="14342" max="14342" width="6" style="1" customWidth="1"/>
    <col min="14343" max="14343" width="55.81640625" style="1" customWidth="1"/>
    <col min="14344" max="14345" width="0" style="1" hidden="1" customWidth="1"/>
    <col min="14346" max="14346" width="11" style="1" customWidth="1"/>
    <col min="14347" max="14347" width="10" style="1" customWidth="1"/>
    <col min="14348" max="14348" width="12.54296875" style="1" customWidth="1"/>
    <col min="14349" max="14349" width="11.54296875" style="1" customWidth="1"/>
    <col min="14350" max="14350" width="14.6328125" style="1" customWidth="1"/>
    <col min="14351" max="14352" width="0" style="1" hidden="1" customWidth="1"/>
    <col min="14353" max="14353" width="4.54296875" style="1" customWidth="1"/>
    <col min="14354" max="14361" width="9.26953125" style="1"/>
    <col min="14362" max="14362" width="17.7265625" style="1" customWidth="1"/>
    <col min="14363" max="14363" width="17" style="1" customWidth="1"/>
    <col min="14364" max="14364" width="16.453125" style="1" customWidth="1"/>
    <col min="14365" max="14592" width="9.26953125" style="1"/>
    <col min="14593" max="14594" width="0" style="1" hidden="1" customWidth="1"/>
    <col min="14595" max="14595" width="36.08984375" style="1" customWidth="1"/>
    <col min="14596" max="14596" width="8.984375E-2" style="1" customWidth="1"/>
    <col min="14597" max="14597" width="8.6328125" style="1" customWidth="1"/>
    <col min="14598" max="14598" width="6" style="1" customWidth="1"/>
    <col min="14599" max="14599" width="55.81640625" style="1" customWidth="1"/>
    <col min="14600" max="14601" width="0" style="1" hidden="1" customWidth="1"/>
    <col min="14602" max="14602" width="11" style="1" customWidth="1"/>
    <col min="14603" max="14603" width="10" style="1" customWidth="1"/>
    <col min="14604" max="14604" width="12.54296875" style="1" customWidth="1"/>
    <col min="14605" max="14605" width="11.54296875" style="1" customWidth="1"/>
    <col min="14606" max="14606" width="14.6328125" style="1" customWidth="1"/>
    <col min="14607" max="14608" width="0" style="1" hidden="1" customWidth="1"/>
    <col min="14609" max="14609" width="4.54296875" style="1" customWidth="1"/>
    <col min="14610" max="14617" width="9.26953125" style="1"/>
    <col min="14618" max="14618" width="17.7265625" style="1" customWidth="1"/>
    <col min="14619" max="14619" width="17" style="1" customWidth="1"/>
    <col min="14620" max="14620" width="16.453125" style="1" customWidth="1"/>
    <col min="14621" max="14848" width="9.26953125" style="1"/>
    <col min="14849" max="14850" width="0" style="1" hidden="1" customWidth="1"/>
    <col min="14851" max="14851" width="36.08984375" style="1" customWidth="1"/>
    <col min="14852" max="14852" width="8.984375E-2" style="1" customWidth="1"/>
    <col min="14853" max="14853" width="8.6328125" style="1" customWidth="1"/>
    <col min="14854" max="14854" width="6" style="1" customWidth="1"/>
    <col min="14855" max="14855" width="55.81640625" style="1" customWidth="1"/>
    <col min="14856" max="14857" width="0" style="1" hidden="1" customWidth="1"/>
    <col min="14858" max="14858" width="11" style="1" customWidth="1"/>
    <col min="14859" max="14859" width="10" style="1" customWidth="1"/>
    <col min="14860" max="14860" width="12.54296875" style="1" customWidth="1"/>
    <col min="14861" max="14861" width="11.54296875" style="1" customWidth="1"/>
    <col min="14862" max="14862" width="14.6328125" style="1" customWidth="1"/>
    <col min="14863" max="14864" width="0" style="1" hidden="1" customWidth="1"/>
    <col min="14865" max="14865" width="4.54296875" style="1" customWidth="1"/>
    <col min="14866" max="14873" width="9.26953125" style="1"/>
    <col min="14874" max="14874" width="17.7265625" style="1" customWidth="1"/>
    <col min="14875" max="14875" width="17" style="1" customWidth="1"/>
    <col min="14876" max="14876" width="16.453125" style="1" customWidth="1"/>
    <col min="14877" max="15104" width="9.26953125" style="1"/>
    <col min="15105" max="15106" width="0" style="1" hidden="1" customWidth="1"/>
    <col min="15107" max="15107" width="36.08984375" style="1" customWidth="1"/>
    <col min="15108" max="15108" width="8.984375E-2" style="1" customWidth="1"/>
    <col min="15109" max="15109" width="8.6328125" style="1" customWidth="1"/>
    <col min="15110" max="15110" width="6" style="1" customWidth="1"/>
    <col min="15111" max="15111" width="55.81640625" style="1" customWidth="1"/>
    <col min="15112" max="15113" width="0" style="1" hidden="1" customWidth="1"/>
    <col min="15114" max="15114" width="11" style="1" customWidth="1"/>
    <col min="15115" max="15115" width="10" style="1" customWidth="1"/>
    <col min="15116" max="15116" width="12.54296875" style="1" customWidth="1"/>
    <col min="15117" max="15117" width="11.54296875" style="1" customWidth="1"/>
    <col min="15118" max="15118" width="14.6328125" style="1" customWidth="1"/>
    <col min="15119" max="15120" width="0" style="1" hidden="1" customWidth="1"/>
    <col min="15121" max="15121" width="4.54296875" style="1" customWidth="1"/>
    <col min="15122" max="15129" width="9.26953125" style="1"/>
    <col min="15130" max="15130" width="17.7265625" style="1" customWidth="1"/>
    <col min="15131" max="15131" width="17" style="1" customWidth="1"/>
    <col min="15132" max="15132" width="16.453125" style="1" customWidth="1"/>
    <col min="15133" max="15360" width="9.26953125" style="1"/>
    <col min="15361" max="15362" width="0" style="1" hidden="1" customWidth="1"/>
    <col min="15363" max="15363" width="36.08984375" style="1" customWidth="1"/>
    <col min="15364" max="15364" width="8.984375E-2" style="1" customWidth="1"/>
    <col min="15365" max="15365" width="8.6328125" style="1" customWidth="1"/>
    <col min="15366" max="15366" width="6" style="1" customWidth="1"/>
    <col min="15367" max="15367" width="55.81640625" style="1" customWidth="1"/>
    <col min="15368" max="15369" width="0" style="1" hidden="1" customWidth="1"/>
    <col min="15370" max="15370" width="11" style="1" customWidth="1"/>
    <col min="15371" max="15371" width="10" style="1" customWidth="1"/>
    <col min="15372" max="15372" width="12.54296875" style="1" customWidth="1"/>
    <col min="15373" max="15373" width="11.54296875" style="1" customWidth="1"/>
    <col min="15374" max="15374" width="14.6328125" style="1" customWidth="1"/>
    <col min="15375" max="15376" width="0" style="1" hidden="1" customWidth="1"/>
    <col min="15377" max="15377" width="4.54296875" style="1" customWidth="1"/>
    <col min="15378" max="15385" width="9.26953125" style="1"/>
    <col min="15386" max="15386" width="17.7265625" style="1" customWidth="1"/>
    <col min="15387" max="15387" width="17" style="1" customWidth="1"/>
    <col min="15388" max="15388" width="16.453125" style="1" customWidth="1"/>
    <col min="15389" max="15616" width="9.26953125" style="1"/>
    <col min="15617" max="15618" width="0" style="1" hidden="1" customWidth="1"/>
    <col min="15619" max="15619" width="36.08984375" style="1" customWidth="1"/>
    <col min="15620" max="15620" width="8.984375E-2" style="1" customWidth="1"/>
    <col min="15621" max="15621" width="8.6328125" style="1" customWidth="1"/>
    <col min="15622" max="15622" width="6" style="1" customWidth="1"/>
    <col min="15623" max="15623" width="55.81640625" style="1" customWidth="1"/>
    <col min="15624" max="15625" width="0" style="1" hidden="1" customWidth="1"/>
    <col min="15626" max="15626" width="11" style="1" customWidth="1"/>
    <col min="15627" max="15627" width="10" style="1" customWidth="1"/>
    <col min="15628" max="15628" width="12.54296875" style="1" customWidth="1"/>
    <col min="15629" max="15629" width="11.54296875" style="1" customWidth="1"/>
    <col min="15630" max="15630" width="14.6328125" style="1" customWidth="1"/>
    <col min="15631" max="15632" width="0" style="1" hidden="1" customWidth="1"/>
    <col min="15633" max="15633" width="4.54296875" style="1" customWidth="1"/>
    <col min="15634" max="15641" width="9.26953125" style="1"/>
    <col min="15642" max="15642" width="17.7265625" style="1" customWidth="1"/>
    <col min="15643" max="15643" width="17" style="1" customWidth="1"/>
    <col min="15644" max="15644" width="16.453125" style="1" customWidth="1"/>
    <col min="15645" max="15872" width="9.26953125" style="1"/>
    <col min="15873" max="15874" width="0" style="1" hidden="1" customWidth="1"/>
    <col min="15875" max="15875" width="36.08984375" style="1" customWidth="1"/>
    <col min="15876" max="15876" width="8.984375E-2" style="1" customWidth="1"/>
    <col min="15877" max="15877" width="8.6328125" style="1" customWidth="1"/>
    <col min="15878" max="15878" width="6" style="1" customWidth="1"/>
    <col min="15879" max="15879" width="55.81640625" style="1" customWidth="1"/>
    <col min="15880" max="15881" width="0" style="1" hidden="1" customWidth="1"/>
    <col min="15882" max="15882" width="11" style="1" customWidth="1"/>
    <col min="15883" max="15883" width="10" style="1" customWidth="1"/>
    <col min="15884" max="15884" width="12.54296875" style="1" customWidth="1"/>
    <col min="15885" max="15885" width="11.54296875" style="1" customWidth="1"/>
    <col min="15886" max="15886" width="14.6328125" style="1" customWidth="1"/>
    <col min="15887" max="15888" width="0" style="1" hidden="1" customWidth="1"/>
    <col min="15889" max="15889" width="4.54296875" style="1" customWidth="1"/>
    <col min="15890" max="15897" width="9.26953125" style="1"/>
    <col min="15898" max="15898" width="17.7265625" style="1" customWidth="1"/>
    <col min="15899" max="15899" width="17" style="1" customWidth="1"/>
    <col min="15900" max="15900" width="16.453125" style="1" customWidth="1"/>
    <col min="15901" max="16128" width="9.26953125" style="1"/>
    <col min="16129" max="16130" width="0" style="1" hidden="1" customWidth="1"/>
    <col min="16131" max="16131" width="36.08984375" style="1" customWidth="1"/>
    <col min="16132" max="16132" width="8.984375E-2" style="1" customWidth="1"/>
    <col min="16133" max="16133" width="8.6328125" style="1" customWidth="1"/>
    <col min="16134" max="16134" width="6" style="1" customWidth="1"/>
    <col min="16135" max="16135" width="55.81640625" style="1" customWidth="1"/>
    <col min="16136" max="16137" width="0" style="1" hidden="1" customWidth="1"/>
    <col min="16138" max="16138" width="11" style="1" customWidth="1"/>
    <col min="16139" max="16139" width="10" style="1" customWidth="1"/>
    <col min="16140" max="16140" width="12.54296875" style="1" customWidth="1"/>
    <col min="16141" max="16141" width="11.54296875" style="1" customWidth="1"/>
    <col min="16142" max="16142" width="14.6328125" style="1" customWidth="1"/>
    <col min="16143" max="16144" width="0" style="1" hidden="1" customWidth="1"/>
    <col min="16145" max="16145" width="4.54296875" style="1" customWidth="1"/>
    <col min="16146" max="16153" width="9.26953125" style="1"/>
    <col min="16154" max="16154" width="17.7265625" style="1" customWidth="1"/>
    <col min="16155" max="16155" width="17" style="1" customWidth="1"/>
    <col min="16156" max="16156" width="16.453125" style="1" customWidth="1"/>
    <col min="16157" max="16383" width="9.26953125" style="1"/>
    <col min="16384" max="16384" width="9.26953125" style="1" customWidth="1"/>
  </cols>
  <sheetData>
    <row r="2" spans="1:17" ht="21" x14ac:dyDescent="0.5">
      <c r="C2" s="59" t="s">
        <v>0</v>
      </c>
      <c r="E2" s="2"/>
      <c r="G2" s="46"/>
      <c r="H2" s="3"/>
      <c r="J2" s="47"/>
      <c r="K2" s="48"/>
    </row>
    <row r="3" spans="1:17" ht="30.65" customHeight="1" x14ac:dyDescent="0.5">
      <c r="C3" s="60">
        <v>45870</v>
      </c>
      <c r="E3" s="2"/>
      <c r="G3" s="49"/>
      <c r="H3" s="3"/>
      <c r="J3" s="47"/>
      <c r="K3" s="48"/>
    </row>
    <row r="4" spans="1:17" ht="17" customHeight="1" x14ac:dyDescent="0.5">
      <c r="C4" s="61" t="s">
        <v>181</v>
      </c>
      <c r="E4" s="50" t="s">
        <v>1</v>
      </c>
      <c r="F4" s="63"/>
      <c r="G4" s="51"/>
      <c r="H4" s="50"/>
      <c r="I4" s="50"/>
      <c r="J4" s="50"/>
      <c r="K4" s="50"/>
      <c r="M4" s="1"/>
    </row>
    <row r="5" spans="1:17" s="6" customFormat="1" ht="14.5" x14ac:dyDescent="0.35">
      <c r="C5" s="64" t="s">
        <v>2</v>
      </c>
      <c r="D5" s="65" t="s">
        <v>3</v>
      </c>
      <c r="E5" s="66" t="s">
        <v>4</v>
      </c>
      <c r="F5" s="66"/>
      <c r="G5" s="64" t="s">
        <v>5</v>
      </c>
      <c r="H5" s="67" t="s">
        <v>6</v>
      </c>
      <c r="I5" s="66" t="s">
        <v>7</v>
      </c>
      <c r="J5" s="66" t="s">
        <v>179</v>
      </c>
      <c r="K5" s="66" t="s">
        <v>8</v>
      </c>
      <c r="L5" s="71" t="s">
        <v>180</v>
      </c>
      <c r="M5" s="71"/>
      <c r="N5" s="66" t="s">
        <v>9</v>
      </c>
      <c r="O5" s="7" t="s">
        <v>10</v>
      </c>
    </row>
    <row r="6" spans="1:17" s="6" customFormat="1" ht="14.5" x14ac:dyDescent="0.35">
      <c r="C6" s="68" t="s">
        <v>11</v>
      </c>
      <c r="D6" s="65"/>
      <c r="E6" s="66" t="s">
        <v>12</v>
      </c>
      <c r="F6" s="66" t="s">
        <v>13</v>
      </c>
      <c r="G6" s="64" t="s">
        <v>14</v>
      </c>
      <c r="H6" s="67" t="s">
        <v>15</v>
      </c>
      <c r="I6" s="66"/>
      <c r="J6" s="66" t="s">
        <v>4</v>
      </c>
      <c r="K6" s="66" t="s">
        <v>16</v>
      </c>
      <c r="L6" s="66" t="s">
        <v>17</v>
      </c>
      <c r="M6" s="66" t="s">
        <v>18</v>
      </c>
      <c r="N6" s="66" t="s">
        <v>19</v>
      </c>
      <c r="O6" s="7"/>
    </row>
    <row r="7" spans="1:17" s="6" customFormat="1" ht="14.5" x14ac:dyDescent="0.35">
      <c r="C7" s="68"/>
      <c r="D7" s="65"/>
      <c r="E7" s="66"/>
      <c r="F7" s="66"/>
      <c r="G7" s="64"/>
      <c r="H7" s="67"/>
      <c r="I7" s="66"/>
      <c r="J7" s="66" t="s">
        <v>20</v>
      </c>
      <c r="K7" s="66"/>
      <c r="L7" s="69"/>
      <c r="M7" s="66"/>
      <c r="N7" s="70">
        <v>45839</v>
      </c>
      <c r="O7" s="7"/>
    </row>
    <row r="8" spans="1:17" s="6" customFormat="1" ht="14.5" hidden="1" x14ac:dyDescent="0.35">
      <c r="C8" s="11"/>
      <c r="D8" s="8"/>
      <c r="E8" s="7"/>
      <c r="F8" s="7"/>
      <c r="G8" s="21"/>
      <c r="H8" s="19"/>
      <c r="I8" s="7"/>
      <c r="N8" s="7"/>
      <c r="O8" s="7"/>
    </row>
    <row r="9" spans="1:17" s="6" customFormat="1" ht="14.5" hidden="1" x14ac:dyDescent="0.35">
      <c r="C9" s="11"/>
      <c r="D9" s="8"/>
      <c r="E9" s="7"/>
      <c r="F9" s="7"/>
      <c r="G9" s="21"/>
      <c r="H9" s="19"/>
      <c r="I9" s="7"/>
      <c r="J9" s="8"/>
      <c r="K9" s="7"/>
      <c r="M9" s="7"/>
      <c r="N9" s="7"/>
      <c r="O9" s="7"/>
    </row>
    <row r="10" spans="1:17" s="6" customFormat="1" ht="14.5" x14ac:dyDescent="0.35">
      <c r="C10" s="26" t="s">
        <v>21</v>
      </c>
      <c r="D10" s="40" t="s">
        <v>22</v>
      </c>
      <c r="E10" s="36" t="s">
        <v>23</v>
      </c>
      <c r="F10" s="37" t="s">
        <v>24</v>
      </c>
      <c r="G10" s="26" t="s">
        <v>25</v>
      </c>
      <c r="H10" s="36"/>
      <c r="I10" s="41"/>
      <c r="J10" s="36" t="s">
        <v>124</v>
      </c>
      <c r="K10" s="37">
        <v>180</v>
      </c>
      <c r="L10" s="25">
        <v>84065</v>
      </c>
      <c r="M10" s="25">
        <f t="shared" ref="M10:M16" si="0">L10/K10</f>
        <v>467.02777777777777</v>
      </c>
      <c r="N10" s="9">
        <v>45870</v>
      </c>
      <c r="O10" s="7"/>
      <c r="P10" s="9"/>
    </row>
    <row r="11" spans="1:17" s="6" customFormat="1" ht="14.5" x14ac:dyDescent="0.35">
      <c r="C11" s="26" t="s">
        <v>21</v>
      </c>
      <c r="D11" s="40" t="s">
        <v>22</v>
      </c>
      <c r="E11" s="36" t="s">
        <v>26</v>
      </c>
      <c r="F11" s="37" t="s">
        <v>24</v>
      </c>
      <c r="G11" s="26" t="s">
        <v>27</v>
      </c>
      <c r="H11" s="36" t="s">
        <v>28</v>
      </c>
      <c r="I11" s="41">
        <v>41090</v>
      </c>
      <c r="J11" s="36" t="s">
        <v>125</v>
      </c>
      <c r="K11" s="37">
        <v>180</v>
      </c>
      <c r="L11" s="25">
        <v>102608</v>
      </c>
      <c r="M11" s="25">
        <f t="shared" si="0"/>
        <v>570.04444444444448</v>
      </c>
      <c r="N11" s="9">
        <v>45870</v>
      </c>
      <c r="O11" s="7"/>
      <c r="P11" s="9"/>
    </row>
    <row r="12" spans="1:17" s="6" customFormat="1" ht="16.25" customHeight="1" x14ac:dyDescent="0.35">
      <c r="A12" s="6">
        <v>1</v>
      </c>
      <c r="C12" s="26" t="s">
        <v>21</v>
      </c>
      <c r="D12" s="40">
        <v>60667600</v>
      </c>
      <c r="E12" s="36" t="s">
        <v>29</v>
      </c>
      <c r="F12" s="37" t="s">
        <v>24</v>
      </c>
      <c r="G12" s="26" t="s">
        <v>30</v>
      </c>
      <c r="H12" s="36" t="s">
        <v>28</v>
      </c>
      <c r="I12" s="41">
        <v>41090</v>
      </c>
      <c r="J12" s="36" t="s">
        <v>127</v>
      </c>
      <c r="K12" s="37">
        <v>180</v>
      </c>
      <c r="L12" s="25">
        <v>103000</v>
      </c>
      <c r="M12" s="25">
        <f t="shared" si="0"/>
        <v>572.22222222222217</v>
      </c>
      <c r="N12" s="9">
        <v>45870</v>
      </c>
      <c r="O12" s="14"/>
      <c r="P12" s="9"/>
      <c r="Q12" s="7"/>
    </row>
    <row r="13" spans="1:17" s="6" customFormat="1" ht="18.75" customHeight="1" x14ac:dyDescent="0.35">
      <c r="C13" s="26" t="s">
        <v>21</v>
      </c>
      <c r="D13" s="40" t="s">
        <v>22</v>
      </c>
      <c r="E13" s="36" t="s">
        <v>23</v>
      </c>
      <c r="F13" s="37" t="s">
        <v>24</v>
      </c>
      <c r="G13" s="26" t="s">
        <v>31</v>
      </c>
      <c r="H13" s="36"/>
      <c r="I13" s="41"/>
      <c r="J13" s="36" t="s">
        <v>126</v>
      </c>
      <c r="K13" s="37">
        <v>180</v>
      </c>
      <c r="L13" s="25">
        <v>181802</v>
      </c>
      <c r="M13" s="25">
        <f t="shared" si="0"/>
        <v>1010.0111111111111</v>
      </c>
      <c r="N13" s="9">
        <v>45870</v>
      </c>
      <c r="O13" s="14"/>
      <c r="P13" s="9"/>
      <c r="Q13" s="7"/>
    </row>
    <row r="14" spans="1:17" s="6" customFormat="1" ht="15" customHeight="1" x14ac:dyDescent="0.35">
      <c r="C14" s="26" t="s">
        <v>21</v>
      </c>
      <c r="D14" s="40" t="s">
        <v>22</v>
      </c>
      <c r="E14" s="36" t="s">
        <v>29</v>
      </c>
      <c r="F14" s="37" t="s">
        <v>24</v>
      </c>
      <c r="G14" s="26" t="s">
        <v>32</v>
      </c>
      <c r="H14" s="36"/>
      <c r="I14" s="41"/>
      <c r="J14" s="36" t="s">
        <v>123</v>
      </c>
      <c r="K14" s="37">
        <v>180</v>
      </c>
      <c r="L14" s="25">
        <v>284410</v>
      </c>
      <c r="M14" s="25">
        <f t="shared" si="0"/>
        <v>1580.0555555555557</v>
      </c>
      <c r="N14" s="9">
        <v>45870</v>
      </c>
      <c r="O14" s="14"/>
      <c r="P14" s="9"/>
      <c r="Q14" s="7"/>
    </row>
    <row r="15" spans="1:17" s="6" customFormat="1" ht="14.25" customHeight="1" x14ac:dyDescent="0.35">
      <c r="A15" s="6">
        <v>2</v>
      </c>
      <c r="C15" s="26" t="s">
        <v>21</v>
      </c>
      <c r="D15" s="40" t="s">
        <v>22</v>
      </c>
      <c r="E15" s="36" t="s">
        <v>23</v>
      </c>
      <c r="F15" s="37" t="s">
        <v>24</v>
      </c>
      <c r="G15" s="26" t="s">
        <v>33</v>
      </c>
      <c r="H15" s="36" t="s">
        <v>28</v>
      </c>
      <c r="I15" s="41">
        <v>41090</v>
      </c>
      <c r="J15" s="36" t="s">
        <v>129</v>
      </c>
      <c r="K15" s="37">
        <v>215</v>
      </c>
      <c r="L15" s="25">
        <v>217152</v>
      </c>
      <c r="M15" s="25">
        <f t="shared" si="0"/>
        <v>1010.0093023255814</v>
      </c>
      <c r="N15" s="9">
        <v>45870</v>
      </c>
      <c r="O15" s="42"/>
      <c r="P15" s="9"/>
      <c r="Q15" s="7"/>
    </row>
    <row r="16" spans="1:17" s="6" customFormat="1" ht="14.25" customHeight="1" x14ac:dyDescent="0.35">
      <c r="C16" s="26" t="s">
        <v>21</v>
      </c>
      <c r="D16" s="40" t="s">
        <v>22</v>
      </c>
      <c r="E16" s="36" t="s">
        <v>34</v>
      </c>
      <c r="F16" s="37" t="s">
        <v>24</v>
      </c>
      <c r="G16" s="26" t="s">
        <v>35</v>
      </c>
      <c r="H16" s="36"/>
      <c r="I16" s="41"/>
      <c r="J16" s="36" t="s">
        <v>130</v>
      </c>
      <c r="K16" s="37">
        <v>365</v>
      </c>
      <c r="L16" s="25">
        <v>291135</v>
      </c>
      <c r="M16" s="25">
        <f t="shared" si="0"/>
        <v>797.63013698630141</v>
      </c>
      <c r="N16" s="9">
        <v>45870</v>
      </c>
      <c r="O16" s="42"/>
      <c r="P16" s="9"/>
      <c r="Q16" s="7"/>
    </row>
    <row r="17" spans="1:18" s="6" customFormat="1" ht="15" customHeight="1" x14ac:dyDescent="0.35">
      <c r="C17" s="26" t="s">
        <v>21</v>
      </c>
      <c r="D17" s="40" t="s">
        <v>22</v>
      </c>
      <c r="E17" s="36" t="s">
        <v>29</v>
      </c>
      <c r="F17" s="37" t="s">
        <v>24</v>
      </c>
      <c r="G17" s="26" t="s">
        <v>36</v>
      </c>
      <c r="H17" s="36"/>
      <c r="I17" s="41"/>
      <c r="J17" s="36" t="s">
        <v>128</v>
      </c>
      <c r="K17" s="37">
        <v>365</v>
      </c>
      <c r="L17" s="25">
        <v>508287</v>
      </c>
      <c r="M17" s="25">
        <f>L17/K17</f>
        <v>1392.5671232876712</v>
      </c>
      <c r="N17" s="9">
        <v>45870</v>
      </c>
      <c r="O17" s="14"/>
      <c r="P17" s="9"/>
      <c r="Q17" s="7"/>
    </row>
    <row r="18" spans="1:18" s="6" customFormat="1" ht="15" customHeight="1" x14ac:dyDescent="0.35">
      <c r="C18" s="11" t="s">
        <v>52</v>
      </c>
      <c r="D18" s="8">
        <v>340714630</v>
      </c>
      <c r="E18" s="6" t="s">
        <v>26</v>
      </c>
      <c r="F18" s="7" t="s">
        <v>53</v>
      </c>
      <c r="G18" s="11" t="s">
        <v>54</v>
      </c>
      <c r="I18" s="12"/>
      <c r="J18" s="44" t="s">
        <v>143</v>
      </c>
      <c r="K18" s="7">
        <v>365</v>
      </c>
      <c r="L18" s="13">
        <v>521765</v>
      </c>
      <c r="M18" s="13">
        <f>L18/K18</f>
        <v>1429.4931506849316</v>
      </c>
      <c r="N18" s="9"/>
      <c r="O18" s="14"/>
      <c r="P18" s="9"/>
      <c r="Q18" s="7"/>
    </row>
    <row r="19" spans="1:18" s="6" customFormat="1" ht="15" customHeight="1" x14ac:dyDescent="0.35">
      <c r="C19" s="11" t="s">
        <v>56</v>
      </c>
      <c r="D19" s="8">
        <v>60925031</v>
      </c>
      <c r="E19" s="6" t="s">
        <v>23</v>
      </c>
      <c r="F19" s="7" t="s">
        <v>24</v>
      </c>
      <c r="G19" s="11" t="s">
        <v>56</v>
      </c>
      <c r="I19" s="12"/>
      <c r="J19" s="44" t="s">
        <v>144</v>
      </c>
      <c r="K19" s="7">
        <v>220</v>
      </c>
      <c r="L19" s="13">
        <v>77500</v>
      </c>
      <c r="M19" s="13">
        <f t="shared" ref="M19:M20" si="1">L19/K19</f>
        <v>352.27272727272725</v>
      </c>
      <c r="N19" s="9"/>
      <c r="O19" s="14"/>
      <c r="P19" s="9"/>
      <c r="Q19" s="7"/>
    </row>
    <row r="20" spans="1:18" s="6" customFormat="1" ht="15" customHeight="1" x14ac:dyDescent="0.35">
      <c r="C20" s="11" t="s">
        <v>57</v>
      </c>
      <c r="D20" s="8">
        <v>231390618</v>
      </c>
      <c r="E20" s="6" t="s">
        <v>58</v>
      </c>
      <c r="F20" s="7" t="s">
        <v>24</v>
      </c>
      <c r="G20" s="11" t="s">
        <v>59</v>
      </c>
      <c r="H20" s="6" t="s">
        <v>60</v>
      </c>
      <c r="I20" s="12">
        <v>41090</v>
      </c>
      <c r="J20" s="44" t="s">
        <v>145</v>
      </c>
      <c r="K20" s="7">
        <v>365</v>
      </c>
      <c r="L20" s="13">
        <v>240375</v>
      </c>
      <c r="M20" s="13">
        <f t="shared" si="1"/>
        <v>658.56164383561645</v>
      </c>
      <c r="N20" s="9">
        <v>45870</v>
      </c>
      <c r="O20" s="14"/>
      <c r="P20" s="9"/>
      <c r="Q20" s="7"/>
    </row>
    <row r="21" spans="1:18" s="6" customFormat="1" ht="29" x14ac:dyDescent="0.35">
      <c r="A21" s="6" t="e">
        <f>#REF!+1</f>
        <v>#REF!</v>
      </c>
      <c r="C21" s="30" t="s">
        <v>61</v>
      </c>
      <c r="D21" s="28" t="s">
        <v>62</v>
      </c>
      <c r="E21" s="27" t="s">
        <v>26</v>
      </c>
      <c r="F21" s="29" t="s">
        <v>39</v>
      </c>
      <c r="G21" s="30" t="s">
        <v>63</v>
      </c>
      <c r="H21" s="27" t="s">
        <v>64</v>
      </c>
      <c r="I21" s="45"/>
      <c r="J21" s="36" t="s">
        <v>153</v>
      </c>
      <c r="K21" s="29">
        <v>365</v>
      </c>
      <c r="L21" s="31">
        <v>425039.94</v>
      </c>
      <c r="M21" s="31">
        <f t="shared" ref="M21:M34" si="2">L21/K21</f>
        <v>1164.4929863013699</v>
      </c>
      <c r="N21" s="7"/>
      <c r="O21" s="14"/>
      <c r="P21" s="9"/>
      <c r="Q21" s="7"/>
      <c r="R21" s="20"/>
    </row>
    <row r="22" spans="1:18" s="6" customFormat="1" ht="29" x14ac:dyDescent="0.35">
      <c r="C22" s="30" t="s">
        <v>61</v>
      </c>
      <c r="D22" s="28" t="s">
        <v>62</v>
      </c>
      <c r="E22" s="27" t="s">
        <v>26</v>
      </c>
      <c r="F22" s="29" t="s">
        <v>39</v>
      </c>
      <c r="G22" s="30" t="s">
        <v>65</v>
      </c>
      <c r="H22" s="27" t="s">
        <v>64</v>
      </c>
      <c r="I22" s="45"/>
      <c r="J22" s="36" t="s">
        <v>152</v>
      </c>
      <c r="K22" s="29">
        <v>365</v>
      </c>
      <c r="L22" s="31">
        <v>586341.26</v>
      </c>
      <c r="M22" s="31">
        <f t="shared" si="2"/>
        <v>1606.4144109589042</v>
      </c>
      <c r="N22" s="7"/>
      <c r="O22" s="14"/>
      <c r="P22" s="9"/>
      <c r="Q22" s="7"/>
      <c r="R22" s="20"/>
    </row>
    <row r="23" spans="1:18" s="6" customFormat="1" ht="29" x14ac:dyDescent="0.35">
      <c r="C23" s="30" t="s">
        <v>61</v>
      </c>
      <c r="D23" s="28" t="s">
        <v>62</v>
      </c>
      <c r="E23" s="27" t="s">
        <v>26</v>
      </c>
      <c r="F23" s="29" t="s">
        <v>39</v>
      </c>
      <c r="G23" s="30" t="s">
        <v>66</v>
      </c>
      <c r="H23" s="27" t="s">
        <v>67</v>
      </c>
      <c r="I23" s="45"/>
      <c r="J23" s="36" t="s">
        <v>151</v>
      </c>
      <c r="K23" s="29">
        <v>365</v>
      </c>
      <c r="L23" s="31">
        <v>357164.54</v>
      </c>
      <c r="M23" s="31">
        <f t="shared" si="2"/>
        <v>978.53298630136976</v>
      </c>
      <c r="N23" s="7"/>
      <c r="O23" s="14"/>
      <c r="P23" s="9"/>
      <c r="Q23" s="7"/>
      <c r="R23" s="20"/>
    </row>
    <row r="24" spans="1:18" s="6" customFormat="1" ht="29" x14ac:dyDescent="0.35">
      <c r="A24" s="6" t="e">
        <f>A21+1</f>
        <v>#REF!</v>
      </c>
      <c r="C24" s="30" t="s">
        <v>61</v>
      </c>
      <c r="D24" s="28" t="s">
        <v>62</v>
      </c>
      <c r="E24" s="27" t="s">
        <v>26</v>
      </c>
      <c r="F24" s="29" t="s">
        <v>39</v>
      </c>
      <c r="G24" s="30" t="s">
        <v>68</v>
      </c>
      <c r="H24" s="27" t="s">
        <v>67</v>
      </c>
      <c r="I24" s="45"/>
      <c r="J24" s="36" t="s">
        <v>150</v>
      </c>
      <c r="K24" s="29">
        <v>365</v>
      </c>
      <c r="L24" s="31">
        <v>518465.86</v>
      </c>
      <c r="M24" s="31">
        <f t="shared" si="2"/>
        <v>1420.454410958904</v>
      </c>
      <c r="N24" s="7"/>
      <c r="O24" s="14"/>
      <c r="P24" s="9"/>
      <c r="Q24" s="7"/>
      <c r="R24" s="20"/>
    </row>
    <row r="25" spans="1:18" s="6" customFormat="1" ht="29" x14ac:dyDescent="0.35">
      <c r="A25" s="6" t="e">
        <f>A24+1</f>
        <v>#REF!</v>
      </c>
      <c r="C25" s="30" t="s">
        <v>61</v>
      </c>
      <c r="D25" s="28" t="s">
        <v>62</v>
      </c>
      <c r="E25" s="27" t="s">
        <v>26</v>
      </c>
      <c r="F25" s="29" t="s">
        <v>39</v>
      </c>
      <c r="G25" s="30" t="s">
        <v>69</v>
      </c>
      <c r="H25" s="27" t="s">
        <v>70</v>
      </c>
      <c r="I25" s="45"/>
      <c r="J25" s="36" t="s">
        <v>147</v>
      </c>
      <c r="K25" s="29">
        <v>365</v>
      </c>
      <c r="L25" s="31">
        <v>309721.84000000003</v>
      </c>
      <c r="M25" s="31">
        <f t="shared" si="2"/>
        <v>848.55298630136997</v>
      </c>
      <c r="N25" s="7"/>
      <c r="O25" s="14"/>
      <c r="P25" s="9"/>
      <c r="Q25" s="7"/>
      <c r="R25" s="20"/>
    </row>
    <row r="26" spans="1:18" s="6" customFormat="1" ht="29" x14ac:dyDescent="0.35">
      <c r="A26" s="6" t="e">
        <f>A25+1</f>
        <v>#REF!</v>
      </c>
      <c r="C26" s="30" t="s">
        <v>61</v>
      </c>
      <c r="D26" s="28">
        <v>20272825</v>
      </c>
      <c r="E26" s="27" t="s">
        <v>26</v>
      </c>
      <c r="F26" s="29" t="s">
        <v>39</v>
      </c>
      <c r="G26" s="30" t="s">
        <v>71</v>
      </c>
      <c r="H26" s="27" t="s">
        <v>70</v>
      </c>
      <c r="I26" s="45"/>
      <c r="J26" s="36" t="s">
        <v>146</v>
      </c>
      <c r="K26" s="29">
        <v>365</v>
      </c>
      <c r="L26" s="31">
        <v>471023.16</v>
      </c>
      <c r="M26" s="31">
        <f t="shared" si="2"/>
        <v>1290.4744109589039</v>
      </c>
      <c r="N26" s="7"/>
      <c r="O26" s="14"/>
      <c r="P26" s="9"/>
      <c r="Q26" s="7"/>
      <c r="R26" s="20"/>
    </row>
    <row r="27" spans="1:18" s="6" customFormat="1" ht="15" customHeight="1" x14ac:dyDescent="0.35">
      <c r="C27" s="30" t="s">
        <v>61</v>
      </c>
      <c r="D27" s="28" t="s">
        <v>62</v>
      </c>
      <c r="E27" s="27" t="s">
        <v>26</v>
      </c>
      <c r="F27" s="29" t="s">
        <v>39</v>
      </c>
      <c r="G27" s="30" t="s">
        <v>72</v>
      </c>
      <c r="H27" s="27" t="s">
        <v>73</v>
      </c>
      <c r="I27" s="45"/>
      <c r="J27" s="36" t="s">
        <v>149</v>
      </c>
      <c r="K27" s="29">
        <v>365</v>
      </c>
      <c r="L27" s="31">
        <v>410647.87</v>
      </c>
      <c r="M27" s="31">
        <f t="shared" si="2"/>
        <v>1125.0626575342465</v>
      </c>
      <c r="N27" s="7"/>
      <c r="O27" s="14"/>
      <c r="P27" s="9"/>
      <c r="Q27" s="7"/>
      <c r="R27" s="20"/>
    </row>
    <row r="28" spans="1:18" s="6" customFormat="1" ht="26.65" customHeight="1" x14ac:dyDescent="0.35">
      <c r="A28" s="10"/>
      <c r="C28" s="30" t="s">
        <v>61</v>
      </c>
      <c r="D28" s="28" t="s">
        <v>62</v>
      </c>
      <c r="E28" s="27" t="s">
        <v>26</v>
      </c>
      <c r="F28" s="29" t="s">
        <v>39</v>
      </c>
      <c r="G28" s="30" t="s">
        <v>74</v>
      </c>
      <c r="H28" s="27" t="s">
        <v>73</v>
      </c>
      <c r="I28" s="45"/>
      <c r="J28" s="36" t="s">
        <v>148</v>
      </c>
      <c r="K28" s="29">
        <v>365</v>
      </c>
      <c r="L28" s="31">
        <v>571949.16</v>
      </c>
      <c r="M28" s="31">
        <f t="shared" si="2"/>
        <v>1566.9840000000002</v>
      </c>
      <c r="N28" s="7"/>
      <c r="O28" s="52"/>
      <c r="P28" s="9"/>
      <c r="Q28" s="7"/>
      <c r="R28" s="20"/>
    </row>
    <row r="29" spans="1:18" s="6" customFormat="1" ht="14.5" x14ac:dyDescent="0.35">
      <c r="A29" s="6" t="e">
        <f>A26+1</f>
        <v>#REF!</v>
      </c>
      <c r="C29" s="30" t="s">
        <v>75</v>
      </c>
      <c r="D29" s="28">
        <v>42642601</v>
      </c>
      <c r="E29" s="27" t="s">
        <v>23</v>
      </c>
      <c r="F29" s="29" t="s">
        <v>48</v>
      </c>
      <c r="G29" s="30" t="s">
        <v>76</v>
      </c>
      <c r="H29" s="27" t="s">
        <v>77</v>
      </c>
      <c r="I29" s="45">
        <v>41089</v>
      </c>
      <c r="J29" s="36" t="s">
        <v>154</v>
      </c>
      <c r="K29" s="29">
        <v>153</v>
      </c>
      <c r="L29" s="31">
        <v>76400</v>
      </c>
      <c r="M29" s="31">
        <f t="shared" si="2"/>
        <v>499.34640522875816</v>
      </c>
      <c r="N29" s="7"/>
      <c r="O29" s="14"/>
      <c r="P29" s="9"/>
      <c r="Q29" s="7"/>
      <c r="R29" s="20"/>
    </row>
    <row r="30" spans="1:18" s="6" customFormat="1" ht="14.5" x14ac:dyDescent="0.35">
      <c r="A30" s="10"/>
      <c r="C30" s="30" t="s">
        <v>75</v>
      </c>
      <c r="D30" s="28">
        <v>42642601</v>
      </c>
      <c r="E30" s="27" t="s">
        <v>26</v>
      </c>
      <c r="F30" s="29" t="s">
        <v>48</v>
      </c>
      <c r="G30" s="30" t="s">
        <v>79</v>
      </c>
      <c r="H30" s="27" t="s">
        <v>77</v>
      </c>
      <c r="I30" s="45">
        <v>41090</v>
      </c>
      <c r="J30" s="36" t="s">
        <v>155</v>
      </c>
      <c r="K30" s="29">
        <v>204</v>
      </c>
      <c r="L30" s="31">
        <v>99500</v>
      </c>
      <c r="M30" s="31">
        <f t="shared" si="2"/>
        <v>487.74509803921569</v>
      </c>
      <c r="N30" s="7"/>
      <c r="O30" s="52"/>
      <c r="P30" s="9"/>
      <c r="Q30" s="7"/>
      <c r="R30" s="20"/>
    </row>
    <row r="31" spans="1:18" s="6" customFormat="1" ht="29" x14ac:dyDescent="0.35">
      <c r="A31" s="10"/>
      <c r="C31" s="30" t="s">
        <v>80</v>
      </c>
      <c r="D31" s="28" t="s">
        <v>81</v>
      </c>
      <c r="E31" s="27" t="s">
        <v>23</v>
      </c>
      <c r="F31" s="29" t="s">
        <v>82</v>
      </c>
      <c r="G31" s="30" t="s">
        <v>83</v>
      </c>
      <c r="H31" s="27" t="s">
        <v>77</v>
      </c>
      <c r="I31" s="45">
        <v>41090</v>
      </c>
      <c r="J31" s="36" t="s">
        <v>156</v>
      </c>
      <c r="K31" s="29">
        <v>219</v>
      </c>
      <c r="L31" s="31">
        <v>97939</v>
      </c>
      <c r="M31" s="31">
        <f t="shared" si="2"/>
        <v>447.21004566210047</v>
      </c>
      <c r="N31" s="7"/>
      <c r="O31" s="52"/>
      <c r="P31" s="9"/>
      <c r="Q31" s="7"/>
      <c r="R31" s="20"/>
    </row>
    <row r="32" spans="1:18" s="6" customFormat="1" ht="14.5" x14ac:dyDescent="0.35">
      <c r="A32" s="10"/>
      <c r="C32" s="30" t="s">
        <v>80</v>
      </c>
      <c r="D32" s="28">
        <v>50369378</v>
      </c>
      <c r="E32" s="27" t="s">
        <v>26</v>
      </c>
      <c r="F32" s="29" t="s">
        <v>82</v>
      </c>
      <c r="G32" s="30" t="s">
        <v>84</v>
      </c>
      <c r="H32" s="27"/>
      <c r="I32" s="45"/>
      <c r="J32" s="36" t="s">
        <v>158</v>
      </c>
      <c r="K32" s="29">
        <v>365</v>
      </c>
      <c r="L32" s="31">
        <f>214457+110181</f>
        <v>324638</v>
      </c>
      <c r="M32" s="31">
        <f t="shared" si="2"/>
        <v>889.41917808219182</v>
      </c>
      <c r="N32" s="7"/>
      <c r="O32" s="52"/>
      <c r="P32" s="9"/>
      <c r="Q32" s="7"/>
      <c r="R32" s="20"/>
    </row>
    <row r="33" spans="1:18" s="6" customFormat="1" ht="29" x14ac:dyDescent="0.35">
      <c r="A33" s="6" t="e">
        <f>A29+1</f>
        <v>#REF!</v>
      </c>
      <c r="C33" s="30" t="s">
        <v>80</v>
      </c>
      <c r="D33" s="28">
        <v>50369378</v>
      </c>
      <c r="E33" s="27" t="s">
        <v>23</v>
      </c>
      <c r="F33" s="29" t="s">
        <v>82</v>
      </c>
      <c r="G33" s="30" t="s">
        <v>85</v>
      </c>
      <c r="H33" s="27"/>
      <c r="I33" s="45"/>
      <c r="J33" s="36" t="s">
        <v>157</v>
      </c>
      <c r="K33" s="29">
        <v>219</v>
      </c>
      <c r="L33" s="31">
        <v>110181</v>
      </c>
      <c r="M33" s="31">
        <f t="shared" si="2"/>
        <v>503.10958904109589</v>
      </c>
      <c r="N33" s="7"/>
      <c r="O33" s="14"/>
      <c r="P33" s="9"/>
      <c r="Q33" s="7"/>
      <c r="R33" s="20"/>
    </row>
    <row r="34" spans="1:18" s="6" customFormat="1" ht="14.5" x14ac:dyDescent="0.35">
      <c r="C34" s="62" t="s">
        <v>86</v>
      </c>
      <c r="D34" s="28">
        <v>60775142</v>
      </c>
      <c r="E34" s="28" t="s">
        <v>29</v>
      </c>
      <c r="F34" s="29" t="s">
        <v>24</v>
      </c>
      <c r="G34" s="28" t="s">
        <v>87</v>
      </c>
      <c r="H34" s="28"/>
      <c r="I34" s="28"/>
      <c r="J34" s="28" t="s">
        <v>159</v>
      </c>
      <c r="K34" s="29">
        <v>293</v>
      </c>
      <c r="L34" s="31">
        <v>172200</v>
      </c>
      <c r="M34" s="31">
        <f t="shared" si="2"/>
        <v>587.71331058020473</v>
      </c>
      <c r="N34" s="7"/>
      <c r="O34" s="14"/>
      <c r="P34" s="9"/>
      <c r="Q34" s="7"/>
      <c r="R34" s="20"/>
    </row>
    <row r="35" spans="1:18" s="6" customFormat="1" ht="29" x14ac:dyDescent="0.35">
      <c r="C35" s="30" t="s">
        <v>90</v>
      </c>
      <c r="D35" s="28">
        <v>464910847</v>
      </c>
      <c r="E35" s="27" t="s">
        <v>23</v>
      </c>
      <c r="F35" s="29" t="s">
        <v>82</v>
      </c>
      <c r="G35" s="32" t="s">
        <v>91</v>
      </c>
      <c r="H35" s="27" t="s">
        <v>28</v>
      </c>
      <c r="I35" s="45">
        <v>41182</v>
      </c>
      <c r="J35" s="36" t="s">
        <v>165</v>
      </c>
      <c r="K35" s="29">
        <v>215</v>
      </c>
      <c r="L35" s="31">
        <v>66435</v>
      </c>
      <c r="M35" s="31">
        <f t="shared" ref="M35:M44" si="3">L35/K35</f>
        <v>309</v>
      </c>
      <c r="N35" s="7"/>
      <c r="O35" s="14"/>
      <c r="P35" s="9"/>
      <c r="Q35" s="7"/>
      <c r="R35" s="20"/>
    </row>
    <row r="36" spans="1:18" s="6" customFormat="1" ht="29" x14ac:dyDescent="0.35">
      <c r="C36" s="30" t="s">
        <v>90</v>
      </c>
      <c r="D36" s="28">
        <v>464910847</v>
      </c>
      <c r="E36" s="27" t="s">
        <v>23</v>
      </c>
      <c r="F36" s="29" t="s">
        <v>82</v>
      </c>
      <c r="G36" s="32" t="s">
        <v>92</v>
      </c>
      <c r="H36" s="27" t="s">
        <v>28</v>
      </c>
      <c r="I36" s="45"/>
      <c r="J36" s="36" t="s">
        <v>163</v>
      </c>
      <c r="K36" s="29">
        <v>215</v>
      </c>
      <c r="L36" s="31">
        <v>66435</v>
      </c>
      <c r="M36" s="31">
        <f t="shared" si="3"/>
        <v>309</v>
      </c>
      <c r="N36" s="7"/>
      <c r="O36" s="14"/>
      <c r="P36" s="15"/>
      <c r="Q36" s="7"/>
    </row>
    <row r="37" spans="1:18" s="6" customFormat="1" ht="28.5" customHeight="1" x14ac:dyDescent="0.35">
      <c r="B37" s="6" t="s">
        <v>55</v>
      </c>
      <c r="C37" s="30" t="s">
        <v>90</v>
      </c>
      <c r="D37" s="28">
        <v>464910847</v>
      </c>
      <c r="E37" s="27" t="s">
        <v>23</v>
      </c>
      <c r="F37" s="29" t="s">
        <v>82</v>
      </c>
      <c r="G37" s="30" t="s">
        <v>93</v>
      </c>
      <c r="H37" s="27" t="s">
        <v>28</v>
      </c>
      <c r="I37" s="45"/>
      <c r="J37" s="36" t="s">
        <v>162</v>
      </c>
      <c r="K37" s="29">
        <v>215</v>
      </c>
      <c r="L37" s="31">
        <v>80840</v>
      </c>
      <c r="M37" s="31">
        <f t="shared" si="3"/>
        <v>376</v>
      </c>
      <c r="N37" s="7"/>
      <c r="O37" s="14"/>
      <c r="Q37" s="7"/>
    </row>
    <row r="38" spans="1:18" s="6" customFormat="1" ht="28.5" customHeight="1" x14ac:dyDescent="0.35">
      <c r="C38" s="64" t="s">
        <v>2</v>
      </c>
      <c r="D38" s="65" t="s">
        <v>3</v>
      </c>
      <c r="E38" s="66" t="s">
        <v>4</v>
      </c>
      <c r="F38" s="66"/>
      <c r="G38" s="64" t="s">
        <v>5</v>
      </c>
      <c r="H38" s="67" t="s">
        <v>6</v>
      </c>
      <c r="I38" s="66" t="s">
        <v>7</v>
      </c>
      <c r="J38" s="66" t="s">
        <v>179</v>
      </c>
      <c r="K38" s="66" t="s">
        <v>8</v>
      </c>
      <c r="L38" s="71" t="s">
        <v>180</v>
      </c>
      <c r="M38" s="71"/>
      <c r="N38" s="66" t="s">
        <v>9</v>
      </c>
      <c r="O38" s="14"/>
      <c r="Q38" s="7"/>
    </row>
    <row r="39" spans="1:18" s="6" customFormat="1" ht="28.5" customHeight="1" x14ac:dyDescent="0.35">
      <c r="C39" s="68" t="s">
        <v>11</v>
      </c>
      <c r="D39" s="65"/>
      <c r="E39" s="66" t="s">
        <v>12</v>
      </c>
      <c r="F39" s="66" t="s">
        <v>13</v>
      </c>
      <c r="G39" s="64" t="s">
        <v>14</v>
      </c>
      <c r="H39" s="67" t="s">
        <v>15</v>
      </c>
      <c r="I39" s="66"/>
      <c r="J39" s="66" t="s">
        <v>4</v>
      </c>
      <c r="K39" s="66" t="s">
        <v>16</v>
      </c>
      <c r="L39" s="66" t="s">
        <v>17</v>
      </c>
      <c r="M39" s="66" t="s">
        <v>18</v>
      </c>
      <c r="N39" s="66" t="s">
        <v>19</v>
      </c>
      <c r="O39" s="14"/>
      <c r="Q39" s="7"/>
    </row>
    <row r="40" spans="1:18" s="6" customFormat="1" ht="14.5" x14ac:dyDescent="0.35">
      <c r="A40" s="6">
        <f>A37+1</f>
        <v>1</v>
      </c>
      <c r="C40" s="68"/>
      <c r="D40" s="65"/>
      <c r="E40" s="66"/>
      <c r="F40" s="66"/>
      <c r="G40" s="64"/>
      <c r="H40" s="67"/>
      <c r="I40" s="66"/>
      <c r="J40" s="66" t="s">
        <v>20</v>
      </c>
      <c r="K40" s="66"/>
      <c r="L40" s="69"/>
      <c r="M40" s="66"/>
      <c r="N40" s="70">
        <v>45839</v>
      </c>
      <c r="O40" s="9"/>
      <c r="P40" s="15"/>
      <c r="Q40" s="7"/>
    </row>
    <row r="41" spans="1:18" s="6" customFormat="1" ht="43.5" x14ac:dyDescent="0.35">
      <c r="C41" s="30" t="s">
        <v>90</v>
      </c>
      <c r="D41" s="28">
        <v>464910847</v>
      </c>
      <c r="E41" s="27" t="s">
        <v>23</v>
      </c>
      <c r="F41" s="29" t="s">
        <v>82</v>
      </c>
      <c r="G41" s="32" t="s">
        <v>94</v>
      </c>
      <c r="H41" s="27"/>
      <c r="I41" s="45"/>
      <c r="J41" s="36" t="s">
        <v>166</v>
      </c>
      <c r="K41" s="29">
        <v>215</v>
      </c>
      <c r="L41" s="31">
        <v>89870</v>
      </c>
      <c r="M41" s="31">
        <f t="shared" si="3"/>
        <v>418</v>
      </c>
      <c r="N41" s="7"/>
      <c r="O41" s="9"/>
      <c r="P41" s="15"/>
      <c r="Q41" s="7"/>
    </row>
    <row r="42" spans="1:18" s="6" customFormat="1" ht="29" x14ac:dyDescent="0.35">
      <c r="C42" s="30" t="s">
        <v>90</v>
      </c>
      <c r="D42" s="28">
        <v>464910847</v>
      </c>
      <c r="E42" s="27" t="s">
        <v>23</v>
      </c>
      <c r="F42" s="29" t="s">
        <v>82</v>
      </c>
      <c r="G42" s="56" t="s">
        <v>95</v>
      </c>
      <c r="H42" s="27"/>
      <c r="I42" s="45"/>
      <c r="J42" s="36" t="s">
        <v>167</v>
      </c>
      <c r="K42" s="29">
        <v>215</v>
      </c>
      <c r="L42" s="31">
        <v>80840</v>
      </c>
      <c r="M42" s="31">
        <f t="shared" si="3"/>
        <v>376</v>
      </c>
      <c r="N42" s="7"/>
      <c r="O42" s="9"/>
      <c r="P42" s="15"/>
      <c r="Q42" s="7"/>
    </row>
    <row r="43" spans="1:18" s="6" customFormat="1" ht="29" x14ac:dyDescent="0.35">
      <c r="C43" s="30" t="s">
        <v>90</v>
      </c>
      <c r="D43" s="28">
        <v>464910847</v>
      </c>
      <c r="E43" s="27" t="s">
        <v>23</v>
      </c>
      <c r="F43" s="29" t="s">
        <v>82</v>
      </c>
      <c r="G43" s="56" t="s">
        <v>96</v>
      </c>
      <c r="H43" s="27"/>
      <c r="I43" s="45"/>
      <c r="J43" s="36" t="s">
        <v>168</v>
      </c>
      <c r="K43" s="29">
        <v>215</v>
      </c>
      <c r="L43" s="31">
        <v>66435</v>
      </c>
      <c r="M43" s="31">
        <f t="shared" si="3"/>
        <v>309</v>
      </c>
      <c r="N43" s="7"/>
      <c r="O43" s="9"/>
      <c r="P43" s="15"/>
      <c r="Q43" s="7"/>
    </row>
    <row r="44" spans="1:18" s="6" customFormat="1" ht="29" customHeight="1" x14ac:dyDescent="0.35">
      <c r="A44" s="6" t="e">
        <f>A53+1</f>
        <v>#REF!</v>
      </c>
      <c r="C44" s="30" t="s">
        <v>90</v>
      </c>
      <c r="D44" s="57">
        <v>464910847</v>
      </c>
      <c r="E44" s="27" t="s">
        <v>23</v>
      </c>
      <c r="F44" s="29" t="s">
        <v>82</v>
      </c>
      <c r="G44" s="32" t="s">
        <v>97</v>
      </c>
      <c r="H44" s="27"/>
      <c r="I44" s="45"/>
      <c r="J44" s="36" t="s">
        <v>164</v>
      </c>
      <c r="K44" s="29">
        <v>215</v>
      </c>
      <c r="L44" s="31">
        <v>56115</v>
      </c>
      <c r="M44" s="31">
        <f t="shared" si="3"/>
        <v>261</v>
      </c>
      <c r="N44" s="7"/>
      <c r="O44" s="9"/>
      <c r="P44" s="15"/>
      <c r="Q44" s="7"/>
    </row>
    <row r="45" spans="1:18" s="6" customFormat="1" ht="14.5" x14ac:dyDescent="0.35">
      <c r="A45" s="6" t="e">
        <f>A44+1</f>
        <v>#REF!</v>
      </c>
      <c r="C45" s="30" t="s">
        <v>98</v>
      </c>
      <c r="D45" s="28">
        <v>50269232</v>
      </c>
      <c r="E45" s="27" t="s">
        <v>23</v>
      </c>
      <c r="F45" s="29" t="s">
        <v>82</v>
      </c>
      <c r="G45" s="30" t="s">
        <v>99</v>
      </c>
      <c r="H45" s="27" t="s">
        <v>77</v>
      </c>
      <c r="I45" s="45"/>
      <c r="J45" s="36" t="s">
        <v>169</v>
      </c>
      <c r="K45" s="29">
        <v>220</v>
      </c>
      <c r="L45" s="31">
        <v>88907</v>
      </c>
      <c r="M45" s="31">
        <f>L45/K45</f>
        <v>404.12272727272727</v>
      </c>
      <c r="N45" s="7"/>
      <c r="O45" s="9"/>
      <c r="P45" s="15"/>
      <c r="Q45" s="7"/>
    </row>
    <row r="46" spans="1:18" s="6" customFormat="1" ht="14.5" x14ac:dyDescent="0.35">
      <c r="A46" s="6" t="e">
        <f>A45+1</f>
        <v>#REF!</v>
      </c>
      <c r="C46" s="30" t="s">
        <v>98</v>
      </c>
      <c r="D46" s="28" t="s">
        <v>100</v>
      </c>
      <c r="E46" s="27" t="s">
        <v>23</v>
      </c>
      <c r="F46" s="29" t="s">
        <v>82</v>
      </c>
      <c r="G46" s="30" t="s">
        <v>101</v>
      </c>
      <c r="H46" s="27"/>
      <c r="I46" s="45"/>
      <c r="J46" s="36" t="s">
        <v>170</v>
      </c>
      <c r="K46" s="29">
        <v>220</v>
      </c>
      <c r="L46" s="31">
        <v>159527</v>
      </c>
      <c r="M46" s="31">
        <f>L46/K46</f>
        <v>725.12272727272727</v>
      </c>
      <c r="N46" s="7"/>
      <c r="O46" s="9"/>
      <c r="P46" s="15"/>
      <c r="Q46" s="7"/>
    </row>
    <row r="47" spans="1:18" s="6" customFormat="1" ht="14.5" x14ac:dyDescent="0.35">
      <c r="A47" s="1"/>
      <c r="C47" s="30" t="s">
        <v>37</v>
      </c>
      <c r="D47" s="28" t="s">
        <v>38</v>
      </c>
      <c r="E47" s="27" t="s">
        <v>23</v>
      </c>
      <c r="F47" s="29" t="s">
        <v>39</v>
      </c>
      <c r="G47" s="30" t="s">
        <v>40</v>
      </c>
      <c r="H47" s="27"/>
      <c r="I47" s="27"/>
      <c r="J47" s="36" t="s">
        <v>138</v>
      </c>
      <c r="K47" s="29">
        <v>220</v>
      </c>
      <c r="L47" s="31">
        <f t="shared" ref="L47:L59" si="4">M47*K47</f>
        <v>78916.2</v>
      </c>
      <c r="M47" s="31">
        <v>358.71</v>
      </c>
      <c r="N47" s="9">
        <v>45845</v>
      </c>
      <c r="O47" s="9"/>
      <c r="P47" s="15"/>
      <c r="Q47" s="7"/>
    </row>
    <row r="48" spans="1:18" s="6" customFormat="1" ht="14.5" x14ac:dyDescent="0.35">
      <c r="C48" s="30" t="s">
        <v>37</v>
      </c>
      <c r="D48" s="28" t="s">
        <v>38</v>
      </c>
      <c r="E48" s="27" t="s">
        <v>26</v>
      </c>
      <c r="F48" s="29" t="s">
        <v>39</v>
      </c>
      <c r="G48" s="30" t="s">
        <v>41</v>
      </c>
      <c r="H48" s="27"/>
      <c r="I48" s="27"/>
      <c r="J48" s="36" t="s">
        <v>133</v>
      </c>
      <c r="K48" s="29">
        <v>365</v>
      </c>
      <c r="L48" s="31">
        <f t="shared" si="4"/>
        <v>265245.5</v>
      </c>
      <c r="M48" s="31">
        <v>726.7</v>
      </c>
      <c r="N48" s="9">
        <v>45845</v>
      </c>
      <c r="O48" s="9"/>
      <c r="P48" s="15"/>
      <c r="Q48" s="7"/>
    </row>
    <row r="49" spans="1:17" ht="14.5" x14ac:dyDescent="0.35">
      <c r="A49" s="6"/>
      <c r="B49" s="6"/>
      <c r="C49" s="30" t="s">
        <v>37</v>
      </c>
      <c r="D49" s="28" t="s">
        <v>38</v>
      </c>
      <c r="E49" s="27" t="s">
        <v>26</v>
      </c>
      <c r="F49" s="29" t="s">
        <v>39</v>
      </c>
      <c r="G49" s="30" t="s">
        <v>183</v>
      </c>
      <c r="H49" s="27"/>
      <c r="I49" s="27"/>
      <c r="J49" s="36" t="s">
        <v>135</v>
      </c>
      <c r="K49" s="29">
        <v>365</v>
      </c>
      <c r="L49" s="31">
        <f t="shared" si="4"/>
        <v>380355.55</v>
      </c>
      <c r="M49" s="31">
        <v>1042.07</v>
      </c>
      <c r="N49" s="9">
        <v>45845</v>
      </c>
      <c r="O49" s="9"/>
      <c r="P49" s="15"/>
    </row>
    <row r="50" spans="1:17" s="6" customFormat="1" ht="14.5" x14ac:dyDescent="0.35">
      <c r="A50" s="6" t="e">
        <f>A46+1</f>
        <v>#REF!</v>
      </c>
      <c r="C50" s="30" t="s">
        <v>37</v>
      </c>
      <c r="D50" s="28" t="s">
        <v>38</v>
      </c>
      <c r="E50" s="27" t="s">
        <v>26</v>
      </c>
      <c r="F50" s="29" t="s">
        <v>39</v>
      </c>
      <c r="G50" s="30" t="s">
        <v>184</v>
      </c>
      <c r="H50" s="27"/>
      <c r="I50" s="27"/>
      <c r="J50" s="36" t="s">
        <v>139</v>
      </c>
      <c r="K50" s="29">
        <v>365</v>
      </c>
      <c r="L50" s="31">
        <f t="shared" si="4"/>
        <v>399047.2</v>
      </c>
      <c r="M50" s="31">
        <v>1093.28</v>
      </c>
      <c r="N50" s="9">
        <v>45845</v>
      </c>
      <c r="O50" s="9"/>
      <c r="P50" s="15"/>
      <c r="Q50" s="7"/>
    </row>
    <row r="51" spans="1:17" s="6" customFormat="1" ht="30.5" customHeight="1" x14ac:dyDescent="0.35">
      <c r="A51" s="6" t="e">
        <f>A50+1</f>
        <v>#REF!</v>
      </c>
      <c r="C51" s="30" t="s">
        <v>37</v>
      </c>
      <c r="D51" s="28" t="s">
        <v>38</v>
      </c>
      <c r="E51" s="27" t="s">
        <v>26</v>
      </c>
      <c r="F51" s="29" t="s">
        <v>39</v>
      </c>
      <c r="G51" s="30" t="s">
        <v>42</v>
      </c>
      <c r="H51" s="27"/>
      <c r="I51" s="27"/>
      <c r="J51" s="36" t="s">
        <v>131</v>
      </c>
      <c r="K51" s="29">
        <v>365</v>
      </c>
      <c r="L51" s="31">
        <f t="shared" si="4"/>
        <v>418917.8</v>
      </c>
      <c r="M51" s="31">
        <v>1147.72</v>
      </c>
      <c r="N51" s="9">
        <v>45845</v>
      </c>
      <c r="O51" s="9"/>
      <c r="P51" s="15"/>
      <c r="Q51" s="7"/>
    </row>
    <row r="52" spans="1:17" s="6" customFormat="1" ht="14.5" x14ac:dyDescent="0.35">
      <c r="C52" s="30" t="s">
        <v>37</v>
      </c>
      <c r="D52" s="28" t="s">
        <v>43</v>
      </c>
      <c r="E52" s="27" t="s">
        <v>26</v>
      </c>
      <c r="F52" s="29" t="s">
        <v>39</v>
      </c>
      <c r="G52" s="30" t="s">
        <v>186</v>
      </c>
      <c r="H52" s="27"/>
      <c r="I52" s="27"/>
      <c r="J52" s="36" t="s">
        <v>132</v>
      </c>
      <c r="K52" s="29">
        <v>365</v>
      </c>
      <c r="L52" s="31">
        <f t="shared" si="4"/>
        <v>297894.75</v>
      </c>
      <c r="M52" s="31">
        <v>816.15</v>
      </c>
      <c r="N52" s="9">
        <v>45845</v>
      </c>
      <c r="O52" s="9">
        <v>44432</v>
      </c>
      <c r="P52" s="15" t="s">
        <v>78</v>
      </c>
      <c r="Q52" s="7"/>
    </row>
    <row r="53" spans="1:17" s="6" customFormat="1" ht="14.5" x14ac:dyDescent="0.35">
      <c r="A53" s="6" t="e">
        <f>#REF!+1</f>
        <v>#REF!</v>
      </c>
      <c r="C53" s="30" t="s">
        <v>37</v>
      </c>
      <c r="D53" s="28" t="s">
        <v>47</v>
      </c>
      <c r="E53" s="27" t="s">
        <v>26</v>
      </c>
      <c r="F53" s="29" t="s">
        <v>39</v>
      </c>
      <c r="G53" s="30" t="s">
        <v>187</v>
      </c>
      <c r="H53" s="27"/>
      <c r="I53" s="27"/>
      <c r="J53" s="36" t="s">
        <v>117</v>
      </c>
      <c r="K53" s="29">
        <v>220</v>
      </c>
      <c r="L53" s="31">
        <f t="shared" si="4"/>
        <v>85549.2</v>
      </c>
      <c r="M53" s="31">
        <v>388.86</v>
      </c>
      <c r="N53" s="9">
        <v>45845</v>
      </c>
      <c r="O53" s="9">
        <v>44432</v>
      </c>
      <c r="P53" s="15" t="s">
        <v>78</v>
      </c>
      <c r="Q53" s="7"/>
    </row>
    <row r="54" spans="1:17" s="6" customFormat="1" ht="14.5" x14ac:dyDescent="0.35">
      <c r="A54" s="6" t="e">
        <f>#REF!+1</f>
        <v>#REF!</v>
      </c>
      <c r="C54" s="30" t="s">
        <v>37</v>
      </c>
      <c r="D54" s="28" t="s">
        <v>43</v>
      </c>
      <c r="E54" s="27" t="s">
        <v>26</v>
      </c>
      <c r="F54" s="29" t="s">
        <v>39</v>
      </c>
      <c r="G54" s="30" t="s">
        <v>44</v>
      </c>
      <c r="H54" s="27"/>
      <c r="I54" s="27"/>
      <c r="J54" s="36" t="s">
        <v>134</v>
      </c>
      <c r="K54" s="29">
        <v>365</v>
      </c>
      <c r="L54" s="31">
        <f t="shared" si="4"/>
        <v>314513.19999999995</v>
      </c>
      <c r="M54" s="31">
        <v>861.68</v>
      </c>
      <c r="N54" s="9">
        <v>45845</v>
      </c>
      <c r="O54" s="9">
        <v>44513</v>
      </c>
      <c r="P54" s="15" t="s">
        <v>78</v>
      </c>
      <c r="Q54" s="7"/>
    </row>
    <row r="55" spans="1:17" s="6" customFormat="1" ht="14.5" x14ac:dyDescent="0.35">
      <c r="A55" s="6" t="e">
        <f>A54+1</f>
        <v>#REF!</v>
      </c>
      <c r="C55" s="30" t="s">
        <v>37</v>
      </c>
      <c r="D55" s="28" t="s">
        <v>38</v>
      </c>
      <c r="E55" s="27" t="s">
        <v>26</v>
      </c>
      <c r="F55" s="29" t="s">
        <v>39</v>
      </c>
      <c r="G55" s="30" t="s">
        <v>45</v>
      </c>
      <c r="H55" s="27"/>
      <c r="I55" s="27"/>
      <c r="J55" s="36" t="s">
        <v>136</v>
      </c>
      <c r="K55" s="29">
        <v>365</v>
      </c>
      <c r="L55" s="31">
        <f t="shared" si="4"/>
        <v>328116.75</v>
      </c>
      <c r="M55" s="31">
        <v>898.95</v>
      </c>
      <c r="N55" s="9">
        <v>45845</v>
      </c>
      <c r="O55" s="9">
        <v>44513</v>
      </c>
      <c r="P55" s="15" t="s">
        <v>78</v>
      </c>
      <c r="Q55" s="7"/>
    </row>
    <row r="56" spans="1:17" s="6" customFormat="1" ht="14.5" x14ac:dyDescent="0.35">
      <c r="C56" s="30" t="s">
        <v>37</v>
      </c>
      <c r="D56" s="28" t="s">
        <v>38</v>
      </c>
      <c r="E56" s="27" t="s">
        <v>26</v>
      </c>
      <c r="F56" s="29" t="s">
        <v>39</v>
      </c>
      <c r="G56" s="30" t="s">
        <v>185</v>
      </c>
      <c r="H56" s="27"/>
      <c r="I56" s="27"/>
      <c r="J56" s="36" t="s">
        <v>137</v>
      </c>
      <c r="K56" s="29">
        <v>365</v>
      </c>
      <c r="L56" s="31">
        <f t="shared" si="4"/>
        <v>303818.7</v>
      </c>
      <c r="M56" s="31">
        <v>832.38</v>
      </c>
      <c r="N56" s="9">
        <v>45845</v>
      </c>
      <c r="O56" s="9">
        <v>44407</v>
      </c>
      <c r="P56" s="15" t="s">
        <v>78</v>
      </c>
      <c r="Q56" s="7"/>
    </row>
    <row r="57" spans="1:17" s="6" customFormat="1" ht="14.5" x14ac:dyDescent="0.35">
      <c r="A57" s="6" t="e">
        <f>A55+1</f>
        <v>#REF!</v>
      </c>
      <c r="C57" s="30" t="s">
        <v>37</v>
      </c>
      <c r="D57" s="28"/>
      <c r="E57" s="27" t="s">
        <v>26</v>
      </c>
      <c r="F57" s="29" t="s">
        <v>39</v>
      </c>
      <c r="G57" s="30" t="s">
        <v>189</v>
      </c>
      <c r="H57" s="27"/>
      <c r="I57" s="27"/>
      <c r="J57" s="36" t="s">
        <v>188</v>
      </c>
      <c r="K57" s="29">
        <v>365</v>
      </c>
      <c r="L57" s="31">
        <f t="shared" si="4"/>
        <v>341373.55</v>
      </c>
      <c r="M57" s="31">
        <v>935.27</v>
      </c>
      <c r="N57" s="9">
        <v>45845</v>
      </c>
      <c r="O57" s="9">
        <v>44407</v>
      </c>
      <c r="P57" s="15" t="s">
        <v>78</v>
      </c>
      <c r="Q57" s="7"/>
    </row>
    <row r="58" spans="1:17" s="6" customFormat="1" ht="29" x14ac:dyDescent="0.35">
      <c r="C58" s="30" t="s">
        <v>37</v>
      </c>
      <c r="D58" s="28" t="s">
        <v>38</v>
      </c>
      <c r="E58" s="27" t="s">
        <v>23</v>
      </c>
      <c r="F58" s="29" t="s">
        <v>39</v>
      </c>
      <c r="G58" s="30" t="s">
        <v>51</v>
      </c>
      <c r="H58" s="27"/>
      <c r="I58" s="27"/>
      <c r="J58" s="36" t="s">
        <v>142</v>
      </c>
      <c r="K58" s="29">
        <v>220</v>
      </c>
      <c r="L58" s="31">
        <f t="shared" si="4"/>
        <v>80555.200000000012</v>
      </c>
      <c r="M58" s="31">
        <v>366.16</v>
      </c>
      <c r="N58" s="9">
        <v>45845</v>
      </c>
      <c r="O58" s="14">
        <v>45107</v>
      </c>
      <c r="P58" s="15" t="s">
        <v>78</v>
      </c>
      <c r="Q58" s="7"/>
    </row>
    <row r="59" spans="1:17" s="6" customFormat="1" ht="14.5" x14ac:dyDescent="0.35">
      <c r="C59" s="30" t="s">
        <v>37</v>
      </c>
      <c r="D59" s="28" t="s">
        <v>43</v>
      </c>
      <c r="E59" s="27" t="s">
        <v>23</v>
      </c>
      <c r="F59" s="29" t="s">
        <v>39</v>
      </c>
      <c r="G59" s="30" t="s">
        <v>190</v>
      </c>
      <c r="H59" s="27"/>
      <c r="I59" s="27"/>
      <c r="J59" s="36" t="s">
        <v>188</v>
      </c>
      <c r="K59" s="29">
        <v>220</v>
      </c>
      <c r="L59" s="31">
        <f t="shared" si="4"/>
        <v>85549.2</v>
      </c>
      <c r="M59" s="31">
        <v>388.86</v>
      </c>
      <c r="N59" s="9">
        <v>45845</v>
      </c>
      <c r="O59" s="14">
        <v>45107</v>
      </c>
      <c r="P59" s="15" t="s">
        <v>78</v>
      </c>
      <c r="Q59" s="7"/>
    </row>
    <row r="60" spans="1:17" s="6" customFormat="1" ht="14.5" x14ac:dyDescent="0.35">
      <c r="A60" s="6" t="e">
        <f>#REF!+1</f>
        <v>#REF!</v>
      </c>
      <c r="C60" s="30" t="s">
        <v>103</v>
      </c>
      <c r="D60" s="33" t="s">
        <v>104</v>
      </c>
      <c r="E60" s="27" t="s">
        <v>23</v>
      </c>
      <c r="F60" s="29" t="s">
        <v>82</v>
      </c>
      <c r="G60" s="30" t="s">
        <v>105</v>
      </c>
      <c r="H60" s="27"/>
      <c r="I60" s="45"/>
      <c r="J60" s="36" t="s">
        <v>171</v>
      </c>
      <c r="K60" s="29">
        <v>221</v>
      </c>
      <c r="L60" s="31">
        <v>123933.98</v>
      </c>
      <c r="M60" s="31">
        <f>L60/K60</f>
        <v>560.78723981900453</v>
      </c>
      <c r="N60" s="38">
        <v>45901</v>
      </c>
      <c r="O60" s="14">
        <v>45107</v>
      </c>
      <c r="P60" s="15" t="s">
        <v>78</v>
      </c>
      <c r="Q60" s="7"/>
    </row>
    <row r="61" spans="1:17" s="6" customFormat="1" ht="36" customHeight="1" x14ac:dyDescent="0.35">
      <c r="A61" s="39" t="e">
        <f>A60+1</f>
        <v>#REF!</v>
      </c>
      <c r="B61" s="39"/>
      <c r="C61" s="30" t="s">
        <v>106</v>
      </c>
      <c r="D61" s="28">
        <v>884279377</v>
      </c>
      <c r="E61" s="27" t="s">
        <v>23</v>
      </c>
      <c r="F61" s="29" t="s">
        <v>39</v>
      </c>
      <c r="G61" s="34" t="s">
        <v>107</v>
      </c>
      <c r="H61" s="27" t="s">
        <v>108</v>
      </c>
      <c r="I61" s="45"/>
      <c r="J61" s="36" t="s">
        <v>172</v>
      </c>
      <c r="K61" s="29">
        <v>220</v>
      </c>
      <c r="L61" s="31">
        <v>122583</v>
      </c>
      <c r="M61" s="31">
        <f>L61/K61</f>
        <v>557.1954545454546</v>
      </c>
      <c r="N61" s="58"/>
      <c r="O61" s="14">
        <v>45107</v>
      </c>
      <c r="P61" s="15" t="s">
        <v>78</v>
      </c>
      <c r="Q61" s="7"/>
    </row>
    <row r="62" spans="1:17" s="6" customFormat="1" ht="29" customHeight="1" x14ac:dyDescent="0.35">
      <c r="A62" s="39" t="e">
        <f>#REF!+1</f>
        <v>#REF!</v>
      </c>
      <c r="B62" s="39"/>
      <c r="C62" s="30" t="s">
        <v>106</v>
      </c>
      <c r="D62" s="28">
        <v>884279377</v>
      </c>
      <c r="E62" s="27" t="s">
        <v>26</v>
      </c>
      <c r="F62" s="29" t="s">
        <v>39</v>
      </c>
      <c r="G62" s="35" t="s">
        <v>109</v>
      </c>
      <c r="H62" s="27" t="s">
        <v>110</v>
      </c>
      <c r="I62" s="45"/>
      <c r="J62" s="36" t="s">
        <v>173</v>
      </c>
      <c r="K62" s="29">
        <v>365</v>
      </c>
      <c r="L62" s="31">
        <v>299864</v>
      </c>
      <c r="M62" s="31">
        <f>L62/K62</f>
        <v>821.54520547945208</v>
      </c>
      <c r="N62" s="58"/>
      <c r="O62" s="14">
        <v>45107</v>
      </c>
      <c r="P62" s="15" t="s">
        <v>78</v>
      </c>
      <c r="Q62" s="7"/>
    </row>
    <row r="63" spans="1:17" s="6" customFormat="1" ht="29" customHeight="1" x14ac:dyDescent="0.35">
      <c r="A63" s="39" t="e">
        <f>#REF!+1</f>
        <v>#REF!</v>
      </c>
      <c r="B63" s="39"/>
      <c r="C63" s="26" t="s">
        <v>111</v>
      </c>
      <c r="D63" s="36">
        <v>61023016</v>
      </c>
      <c r="E63" s="36" t="s">
        <v>23</v>
      </c>
      <c r="F63" s="37" t="s">
        <v>24</v>
      </c>
      <c r="G63" s="26" t="s">
        <v>23</v>
      </c>
      <c r="H63" s="27"/>
      <c r="I63" s="45"/>
      <c r="J63" s="36" t="s">
        <v>176</v>
      </c>
      <c r="K63" s="37">
        <v>229</v>
      </c>
      <c r="L63" s="31">
        <f>K63*M63</f>
        <v>117964.77</v>
      </c>
      <c r="M63" s="31">
        <v>515.13</v>
      </c>
      <c r="N63" s="58"/>
      <c r="O63" s="14">
        <v>45107</v>
      </c>
      <c r="P63" s="15" t="s">
        <v>78</v>
      </c>
      <c r="Q63" s="7"/>
    </row>
    <row r="64" spans="1:17" s="6" customFormat="1" ht="29" x14ac:dyDescent="0.35">
      <c r="A64" s="39"/>
      <c r="B64" s="39"/>
      <c r="C64" s="30" t="s">
        <v>112</v>
      </c>
      <c r="D64" s="53">
        <v>20433267</v>
      </c>
      <c r="E64" s="27" t="s">
        <v>113</v>
      </c>
      <c r="F64" s="29" t="s">
        <v>39</v>
      </c>
      <c r="G64" s="30" t="s">
        <v>114</v>
      </c>
      <c r="H64" s="27" t="s">
        <v>115</v>
      </c>
      <c r="I64" s="45"/>
      <c r="J64" s="36" t="s">
        <v>175</v>
      </c>
      <c r="K64" s="29">
        <v>365</v>
      </c>
      <c r="L64" s="31">
        <f>L66+L65</f>
        <v>327809.23</v>
      </c>
      <c r="M64" s="31">
        <f>L64/K64</f>
        <v>898.10747945205469</v>
      </c>
      <c r="N64" s="58"/>
      <c r="O64" s="14">
        <v>45107</v>
      </c>
      <c r="P64" s="15" t="s">
        <v>78</v>
      </c>
      <c r="Q64" s="7"/>
    </row>
    <row r="65" spans="1:17" s="6" customFormat="1" ht="29" x14ac:dyDescent="0.35">
      <c r="A65" s="39"/>
      <c r="B65" s="39"/>
      <c r="C65" s="30" t="s">
        <v>112</v>
      </c>
      <c r="D65" s="53">
        <v>20433267</v>
      </c>
      <c r="E65" s="27" t="s">
        <v>34</v>
      </c>
      <c r="F65" s="29" t="s">
        <v>39</v>
      </c>
      <c r="G65" s="30" t="s">
        <v>114</v>
      </c>
      <c r="H65" s="27"/>
      <c r="I65" s="45"/>
      <c r="J65" s="36" t="s">
        <v>117</v>
      </c>
      <c r="K65" s="29">
        <v>365</v>
      </c>
      <c r="L65" s="31">
        <f>M65*K65</f>
        <v>238312.15</v>
      </c>
      <c r="M65" s="31">
        <v>652.91</v>
      </c>
      <c r="N65" s="58"/>
      <c r="O65" s="14">
        <v>45107</v>
      </c>
      <c r="P65" s="15" t="s">
        <v>78</v>
      </c>
      <c r="Q65" s="7"/>
    </row>
    <row r="66" spans="1:17" s="6" customFormat="1" ht="29" customHeight="1" x14ac:dyDescent="0.35">
      <c r="A66" s="39" t="e">
        <f>A63+1</f>
        <v>#REF!</v>
      </c>
      <c r="B66" s="39"/>
      <c r="C66" s="30" t="s">
        <v>112</v>
      </c>
      <c r="D66" s="53">
        <v>20433267</v>
      </c>
      <c r="E66" s="27" t="s">
        <v>23</v>
      </c>
      <c r="F66" s="29" t="s">
        <v>39</v>
      </c>
      <c r="G66" s="30" t="s">
        <v>114</v>
      </c>
      <c r="H66" s="27"/>
      <c r="I66" s="45"/>
      <c r="J66" s="36" t="s">
        <v>174</v>
      </c>
      <c r="K66" s="29">
        <v>222</v>
      </c>
      <c r="L66" s="31">
        <v>89497.08</v>
      </c>
      <c r="M66" s="31">
        <f>L66/K66</f>
        <v>403.14</v>
      </c>
      <c r="N66" s="58"/>
      <c r="O66" s="14">
        <v>45107</v>
      </c>
      <c r="P66" s="15" t="s">
        <v>78</v>
      </c>
      <c r="Q66" s="7"/>
    </row>
    <row r="67" spans="1:17" s="6" customFormat="1" ht="14.15" customHeight="1" x14ac:dyDescent="0.35">
      <c r="A67" s="10" t="e">
        <f>A66+1</f>
        <v>#REF!</v>
      </c>
      <c r="C67" s="30" t="s">
        <v>118</v>
      </c>
      <c r="D67" s="28" t="s">
        <v>119</v>
      </c>
      <c r="E67" s="27" t="s">
        <v>23</v>
      </c>
      <c r="F67" s="29" t="s">
        <v>82</v>
      </c>
      <c r="G67" s="30" t="s">
        <v>118</v>
      </c>
      <c r="H67" s="27" t="s">
        <v>77</v>
      </c>
      <c r="I67" s="45"/>
      <c r="J67" s="36" t="s">
        <v>178</v>
      </c>
      <c r="K67" s="29">
        <v>164</v>
      </c>
      <c r="L67" s="31">
        <v>72500</v>
      </c>
      <c r="M67" s="31">
        <f>L67/K67</f>
        <v>442.07317073170731</v>
      </c>
      <c r="N67" s="58"/>
      <c r="O67" s="9">
        <v>45015</v>
      </c>
      <c r="P67" s="15" t="s">
        <v>78</v>
      </c>
      <c r="Q67" s="7"/>
    </row>
    <row r="68" spans="1:17" s="6" customFormat="1" ht="14.5" x14ac:dyDescent="0.35">
      <c r="A68" s="10" t="e">
        <f>A67+1</f>
        <v>#REF!</v>
      </c>
      <c r="C68" s="30" t="s">
        <v>118</v>
      </c>
      <c r="D68" s="28" t="s">
        <v>119</v>
      </c>
      <c r="E68" s="27" t="s">
        <v>89</v>
      </c>
      <c r="F68" s="29" t="s">
        <v>82</v>
      </c>
      <c r="G68" s="30" t="s">
        <v>120</v>
      </c>
      <c r="H68" s="54"/>
      <c r="I68" s="45"/>
      <c r="J68" s="36" t="s">
        <v>177</v>
      </c>
      <c r="K68" s="29">
        <v>20</v>
      </c>
      <c r="L68" s="55">
        <v>6900</v>
      </c>
      <c r="M68" s="31">
        <f>L68/K68</f>
        <v>345</v>
      </c>
      <c r="N68" s="58"/>
      <c r="O68" s="9">
        <v>45015</v>
      </c>
      <c r="P68" s="15" t="s">
        <v>78</v>
      </c>
      <c r="Q68" s="7"/>
    </row>
    <row r="69" spans="1:17" s="6" customFormat="1" ht="14.5" x14ac:dyDescent="0.35">
      <c r="A69" s="10"/>
      <c r="B69" s="6" t="s">
        <v>102</v>
      </c>
      <c r="C69" s="30" t="s">
        <v>46</v>
      </c>
      <c r="D69" s="28" t="s">
        <v>47</v>
      </c>
      <c r="E69" s="27" t="s">
        <v>26</v>
      </c>
      <c r="F69" s="29" t="s">
        <v>48</v>
      </c>
      <c r="G69" s="30" t="s">
        <v>49</v>
      </c>
      <c r="H69" s="27"/>
      <c r="I69" s="27"/>
      <c r="J69" s="43" t="s">
        <v>140</v>
      </c>
      <c r="K69" s="29">
        <v>365</v>
      </c>
      <c r="L69" s="31">
        <f>M69*K69</f>
        <v>337347.6</v>
      </c>
      <c r="M69" s="31">
        <v>924.24</v>
      </c>
      <c r="N69" s="58"/>
      <c r="O69" s="14">
        <v>44742</v>
      </c>
      <c r="P69" s="15" t="s">
        <v>78</v>
      </c>
      <c r="Q69" s="7"/>
    </row>
    <row r="70" spans="1:17" s="6" customFormat="1" ht="14.5" x14ac:dyDescent="0.35">
      <c r="A70" s="16" t="e">
        <f>A63+1</f>
        <v>#REF!</v>
      </c>
      <c r="C70" s="30" t="s">
        <v>46</v>
      </c>
      <c r="D70" s="28" t="s">
        <v>47</v>
      </c>
      <c r="E70" s="27" t="s">
        <v>26</v>
      </c>
      <c r="F70" s="29" t="s">
        <v>48</v>
      </c>
      <c r="G70" s="30" t="s">
        <v>50</v>
      </c>
      <c r="H70" s="27"/>
      <c r="I70" s="27"/>
      <c r="J70" s="43" t="s">
        <v>141</v>
      </c>
      <c r="K70" s="29">
        <v>365</v>
      </c>
      <c r="L70" s="31">
        <f>M70*K70</f>
        <v>222471.15</v>
      </c>
      <c r="M70" s="31">
        <v>609.51</v>
      </c>
      <c r="N70" s="7"/>
      <c r="O70" s="17"/>
      <c r="P70" s="15" t="s">
        <v>78</v>
      </c>
      <c r="Q70" s="7"/>
    </row>
    <row r="71" spans="1:17" s="6" customFormat="1" ht="14.5" x14ac:dyDescent="0.35">
      <c r="A71" s="16" t="e">
        <f>#REF!+1</f>
        <v>#REF!</v>
      </c>
      <c r="C71" s="30" t="s">
        <v>182</v>
      </c>
      <c r="D71" s="28">
        <v>222580920</v>
      </c>
      <c r="E71" s="27" t="s">
        <v>23</v>
      </c>
      <c r="F71" s="29" t="s">
        <v>39</v>
      </c>
      <c r="G71" s="30" t="s">
        <v>88</v>
      </c>
      <c r="H71" s="27" t="s">
        <v>77</v>
      </c>
      <c r="I71" s="45">
        <v>41090</v>
      </c>
      <c r="J71" s="36" t="s">
        <v>160</v>
      </c>
      <c r="K71" s="29">
        <v>180</v>
      </c>
      <c r="L71" s="31">
        <v>67516.2</v>
      </c>
      <c r="M71" s="31">
        <f>L71/K71</f>
        <v>375.09</v>
      </c>
      <c r="N71" s="7"/>
      <c r="O71" s="17"/>
      <c r="P71" s="15" t="s">
        <v>78</v>
      </c>
      <c r="Q71" s="7"/>
    </row>
    <row r="72" spans="1:17" s="6" customFormat="1" ht="14.5" x14ac:dyDescent="0.35">
      <c r="B72" s="6" t="s">
        <v>102</v>
      </c>
      <c r="C72" s="30" t="s">
        <v>182</v>
      </c>
      <c r="D72" s="28">
        <v>222580920</v>
      </c>
      <c r="E72" s="27" t="s">
        <v>23</v>
      </c>
      <c r="F72" s="29" t="s">
        <v>39</v>
      </c>
      <c r="G72" s="30" t="s">
        <v>89</v>
      </c>
      <c r="H72" s="27" t="s">
        <v>77</v>
      </c>
      <c r="I72" s="45">
        <v>41090</v>
      </c>
      <c r="J72" s="36" t="s">
        <v>161</v>
      </c>
      <c r="K72" s="29">
        <v>16</v>
      </c>
      <c r="L72" s="31">
        <v>2934.56</v>
      </c>
      <c r="M72" s="31">
        <f>L72/K72</f>
        <v>183.41</v>
      </c>
      <c r="N72" s="9"/>
      <c r="O72" s="9"/>
      <c r="P72" s="14"/>
      <c r="Q72" s="7"/>
    </row>
    <row r="73" spans="1:17" s="6" customFormat="1" ht="29" x14ac:dyDescent="0.35">
      <c r="B73" s="6" t="s">
        <v>102</v>
      </c>
      <c r="C73" s="11" t="s">
        <v>121</v>
      </c>
      <c r="F73" s="7"/>
      <c r="N73" s="58"/>
      <c r="O73" s="9"/>
      <c r="P73" s="14"/>
      <c r="Q73" s="7"/>
    </row>
    <row r="74" spans="1:17" s="6" customFormat="1" ht="32" customHeight="1" x14ac:dyDescent="0.35">
      <c r="A74" s="6" t="e">
        <f>#REF!+1</f>
        <v>#REF!</v>
      </c>
      <c r="C74" s="11" t="s">
        <v>122</v>
      </c>
      <c r="F74" s="7"/>
      <c r="N74" s="58"/>
      <c r="O74" s="14">
        <v>45473</v>
      </c>
      <c r="P74" s="9" t="s">
        <v>116</v>
      </c>
    </row>
    <row r="75" spans="1:17" s="6" customFormat="1" ht="36.5" customHeight="1" x14ac:dyDescent="0.35">
      <c r="C75" s="11"/>
      <c r="F75" s="7"/>
      <c r="N75" s="9"/>
      <c r="O75" s="14"/>
      <c r="P75" s="9"/>
    </row>
    <row r="76" spans="1:17" s="6" customFormat="1" ht="18" customHeight="1" x14ac:dyDescent="0.35">
      <c r="C76" s="11"/>
      <c r="F76" s="7"/>
      <c r="N76" s="9"/>
      <c r="O76" s="14"/>
      <c r="P76" s="9" t="s">
        <v>116</v>
      </c>
    </row>
    <row r="77" spans="1:17" s="6" customFormat="1" ht="14.5" x14ac:dyDescent="0.35">
      <c r="A77" s="6" t="e">
        <f>A74+1</f>
        <v>#REF!</v>
      </c>
      <c r="C77" s="11"/>
      <c r="F77" s="7"/>
      <c r="N77" s="9"/>
      <c r="O77" s="14">
        <v>45473</v>
      </c>
      <c r="P77" s="15" t="s">
        <v>78</v>
      </c>
    </row>
    <row r="78" spans="1:17" s="6" customFormat="1" ht="21" customHeight="1" x14ac:dyDescent="0.35">
      <c r="C78" s="11"/>
      <c r="F78" s="7"/>
      <c r="N78" s="9"/>
      <c r="O78" s="14">
        <v>45473</v>
      </c>
      <c r="P78" s="15" t="s">
        <v>78</v>
      </c>
    </row>
    <row r="79" spans="1:17" s="6" customFormat="1" ht="14.5" x14ac:dyDescent="0.35">
      <c r="C79" s="11"/>
      <c r="F79" s="7"/>
      <c r="N79" s="9"/>
      <c r="O79" s="7"/>
    </row>
    <row r="80" spans="1:17" s="6" customFormat="1" ht="14.5" x14ac:dyDescent="0.35">
      <c r="C80" s="11"/>
      <c r="F80" s="7"/>
      <c r="N80" s="9"/>
      <c r="O80" s="7"/>
    </row>
    <row r="81" spans="3:15" s="6" customFormat="1" ht="14.5" x14ac:dyDescent="0.35">
      <c r="C81" s="11"/>
      <c r="F81" s="7"/>
      <c r="N81" s="7"/>
      <c r="O81" s="7"/>
    </row>
    <row r="82" spans="3:15" s="6" customFormat="1" ht="14.5" x14ac:dyDescent="0.35">
      <c r="C82" s="11"/>
      <c r="F82" s="7"/>
      <c r="N82" s="7"/>
      <c r="O82" s="7"/>
    </row>
    <row r="83" spans="3:15" s="6" customFormat="1" ht="14.5" x14ac:dyDescent="0.35">
      <c r="C83" s="11"/>
      <c r="F83" s="7"/>
      <c r="N83" s="7"/>
      <c r="O83" s="7"/>
    </row>
    <row r="84" spans="3:15" s="6" customFormat="1" ht="14.5" x14ac:dyDescent="0.35">
      <c r="C84" s="11"/>
      <c r="F84" s="7"/>
      <c r="N84" s="7"/>
      <c r="O84" s="7"/>
    </row>
    <row r="85" spans="3:15" s="6" customFormat="1" ht="14.5" x14ac:dyDescent="0.35">
      <c r="C85" s="11"/>
      <c r="F85" s="7"/>
      <c r="N85" s="7"/>
      <c r="O85" s="7"/>
    </row>
    <row r="86" spans="3:15" s="6" customFormat="1" ht="14.5" x14ac:dyDescent="0.35">
      <c r="C86" s="11"/>
      <c r="F86" s="7"/>
      <c r="N86" s="7"/>
      <c r="O86" s="7"/>
    </row>
    <row r="87" spans="3:15" s="6" customFormat="1" ht="14.5" x14ac:dyDescent="0.35">
      <c r="C87" s="11"/>
      <c r="F87" s="7"/>
      <c r="N87" s="9"/>
      <c r="O87" s="7"/>
    </row>
    <row r="88" spans="3:15" s="6" customFormat="1" ht="14.5" x14ac:dyDescent="0.35">
      <c r="C88" s="11"/>
      <c r="F88" s="7"/>
      <c r="N88" s="7"/>
      <c r="O88" s="7"/>
    </row>
    <row r="89" spans="3:15" s="6" customFormat="1" ht="14.5" x14ac:dyDescent="0.35">
      <c r="C89" s="11"/>
      <c r="F89" s="7"/>
      <c r="N89" s="7"/>
      <c r="O89" s="7"/>
    </row>
    <row r="90" spans="3:15" s="6" customFormat="1" ht="14.5" x14ac:dyDescent="0.35">
      <c r="C90" s="11"/>
      <c r="F90" s="7"/>
      <c r="N90" s="7"/>
      <c r="O90" s="7"/>
    </row>
    <row r="91" spans="3:15" s="6" customFormat="1" ht="14.5" x14ac:dyDescent="0.35">
      <c r="C91" s="11"/>
      <c r="F91" s="7"/>
      <c r="N91" s="7"/>
      <c r="O91" s="7"/>
    </row>
    <row r="92" spans="3:15" s="6" customFormat="1" ht="14.5" x14ac:dyDescent="0.35">
      <c r="C92" s="11"/>
      <c r="F92" s="7"/>
      <c r="N92" s="7"/>
      <c r="O92" s="7"/>
    </row>
    <row r="93" spans="3:15" s="6" customFormat="1" ht="14.5" x14ac:dyDescent="0.35">
      <c r="C93" s="11"/>
      <c r="F93" s="7"/>
      <c r="N93" s="7"/>
      <c r="O93" s="7"/>
    </row>
    <row r="94" spans="3:15" s="6" customFormat="1" ht="14.5" x14ac:dyDescent="0.35">
      <c r="C94" s="11"/>
      <c r="F94" s="7"/>
      <c r="N94" s="9"/>
      <c r="O94" s="7"/>
    </row>
    <row r="95" spans="3:15" s="6" customFormat="1" ht="14.5" x14ac:dyDescent="0.35">
      <c r="C95" s="11"/>
      <c r="F95" s="7"/>
      <c r="N95" s="9"/>
      <c r="O95" s="7"/>
    </row>
    <row r="96" spans="3:15" s="6" customFormat="1" ht="14.5" x14ac:dyDescent="0.35">
      <c r="C96" s="11"/>
      <c r="F96" s="7"/>
      <c r="N96" s="9"/>
      <c r="O96" s="7"/>
    </row>
    <row r="97" spans="3:15" s="6" customFormat="1" ht="14.5" x14ac:dyDescent="0.35">
      <c r="C97" s="11"/>
      <c r="F97" s="7"/>
      <c r="N97" s="9"/>
      <c r="O97" s="7"/>
    </row>
    <row r="98" spans="3:15" s="6" customFormat="1" ht="14.5" x14ac:dyDescent="0.35">
      <c r="C98" s="11"/>
      <c r="F98" s="7"/>
      <c r="N98" s="9"/>
      <c r="O98" s="7"/>
    </row>
    <row r="99" spans="3:15" s="6" customFormat="1" ht="14.5" x14ac:dyDescent="0.35">
      <c r="C99" s="11"/>
      <c r="F99" s="7"/>
      <c r="N99" s="7"/>
      <c r="O99" s="7"/>
    </row>
    <row r="100" spans="3:15" s="6" customFormat="1" ht="14.5" x14ac:dyDescent="0.35">
      <c r="C100" s="11"/>
      <c r="F100" s="7"/>
      <c r="N100" s="7"/>
      <c r="O100" s="7"/>
    </row>
    <row r="101" spans="3:15" s="6" customFormat="1" ht="14.5" x14ac:dyDescent="0.35">
      <c r="C101" s="11"/>
      <c r="D101" s="8"/>
      <c r="E101" s="11"/>
      <c r="F101" s="7"/>
      <c r="G101" s="18"/>
      <c r="H101" s="19"/>
      <c r="I101" s="7"/>
      <c r="J101" s="8"/>
      <c r="K101" s="7"/>
      <c r="L101" s="20"/>
      <c r="M101" s="7"/>
      <c r="N101" s="7"/>
      <c r="O101" s="7"/>
    </row>
    <row r="102" spans="3:15" s="6" customFormat="1" ht="14.5" x14ac:dyDescent="0.35">
      <c r="C102" s="11"/>
      <c r="D102" s="8"/>
      <c r="E102" s="11"/>
      <c r="F102" s="7"/>
      <c r="G102" s="18"/>
      <c r="H102" s="19"/>
      <c r="I102" s="7"/>
      <c r="J102" s="8"/>
      <c r="K102" s="7"/>
      <c r="L102" s="20"/>
      <c r="M102" s="7"/>
      <c r="N102" s="7"/>
      <c r="O102" s="7"/>
    </row>
    <row r="103" spans="3:15" s="6" customFormat="1" ht="14.5" x14ac:dyDescent="0.35">
      <c r="C103" s="11"/>
      <c r="D103" s="8"/>
      <c r="F103" s="7"/>
      <c r="G103" s="11"/>
      <c r="H103" s="19"/>
      <c r="I103" s="7"/>
      <c r="J103" s="8"/>
      <c r="K103" s="7"/>
      <c r="L103" s="20"/>
      <c r="M103" s="7"/>
      <c r="N103" s="7"/>
      <c r="O103" s="7"/>
    </row>
    <row r="104" spans="3:15" s="6" customFormat="1" ht="14.5" x14ac:dyDescent="0.35">
      <c r="C104" s="11"/>
      <c r="D104" s="8"/>
      <c r="F104" s="7"/>
      <c r="G104" s="11"/>
      <c r="H104" s="19"/>
      <c r="I104" s="7"/>
      <c r="J104" s="8"/>
      <c r="K104" s="7"/>
      <c r="L104" s="20"/>
      <c r="M104" s="7"/>
      <c r="N104" s="7"/>
      <c r="O104" s="7"/>
    </row>
    <row r="105" spans="3:15" s="6" customFormat="1" ht="14.5" x14ac:dyDescent="0.35">
      <c r="C105" s="11"/>
      <c r="D105" s="8"/>
      <c r="F105" s="7"/>
      <c r="G105" s="11"/>
      <c r="H105" s="19"/>
      <c r="I105" s="7"/>
      <c r="J105" s="8"/>
      <c r="K105" s="7"/>
      <c r="L105" s="20"/>
      <c r="M105" s="7"/>
      <c r="N105" s="7"/>
      <c r="O105" s="7"/>
    </row>
    <row r="106" spans="3:15" s="6" customFormat="1" ht="14.5" x14ac:dyDescent="0.35">
      <c r="C106" s="11"/>
      <c r="D106" s="8"/>
      <c r="F106" s="7"/>
      <c r="G106" s="11"/>
      <c r="H106" s="19"/>
      <c r="I106" s="7"/>
      <c r="J106" s="8"/>
      <c r="K106" s="7"/>
      <c r="L106" s="20"/>
      <c r="M106" s="7"/>
      <c r="N106" s="7"/>
      <c r="O106" s="7"/>
    </row>
    <row r="107" spans="3:15" s="6" customFormat="1" ht="14.5" x14ac:dyDescent="0.35">
      <c r="C107" s="11"/>
      <c r="D107" s="8"/>
      <c r="F107" s="7"/>
      <c r="G107" s="11"/>
      <c r="H107" s="19"/>
      <c r="I107" s="7"/>
      <c r="J107" s="8"/>
      <c r="K107" s="7"/>
      <c r="L107" s="20"/>
      <c r="M107" s="7"/>
      <c r="N107" s="7"/>
      <c r="O107" s="7"/>
    </row>
    <row r="108" spans="3:15" s="6" customFormat="1" ht="14.5" x14ac:dyDescent="0.35">
      <c r="C108" s="11"/>
      <c r="D108" s="8"/>
      <c r="F108" s="7"/>
      <c r="G108" s="11"/>
      <c r="H108" s="19"/>
      <c r="I108" s="7"/>
      <c r="J108" s="8"/>
      <c r="K108" s="7"/>
      <c r="L108" s="20"/>
      <c r="M108" s="7"/>
      <c r="N108" s="7"/>
      <c r="O108" s="7"/>
    </row>
    <row r="109" spans="3:15" s="6" customFormat="1" ht="14.5" x14ac:dyDescent="0.35">
      <c r="C109" s="11"/>
      <c r="D109" s="8"/>
      <c r="F109" s="7"/>
      <c r="G109" s="11"/>
      <c r="H109" s="19"/>
      <c r="I109" s="7"/>
      <c r="J109" s="8"/>
      <c r="K109" s="7"/>
      <c r="L109" s="20"/>
      <c r="M109" s="7"/>
      <c r="N109" s="7"/>
      <c r="O109" s="7"/>
    </row>
    <row r="110" spans="3:15" s="6" customFormat="1" ht="14.5" x14ac:dyDescent="0.35">
      <c r="C110" s="11"/>
      <c r="D110" s="8"/>
      <c r="F110" s="7"/>
      <c r="G110" s="11"/>
      <c r="H110" s="19"/>
      <c r="I110" s="7"/>
      <c r="J110" s="8"/>
      <c r="K110" s="7"/>
      <c r="M110" s="7"/>
      <c r="N110" s="7"/>
      <c r="O110" s="7"/>
    </row>
    <row r="111" spans="3:15" s="6" customFormat="1" ht="14.5" x14ac:dyDescent="0.35">
      <c r="C111" s="11"/>
      <c r="D111" s="8"/>
      <c r="F111" s="7"/>
      <c r="G111" s="11"/>
      <c r="H111" s="19"/>
      <c r="I111" s="7"/>
      <c r="J111" s="8"/>
      <c r="K111" s="7"/>
      <c r="M111" s="7"/>
      <c r="N111" s="7"/>
      <c r="O111" s="7"/>
    </row>
    <row r="112" spans="3:15" s="6" customFormat="1" ht="14.5" x14ac:dyDescent="0.35">
      <c r="C112" s="11"/>
      <c r="D112" s="8"/>
      <c r="F112" s="7"/>
      <c r="G112" s="11"/>
      <c r="H112" s="19"/>
      <c r="I112" s="7"/>
      <c r="J112" s="8"/>
      <c r="K112" s="7"/>
      <c r="M112" s="7"/>
      <c r="N112" s="7"/>
      <c r="O112" s="7"/>
    </row>
    <row r="113" spans="3:15" s="6" customFormat="1" ht="14.5" x14ac:dyDescent="0.35">
      <c r="C113" s="11"/>
      <c r="D113" s="8"/>
      <c r="F113" s="7"/>
      <c r="G113" s="11"/>
      <c r="H113" s="19"/>
      <c r="I113" s="7"/>
      <c r="J113" s="8"/>
      <c r="K113" s="7"/>
      <c r="M113" s="7"/>
      <c r="N113" s="7"/>
      <c r="O113" s="7"/>
    </row>
    <row r="114" spans="3:15" s="6" customFormat="1" ht="14.5" x14ac:dyDescent="0.35">
      <c r="C114" s="11"/>
      <c r="D114" s="8"/>
      <c r="F114" s="7"/>
      <c r="G114" s="11"/>
      <c r="H114" s="19"/>
      <c r="I114" s="7"/>
      <c r="J114" s="8"/>
      <c r="K114" s="7"/>
      <c r="M114" s="7"/>
      <c r="N114" s="7"/>
      <c r="O114" s="7"/>
    </row>
    <row r="115" spans="3:15" s="6" customFormat="1" ht="14.5" x14ac:dyDescent="0.35">
      <c r="C115" s="11"/>
      <c r="D115" s="8"/>
      <c r="F115" s="7"/>
      <c r="G115" s="11"/>
      <c r="H115" s="19"/>
      <c r="I115" s="7"/>
      <c r="J115" s="8"/>
      <c r="K115" s="7"/>
      <c r="M115" s="7"/>
      <c r="N115" s="7"/>
      <c r="O115" s="7"/>
    </row>
    <row r="116" spans="3:15" s="6" customFormat="1" ht="14.5" x14ac:dyDescent="0.35">
      <c r="C116" s="11"/>
      <c r="D116" s="8"/>
      <c r="F116" s="7"/>
      <c r="G116" s="11"/>
      <c r="H116" s="19"/>
      <c r="I116" s="7"/>
      <c r="J116" s="8"/>
      <c r="K116" s="7"/>
      <c r="M116" s="7"/>
      <c r="N116" s="7"/>
      <c r="O116" s="7"/>
    </row>
    <row r="117" spans="3:15" s="6" customFormat="1" ht="14.5" x14ac:dyDescent="0.35">
      <c r="C117" s="11"/>
      <c r="D117" s="8"/>
      <c r="F117" s="7"/>
      <c r="G117" s="11"/>
      <c r="H117" s="19"/>
      <c r="I117" s="7"/>
      <c r="J117" s="8"/>
      <c r="K117" s="7"/>
      <c r="M117" s="7"/>
      <c r="N117" s="7"/>
      <c r="O117" s="7"/>
    </row>
    <row r="118" spans="3:15" s="6" customFormat="1" ht="14.5" x14ac:dyDescent="0.35">
      <c r="C118" s="11"/>
      <c r="D118" s="8"/>
      <c r="F118" s="7"/>
      <c r="G118" s="11"/>
      <c r="H118" s="19"/>
      <c r="I118" s="7"/>
      <c r="J118" s="8"/>
      <c r="K118" s="7"/>
      <c r="M118" s="7"/>
      <c r="N118" s="7"/>
      <c r="O118" s="7"/>
    </row>
    <row r="119" spans="3:15" s="6" customFormat="1" ht="14.5" x14ac:dyDescent="0.35">
      <c r="C119" s="11"/>
      <c r="D119" s="8"/>
      <c r="F119" s="7"/>
      <c r="G119" s="11"/>
      <c r="H119" s="19"/>
      <c r="I119" s="7"/>
      <c r="J119" s="8"/>
      <c r="K119" s="7"/>
      <c r="M119" s="7"/>
      <c r="N119" s="7"/>
      <c r="O119" s="7"/>
    </row>
    <row r="120" spans="3:15" s="6" customFormat="1" ht="14.5" x14ac:dyDescent="0.35">
      <c r="C120" s="11"/>
      <c r="D120" s="8"/>
      <c r="F120" s="7"/>
      <c r="G120" s="11"/>
      <c r="H120" s="19"/>
      <c r="I120" s="7"/>
      <c r="J120" s="8"/>
      <c r="K120" s="7"/>
      <c r="M120" s="7"/>
      <c r="N120" s="7"/>
      <c r="O120" s="7"/>
    </row>
    <row r="121" spans="3:15" s="6" customFormat="1" ht="14.5" x14ac:dyDescent="0.35">
      <c r="C121" s="11"/>
      <c r="D121" s="8"/>
      <c r="F121" s="7"/>
      <c r="G121" s="11"/>
      <c r="H121" s="19"/>
      <c r="I121" s="7"/>
      <c r="J121" s="8"/>
      <c r="K121" s="7"/>
      <c r="M121" s="7"/>
      <c r="N121" s="7"/>
      <c r="O121" s="7"/>
    </row>
    <row r="122" spans="3:15" s="6" customFormat="1" ht="14.5" x14ac:dyDescent="0.35">
      <c r="C122" s="11"/>
      <c r="D122" s="8"/>
      <c r="F122" s="7"/>
      <c r="G122" s="11"/>
      <c r="H122" s="19"/>
      <c r="I122" s="7"/>
      <c r="J122" s="8"/>
      <c r="K122" s="7"/>
      <c r="M122" s="7"/>
      <c r="N122" s="7"/>
      <c r="O122" s="7"/>
    </row>
    <row r="123" spans="3:15" s="6" customFormat="1" ht="14.5" x14ac:dyDescent="0.35">
      <c r="C123" s="11"/>
      <c r="D123" s="8"/>
      <c r="F123" s="7"/>
      <c r="G123" s="11"/>
      <c r="H123" s="19"/>
      <c r="I123" s="7"/>
      <c r="J123" s="8"/>
      <c r="K123" s="7"/>
      <c r="M123" s="7"/>
      <c r="N123" s="7"/>
      <c r="O123" s="7"/>
    </row>
    <row r="124" spans="3:15" s="6" customFormat="1" ht="14.5" x14ac:dyDescent="0.35">
      <c r="C124" s="11"/>
      <c r="D124" s="8"/>
      <c r="F124" s="7"/>
      <c r="G124" s="11"/>
      <c r="H124" s="19"/>
      <c r="I124" s="7"/>
      <c r="J124" s="8"/>
      <c r="K124" s="7"/>
      <c r="M124" s="7"/>
      <c r="N124" s="7"/>
      <c r="O124" s="7"/>
    </row>
    <row r="125" spans="3:15" s="6" customFormat="1" ht="14.5" x14ac:dyDescent="0.35">
      <c r="C125" s="11"/>
      <c r="D125" s="8"/>
      <c r="F125" s="7"/>
      <c r="G125" s="11"/>
      <c r="H125" s="19"/>
      <c r="I125" s="7"/>
      <c r="J125" s="8"/>
      <c r="K125" s="7"/>
      <c r="M125" s="7"/>
      <c r="N125" s="7"/>
      <c r="O125" s="7"/>
    </row>
    <row r="126" spans="3:15" s="6" customFormat="1" ht="14.5" x14ac:dyDescent="0.35">
      <c r="C126" s="11"/>
      <c r="D126" s="8"/>
      <c r="F126" s="7"/>
      <c r="G126" s="11"/>
      <c r="H126" s="19"/>
      <c r="I126" s="7"/>
      <c r="J126" s="8"/>
      <c r="K126" s="7"/>
      <c r="M126" s="7"/>
      <c r="N126" s="7"/>
      <c r="O126" s="7"/>
    </row>
    <row r="127" spans="3:15" s="6" customFormat="1" ht="14.5" x14ac:dyDescent="0.35">
      <c r="C127" s="11"/>
      <c r="D127" s="8"/>
      <c r="F127" s="7"/>
      <c r="G127" s="11"/>
      <c r="H127" s="19"/>
      <c r="I127" s="7"/>
      <c r="J127" s="8"/>
      <c r="K127" s="7"/>
      <c r="M127" s="7"/>
      <c r="N127" s="7"/>
      <c r="O127" s="7"/>
    </row>
    <row r="128" spans="3:15" s="6" customFormat="1" ht="14.5" x14ac:dyDescent="0.35">
      <c r="C128" s="11"/>
      <c r="D128" s="8"/>
      <c r="F128" s="7"/>
      <c r="G128" s="11"/>
      <c r="H128" s="19"/>
      <c r="I128" s="7"/>
      <c r="J128" s="8"/>
      <c r="K128" s="7"/>
      <c r="M128" s="7"/>
      <c r="N128" s="7"/>
      <c r="O128" s="7"/>
    </row>
    <row r="129" spans="3:15" s="6" customFormat="1" ht="14.5" x14ac:dyDescent="0.35">
      <c r="C129" s="11"/>
      <c r="D129" s="8"/>
      <c r="F129" s="7"/>
      <c r="G129" s="11"/>
      <c r="H129" s="19"/>
      <c r="I129" s="7"/>
      <c r="J129" s="8"/>
      <c r="K129" s="7"/>
      <c r="M129" s="7"/>
      <c r="N129" s="7"/>
      <c r="O129" s="7"/>
    </row>
    <row r="130" spans="3:15" s="6" customFormat="1" ht="14.5" x14ac:dyDescent="0.35">
      <c r="C130" s="11"/>
      <c r="D130" s="8"/>
      <c r="F130" s="7"/>
      <c r="G130" s="11"/>
      <c r="H130" s="19"/>
      <c r="I130" s="7"/>
      <c r="J130" s="8"/>
      <c r="K130" s="7"/>
      <c r="M130" s="7"/>
      <c r="N130" s="7"/>
      <c r="O130" s="7"/>
    </row>
    <row r="131" spans="3:15" s="6" customFormat="1" ht="14.5" x14ac:dyDescent="0.35">
      <c r="C131" s="11"/>
      <c r="D131" s="8"/>
      <c r="F131" s="7"/>
      <c r="G131" s="11"/>
      <c r="H131" s="19"/>
      <c r="I131" s="7"/>
      <c r="J131" s="8"/>
      <c r="K131" s="7"/>
      <c r="M131" s="7"/>
      <c r="N131" s="7"/>
      <c r="O131" s="7"/>
    </row>
    <row r="132" spans="3:15" s="6" customFormat="1" ht="14.5" x14ac:dyDescent="0.35">
      <c r="C132" s="11"/>
      <c r="D132" s="8"/>
      <c r="F132" s="7"/>
      <c r="G132" s="11"/>
      <c r="H132" s="19"/>
      <c r="I132" s="7"/>
      <c r="J132" s="8"/>
      <c r="K132" s="7"/>
      <c r="M132" s="7"/>
      <c r="N132" s="7"/>
      <c r="O132" s="7"/>
    </row>
    <row r="133" spans="3:15" s="6" customFormat="1" ht="14.5" x14ac:dyDescent="0.35">
      <c r="C133" s="11"/>
      <c r="D133" s="8"/>
      <c r="F133" s="7"/>
      <c r="G133" s="11"/>
      <c r="H133" s="19"/>
      <c r="I133" s="7"/>
      <c r="J133" s="8"/>
      <c r="K133" s="7"/>
      <c r="M133" s="7"/>
      <c r="N133" s="7"/>
      <c r="O133" s="7"/>
    </row>
    <row r="134" spans="3:15" s="6" customFormat="1" ht="14.5" x14ac:dyDescent="0.35">
      <c r="C134" s="11"/>
      <c r="D134" s="8"/>
      <c r="F134" s="7"/>
      <c r="G134" s="11"/>
      <c r="H134" s="19"/>
      <c r="I134" s="7"/>
      <c r="J134" s="8"/>
      <c r="K134" s="7"/>
      <c r="M134" s="7"/>
      <c r="N134" s="7"/>
      <c r="O134" s="7"/>
    </row>
    <row r="135" spans="3:15" s="6" customFormat="1" ht="14.5" x14ac:dyDescent="0.35">
      <c r="C135" s="11"/>
      <c r="D135" s="8"/>
      <c r="F135" s="7"/>
      <c r="G135" s="11"/>
      <c r="H135" s="19"/>
      <c r="I135" s="7"/>
      <c r="J135" s="8"/>
      <c r="K135" s="7"/>
      <c r="M135" s="7"/>
      <c r="N135" s="7"/>
      <c r="O135" s="7"/>
    </row>
    <row r="136" spans="3:15" s="6" customFormat="1" ht="14.5" x14ac:dyDescent="0.35">
      <c r="C136" s="11"/>
      <c r="D136" s="8"/>
      <c r="F136" s="7"/>
      <c r="G136" s="11"/>
      <c r="H136" s="19"/>
      <c r="I136" s="7"/>
      <c r="J136" s="8"/>
      <c r="K136" s="7"/>
      <c r="M136" s="7"/>
      <c r="N136" s="7"/>
      <c r="O136" s="7"/>
    </row>
    <row r="137" spans="3:15" s="6" customFormat="1" ht="14.5" x14ac:dyDescent="0.35">
      <c r="C137" s="11"/>
      <c r="D137" s="8"/>
      <c r="F137" s="7"/>
      <c r="G137" s="11"/>
      <c r="H137" s="19"/>
      <c r="I137" s="7"/>
      <c r="J137" s="8"/>
      <c r="K137" s="7"/>
      <c r="M137" s="7"/>
      <c r="N137" s="7"/>
      <c r="O137" s="7"/>
    </row>
    <row r="138" spans="3:15" s="6" customFormat="1" ht="14.5" x14ac:dyDescent="0.35">
      <c r="C138" s="11"/>
      <c r="D138" s="8"/>
      <c r="F138" s="7"/>
      <c r="G138" s="11"/>
      <c r="H138" s="19"/>
      <c r="I138" s="7"/>
      <c r="J138" s="8"/>
      <c r="K138" s="7"/>
      <c r="M138" s="7"/>
      <c r="N138" s="7"/>
      <c r="O138" s="7"/>
    </row>
    <row r="139" spans="3:15" s="6" customFormat="1" ht="14.5" x14ac:dyDescent="0.35">
      <c r="C139" s="11"/>
      <c r="D139" s="8"/>
      <c r="F139" s="7"/>
      <c r="G139" s="11"/>
      <c r="H139" s="19"/>
      <c r="I139" s="7"/>
      <c r="J139" s="8"/>
      <c r="K139" s="7"/>
      <c r="M139" s="7"/>
      <c r="N139" s="7"/>
      <c r="O139" s="7"/>
    </row>
    <row r="140" spans="3:15" s="6" customFormat="1" ht="14.5" x14ac:dyDescent="0.35">
      <c r="C140" s="11"/>
      <c r="D140" s="8"/>
      <c r="F140" s="7"/>
      <c r="G140" s="11"/>
      <c r="H140" s="19"/>
      <c r="I140" s="7"/>
      <c r="J140" s="8"/>
      <c r="K140" s="7"/>
      <c r="M140" s="7"/>
      <c r="N140" s="7"/>
      <c r="O140" s="7"/>
    </row>
    <row r="141" spans="3:15" s="6" customFormat="1" ht="14.5" x14ac:dyDescent="0.35">
      <c r="C141" s="11"/>
      <c r="D141" s="8"/>
      <c r="F141" s="7"/>
      <c r="G141" s="11"/>
      <c r="H141" s="19"/>
      <c r="I141" s="7"/>
      <c r="J141" s="8"/>
      <c r="K141" s="7"/>
      <c r="M141" s="7"/>
      <c r="N141" s="7"/>
      <c r="O141" s="7"/>
    </row>
    <row r="142" spans="3:15" s="6" customFormat="1" ht="14.5" x14ac:dyDescent="0.35">
      <c r="C142" s="11"/>
      <c r="D142" s="8"/>
      <c r="F142" s="7"/>
      <c r="G142" s="11"/>
      <c r="H142" s="19"/>
      <c r="I142" s="7"/>
      <c r="J142" s="8"/>
      <c r="K142" s="7"/>
      <c r="M142" s="7"/>
      <c r="N142" s="7"/>
      <c r="O142" s="7"/>
    </row>
    <row r="143" spans="3:15" s="6" customFormat="1" ht="14.5" x14ac:dyDescent="0.35">
      <c r="C143" s="11"/>
      <c r="D143" s="8"/>
      <c r="F143" s="7"/>
      <c r="G143" s="11"/>
      <c r="H143" s="19"/>
      <c r="I143" s="7"/>
      <c r="J143" s="8"/>
      <c r="K143" s="7"/>
      <c r="M143" s="7"/>
      <c r="N143" s="7"/>
      <c r="O143" s="7"/>
    </row>
    <row r="144" spans="3:15" s="6" customFormat="1" ht="14.5" x14ac:dyDescent="0.35">
      <c r="C144" s="11"/>
      <c r="D144" s="8"/>
      <c r="F144" s="7"/>
      <c r="G144" s="11"/>
      <c r="H144" s="19"/>
      <c r="I144" s="7"/>
      <c r="J144" s="8"/>
      <c r="K144" s="7"/>
      <c r="M144" s="7"/>
      <c r="N144" s="7"/>
      <c r="O144" s="7"/>
    </row>
    <row r="145" spans="3:15" s="6" customFormat="1" ht="14.5" x14ac:dyDescent="0.35">
      <c r="C145" s="11"/>
      <c r="D145" s="8"/>
      <c r="F145" s="7"/>
      <c r="G145" s="11"/>
      <c r="H145" s="19"/>
      <c r="I145" s="7"/>
      <c r="J145" s="8"/>
      <c r="K145" s="7"/>
      <c r="M145" s="7"/>
      <c r="N145" s="7"/>
      <c r="O145" s="7"/>
    </row>
    <row r="146" spans="3:15" s="6" customFormat="1" ht="14.5" x14ac:dyDescent="0.35">
      <c r="C146" s="11"/>
      <c r="D146" s="8"/>
      <c r="F146" s="7"/>
      <c r="G146" s="11"/>
      <c r="H146" s="19"/>
      <c r="I146" s="7"/>
      <c r="J146" s="8"/>
      <c r="K146" s="7"/>
      <c r="M146" s="7"/>
      <c r="N146" s="7"/>
      <c r="O146" s="7"/>
    </row>
    <row r="147" spans="3:15" s="6" customFormat="1" ht="14.5" x14ac:dyDescent="0.35">
      <c r="C147" s="11"/>
      <c r="D147" s="8"/>
      <c r="F147" s="7"/>
      <c r="G147" s="11"/>
      <c r="H147" s="19"/>
      <c r="I147" s="7"/>
      <c r="J147" s="8"/>
      <c r="K147" s="7"/>
      <c r="M147" s="7"/>
      <c r="N147" s="7"/>
      <c r="O147" s="7"/>
    </row>
    <row r="148" spans="3:15" s="6" customFormat="1" ht="14.5" x14ac:dyDescent="0.35">
      <c r="C148" s="11"/>
      <c r="D148" s="8"/>
      <c r="F148" s="7"/>
      <c r="G148" s="11"/>
      <c r="H148" s="19"/>
      <c r="I148" s="7"/>
      <c r="J148" s="8"/>
      <c r="K148" s="7"/>
      <c r="M148" s="7"/>
      <c r="N148" s="7"/>
      <c r="O148" s="7"/>
    </row>
    <row r="149" spans="3:15" s="6" customFormat="1" ht="14.5" x14ac:dyDescent="0.35">
      <c r="C149" s="11"/>
      <c r="D149" s="8"/>
      <c r="F149" s="7"/>
      <c r="G149" s="11"/>
      <c r="H149" s="19"/>
      <c r="I149" s="7"/>
      <c r="J149" s="8"/>
      <c r="K149" s="7"/>
      <c r="M149" s="7"/>
      <c r="N149" s="7"/>
      <c r="O149" s="7"/>
    </row>
    <row r="150" spans="3:15" s="6" customFormat="1" ht="14.5" x14ac:dyDescent="0.35">
      <c r="C150" s="11"/>
      <c r="D150" s="8"/>
      <c r="F150" s="7"/>
      <c r="G150" s="11"/>
      <c r="H150" s="19"/>
      <c r="I150" s="7"/>
      <c r="J150" s="8"/>
      <c r="K150" s="7"/>
      <c r="M150" s="7"/>
      <c r="N150" s="7"/>
      <c r="O150" s="7"/>
    </row>
    <row r="151" spans="3:15" s="6" customFormat="1" ht="14.5" x14ac:dyDescent="0.35">
      <c r="C151" s="11"/>
      <c r="D151" s="8"/>
      <c r="F151" s="7"/>
      <c r="G151" s="11"/>
      <c r="H151" s="19"/>
      <c r="I151" s="7"/>
      <c r="J151" s="8"/>
      <c r="K151" s="7"/>
      <c r="M151" s="7"/>
      <c r="N151" s="7"/>
      <c r="O151" s="7"/>
    </row>
    <row r="152" spans="3:15" s="6" customFormat="1" ht="14.5" x14ac:dyDescent="0.35">
      <c r="C152" s="11"/>
      <c r="D152" s="8"/>
      <c r="F152" s="7"/>
      <c r="G152" s="11"/>
      <c r="H152" s="19"/>
      <c r="I152" s="7"/>
      <c r="J152" s="8"/>
      <c r="K152" s="7"/>
      <c r="M152" s="7"/>
      <c r="N152" s="7"/>
      <c r="O152" s="7"/>
    </row>
    <row r="153" spans="3:15" s="6" customFormat="1" ht="14.5" x14ac:dyDescent="0.35">
      <c r="C153" s="11"/>
      <c r="D153" s="8"/>
      <c r="F153" s="7"/>
      <c r="G153" s="11"/>
      <c r="H153" s="19"/>
      <c r="I153" s="7"/>
      <c r="J153" s="8"/>
      <c r="K153" s="7"/>
      <c r="M153" s="7"/>
      <c r="N153" s="7"/>
      <c r="O153" s="7"/>
    </row>
    <row r="154" spans="3:15" s="6" customFormat="1" ht="14.5" x14ac:dyDescent="0.35">
      <c r="C154" s="11"/>
      <c r="D154" s="8"/>
      <c r="F154" s="7"/>
      <c r="G154" s="11"/>
      <c r="H154" s="19"/>
      <c r="I154" s="7"/>
      <c r="J154" s="8"/>
      <c r="K154" s="7"/>
      <c r="M154" s="7"/>
      <c r="N154" s="7"/>
      <c r="O154" s="7"/>
    </row>
    <row r="155" spans="3:15" s="6" customFormat="1" ht="14.5" x14ac:dyDescent="0.35">
      <c r="C155" s="11"/>
      <c r="D155" s="8"/>
      <c r="F155" s="7"/>
      <c r="G155" s="11"/>
      <c r="H155" s="19"/>
      <c r="I155" s="7"/>
      <c r="J155" s="8"/>
      <c r="K155" s="7"/>
      <c r="M155" s="7"/>
      <c r="N155" s="7"/>
      <c r="O155" s="7"/>
    </row>
    <row r="156" spans="3:15" s="6" customFormat="1" ht="14.5" x14ac:dyDescent="0.35">
      <c r="C156" s="11"/>
      <c r="D156" s="8"/>
      <c r="F156" s="7"/>
      <c r="G156" s="11"/>
      <c r="H156" s="19"/>
      <c r="I156" s="7"/>
      <c r="J156" s="8"/>
      <c r="K156" s="7"/>
      <c r="M156" s="7"/>
      <c r="N156" s="7"/>
      <c r="O156" s="7"/>
    </row>
    <row r="157" spans="3:15" s="6" customFormat="1" ht="14.5" x14ac:dyDescent="0.35">
      <c r="C157" s="11"/>
      <c r="D157" s="8"/>
      <c r="F157" s="7"/>
      <c r="G157" s="11"/>
      <c r="H157" s="19"/>
      <c r="I157" s="7"/>
      <c r="J157" s="8"/>
      <c r="K157" s="7"/>
      <c r="M157" s="7"/>
      <c r="N157" s="7"/>
      <c r="O157" s="7"/>
    </row>
    <row r="158" spans="3:15" s="6" customFormat="1" ht="14.5" x14ac:dyDescent="0.35">
      <c r="C158" s="11"/>
      <c r="D158" s="8"/>
      <c r="F158" s="7"/>
      <c r="G158" s="11"/>
      <c r="H158" s="19"/>
      <c r="I158" s="7"/>
      <c r="J158" s="8"/>
      <c r="K158" s="7"/>
      <c r="M158" s="7"/>
      <c r="N158" s="7"/>
      <c r="O158" s="7"/>
    </row>
    <row r="159" spans="3:15" s="6" customFormat="1" ht="14.5" x14ac:dyDescent="0.35">
      <c r="C159" s="11"/>
      <c r="D159" s="8"/>
      <c r="F159" s="7"/>
      <c r="G159" s="11"/>
      <c r="H159" s="19"/>
      <c r="I159" s="7"/>
      <c r="J159" s="8"/>
      <c r="K159" s="7"/>
      <c r="M159" s="7"/>
      <c r="N159" s="7"/>
      <c r="O159" s="7"/>
    </row>
    <row r="160" spans="3:15" s="6" customFormat="1" ht="14.5" x14ac:dyDescent="0.35">
      <c r="C160" s="11"/>
      <c r="D160" s="8"/>
      <c r="F160" s="7"/>
      <c r="G160" s="11"/>
      <c r="H160" s="19"/>
      <c r="I160" s="7"/>
      <c r="J160" s="8"/>
      <c r="K160" s="7"/>
      <c r="M160" s="7"/>
      <c r="N160" s="7"/>
      <c r="O160" s="7"/>
    </row>
    <row r="161" spans="3:15" s="6" customFormat="1" ht="14.5" x14ac:dyDescent="0.35">
      <c r="C161" s="11"/>
      <c r="D161" s="8"/>
      <c r="F161" s="7"/>
      <c r="G161" s="11"/>
      <c r="H161" s="19"/>
      <c r="I161" s="7"/>
      <c r="J161" s="8"/>
      <c r="K161" s="7"/>
      <c r="M161" s="7"/>
      <c r="N161" s="7"/>
      <c r="O161" s="7"/>
    </row>
    <row r="162" spans="3:15" s="6" customFormat="1" ht="14.5" x14ac:dyDescent="0.35">
      <c r="C162" s="11"/>
      <c r="D162" s="8"/>
      <c r="F162" s="7"/>
      <c r="G162" s="11"/>
      <c r="H162" s="19"/>
      <c r="I162" s="7"/>
      <c r="J162" s="8"/>
      <c r="K162" s="7"/>
      <c r="M162" s="7"/>
      <c r="N162" s="7"/>
      <c r="O162" s="7"/>
    </row>
    <row r="163" spans="3:15" s="6" customFormat="1" ht="14.5" x14ac:dyDescent="0.35">
      <c r="C163" s="11"/>
      <c r="D163" s="8"/>
      <c r="F163" s="7"/>
      <c r="G163" s="11"/>
      <c r="H163" s="19"/>
      <c r="I163" s="7"/>
      <c r="J163" s="8"/>
      <c r="K163" s="7"/>
      <c r="M163" s="7"/>
      <c r="N163" s="7"/>
      <c r="O163" s="7"/>
    </row>
    <row r="164" spans="3:15" s="6" customFormat="1" ht="14.5" x14ac:dyDescent="0.35">
      <c r="C164" s="11"/>
      <c r="D164" s="8"/>
      <c r="F164" s="7"/>
      <c r="G164" s="11"/>
      <c r="H164" s="19"/>
      <c r="I164" s="7"/>
      <c r="J164" s="8"/>
      <c r="K164" s="7"/>
      <c r="M164" s="7"/>
      <c r="N164" s="7"/>
      <c r="O164" s="7"/>
    </row>
    <row r="165" spans="3:15" s="6" customFormat="1" ht="14.5" x14ac:dyDescent="0.35">
      <c r="C165" s="11"/>
      <c r="D165" s="8"/>
      <c r="F165" s="7"/>
      <c r="G165" s="11"/>
      <c r="H165" s="19"/>
      <c r="I165" s="7"/>
      <c r="J165" s="8"/>
      <c r="K165" s="7"/>
      <c r="M165" s="7"/>
      <c r="N165" s="7"/>
      <c r="O165" s="7"/>
    </row>
    <row r="166" spans="3:15" s="6" customFormat="1" ht="14.5" x14ac:dyDescent="0.35">
      <c r="C166" s="11"/>
      <c r="D166" s="8"/>
      <c r="F166" s="7"/>
      <c r="G166" s="11"/>
      <c r="H166" s="19"/>
      <c r="I166" s="7"/>
      <c r="J166" s="8"/>
      <c r="K166" s="7"/>
      <c r="M166" s="7"/>
      <c r="N166" s="7"/>
      <c r="O166" s="7"/>
    </row>
    <row r="167" spans="3:15" s="6" customFormat="1" ht="14.5" x14ac:dyDescent="0.35">
      <c r="C167" s="11"/>
      <c r="D167" s="8"/>
      <c r="F167" s="7"/>
      <c r="G167" s="11"/>
      <c r="H167" s="19"/>
      <c r="I167" s="7"/>
      <c r="J167" s="8"/>
      <c r="K167" s="7"/>
      <c r="M167" s="7"/>
      <c r="N167" s="7"/>
      <c r="O167" s="7"/>
    </row>
    <row r="168" spans="3:15" s="6" customFormat="1" ht="14.5" x14ac:dyDescent="0.35">
      <c r="C168" s="11"/>
      <c r="D168" s="8"/>
      <c r="F168" s="7"/>
      <c r="G168" s="11"/>
      <c r="H168" s="19"/>
      <c r="I168" s="7"/>
      <c r="J168" s="8"/>
      <c r="K168" s="7"/>
      <c r="M168" s="7"/>
      <c r="N168" s="7"/>
      <c r="O168" s="7"/>
    </row>
    <row r="169" spans="3:15" s="6" customFormat="1" ht="14.5" x14ac:dyDescent="0.35">
      <c r="C169" s="11"/>
      <c r="D169" s="8"/>
      <c r="F169" s="7"/>
      <c r="G169" s="11"/>
      <c r="H169" s="19"/>
      <c r="I169" s="7"/>
      <c r="J169" s="8"/>
      <c r="K169" s="7"/>
      <c r="M169" s="7"/>
      <c r="N169" s="7"/>
      <c r="O169" s="7"/>
    </row>
    <row r="170" spans="3:15" s="6" customFormat="1" ht="14.5" x14ac:dyDescent="0.35">
      <c r="C170" s="11"/>
      <c r="D170" s="8"/>
      <c r="F170" s="7"/>
      <c r="G170" s="11"/>
      <c r="H170" s="19"/>
      <c r="I170" s="7"/>
      <c r="J170" s="8"/>
      <c r="K170" s="7"/>
      <c r="M170" s="7"/>
      <c r="N170" s="7"/>
      <c r="O170" s="7"/>
    </row>
    <row r="171" spans="3:15" s="6" customFormat="1" ht="14.5" x14ac:dyDescent="0.35">
      <c r="C171" s="11"/>
      <c r="D171" s="8"/>
      <c r="F171" s="7"/>
      <c r="G171" s="11"/>
      <c r="H171" s="19"/>
      <c r="I171" s="7"/>
      <c r="J171" s="8"/>
      <c r="K171" s="7"/>
      <c r="M171" s="7"/>
      <c r="N171" s="7"/>
      <c r="O171" s="7"/>
    </row>
    <row r="172" spans="3:15" s="6" customFormat="1" ht="14.5" x14ac:dyDescent="0.35">
      <c r="C172" s="11"/>
      <c r="D172" s="8"/>
      <c r="F172" s="7"/>
      <c r="G172" s="11"/>
      <c r="H172" s="19"/>
      <c r="I172" s="7"/>
      <c r="J172" s="8"/>
      <c r="K172" s="7"/>
      <c r="M172" s="7"/>
      <c r="N172" s="7"/>
      <c r="O172" s="7"/>
    </row>
    <row r="173" spans="3:15" s="6" customFormat="1" ht="14.5" x14ac:dyDescent="0.35">
      <c r="C173" s="11"/>
      <c r="D173" s="8"/>
      <c r="F173" s="7"/>
      <c r="G173" s="11"/>
      <c r="H173" s="19"/>
      <c r="I173" s="7"/>
      <c r="J173" s="8"/>
      <c r="K173" s="7"/>
      <c r="M173" s="7"/>
      <c r="N173" s="7"/>
      <c r="O173" s="7"/>
    </row>
    <row r="174" spans="3:15" s="6" customFormat="1" ht="14.5" x14ac:dyDescent="0.35">
      <c r="C174" s="11"/>
      <c r="D174" s="8"/>
      <c r="F174" s="7"/>
      <c r="G174" s="11"/>
      <c r="H174" s="19"/>
      <c r="I174" s="7"/>
      <c r="J174" s="8"/>
      <c r="K174" s="7"/>
      <c r="M174" s="7"/>
      <c r="N174" s="7"/>
      <c r="O174" s="7"/>
    </row>
    <row r="175" spans="3:15" s="6" customFormat="1" ht="14.5" x14ac:dyDescent="0.35">
      <c r="C175" s="11"/>
      <c r="D175" s="8"/>
      <c r="F175" s="7"/>
      <c r="G175" s="11"/>
      <c r="H175" s="19"/>
      <c r="I175" s="7"/>
      <c r="J175" s="8"/>
      <c r="K175" s="7"/>
      <c r="M175" s="7"/>
      <c r="N175" s="7"/>
      <c r="O175" s="7"/>
    </row>
    <row r="176" spans="3:15" s="6" customFormat="1" ht="14.5" x14ac:dyDescent="0.35">
      <c r="C176" s="11"/>
      <c r="D176" s="8"/>
      <c r="F176" s="7"/>
      <c r="G176" s="11"/>
      <c r="H176" s="19"/>
      <c r="I176" s="7"/>
      <c r="J176" s="8"/>
      <c r="K176" s="7"/>
      <c r="M176" s="7"/>
      <c r="N176" s="7"/>
      <c r="O176" s="7"/>
    </row>
    <row r="177" spans="3:15" s="6" customFormat="1" ht="14.5" x14ac:dyDescent="0.35">
      <c r="C177" s="11"/>
      <c r="D177" s="8"/>
      <c r="F177" s="7"/>
      <c r="G177" s="11"/>
      <c r="H177" s="19"/>
      <c r="I177" s="7"/>
      <c r="J177" s="8"/>
      <c r="K177" s="7"/>
      <c r="M177" s="7"/>
      <c r="N177" s="7"/>
      <c r="O177" s="7"/>
    </row>
    <row r="178" spans="3:15" s="6" customFormat="1" ht="14.5" x14ac:dyDescent="0.35">
      <c r="C178" s="11"/>
      <c r="D178" s="8"/>
      <c r="F178" s="7"/>
      <c r="G178" s="11"/>
      <c r="H178" s="19"/>
      <c r="I178" s="7"/>
      <c r="J178" s="8"/>
      <c r="K178" s="7"/>
      <c r="M178" s="7"/>
      <c r="N178" s="7"/>
      <c r="O178" s="7"/>
    </row>
    <row r="179" spans="3:15" s="6" customFormat="1" ht="14.5" x14ac:dyDescent="0.35">
      <c r="C179" s="11"/>
      <c r="D179" s="8"/>
      <c r="F179" s="7"/>
      <c r="G179" s="11"/>
      <c r="H179" s="19"/>
      <c r="I179" s="7"/>
      <c r="J179" s="8"/>
      <c r="K179" s="7"/>
      <c r="M179" s="7"/>
      <c r="N179" s="7"/>
      <c r="O179" s="7"/>
    </row>
    <row r="180" spans="3:15" s="6" customFormat="1" ht="14.5" x14ac:dyDescent="0.35">
      <c r="C180" s="11"/>
      <c r="D180" s="8"/>
      <c r="F180" s="7"/>
      <c r="G180" s="11"/>
      <c r="H180" s="19"/>
      <c r="I180" s="7"/>
      <c r="J180" s="8"/>
      <c r="K180" s="7"/>
      <c r="M180" s="7"/>
      <c r="N180" s="7"/>
      <c r="O180" s="7"/>
    </row>
    <row r="181" spans="3:15" s="6" customFormat="1" ht="14.5" x14ac:dyDescent="0.35">
      <c r="C181" s="11"/>
      <c r="D181" s="8"/>
      <c r="F181" s="7"/>
      <c r="G181" s="11"/>
      <c r="H181" s="19"/>
      <c r="I181" s="7"/>
      <c r="J181" s="8"/>
      <c r="K181" s="7"/>
      <c r="M181" s="7"/>
      <c r="N181" s="7"/>
      <c r="O181" s="7"/>
    </row>
    <row r="182" spans="3:15" s="6" customFormat="1" ht="14.5" x14ac:dyDescent="0.35">
      <c r="C182" s="11"/>
      <c r="D182" s="8"/>
      <c r="F182" s="7"/>
      <c r="G182" s="11"/>
      <c r="H182" s="19"/>
      <c r="I182" s="7"/>
      <c r="J182" s="8"/>
      <c r="K182" s="7"/>
      <c r="M182" s="7"/>
      <c r="N182" s="7"/>
      <c r="O182" s="7"/>
    </row>
    <row r="183" spans="3:15" s="6" customFormat="1" ht="14.5" x14ac:dyDescent="0.35">
      <c r="C183" s="11"/>
      <c r="D183" s="8"/>
      <c r="F183" s="7"/>
      <c r="G183" s="11"/>
      <c r="H183" s="19"/>
      <c r="I183" s="7"/>
      <c r="J183" s="8"/>
      <c r="K183" s="7"/>
      <c r="M183" s="7"/>
      <c r="N183" s="7"/>
      <c r="O183" s="7"/>
    </row>
    <row r="184" spans="3:15" s="6" customFormat="1" ht="14.5" x14ac:dyDescent="0.35">
      <c r="C184" s="11"/>
      <c r="D184" s="8"/>
      <c r="F184" s="7"/>
      <c r="G184" s="11"/>
      <c r="H184" s="19"/>
      <c r="I184" s="7"/>
      <c r="J184" s="8"/>
      <c r="K184" s="7"/>
      <c r="M184" s="7"/>
      <c r="N184" s="7"/>
      <c r="O184" s="7"/>
    </row>
    <row r="185" spans="3:15" s="6" customFormat="1" ht="14.5" x14ac:dyDescent="0.35">
      <c r="C185" s="11"/>
      <c r="D185" s="8"/>
      <c r="F185" s="7"/>
      <c r="G185" s="11"/>
      <c r="H185" s="19"/>
      <c r="I185" s="7"/>
      <c r="J185" s="8"/>
      <c r="K185" s="7"/>
      <c r="M185" s="7"/>
      <c r="N185" s="7"/>
      <c r="O185" s="7"/>
    </row>
    <row r="186" spans="3:15" s="6" customFormat="1" ht="14.5" x14ac:dyDescent="0.35">
      <c r="C186" s="11"/>
      <c r="D186" s="8"/>
      <c r="F186" s="7"/>
      <c r="G186" s="11"/>
      <c r="H186" s="19"/>
      <c r="I186" s="7"/>
      <c r="J186" s="8"/>
      <c r="K186" s="7"/>
      <c r="M186" s="7"/>
      <c r="N186" s="7"/>
      <c r="O186" s="7"/>
    </row>
    <row r="187" spans="3:15" s="6" customFormat="1" ht="14.5" x14ac:dyDescent="0.35">
      <c r="C187" s="11"/>
      <c r="D187" s="8"/>
      <c r="F187" s="7"/>
      <c r="G187" s="11"/>
      <c r="H187" s="19"/>
      <c r="I187" s="7"/>
      <c r="J187" s="8"/>
      <c r="K187" s="7"/>
      <c r="M187" s="7"/>
      <c r="N187" s="7"/>
      <c r="O187" s="7"/>
    </row>
    <row r="188" spans="3:15" s="6" customFormat="1" ht="14.5" x14ac:dyDescent="0.35">
      <c r="C188" s="11"/>
      <c r="D188" s="8"/>
      <c r="F188" s="7"/>
      <c r="G188" s="11"/>
      <c r="H188" s="19"/>
      <c r="I188" s="7"/>
      <c r="J188" s="8"/>
      <c r="K188" s="7"/>
      <c r="M188" s="7"/>
      <c r="N188" s="7"/>
      <c r="O188" s="7"/>
    </row>
    <row r="189" spans="3:15" s="6" customFormat="1" ht="14.5" x14ac:dyDescent="0.35">
      <c r="C189" s="11"/>
      <c r="D189" s="8"/>
      <c r="F189" s="7"/>
      <c r="G189" s="11"/>
      <c r="H189" s="19"/>
      <c r="I189" s="7"/>
      <c r="J189" s="8"/>
      <c r="K189" s="7"/>
      <c r="M189" s="7"/>
      <c r="N189" s="7"/>
      <c r="O189" s="7"/>
    </row>
    <row r="190" spans="3:15" s="6" customFormat="1" ht="14.5" x14ac:dyDescent="0.35">
      <c r="C190" s="11"/>
      <c r="D190" s="8"/>
      <c r="F190" s="7"/>
      <c r="G190" s="11"/>
      <c r="H190" s="19"/>
      <c r="I190" s="7"/>
      <c r="J190" s="8"/>
      <c r="K190" s="7"/>
      <c r="M190" s="7"/>
      <c r="N190" s="7"/>
      <c r="O190" s="7"/>
    </row>
    <row r="191" spans="3:15" s="6" customFormat="1" ht="14.5" x14ac:dyDescent="0.35">
      <c r="C191" s="11"/>
      <c r="D191" s="8"/>
      <c r="F191" s="7"/>
      <c r="G191" s="11"/>
      <c r="H191" s="19"/>
      <c r="I191" s="7"/>
      <c r="J191" s="8"/>
      <c r="K191" s="7"/>
      <c r="M191" s="7"/>
      <c r="N191" s="7"/>
      <c r="O191" s="7"/>
    </row>
    <row r="192" spans="3:15" s="6" customFormat="1" ht="14.5" x14ac:dyDescent="0.35">
      <c r="C192" s="11"/>
      <c r="D192" s="8"/>
      <c r="F192" s="7"/>
      <c r="G192" s="11"/>
      <c r="H192" s="19"/>
      <c r="I192" s="7"/>
      <c r="J192" s="8"/>
      <c r="K192" s="7"/>
      <c r="M192" s="7"/>
      <c r="N192" s="7"/>
      <c r="O192" s="7"/>
    </row>
    <row r="193" spans="3:15" s="6" customFormat="1" ht="14.5" x14ac:dyDescent="0.35">
      <c r="C193" s="11"/>
      <c r="D193" s="8"/>
      <c r="F193" s="7"/>
      <c r="G193" s="11"/>
      <c r="H193" s="19"/>
      <c r="I193" s="7"/>
      <c r="J193" s="8"/>
      <c r="K193" s="7"/>
      <c r="M193" s="7"/>
      <c r="N193" s="7"/>
      <c r="O193" s="7"/>
    </row>
    <row r="194" spans="3:15" s="6" customFormat="1" ht="14.5" x14ac:dyDescent="0.35">
      <c r="C194" s="11"/>
      <c r="D194" s="8"/>
      <c r="F194" s="7"/>
      <c r="G194" s="11"/>
      <c r="H194" s="19"/>
      <c r="I194" s="7"/>
      <c r="J194" s="8"/>
      <c r="K194" s="7"/>
      <c r="M194" s="7"/>
      <c r="N194" s="7"/>
      <c r="O194" s="7"/>
    </row>
    <row r="195" spans="3:15" s="6" customFormat="1" ht="14.5" x14ac:dyDescent="0.35">
      <c r="C195" s="11"/>
      <c r="D195" s="8"/>
      <c r="F195" s="7"/>
      <c r="G195" s="11"/>
      <c r="H195" s="19"/>
      <c r="I195" s="7"/>
      <c r="J195" s="8"/>
      <c r="K195" s="7"/>
      <c r="M195" s="7"/>
      <c r="N195" s="7"/>
      <c r="O195" s="7"/>
    </row>
    <row r="196" spans="3:15" s="6" customFormat="1" ht="14.5" x14ac:dyDescent="0.35">
      <c r="C196" s="11"/>
      <c r="D196" s="8"/>
      <c r="F196" s="7"/>
      <c r="G196" s="11"/>
      <c r="H196" s="19"/>
      <c r="I196" s="7"/>
      <c r="J196" s="8"/>
      <c r="K196" s="7"/>
      <c r="M196" s="7"/>
      <c r="N196" s="7"/>
      <c r="O196" s="7"/>
    </row>
    <row r="197" spans="3:15" s="6" customFormat="1" ht="14.5" x14ac:dyDescent="0.35">
      <c r="C197" s="11"/>
      <c r="D197" s="8"/>
      <c r="F197" s="7"/>
      <c r="G197" s="11"/>
      <c r="H197" s="19"/>
      <c r="I197" s="7"/>
      <c r="J197" s="8"/>
      <c r="K197" s="7"/>
      <c r="M197" s="7"/>
      <c r="N197" s="7"/>
      <c r="O197" s="7"/>
    </row>
    <row r="198" spans="3:15" s="6" customFormat="1" ht="14.5" x14ac:dyDescent="0.35">
      <c r="C198" s="11"/>
      <c r="D198" s="8"/>
      <c r="F198" s="7"/>
      <c r="G198" s="11"/>
      <c r="H198" s="19"/>
      <c r="I198" s="7"/>
      <c r="J198" s="8"/>
      <c r="K198" s="7"/>
      <c r="M198" s="7"/>
      <c r="N198" s="7"/>
      <c r="O198" s="7"/>
    </row>
    <row r="199" spans="3:15" s="6" customFormat="1" ht="14.5" x14ac:dyDescent="0.35">
      <c r="C199" s="11"/>
      <c r="D199" s="8"/>
      <c r="F199" s="7"/>
      <c r="G199" s="11"/>
      <c r="H199" s="19"/>
      <c r="I199" s="7"/>
      <c r="J199" s="8"/>
      <c r="K199" s="7"/>
      <c r="M199" s="7"/>
      <c r="N199" s="7"/>
      <c r="O199" s="7"/>
    </row>
    <row r="200" spans="3:15" s="6" customFormat="1" ht="14.5" x14ac:dyDescent="0.35">
      <c r="C200" s="11"/>
      <c r="D200" s="8"/>
      <c r="F200" s="7"/>
      <c r="G200" s="11"/>
      <c r="H200" s="19"/>
      <c r="I200" s="7"/>
      <c r="J200" s="8"/>
      <c r="K200" s="7"/>
      <c r="M200" s="7"/>
      <c r="N200" s="7"/>
      <c r="O200" s="7"/>
    </row>
    <row r="201" spans="3:15" s="6" customFormat="1" ht="14.5" x14ac:dyDescent="0.35">
      <c r="C201" s="11"/>
      <c r="D201" s="8"/>
      <c r="F201" s="7"/>
      <c r="G201" s="11"/>
      <c r="H201" s="19"/>
      <c r="I201" s="7"/>
      <c r="J201" s="8"/>
      <c r="K201" s="7"/>
      <c r="M201" s="7"/>
      <c r="N201" s="7"/>
      <c r="O201" s="7"/>
    </row>
    <row r="202" spans="3:15" s="6" customFormat="1" ht="14.5" x14ac:dyDescent="0.35">
      <c r="C202" s="11"/>
      <c r="D202" s="8"/>
      <c r="F202" s="7"/>
      <c r="G202" s="11"/>
      <c r="H202" s="19"/>
      <c r="I202" s="7"/>
      <c r="J202" s="8"/>
      <c r="K202" s="7"/>
      <c r="M202" s="7"/>
      <c r="N202" s="7"/>
      <c r="O202" s="7"/>
    </row>
    <row r="203" spans="3:15" s="6" customFormat="1" ht="14.5" x14ac:dyDescent="0.35">
      <c r="C203" s="11"/>
      <c r="D203" s="8"/>
      <c r="F203" s="7"/>
      <c r="G203" s="11"/>
      <c r="H203" s="19"/>
      <c r="I203" s="7"/>
      <c r="J203" s="8"/>
      <c r="K203" s="7"/>
      <c r="M203" s="7"/>
      <c r="N203" s="7"/>
      <c r="O203" s="7"/>
    </row>
    <row r="204" spans="3:15" s="6" customFormat="1" ht="14.5" x14ac:dyDescent="0.35">
      <c r="C204" s="11"/>
      <c r="D204" s="8"/>
      <c r="F204" s="7"/>
      <c r="G204" s="11"/>
      <c r="H204" s="19"/>
      <c r="I204" s="7"/>
      <c r="J204" s="8"/>
      <c r="K204" s="7"/>
      <c r="M204" s="7"/>
      <c r="N204" s="7"/>
      <c r="O204" s="7"/>
    </row>
    <row r="205" spans="3:15" s="6" customFormat="1" ht="14.5" x14ac:dyDescent="0.35">
      <c r="C205" s="11"/>
      <c r="D205" s="8"/>
      <c r="F205" s="7"/>
      <c r="G205" s="11"/>
      <c r="H205" s="19"/>
      <c r="I205" s="7"/>
      <c r="J205" s="8"/>
      <c r="K205" s="7"/>
      <c r="M205" s="7"/>
      <c r="N205" s="7"/>
      <c r="O205" s="7"/>
    </row>
    <row r="206" spans="3:15" s="6" customFormat="1" ht="14.5" x14ac:dyDescent="0.35">
      <c r="C206" s="11"/>
      <c r="D206" s="8"/>
      <c r="F206" s="7"/>
      <c r="G206" s="11"/>
      <c r="H206" s="19"/>
      <c r="I206" s="7"/>
      <c r="J206" s="8"/>
      <c r="K206" s="7"/>
      <c r="M206" s="7"/>
      <c r="N206" s="7"/>
      <c r="O206" s="7"/>
    </row>
    <row r="207" spans="3:15" s="6" customFormat="1" ht="14.5" x14ac:dyDescent="0.35">
      <c r="C207" s="11"/>
      <c r="D207" s="8"/>
      <c r="F207" s="7"/>
      <c r="G207" s="11"/>
      <c r="H207" s="19"/>
      <c r="I207" s="7"/>
      <c r="J207" s="8"/>
      <c r="K207" s="7"/>
      <c r="M207" s="7"/>
      <c r="N207" s="7"/>
      <c r="O207" s="7"/>
    </row>
    <row r="208" spans="3:15" s="6" customFormat="1" ht="14.5" x14ac:dyDescent="0.35">
      <c r="C208" s="11"/>
      <c r="D208" s="8"/>
      <c r="F208" s="7"/>
      <c r="G208" s="11"/>
      <c r="H208" s="19"/>
      <c r="I208" s="7"/>
      <c r="J208" s="8"/>
      <c r="K208" s="7"/>
      <c r="M208" s="7"/>
      <c r="N208" s="7"/>
      <c r="O208" s="7"/>
    </row>
    <row r="209" spans="3:15" s="6" customFormat="1" ht="14.5" x14ac:dyDescent="0.35">
      <c r="C209" s="11"/>
      <c r="D209" s="8"/>
      <c r="F209" s="7"/>
      <c r="G209" s="11"/>
      <c r="H209" s="19"/>
      <c r="I209" s="7"/>
      <c r="J209" s="8"/>
      <c r="K209" s="7"/>
      <c r="M209" s="7"/>
      <c r="N209" s="7"/>
      <c r="O209" s="7"/>
    </row>
    <row r="210" spans="3:15" s="6" customFormat="1" ht="14.5" x14ac:dyDescent="0.35">
      <c r="C210" s="11"/>
      <c r="D210" s="8"/>
      <c r="F210" s="7"/>
      <c r="G210" s="11"/>
      <c r="H210" s="19"/>
      <c r="I210" s="7"/>
      <c r="J210" s="8"/>
      <c r="K210" s="7"/>
      <c r="M210" s="7"/>
      <c r="N210" s="7"/>
      <c r="O210" s="7"/>
    </row>
    <row r="211" spans="3:15" s="6" customFormat="1" ht="14.5" x14ac:dyDescent="0.35">
      <c r="C211" s="11"/>
      <c r="D211" s="8"/>
      <c r="F211" s="7"/>
      <c r="G211" s="11"/>
      <c r="H211" s="19"/>
      <c r="I211" s="7"/>
      <c r="J211" s="8"/>
      <c r="K211" s="7"/>
      <c r="M211" s="7"/>
      <c r="N211" s="7"/>
      <c r="O211" s="7"/>
    </row>
    <row r="212" spans="3:15" s="6" customFormat="1" ht="14.5" x14ac:dyDescent="0.35">
      <c r="C212" s="11"/>
      <c r="D212" s="8"/>
      <c r="F212" s="7"/>
      <c r="G212" s="11"/>
      <c r="H212" s="19"/>
      <c r="I212" s="7"/>
      <c r="J212" s="8"/>
      <c r="K212" s="7"/>
      <c r="M212" s="7"/>
      <c r="N212" s="7"/>
      <c r="O212" s="7"/>
    </row>
    <row r="213" spans="3:15" s="6" customFormat="1" ht="14.5" x14ac:dyDescent="0.35">
      <c r="C213" s="11"/>
      <c r="D213" s="8"/>
      <c r="F213" s="7"/>
      <c r="G213" s="11"/>
      <c r="H213" s="19"/>
      <c r="I213" s="7"/>
      <c r="J213" s="8"/>
      <c r="K213" s="7"/>
      <c r="M213" s="7"/>
      <c r="N213" s="7"/>
      <c r="O213" s="7"/>
    </row>
    <row r="214" spans="3:15" s="6" customFormat="1" ht="14.5" x14ac:dyDescent="0.35">
      <c r="C214" s="11"/>
      <c r="D214" s="8"/>
      <c r="F214" s="7"/>
      <c r="G214" s="11"/>
      <c r="H214" s="19"/>
      <c r="I214" s="7"/>
      <c r="J214" s="8"/>
      <c r="K214" s="7"/>
      <c r="M214" s="7"/>
      <c r="N214" s="7"/>
      <c r="O214" s="7"/>
    </row>
    <row r="215" spans="3:15" s="6" customFormat="1" ht="14.5" x14ac:dyDescent="0.35">
      <c r="C215" s="11"/>
      <c r="D215" s="8"/>
      <c r="F215" s="7"/>
      <c r="G215" s="11"/>
      <c r="H215" s="19"/>
      <c r="I215" s="7"/>
      <c r="J215" s="8"/>
      <c r="K215" s="7"/>
      <c r="M215" s="7"/>
      <c r="N215" s="7"/>
      <c r="O215" s="7"/>
    </row>
    <row r="216" spans="3:15" s="6" customFormat="1" ht="14.5" x14ac:dyDescent="0.35">
      <c r="C216" s="11"/>
      <c r="D216" s="8"/>
      <c r="F216" s="7"/>
      <c r="G216" s="11"/>
      <c r="H216" s="19"/>
      <c r="I216" s="7"/>
      <c r="J216" s="8"/>
      <c r="K216" s="7"/>
      <c r="M216" s="7"/>
      <c r="N216" s="7"/>
      <c r="O216" s="7"/>
    </row>
    <row r="217" spans="3:15" s="6" customFormat="1" ht="14.5" x14ac:dyDescent="0.35">
      <c r="C217" s="11"/>
      <c r="D217" s="8"/>
      <c r="F217" s="7"/>
      <c r="G217" s="11"/>
      <c r="H217" s="19"/>
      <c r="I217" s="7"/>
      <c r="J217" s="8"/>
      <c r="K217" s="7"/>
      <c r="M217" s="7"/>
      <c r="N217" s="7"/>
      <c r="O217" s="7"/>
    </row>
    <row r="218" spans="3:15" s="6" customFormat="1" ht="14.5" x14ac:dyDescent="0.35">
      <c r="C218" s="11"/>
      <c r="D218" s="8"/>
      <c r="F218" s="7"/>
      <c r="G218" s="11"/>
      <c r="H218" s="19"/>
      <c r="I218" s="7"/>
      <c r="J218" s="8"/>
      <c r="K218" s="7"/>
      <c r="M218" s="7"/>
      <c r="N218" s="7"/>
      <c r="O218" s="7"/>
    </row>
    <row r="219" spans="3:15" s="6" customFormat="1" ht="14.5" x14ac:dyDescent="0.35">
      <c r="C219" s="11"/>
      <c r="D219" s="8"/>
      <c r="F219" s="7"/>
      <c r="G219" s="11"/>
      <c r="H219" s="19"/>
      <c r="I219" s="7"/>
      <c r="J219" s="8"/>
      <c r="K219" s="7"/>
      <c r="M219" s="7"/>
      <c r="N219" s="7"/>
      <c r="O219" s="7"/>
    </row>
    <row r="220" spans="3:15" s="6" customFormat="1" ht="14.5" x14ac:dyDescent="0.35">
      <c r="C220" s="11"/>
      <c r="D220" s="8"/>
      <c r="F220" s="7"/>
      <c r="G220" s="11"/>
      <c r="H220" s="19"/>
      <c r="I220" s="7"/>
      <c r="J220" s="8"/>
      <c r="K220" s="7"/>
      <c r="M220" s="7"/>
      <c r="N220" s="7"/>
      <c r="O220" s="7"/>
    </row>
    <row r="221" spans="3:15" s="6" customFormat="1" ht="14.5" x14ac:dyDescent="0.35">
      <c r="C221" s="11"/>
      <c r="D221" s="8"/>
      <c r="F221" s="7"/>
      <c r="G221" s="11"/>
      <c r="H221" s="19"/>
      <c r="I221" s="7"/>
      <c r="J221" s="8"/>
      <c r="K221" s="7"/>
      <c r="M221" s="7"/>
      <c r="N221" s="7"/>
      <c r="O221" s="7"/>
    </row>
    <row r="222" spans="3:15" s="6" customFormat="1" ht="14.5" x14ac:dyDescent="0.35">
      <c r="C222" s="11"/>
      <c r="D222" s="8"/>
      <c r="F222" s="7"/>
      <c r="G222" s="11"/>
      <c r="H222" s="19"/>
      <c r="I222" s="7"/>
      <c r="J222" s="8"/>
      <c r="K222" s="7"/>
      <c r="M222" s="7"/>
      <c r="N222" s="7"/>
      <c r="O222" s="7"/>
    </row>
    <row r="223" spans="3:15" s="6" customFormat="1" ht="14.5" x14ac:dyDescent="0.35">
      <c r="C223" s="11"/>
      <c r="D223" s="8"/>
      <c r="F223" s="7"/>
      <c r="G223" s="11"/>
      <c r="H223" s="19"/>
      <c r="I223" s="7"/>
      <c r="J223" s="8"/>
      <c r="K223" s="7"/>
      <c r="M223" s="7"/>
      <c r="N223" s="7"/>
      <c r="O223" s="7"/>
    </row>
    <row r="224" spans="3:15" s="6" customFormat="1" ht="14.5" x14ac:dyDescent="0.35">
      <c r="C224" s="11"/>
      <c r="D224" s="8"/>
      <c r="F224" s="7"/>
      <c r="G224" s="11"/>
      <c r="H224" s="19"/>
      <c r="I224" s="7"/>
      <c r="J224" s="8"/>
      <c r="K224" s="7"/>
      <c r="M224" s="7"/>
      <c r="N224" s="7"/>
      <c r="O224" s="7"/>
    </row>
    <row r="225" spans="3:15" s="6" customFormat="1" ht="14.5" x14ac:dyDescent="0.35">
      <c r="C225" s="11"/>
      <c r="D225" s="8"/>
      <c r="F225" s="7"/>
      <c r="G225" s="11"/>
      <c r="H225" s="19"/>
      <c r="I225" s="7"/>
      <c r="J225" s="8"/>
      <c r="K225" s="7"/>
      <c r="M225" s="7"/>
      <c r="N225" s="7"/>
      <c r="O225" s="7"/>
    </row>
    <row r="226" spans="3:15" s="6" customFormat="1" ht="14.5" x14ac:dyDescent="0.35">
      <c r="C226" s="11"/>
      <c r="D226" s="8"/>
      <c r="F226" s="7"/>
      <c r="G226" s="11"/>
      <c r="H226" s="19"/>
      <c r="I226" s="7"/>
      <c r="J226" s="8"/>
      <c r="K226" s="7"/>
      <c r="M226" s="7"/>
      <c r="N226" s="7"/>
      <c r="O226" s="7"/>
    </row>
    <row r="227" spans="3:15" s="6" customFormat="1" ht="14.5" x14ac:dyDescent="0.35">
      <c r="C227" s="11"/>
      <c r="D227" s="8"/>
      <c r="F227" s="7"/>
      <c r="G227" s="11"/>
      <c r="H227" s="19"/>
      <c r="I227" s="7"/>
      <c r="J227" s="8"/>
      <c r="K227" s="7"/>
      <c r="M227" s="7"/>
      <c r="N227" s="7"/>
      <c r="O227" s="7"/>
    </row>
    <row r="228" spans="3:15" s="6" customFormat="1" ht="14.5" x14ac:dyDescent="0.35">
      <c r="C228" s="11"/>
      <c r="D228" s="8"/>
      <c r="F228" s="7"/>
      <c r="G228" s="11"/>
      <c r="H228" s="19"/>
      <c r="I228" s="7"/>
      <c r="J228" s="8"/>
      <c r="K228" s="7"/>
      <c r="M228" s="7"/>
      <c r="N228" s="7"/>
      <c r="O228" s="7"/>
    </row>
    <row r="229" spans="3:15" s="6" customFormat="1" ht="14.5" x14ac:dyDescent="0.35">
      <c r="C229" s="11"/>
      <c r="D229" s="8"/>
      <c r="F229" s="7"/>
      <c r="G229" s="11"/>
      <c r="H229" s="19"/>
      <c r="I229" s="7"/>
      <c r="J229" s="8"/>
      <c r="K229" s="7"/>
      <c r="M229" s="7"/>
      <c r="N229" s="7"/>
      <c r="O229" s="7"/>
    </row>
    <row r="230" spans="3:15" s="6" customFormat="1" ht="14.5" x14ac:dyDescent="0.35">
      <c r="C230" s="11"/>
      <c r="D230" s="8"/>
      <c r="F230" s="7"/>
      <c r="G230" s="11"/>
      <c r="H230" s="19"/>
      <c r="I230" s="7"/>
      <c r="J230" s="8"/>
      <c r="K230" s="7"/>
      <c r="M230" s="7"/>
      <c r="N230" s="7"/>
      <c r="O230" s="7"/>
    </row>
    <row r="231" spans="3:15" s="6" customFormat="1" ht="14.5" x14ac:dyDescent="0.35">
      <c r="C231" s="11"/>
      <c r="D231" s="8"/>
      <c r="F231" s="7"/>
      <c r="G231" s="11"/>
      <c r="H231" s="19"/>
      <c r="I231" s="7"/>
      <c r="J231" s="8"/>
      <c r="K231" s="7"/>
      <c r="M231" s="7"/>
      <c r="N231" s="7"/>
      <c r="O231" s="7"/>
    </row>
    <row r="232" spans="3:15" s="6" customFormat="1" ht="14.5" x14ac:dyDescent="0.35">
      <c r="C232" s="11"/>
      <c r="D232" s="8"/>
      <c r="F232" s="7"/>
      <c r="G232" s="11"/>
      <c r="H232" s="19"/>
      <c r="I232" s="7"/>
      <c r="J232" s="8"/>
      <c r="K232" s="7"/>
      <c r="M232" s="7"/>
      <c r="N232" s="7"/>
      <c r="O232" s="7"/>
    </row>
    <row r="233" spans="3:15" s="6" customFormat="1" ht="14.5" x14ac:dyDescent="0.35">
      <c r="C233" s="11"/>
      <c r="D233" s="8"/>
      <c r="F233" s="7"/>
      <c r="G233" s="11"/>
      <c r="H233" s="19"/>
      <c r="I233" s="7"/>
      <c r="J233" s="8"/>
      <c r="K233" s="7"/>
      <c r="M233" s="7"/>
      <c r="N233" s="7"/>
      <c r="O233" s="7"/>
    </row>
    <row r="234" spans="3:15" s="6" customFormat="1" ht="14.5" x14ac:dyDescent="0.35">
      <c r="C234" s="11"/>
      <c r="D234" s="8"/>
      <c r="F234" s="7"/>
      <c r="G234" s="11"/>
      <c r="H234" s="19"/>
      <c r="I234" s="7"/>
      <c r="J234" s="8"/>
      <c r="K234" s="7"/>
      <c r="M234" s="7"/>
      <c r="N234" s="7"/>
      <c r="O234" s="7"/>
    </row>
    <row r="235" spans="3:15" s="6" customFormat="1" ht="14.5" x14ac:dyDescent="0.35">
      <c r="C235" s="11"/>
      <c r="D235" s="8"/>
      <c r="F235" s="7"/>
      <c r="G235" s="11"/>
      <c r="H235" s="19"/>
      <c r="I235" s="7"/>
      <c r="J235" s="8"/>
      <c r="K235" s="7"/>
      <c r="M235" s="7"/>
      <c r="N235" s="7"/>
      <c r="O235" s="7"/>
    </row>
    <row r="236" spans="3:15" s="6" customFormat="1" ht="14.5" x14ac:dyDescent="0.35">
      <c r="C236" s="11"/>
      <c r="D236" s="8"/>
      <c r="F236" s="7"/>
      <c r="G236" s="11"/>
      <c r="H236" s="19"/>
      <c r="I236" s="7"/>
      <c r="J236" s="8"/>
      <c r="K236" s="7"/>
      <c r="M236" s="7"/>
      <c r="N236" s="7"/>
      <c r="O236" s="7"/>
    </row>
    <row r="237" spans="3:15" s="6" customFormat="1" ht="14.5" x14ac:dyDescent="0.35">
      <c r="C237" s="11"/>
      <c r="D237" s="8"/>
      <c r="F237" s="7"/>
      <c r="G237" s="11"/>
      <c r="H237" s="19"/>
      <c r="I237" s="7"/>
      <c r="J237" s="8"/>
      <c r="K237" s="7"/>
      <c r="M237" s="7"/>
      <c r="N237" s="7"/>
      <c r="O237" s="7"/>
    </row>
    <row r="238" spans="3:15" s="6" customFormat="1" ht="14.5" x14ac:dyDescent="0.35">
      <c r="C238" s="11"/>
      <c r="D238" s="8"/>
      <c r="F238" s="7"/>
      <c r="G238" s="11"/>
      <c r="H238" s="19"/>
      <c r="I238" s="7"/>
      <c r="J238" s="8"/>
      <c r="K238" s="7"/>
      <c r="M238" s="7"/>
      <c r="N238" s="7"/>
      <c r="O238" s="7"/>
    </row>
    <row r="239" spans="3:15" s="6" customFormat="1" ht="14.5" x14ac:dyDescent="0.35">
      <c r="C239" s="11"/>
      <c r="D239" s="8"/>
      <c r="F239" s="7"/>
      <c r="G239" s="11"/>
      <c r="H239" s="19"/>
      <c r="I239" s="7"/>
      <c r="J239" s="8"/>
      <c r="K239" s="7"/>
      <c r="M239" s="7"/>
      <c r="N239" s="7"/>
      <c r="O239" s="7"/>
    </row>
    <row r="240" spans="3:15" s="6" customFormat="1" ht="14.5" x14ac:dyDescent="0.35">
      <c r="C240" s="11"/>
      <c r="D240" s="8"/>
      <c r="F240" s="7"/>
      <c r="G240" s="11"/>
      <c r="H240" s="19"/>
      <c r="I240" s="7"/>
      <c r="J240" s="8"/>
      <c r="K240" s="7"/>
      <c r="M240" s="7"/>
      <c r="N240" s="7"/>
      <c r="O240" s="7"/>
    </row>
    <row r="241" spans="3:15" s="6" customFormat="1" ht="14.5" x14ac:dyDescent="0.35">
      <c r="C241" s="11"/>
      <c r="D241" s="8"/>
      <c r="F241" s="7"/>
      <c r="G241" s="11"/>
      <c r="H241" s="19"/>
      <c r="I241" s="7"/>
      <c r="J241" s="8"/>
      <c r="K241" s="7"/>
      <c r="M241" s="7"/>
      <c r="N241" s="7"/>
      <c r="O241" s="7"/>
    </row>
    <row r="242" spans="3:15" s="6" customFormat="1" ht="14.5" x14ac:dyDescent="0.35">
      <c r="C242" s="11"/>
      <c r="D242" s="8"/>
      <c r="F242" s="7"/>
      <c r="G242" s="11"/>
      <c r="H242" s="19"/>
      <c r="I242" s="7"/>
      <c r="J242" s="8"/>
      <c r="K242" s="7"/>
      <c r="M242" s="7"/>
      <c r="N242" s="7"/>
      <c r="O242" s="7"/>
    </row>
    <row r="243" spans="3:15" s="6" customFormat="1" ht="14.5" x14ac:dyDescent="0.35">
      <c r="C243" s="11"/>
      <c r="D243" s="8"/>
      <c r="F243" s="7"/>
      <c r="G243" s="11"/>
      <c r="H243" s="19"/>
      <c r="I243" s="7"/>
      <c r="J243" s="8"/>
      <c r="K243" s="7"/>
      <c r="M243" s="7"/>
      <c r="N243" s="7"/>
      <c r="O243" s="7"/>
    </row>
    <row r="244" spans="3:15" s="6" customFormat="1" ht="14.5" x14ac:dyDescent="0.35">
      <c r="C244" s="11"/>
      <c r="D244" s="8"/>
      <c r="F244" s="7"/>
      <c r="G244" s="11"/>
      <c r="H244" s="19"/>
      <c r="I244" s="7"/>
      <c r="J244" s="8"/>
      <c r="K244" s="7"/>
      <c r="M244" s="7"/>
      <c r="N244" s="7"/>
      <c r="O244" s="7"/>
    </row>
    <row r="245" spans="3:15" s="6" customFormat="1" ht="14.5" x14ac:dyDescent="0.35">
      <c r="C245" s="11"/>
      <c r="D245" s="8"/>
      <c r="F245" s="7"/>
      <c r="G245" s="11"/>
      <c r="H245" s="19"/>
      <c r="I245" s="7"/>
      <c r="J245" s="8"/>
      <c r="K245" s="7"/>
      <c r="M245" s="7"/>
      <c r="N245" s="7"/>
      <c r="O245" s="7"/>
    </row>
    <row r="246" spans="3:15" s="6" customFormat="1" ht="14.5" x14ac:dyDescent="0.35">
      <c r="C246" s="11"/>
      <c r="D246" s="8"/>
      <c r="F246" s="7"/>
      <c r="G246" s="11"/>
      <c r="H246" s="19"/>
      <c r="I246" s="7"/>
      <c r="J246" s="8"/>
      <c r="K246" s="7"/>
      <c r="M246" s="7"/>
      <c r="N246" s="7"/>
      <c r="O246" s="7"/>
    </row>
    <row r="247" spans="3:15" s="6" customFormat="1" ht="14.5" x14ac:dyDescent="0.35">
      <c r="C247" s="11"/>
      <c r="D247" s="8"/>
      <c r="F247" s="7"/>
      <c r="G247" s="11"/>
      <c r="H247" s="19"/>
      <c r="I247" s="7"/>
      <c r="J247" s="8"/>
      <c r="K247" s="7"/>
      <c r="M247" s="7"/>
      <c r="N247" s="7"/>
      <c r="O247" s="7"/>
    </row>
    <row r="248" spans="3:15" s="6" customFormat="1" ht="14.5" x14ac:dyDescent="0.35">
      <c r="C248" s="11"/>
      <c r="D248" s="8"/>
      <c r="F248" s="7"/>
      <c r="G248" s="11"/>
      <c r="H248" s="19"/>
      <c r="I248" s="7"/>
      <c r="J248" s="8"/>
      <c r="K248" s="7"/>
      <c r="M248" s="7"/>
      <c r="N248" s="7"/>
      <c r="O248" s="7"/>
    </row>
    <row r="249" spans="3:15" s="6" customFormat="1" ht="14.5" x14ac:dyDescent="0.35">
      <c r="C249" s="11"/>
      <c r="D249" s="8"/>
      <c r="F249" s="7"/>
      <c r="G249" s="11"/>
      <c r="H249" s="19"/>
      <c r="I249" s="7"/>
      <c r="J249" s="8"/>
      <c r="K249" s="7"/>
      <c r="M249" s="7"/>
      <c r="N249" s="7"/>
      <c r="O249" s="7"/>
    </row>
    <row r="250" spans="3:15" s="6" customFormat="1" ht="14.5" x14ac:dyDescent="0.35">
      <c r="C250" s="11"/>
      <c r="D250" s="8"/>
      <c r="F250" s="7"/>
      <c r="G250" s="11"/>
      <c r="H250" s="19"/>
      <c r="I250" s="7"/>
      <c r="J250" s="8"/>
      <c r="K250" s="7"/>
      <c r="M250" s="7"/>
      <c r="N250" s="7"/>
      <c r="O250" s="7"/>
    </row>
    <row r="251" spans="3:15" s="6" customFormat="1" ht="14.5" x14ac:dyDescent="0.35">
      <c r="C251" s="11"/>
      <c r="D251" s="8"/>
      <c r="F251" s="7"/>
      <c r="G251" s="11"/>
      <c r="H251" s="19"/>
      <c r="I251" s="7"/>
      <c r="J251" s="8"/>
      <c r="K251" s="7"/>
      <c r="M251" s="7"/>
      <c r="N251" s="7"/>
      <c r="O251" s="7"/>
    </row>
    <row r="252" spans="3:15" s="6" customFormat="1" ht="14.5" x14ac:dyDescent="0.35">
      <c r="C252" s="11"/>
      <c r="D252" s="8"/>
      <c r="F252" s="7"/>
      <c r="G252" s="11"/>
      <c r="H252" s="19"/>
      <c r="I252" s="7"/>
      <c r="J252" s="8"/>
      <c r="K252" s="7"/>
      <c r="M252" s="7"/>
      <c r="N252" s="7"/>
      <c r="O252" s="7"/>
    </row>
    <row r="253" spans="3:15" s="6" customFormat="1" ht="14.5" x14ac:dyDescent="0.35">
      <c r="C253" s="11"/>
      <c r="D253" s="8"/>
      <c r="F253" s="7"/>
      <c r="G253" s="11"/>
      <c r="H253" s="19"/>
      <c r="I253" s="7"/>
      <c r="J253" s="8"/>
      <c r="K253" s="7"/>
      <c r="M253" s="7"/>
      <c r="N253" s="7"/>
      <c r="O253" s="7"/>
    </row>
    <row r="254" spans="3:15" s="6" customFormat="1" ht="14.5" x14ac:dyDescent="0.35">
      <c r="C254" s="11"/>
      <c r="D254" s="8"/>
      <c r="F254" s="7"/>
      <c r="G254" s="11"/>
      <c r="H254" s="19"/>
      <c r="I254" s="7"/>
      <c r="J254" s="8"/>
      <c r="K254" s="7"/>
      <c r="M254" s="7"/>
      <c r="N254" s="7"/>
      <c r="O254" s="7"/>
    </row>
    <row r="255" spans="3:15" s="6" customFormat="1" ht="14.5" x14ac:dyDescent="0.35">
      <c r="C255" s="11"/>
      <c r="D255" s="8"/>
      <c r="F255" s="7"/>
      <c r="G255" s="11"/>
      <c r="H255" s="19"/>
      <c r="I255" s="7"/>
      <c r="J255" s="8"/>
      <c r="K255" s="7"/>
      <c r="M255" s="7"/>
      <c r="N255" s="7"/>
      <c r="O255" s="7"/>
    </row>
    <row r="256" spans="3:15" s="6" customFormat="1" ht="14.5" x14ac:dyDescent="0.35">
      <c r="C256" s="11"/>
      <c r="D256" s="8"/>
      <c r="F256" s="7"/>
      <c r="G256" s="11"/>
      <c r="H256" s="19"/>
      <c r="I256" s="7"/>
      <c r="J256" s="8"/>
      <c r="K256" s="7"/>
      <c r="M256" s="7"/>
      <c r="N256" s="7"/>
      <c r="O256" s="7"/>
    </row>
    <row r="257" spans="3:15" s="6" customFormat="1" ht="14.5" x14ac:dyDescent="0.35">
      <c r="C257" s="11"/>
      <c r="D257" s="8"/>
      <c r="F257" s="7"/>
      <c r="G257" s="11"/>
      <c r="H257" s="19"/>
      <c r="I257" s="7"/>
      <c r="J257" s="8"/>
      <c r="K257" s="7"/>
      <c r="M257" s="7"/>
      <c r="N257" s="7"/>
      <c r="O257" s="7"/>
    </row>
    <row r="258" spans="3:15" s="6" customFormat="1" ht="14.5" x14ac:dyDescent="0.35">
      <c r="C258" s="11"/>
      <c r="D258" s="8"/>
      <c r="F258" s="7"/>
      <c r="G258" s="11"/>
      <c r="H258" s="19"/>
      <c r="I258" s="7"/>
      <c r="J258" s="8"/>
      <c r="K258" s="7"/>
      <c r="M258" s="7"/>
      <c r="N258" s="7"/>
      <c r="O258" s="7"/>
    </row>
    <row r="259" spans="3:15" s="6" customFormat="1" ht="14.5" x14ac:dyDescent="0.35">
      <c r="C259" s="11"/>
      <c r="D259" s="8"/>
      <c r="F259" s="7"/>
      <c r="G259" s="11"/>
      <c r="H259" s="19"/>
      <c r="I259" s="7"/>
      <c r="J259" s="8"/>
      <c r="K259" s="7"/>
      <c r="M259" s="7"/>
      <c r="N259" s="7"/>
      <c r="O259" s="7"/>
    </row>
    <row r="260" spans="3:15" s="6" customFormat="1" ht="14.5" x14ac:dyDescent="0.35">
      <c r="C260" s="11"/>
      <c r="D260" s="8"/>
      <c r="F260" s="7"/>
      <c r="G260" s="11"/>
      <c r="H260" s="19"/>
      <c r="I260" s="7"/>
      <c r="J260" s="8"/>
      <c r="K260" s="7"/>
      <c r="M260" s="7"/>
      <c r="N260" s="7"/>
      <c r="O260" s="7"/>
    </row>
    <row r="261" spans="3:15" s="6" customFormat="1" ht="14.5" x14ac:dyDescent="0.35">
      <c r="C261" s="11"/>
      <c r="D261" s="8"/>
      <c r="F261" s="7"/>
      <c r="G261" s="11"/>
      <c r="H261" s="19"/>
      <c r="I261" s="7"/>
      <c r="J261" s="8"/>
      <c r="K261" s="7"/>
      <c r="M261" s="7"/>
      <c r="N261" s="7"/>
      <c r="O261" s="7"/>
    </row>
    <row r="262" spans="3:15" s="6" customFormat="1" ht="14.5" x14ac:dyDescent="0.35">
      <c r="C262" s="11"/>
      <c r="D262" s="8"/>
      <c r="F262" s="7"/>
      <c r="G262" s="11"/>
      <c r="H262" s="19"/>
      <c r="I262" s="7"/>
      <c r="J262" s="8"/>
      <c r="K262" s="7"/>
      <c r="M262" s="7"/>
      <c r="N262" s="7"/>
      <c r="O262" s="7"/>
    </row>
    <row r="263" spans="3:15" s="6" customFormat="1" ht="14.5" x14ac:dyDescent="0.35">
      <c r="C263" s="11"/>
      <c r="D263" s="8"/>
      <c r="F263" s="7"/>
      <c r="G263" s="11"/>
      <c r="H263" s="19"/>
      <c r="I263" s="7"/>
      <c r="J263" s="8"/>
      <c r="K263" s="7"/>
      <c r="M263" s="7"/>
      <c r="N263" s="7"/>
      <c r="O263" s="7"/>
    </row>
    <row r="264" spans="3:15" s="6" customFormat="1" ht="14.5" x14ac:dyDescent="0.35">
      <c r="C264" s="11"/>
      <c r="D264" s="8"/>
      <c r="F264" s="7"/>
      <c r="G264" s="11"/>
      <c r="H264" s="19"/>
      <c r="I264" s="7"/>
      <c r="J264" s="8"/>
      <c r="K264" s="7"/>
      <c r="M264" s="7"/>
      <c r="N264" s="7"/>
      <c r="O264" s="7"/>
    </row>
    <row r="265" spans="3:15" s="6" customFormat="1" ht="14.5" x14ac:dyDescent="0.35">
      <c r="C265" s="11"/>
      <c r="D265" s="8"/>
      <c r="F265" s="7"/>
      <c r="G265" s="11"/>
      <c r="H265" s="19"/>
      <c r="I265" s="7"/>
      <c r="J265" s="8"/>
      <c r="K265" s="7"/>
      <c r="M265" s="7"/>
      <c r="N265" s="7"/>
      <c r="O265" s="7"/>
    </row>
    <row r="266" spans="3:15" s="6" customFormat="1" ht="14.5" x14ac:dyDescent="0.35">
      <c r="C266" s="11"/>
      <c r="D266" s="8"/>
      <c r="F266" s="7"/>
      <c r="G266" s="11"/>
      <c r="H266" s="19"/>
      <c r="I266" s="7"/>
      <c r="J266" s="8"/>
      <c r="K266" s="7"/>
      <c r="M266" s="7"/>
      <c r="N266" s="7"/>
      <c r="O266" s="7"/>
    </row>
    <row r="267" spans="3:15" s="6" customFormat="1" ht="14.5" x14ac:dyDescent="0.35">
      <c r="C267" s="11"/>
      <c r="D267" s="8"/>
      <c r="F267" s="7"/>
      <c r="G267" s="11"/>
      <c r="H267" s="19"/>
      <c r="I267" s="7"/>
      <c r="J267" s="8"/>
      <c r="K267" s="7"/>
      <c r="M267" s="7"/>
      <c r="N267" s="7"/>
      <c r="O267" s="7"/>
    </row>
    <row r="268" spans="3:15" s="6" customFormat="1" ht="14.5" x14ac:dyDescent="0.35">
      <c r="C268" s="11"/>
      <c r="D268" s="8"/>
      <c r="F268" s="7"/>
      <c r="G268" s="11"/>
      <c r="H268" s="19"/>
      <c r="I268" s="7"/>
      <c r="J268" s="8"/>
      <c r="K268" s="7"/>
      <c r="M268" s="7"/>
      <c r="N268" s="7"/>
      <c r="O268" s="7"/>
    </row>
    <row r="269" spans="3:15" s="6" customFormat="1" ht="14.5" x14ac:dyDescent="0.35">
      <c r="C269" s="11"/>
      <c r="D269" s="8"/>
      <c r="F269" s="7"/>
      <c r="G269" s="11"/>
      <c r="H269" s="19"/>
      <c r="I269" s="7"/>
      <c r="J269" s="8"/>
      <c r="K269" s="7"/>
      <c r="M269" s="7"/>
      <c r="N269" s="7"/>
      <c r="O269" s="7"/>
    </row>
    <row r="270" spans="3:15" s="6" customFormat="1" ht="14.5" x14ac:dyDescent="0.35">
      <c r="C270" s="11"/>
      <c r="D270" s="8"/>
      <c r="F270" s="7"/>
      <c r="G270" s="11"/>
      <c r="H270" s="19"/>
      <c r="I270" s="7"/>
      <c r="J270" s="8"/>
      <c r="K270" s="7"/>
      <c r="M270" s="7"/>
      <c r="N270" s="7"/>
      <c r="O270" s="7"/>
    </row>
    <row r="271" spans="3:15" s="6" customFormat="1" ht="14.5" x14ac:dyDescent="0.35">
      <c r="C271" s="11"/>
      <c r="D271" s="8"/>
      <c r="F271" s="7"/>
      <c r="G271" s="11"/>
      <c r="H271" s="19"/>
      <c r="I271" s="7"/>
      <c r="J271" s="8"/>
      <c r="K271" s="7"/>
      <c r="M271" s="7"/>
      <c r="N271" s="7"/>
      <c r="O271" s="7"/>
    </row>
    <row r="272" spans="3:15" s="6" customFormat="1" ht="14.5" x14ac:dyDescent="0.35">
      <c r="C272" s="11"/>
      <c r="D272" s="8"/>
      <c r="F272" s="7"/>
      <c r="G272" s="11"/>
      <c r="H272" s="19"/>
      <c r="I272" s="7"/>
      <c r="J272" s="8"/>
      <c r="K272" s="7"/>
      <c r="M272" s="7"/>
      <c r="N272" s="7"/>
      <c r="O272" s="7"/>
    </row>
    <row r="273" spans="3:15" s="6" customFormat="1" ht="14.5" x14ac:dyDescent="0.35">
      <c r="C273" s="11"/>
      <c r="D273" s="8"/>
      <c r="F273" s="7"/>
      <c r="G273" s="11"/>
      <c r="H273" s="19"/>
      <c r="I273" s="7"/>
      <c r="J273" s="8"/>
      <c r="K273" s="7"/>
      <c r="M273" s="7"/>
      <c r="N273" s="7"/>
      <c r="O273" s="7"/>
    </row>
    <row r="274" spans="3:15" s="6" customFormat="1" ht="14.5" x14ac:dyDescent="0.35">
      <c r="C274" s="11"/>
      <c r="D274" s="8"/>
      <c r="F274" s="7"/>
      <c r="G274" s="11"/>
      <c r="H274" s="19"/>
      <c r="I274" s="7"/>
      <c r="J274" s="8"/>
      <c r="K274" s="7"/>
      <c r="M274" s="7"/>
      <c r="N274" s="7"/>
      <c r="O274" s="7"/>
    </row>
    <row r="275" spans="3:15" s="6" customFormat="1" ht="14.5" x14ac:dyDescent="0.35">
      <c r="C275" s="11"/>
      <c r="D275" s="8"/>
      <c r="F275" s="7"/>
      <c r="G275" s="11"/>
      <c r="H275" s="19"/>
      <c r="I275" s="7"/>
      <c r="J275" s="8"/>
      <c r="K275" s="7"/>
      <c r="M275" s="7"/>
      <c r="N275" s="7"/>
      <c r="O275" s="7"/>
    </row>
    <row r="276" spans="3:15" s="6" customFormat="1" ht="14.5" x14ac:dyDescent="0.35">
      <c r="C276" s="11"/>
      <c r="D276" s="8"/>
      <c r="F276" s="7"/>
      <c r="G276" s="11"/>
      <c r="H276" s="19"/>
      <c r="I276" s="7"/>
      <c r="J276" s="8"/>
      <c r="K276" s="7"/>
      <c r="M276" s="7"/>
      <c r="N276" s="7"/>
      <c r="O276" s="7"/>
    </row>
    <row r="277" spans="3:15" s="6" customFormat="1" ht="14.5" x14ac:dyDescent="0.35">
      <c r="C277" s="11"/>
      <c r="D277" s="8"/>
      <c r="F277" s="7"/>
      <c r="G277" s="11"/>
      <c r="H277" s="19"/>
      <c r="I277" s="7"/>
      <c r="J277" s="8"/>
      <c r="K277" s="7"/>
      <c r="M277" s="7"/>
      <c r="N277" s="7"/>
      <c r="O277" s="7"/>
    </row>
    <row r="278" spans="3:15" s="6" customFormat="1" ht="14.5" x14ac:dyDescent="0.35">
      <c r="C278" s="11"/>
      <c r="D278" s="8"/>
      <c r="F278" s="7"/>
      <c r="G278" s="11"/>
      <c r="H278" s="19"/>
      <c r="I278" s="7"/>
      <c r="J278" s="8"/>
      <c r="K278" s="7"/>
      <c r="M278" s="7"/>
      <c r="N278" s="7"/>
      <c r="O278" s="7"/>
    </row>
    <row r="279" spans="3:15" s="6" customFormat="1" ht="14.5" x14ac:dyDescent="0.35">
      <c r="C279" s="11"/>
      <c r="D279" s="8"/>
      <c r="F279" s="7"/>
      <c r="G279" s="11"/>
      <c r="H279" s="19"/>
      <c r="I279" s="7"/>
      <c r="J279" s="8"/>
      <c r="K279" s="7"/>
      <c r="M279" s="7"/>
      <c r="N279" s="7"/>
      <c r="O279" s="7"/>
    </row>
    <row r="280" spans="3:15" s="6" customFormat="1" ht="14.5" x14ac:dyDescent="0.35">
      <c r="C280" s="11"/>
      <c r="D280" s="8"/>
      <c r="F280" s="7"/>
      <c r="G280" s="11"/>
      <c r="H280" s="19"/>
      <c r="I280" s="7"/>
      <c r="J280" s="8"/>
      <c r="K280" s="7"/>
      <c r="M280" s="7"/>
      <c r="N280" s="7"/>
      <c r="O280" s="7"/>
    </row>
    <row r="281" spans="3:15" s="6" customFormat="1" ht="14.5" x14ac:dyDescent="0.35">
      <c r="C281" s="11"/>
      <c r="D281" s="8"/>
      <c r="F281" s="7"/>
      <c r="G281" s="11"/>
      <c r="H281" s="19"/>
      <c r="I281" s="7"/>
      <c r="J281" s="8"/>
      <c r="K281" s="7"/>
      <c r="M281" s="7"/>
      <c r="N281" s="7"/>
      <c r="O281" s="7"/>
    </row>
    <row r="282" spans="3:15" s="6" customFormat="1" ht="14.5" x14ac:dyDescent="0.35">
      <c r="C282" s="11"/>
      <c r="D282" s="8"/>
      <c r="F282" s="7"/>
      <c r="G282" s="11"/>
      <c r="H282" s="19"/>
      <c r="I282" s="7"/>
      <c r="J282" s="8"/>
      <c r="K282" s="7"/>
      <c r="M282" s="7"/>
      <c r="N282" s="7"/>
      <c r="O282" s="7"/>
    </row>
    <row r="283" spans="3:15" s="6" customFormat="1" ht="14.5" x14ac:dyDescent="0.35">
      <c r="C283" s="11"/>
      <c r="D283" s="8"/>
      <c r="F283" s="7"/>
      <c r="G283" s="11"/>
      <c r="H283" s="19"/>
      <c r="I283" s="7"/>
      <c r="J283" s="8"/>
      <c r="K283" s="7"/>
      <c r="M283" s="7"/>
      <c r="N283" s="7"/>
      <c r="O283" s="7"/>
    </row>
    <row r="284" spans="3:15" s="6" customFormat="1" ht="14.5" x14ac:dyDescent="0.35">
      <c r="C284" s="11"/>
      <c r="D284" s="8"/>
      <c r="F284" s="7"/>
      <c r="G284" s="11"/>
      <c r="H284" s="19"/>
      <c r="I284" s="7"/>
      <c r="J284" s="8"/>
      <c r="K284" s="7"/>
      <c r="M284" s="7"/>
      <c r="N284" s="7"/>
      <c r="O284" s="7"/>
    </row>
    <row r="285" spans="3:15" s="6" customFormat="1" ht="14.5" x14ac:dyDescent="0.35">
      <c r="C285" s="11"/>
      <c r="D285" s="8"/>
      <c r="F285" s="7"/>
      <c r="G285" s="11"/>
      <c r="H285" s="19"/>
      <c r="I285" s="7"/>
      <c r="J285" s="8"/>
      <c r="K285" s="7"/>
      <c r="M285" s="7"/>
      <c r="N285" s="7"/>
      <c r="O285" s="7"/>
    </row>
    <row r="286" spans="3:15" s="6" customFormat="1" ht="14.5" x14ac:dyDescent="0.35">
      <c r="C286" s="11"/>
      <c r="D286" s="8"/>
      <c r="F286" s="7"/>
      <c r="G286" s="11"/>
      <c r="H286" s="19"/>
      <c r="I286" s="7"/>
      <c r="J286" s="8"/>
      <c r="K286" s="7"/>
      <c r="M286" s="7"/>
      <c r="N286" s="7"/>
      <c r="O286" s="7"/>
    </row>
    <row r="287" spans="3:15" s="6" customFormat="1" ht="14.5" x14ac:dyDescent="0.35">
      <c r="C287" s="11"/>
      <c r="D287" s="8"/>
      <c r="F287" s="7"/>
      <c r="G287" s="11"/>
      <c r="H287" s="19"/>
      <c r="I287" s="7"/>
      <c r="J287" s="8"/>
      <c r="K287" s="7"/>
      <c r="M287" s="7"/>
      <c r="N287" s="7"/>
      <c r="O287" s="7"/>
    </row>
    <row r="288" spans="3:15" ht="14.5" x14ac:dyDescent="0.35">
      <c r="C288" s="11"/>
      <c r="D288" s="8"/>
      <c r="E288" s="6"/>
      <c r="F288" s="7"/>
      <c r="G288" s="11"/>
      <c r="H288" s="19"/>
      <c r="I288" s="7"/>
      <c r="J288" s="8"/>
      <c r="K288" s="7"/>
      <c r="L288" s="6"/>
      <c r="M288" s="7"/>
      <c r="N288" s="7"/>
    </row>
    <row r="289" spans="3:14" ht="14.5" x14ac:dyDescent="0.35">
      <c r="C289" s="11"/>
      <c r="D289" s="8"/>
      <c r="E289" s="6"/>
      <c r="F289" s="7"/>
      <c r="G289" s="11"/>
      <c r="H289" s="19"/>
      <c r="I289" s="7"/>
      <c r="J289" s="8"/>
      <c r="K289" s="7"/>
      <c r="L289" s="6"/>
      <c r="M289" s="7"/>
      <c r="N289" s="7"/>
    </row>
    <row r="290" spans="3:14" x14ac:dyDescent="0.3">
      <c r="J290" s="2"/>
      <c r="M290" s="4"/>
    </row>
    <row r="291" spans="3:14" x14ac:dyDescent="0.3">
      <c r="J291" s="2"/>
      <c r="M291" s="4"/>
    </row>
    <row r="292" spans="3:14" x14ac:dyDescent="0.3">
      <c r="J292" s="2"/>
      <c r="M292" s="4"/>
    </row>
    <row r="293" spans="3:14" x14ac:dyDescent="0.3">
      <c r="J293" s="2"/>
      <c r="M293" s="4"/>
    </row>
    <row r="294" spans="3:14" x14ac:dyDescent="0.3">
      <c r="J294" s="2"/>
      <c r="M294" s="4"/>
    </row>
    <row r="295" spans="3:14" x14ac:dyDescent="0.3">
      <c r="J295" s="2"/>
      <c r="M295" s="4"/>
    </row>
    <row r="296" spans="3:14" x14ac:dyDescent="0.3">
      <c r="J296" s="2"/>
      <c r="M296" s="4"/>
    </row>
    <row r="297" spans="3:14" x14ac:dyDescent="0.3">
      <c r="J297" s="2"/>
      <c r="M297" s="4"/>
    </row>
    <row r="298" spans="3:14" x14ac:dyDescent="0.3">
      <c r="J298" s="2"/>
      <c r="M298" s="4"/>
    </row>
    <row r="299" spans="3:14" x14ac:dyDescent="0.3">
      <c r="J299" s="2"/>
      <c r="M299" s="4"/>
    </row>
    <row r="300" spans="3:14" x14ac:dyDescent="0.3">
      <c r="J300" s="2"/>
      <c r="M300" s="4"/>
    </row>
    <row r="301" spans="3:14" x14ac:dyDescent="0.3">
      <c r="J301" s="2"/>
      <c r="M301" s="4"/>
    </row>
    <row r="302" spans="3:14" x14ac:dyDescent="0.3">
      <c r="J302" s="2"/>
      <c r="M302" s="4"/>
    </row>
    <row r="303" spans="3:14" x14ac:dyDescent="0.3">
      <c r="J303" s="2"/>
      <c r="M303" s="4"/>
    </row>
    <row r="304" spans="3:14" x14ac:dyDescent="0.3">
      <c r="J304" s="2"/>
      <c r="M304" s="4"/>
    </row>
    <row r="305" spans="10:13" x14ac:dyDescent="0.3">
      <c r="J305" s="2"/>
      <c r="M305" s="4"/>
    </row>
    <row r="306" spans="10:13" x14ac:dyDescent="0.3">
      <c r="J306" s="2"/>
      <c r="M306" s="4"/>
    </row>
    <row r="307" spans="10:13" x14ac:dyDescent="0.3">
      <c r="J307" s="2"/>
      <c r="M307" s="4"/>
    </row>
    <row r="308" spans="10:13" x14ac:dyDescent="0.3">
      <c r="J308" s="2"/>
      <c r="M308" s="4"/>
    </row>
    <row r="309" spans="10:13" x14ac:dyDescent="0.3">
      <c r="J309" s="2"/>
      <c r="M309" s="4"/>
    </row>
    <row r="310" spans="10:13" x14ac:dyDescent="0.3">
      <c r="J310" s="2"/>
      <c r="M310" s="4"/>
    </row>
    <row r="311" spans="10:13" x14ac:dyDescent="0.3">
      <c r="J311" s="2"/>
      <c r="M311" s="4"/>
    </row>
    <row r="312" spans="10:13" x14ac:dyDescent="0.3">
      <c r="J312" s="2"/>
      <c r="M312" s="4"/>
    </row>
    <row r="313" spans="10:13" x14ac:dyDescent="0.3">
      <c r="J313" s="2"/>
      <c r="M313" s="4"/>
    </row>
    <row r="314" spans="10:13" x14ac:dyDescent="0.3">
      <c r="J314" s="2"/>
      <c r="M314" s="4"/>
    </row>
    <row r="315" spans="10:13" x14ac:dyDescent="0.3">
      <c r="J315" s="2"/>
      <c r="M315" s="4"/>
    </row>
    <row r="316" spans="10:13" x14ac:dyDescent="0.3">
      <c r="J316" s="2"/>
      <c r="M316" s="4"/>
    </row>
    <row r="317" spans="10:13" x14ac:dyDescent="0.3">
      <c r="J317" s="2"/>
      <c r="M317" s="4"/>
    </row>
    <row r="318" spans="10:13" x14ac:dyDescent="0.3">
      <c r="J318" s="2"/>
      <c r="M318" s="4"/>
    </row>
    <row r="319" spans="10:13" x14ac:dyDescent="0.3">
      <c r="J319" s="2"/>
      <c r="M319" s="4"/>
    </row>
    <row r="320" spans="10:13" x14ac:dyDescent="0.3">
      <c r="J320" s="2"/>
      <c r="M320" s="4"/>
    </row>
    <row r="321" spans="10:13" x14ac:dyDescent="0.3">
      <c r="J321" s="2"/>
      <c r="M321" s="4"/>
    </row>
    <row r="322" spans="10:13" x14ac:dyDescent="0.3">
      <c r="J322" s="2"/>
      <c r="M322" s="4"/>
    </row>
    <row r="323" spans="10:13" x14ac:dyDescent="0.3">
      <c r="J323" s="2"/>
      <c r="M323" s="4"/>
    </row>
    <row r="324" spans="10:13" x14ac:dyDescent="0.3">
      <c r="J324" s="2"/>
      <c r="M324" s="4"/>
    </row>
    <row r="325" spans="10:13" x14ac:dyDescent="0.3">
      <c r="J325" s="2"/>
      <c r="M325" s="4"/>
    </row>
  </sheetData>
  <autoFilter ref="C9:M80" xr:uid="{C22FE767-1203-4375-BE2A-0D83AD65D4CD}"/>
  <mergeCells count="2">
    <mergeCell ref="L5:M5"/>
    <mergeCell ref="L38:M38"/>
  </mergeCells>
  <phoneticPr fontId="9" type="noConversion"/>
  <pageMargins left="0.7" right="0.7" top="0.75" bottom="0.75" header="0.3" footer="0.3"/>
  <pageSetup scale="64" orientation="portrait" r:id="rId1"/>
  <rowBreaks count="1" manualBreakCount="1">
    <brk id="40" max="16383" man="1"/>
  </rowBreaks>
  <legacyDrawing r:id="rId2"/>
</worksheet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Scully, Shannon H. (DESE)</dc:creator>
  <cp:lastModifiedBy>Brown, Jacquiline (OSD)</cp:lastModifiedBy>
  <cp:lastPrinted>2025-07-02T17:16:16Z</cp:lastPrinted>
  <dcterms:created xsi:type="dcterms:W3CDTF">2024-09-09T13:13:56Z</dcterms:created>
  <dcterms:modified xsi:type="dcterms:W3CDTF">2025-08-01T14:15:37Z</dcterms:modified>
</cp:coreProperties>
</file>