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assgov.sharepoint.com/sites/ocd-doh-gfs/Mgmt/1_Housing Management/4_Data and Mgmt Files/Budgets/0_Budget Guidelines/FY2027 Budget Guidelines/"/>
    </mc:Choice>
  </mc:AlternateContent>
  <xr:revisionPtr revIDLastSave="0" documentId="8_{7C4D7A11-FF26-44F9-A1DF-5563C7B16308}" xr6:coauthVersionLast="47" xr6:coauthVersionMax="47" xr10:uidLastSave="{00000000-0000-0000-0000-000000000000}"/>
  <bookViews>
    <workbookView xWindow="-110" yWindow="-110" windowWidth="19420" windowHeight="10300" xr2:uid="{28F87683-C67C-4DE4-A354-FA0DD5A5F2A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W36" i="1" l="1"/>
  <c r="F18" i="1"/>
</calcChain>
</file>

<file path=xl/sharedStrings.xml><?xml version="1.0" encoding="utf-8"?>
<sst xmlns="http://schemas.openxmlformats.org/spreadsheetml/2006/main" count="36" uniqueCount="32">
  <si>
    <t xml:space="preserve"> </t>
  </si>
  <si>
    <t>FULL-TIME UNIT-BASED SALARY</t>
  </si>
  <si>
    <t>Total Units</t>
  </si>
  <si>
    <t>Base Number of Units</t>
  </si>
  <si>
    <t>At Lowest Unit Count in Range</t>
  </si>
  <si>
    <t>At Highest Unit Count in Range</t>
  </si>
  <si>
    <t>Increment Factor</t>
  </si>
  <si>
    <t xml:space="preserve"> 1 - 29</t>
  </si>
  <si>
    <t>30 - 59</t>
  </si>
  <si>
    <t>60 - 169</t>
  </si>
  <si>
    <t>170 - 399</t>
  </si>
  <si>
    <t>400 - 699</t>
  </si>
  <si>
    <t>700 - 999</t>
  </si>
  <si>
    <t>1000 - 1499</t>
  </si>
  <si>
    <t>1500 - 1999</t>
  </si>
  <si>
    <t>2000 - 2999</t>
  </si>
  <si>
    <t>3000 - 4999</t>
  </si>
  <si>
    <t>5000 - 7999</t>
  </si>
  <si>
    <t xml:space="preserve">EOHLC salary cap for single / dual LHA: </t>
  </si>
  <si>
    <t>PROGRAM FACTOR</t>
  </si>
  <si>
    <t>STATE FAMILY FACTOR</t>
  </si>
  <si>
    <t># of Programs</t>
  </si>
  <si>
    <t>Additional Compensa-tion</t>
  </si>
  <si>
    <t>Number of Chapter 200 / 705 Units Managed</t>
  </si>
  <si>
    <t>Additional Compensation</t>
  </si>
  <si>
    <t>1 - 49</t>
  </si>
  <si>
    <t>50 - 99</t>
  </si>
  <si>
    <t>100 - 199</t>
  </si>
  <si>
    <t>200 - 399</t>
  </si>
  <si>
    <t>700+</t>
  </si>
  <si>
    <t>Error</t>
  </si>
  <si>
    <t>Effective for Fiscal Years Beginning: July 1, 2026, October 1, 2026,                                                                        January 1, 2027, April 1, 2027     V2.6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</si>
</sst>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_(&quot;$&quot;* #,##0_);_(&quot;$&quot;* \(#,##0\);_(&quot;$&quot;* &quot;-&quot;??_);_(@_)"/>
  </numFmts>
  <fonts count="1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8"/>
      <color rgb="FFFF0000"/>
      <name val="Aptos Narrow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sz val="12"/>
      <color rgb="FF000000"/>
      <name val="Times New Roman"/>
      <family val="1"/>
    </font>
    <font>
      <b/>
      <sz val="12"/>
      <color rgb="FF000000"/>
      <name val="Times New Roman"/>
      <family val="1"/>
    </font>
    <font>
      <b/>
      <sz val="8.5"/>
      <color theme="1"/>
      <name val="Times New Roman"/>
      <family val="1"/>
    </font>
    <font>
      <sz val="12"/>
      <color theme="0"/>
      <name val="Times New Roman"/>
      <family val="1"/>
    </font>
    <font>
      <sz val="12"/>
      <name val="Calibri 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E599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37">
    <xf numFmtId="0" fontId="0" fillId="0" borderId="0" xfId="0"/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0" fontId="3" fillId="0" borderId="1" xfId="0" applyFont="1" applyBorder="1" applyAlignment="1">
      <alignment horizontal="left" vertical="center" wrapText="1"/>
    </xf>
    <xf numFmtId="0" fontId="4" fillId="3" borderId="2" xfId="0" applyFont="1" applyFill="1" applyBorder="1" applyAlignment="1">
      <alignment horizontal="left" vertical="center" wrapText="1"/>
    </xf>
    <xf numFmtId="0" fontId="4" fillId="3" borderId="3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center" vertical="center" wrapText="1"/>
    </xf>
    <xf numFmtId="49" fontId="6" fillId="0" borderId="1" xfId="1" applyNumberFormat="1" applyFont="1" applyBorder="1" applyAlignment="1" applyProtection="1">
      <alignment horizontal="left" vertical="center"/>
    </xf>
    <xf numFmtId="164" fontId="6" fillId="0" borderId="1" xfId="1" applyNumberFormat="1" applyFont="1" applyBorder="1" applyAlignment="1" applyProtection="1">
      <alignment vertical="center"/>
    </xf>
    <xf numFmtId="165" fontId="6" fillId="0" borderId="1" xfId="2" applyNumberFormat="1" applyFont="1" applyBorder="1" applyAlignment="1" applyProtection="1">
      <alignment horizontal="left" vertical="center"/>
    </xf>
    <xf numFmtId="44" fontId="6" fillId="0" borderId="1" xfId="2" applyFont="1" applyBorder="1" applyAlignment="1" applyProtection="1">
      <alignment horizontal="left" vertical="center"/>
    </xf>
    <xf numFmtId="43" fontId="0" fillId="0" borderId="0" xfId="0" applyNumberFormat="1"/>
    <xf numFmtId="164" fontId="6" fillId="0" borderId="1" xfId="1" applyNumberFormat="1" applyFont="1" applyBorder="1" applyAlignment="1" applyProtection="1">
      <alignment horizontal="left" vertical="center"/>
    </xf>
    <xf numFmtId="164" fontId="3" fillId="0" borderId="2" xfId="1" applyNumberFormat="1" applyFont="1" applyBorder="1" applyAlignment="1" applyProtection="1">
      <alignment horizontal="left" vertical="center"/>
    </xf>
    <xf numFmtId="164" fontId="3" fillId="0" borderId="5" xfId="1" applyNumberFormat="1" applyFont="1" applyBorder="1" applyAlignment="1" applyProtection="1">
      <alignment horizontal="left" vertical="center"/>
    </xf>
    <xf numFmtId="164" fontId="3" fillId="0" borderId="3" xfId="1" applyNumberFormat="1" applyFont="1" applyBorder="1" applyAlignment="1" applyProtection="1">
      <alignment horizontal="left" vertical="center"/>
    </xf>
    <xf numFmtId="165" fontId="6" fillId="0" borderId="1" xfId="2" applyNumberFormat="1" applyFont="1" applyFill="1" applyBorder="1" applyAlignment="1" applyProtection="1">
      <alignment horizontal="left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left" vertical="center" wrapText="1"/>
    </xf>
    <xf numFmtId="0" fontId="8" fillId="3" borderId="1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/>
    </xf>
    <xf numFmtId="49" fontId="6" fillId="4" borderId="1" xfId="0" applyNumberFormat="1" applyFont="1" applyFill="1" applyBorder="1" applyAlignment="1">
      <alignment horizontal="left" vertical="center"/>
    </xf>
    <xf numFmtId="44" fontId="6" fillId="4" borderId="1" xfId="2" applyFont="1" applyFill="1" applyBorder="1" applyAlignment="1" applyProtection="1">
      <alignment horizontal="left" vertical="center"/>
    </xf>
    <xf numFmtId="0" fontId="6" fillId="4" borderId="1" xfId="0" applyFont="1" applyFill="1" applyBorder="1" applyAlignment="1">
      <alignment horizontal="left" vertical="center"/>
    </xf>
    <xf numFmtId="0" fontId="9" fillId="2" borderId="1" xfId="0" applyFont="1" applyFill="1" applyBorder="1" applyAlignment="1">
      <alignment horizontal="left"/>
    </xf>
    <xf numFmtId="164" fontId="0" fillId="0" borderId="0" xfId="0" applyNumberFormat="1"/>
    <xf numFmtId="164" fontId="0" fillId="0" borderId="0" xfId="1" applyNumberFormat="1" applyFont="1" applyProtection="1"/>
    <xf numFmtId="43" fontId="0" fillId="0" borderId="0" xfId="1" applyFont="1" applyAlignment="1" applyProtection="1">
      <alignment horizontal="left"/>
    </xf>
    <xf numFmtId="43" fontId="0" fillId="0" borderId="0" xfId="1" applyFont="1" applyProtection="1"/>
    <xf numFmtId="0" fontId="0" fillId="0" borderId="0" xfId="0" applyAlignment="1">
      <alignment wrapText="1"/>
    </xf>
    <xf numFmtId="0" fontId="10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</cellXfs>
  <cellStyles count="3">
    <cellStyle name="Comma" xfId="1" builtinId="3"/>
    <cellStyle name="Currency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4A0630-B3D1-4827-8E25-E968D6884A7D}">
  <dimension ref="B2:AA48"/>
  <sheetViews>
    <sheetView tabSelected="1" workbookViewId="0">
      <selection activeCell="C4" sqref="C4:J4"/>
    </sheetView>
  </sheetViews>
  <sheetFormatPr defaultColWidth="9.1796875" defaultRowHeight="14.5"/>
  <cols>
    <col min="1" max="1" width="3.81640625" customWidth="1"/>
    <col min="2" max="2" width="9.1796875" hidden="1" customWidth="1"/>
    <col min="3" max="3" width="14.453125" customWidth="1"/>
    <col min="4" max="4" width="12.54296875" customWidth="1"/>
    <col min="5" max="5" width="13.1796875" customWidth="1"/>
    <col min="6" max="6" width="12.81640625" customWidth="1"/>
    <col min="7" max="7" width="15.1796875" customWidth="1"/>
    <col min="8" max="8" width="11.7265625" bestFit="1" customWidth="1"/>
    <col min="9" max="9" width="17.54296875" customWidth="1"/>
    <col min="10" max="10" width="15" customWidth="1"/>
    <col min="11" max="11" width="22.26953125" customWidth="1"/>
    <col min="12" max="12" width="21.26953125" customWidth="1"/>
    <col min="13" max="13" width="11.1796875" customWidth="1"/>
    <col min="15" max="15" width="14.81640625" customWidth="1"/>
    <col min="17" max="17" width="17.1796875" customWidth="1"/>
    <col min="18" max="18" width="18" customWidth="1"/>
    <col min="19" max="19" width="11.54296875" customWidth="1"/>
    <col min="21" max="22" width="16" bestFit="1" customWidth="1"/>
    <col min="23" max="23" width="18.453125" customWidth="1"/>
    <col min="24" max="24" width="22" customWidth="1"/>
    <col min="25" max="26" width="12.54296875" customWidth="1"/>
    <col min="27" max="27" width="11.54296875" bestFit="1" customWidth="1"/>
    <col min="28" max="28" width="16" bestFit="1" customWidth="1"/>
    <col min="29" max="29" width="11" customWidth="1"/>
  </cols>
  <sheetData>
    <row r="2" spans="2:10" ht="12" customHeight="1">
      <c r="B2" t="s">
        <v>0</v>
      </c>
    </row>
    <row r="3" spans="2:10" ht="3.5" hidden="1" customHeight="1">
      <c r="B3" t="s">
        <v>0</v>
      </c>
      <c r="C3" s="1" t="s">
        <v>0</v>
      </c>
      <c r="D3" s="1"/>
      <c r="E3" s="1"/>
      <c r="F3" s="1"/>
      <c r="G3" s="1"/>
    </row>
    <row r="4" spans="2:10" s="34" customFormat="1" ht="31" customHeight="1">
      <c r="C4" s="35" t="s">
        <v>31</v>
      </c>
      <c r="D4" s="35"/>
      <c r="E4" s="35"/>
      <c r="F4" s="35"/>
      <c r="G4" s="36"/>
      <c r="H4" s="36"/>
      <c r="I4" s="36"/>
      <c r="J4" s="36"/>
    </row>
    <row r="5" spans="2:10" ht="36" customHeight="1">
      <c r="C5" s="3"/>
      <c r="D5" s="3"/>
      <c r="E5" s="4" t="s">
        <v>1</v>
      </c>
      <c r="F5" s="5"/>
      <c r="G5" s="2"/>
    </row>
    <row r="6" spans="2:10" ht="48" customHeight="1">
      <c r="C6" s="3" t="s">
        <v>2</v>
      </c>
      <c r="D6" s="3" t="s">
        <v>3</v>
      </c>
      <c r="E6" s="6" t="s">
        <v>4</v>
      </c>
      <c r="F6" s="3" t="s">
        <v>5</v>
      </c>
      <c r="G6" s="6" t="s">
        <v>6</v>
      </c>
      <c r="H6" s="7"/>
    </row>
    <row r="7" spans="2:10" ht="15.75" customHeight="1">
      <c r="C7" s="8" t="s">
        <v>7</v>
      </c>
      <c r="D7" s="9">
        <v>1</v>
      </c>
      <c r="E7" s="10">
        <v>60107.059995840005</v>
      </c>
      <c r="F7" s="10">
        <v>83398.203900000008</v>
      </c>
      <c r="G7" s="11">
        <v>914.39279999999997</v>
      </c>
      <c r="H7" s="12"/>
    </row>
    <row r="8" spans="2:10" ht="15.75" customHeight="1">
      <c r="C8" s="13" t="s">
        <v>8</v>
      </c>
      <c r="D8" s="9">
        <v>30</v>
      </c>
      <c r="E8" s="10">
        <v>86736.361008960012</v>
      </c>
      <c r="F8" s="10">
        <v>90433.079493120007</v>
      </c>
      <c r="G8" s="11">
        <v>127.47280000000001</v>
      </c>
      <c r="H8" s="12"/>
    </row>
    <row r="9" spans="2:10" ht="15.75" customHeight="1">
      <c r="C9" s="13" t="s">
        <v>9</v>
      </c>
      <c r="D9" s="9">
        <v>60</v>
      </c>
      <c r="E9" s="10">
        <v>90434.193969600004</v>
      </c>
      <c r="F9" s="10">
        <v>99400.157251200013</v>
      </c>
      <c r="G9" s="11">
        <v>82.255800000000008</v>
      </c>
      <c r="H9" s="12"/>
    </row>
    <row r="10" spans="2:10" ht="15.75" customHeight="1">
      <c r="C10" s="13" t="s">
        <v>10</v>
      </c>
      <c r="D10" s="9">
        <v>170</v>
      </c>
      <c r="E10" s="10">
        <v>99401.27172768001</v>
      </c>
      <c r="F10" s="10">
        <v>109255.47276384001</v>
      </c>
      <c r="G10" s="11">
        <v>43.0334</v>
      </c>
      <c r="H10" s="12"/>
    </row>
    <row r="11" spans="2:10" ht="15.75" customHeight="1">
      <c r="C11" s="13" t="s">
        <v>11</v>
      </c>
      <c r="D11" s="9">
        <v>400</v>
      </c>
      <c r="E11" s="10">
        <v>109256.58724032002</v>
      </c>
      <c r="F11" s="10">
        <v>125906.86585151999</v>
      </c>
      <c r="G11" s="11">
        <v>55.681800000000003</v>
      </c>
      <c r="H11" s="12"/>
    </row>
    <row r="12" spans="2:10" ht="15.75" customHeight="1">
      <c r="C12" s="13" t="s">
        <v>12</v>
      </c>
      <c r="D12" s="9">
        <v>700</v>
      </c>
      <c r="E12" s="10">
        <v>125907.98032800002</v>
      </c>
      <c r="F12" s="10">
        <v>147098.63611871999</v>
      </c>
      <c r="G12" s="11">
        <v>70.874300000000005</v>
      </c>
      <c r="H12" s="12"/>
    </row>
    <row r="13" spans="2:10" ht="15.75" customHeight="1">
      <c r="C13" s="13" t="s">
        <v>13</v>
      </c>
      <c r="D13" s="9">
        <v>1000</v>
      </c>
      <c r="E13" s="10">
        <v>147099.75059519999</v>
      </c>
      <c r="F13" s="10">
        <v>159098.20437887998</v>
      </c>
      <c r="G13" s="11">
        <v>24.040200000000002</v>
      </c>
      <c r="H13" s="12"/>
    </row>
    <row r="14" spans="2:10" ht="15.75" customHeight="1">
      <c r="C14" s="13" t="s">
        <v>14</v>
      </c>
      <c r="D14" s="9">
        <v>1500</v>
      </c>
      <c r="E14" s="10">
        <v>159099.31885536006</v>
      </c>
      <c r="F14" s="10">
        <v>173625.40529568002</v>
      </c>
      <c r="G14" s="11">
        <v>29.107800000000001</v>
      </c>
      <c r="H14" s="12"/>
    </row>
    <row r="15" spans="2:10" ht="15.75" customHeight="1">
      <c r="C15" s="13" t="s">
        <v>15</v>
      </c>
      <c r="D15" s="9">
        <v>2000</v>
      </c>
      <c r="E15" s="10">
        <v>173626.51977215998</v>
      </c>
      <c r="F15" s="10">
        <v>190061.70442271998</v>
      </c>
      <c r="G15" s="11">
        <v>16.449100000000001</v>
      </c>
      <c r="H15" s="12"/>
    </row>
    <row r="16" spans="2:10" ht="15.75" customHeight="1">
      <c r="C16" s="13" t="s">
        <v>16</v>
      </c>
      <c r="D16" s="9">
        <v>3000</v>
      </c>
      <c r="E16" s="10">
        <v>190062.81889920001</v>
      </c>
      <c r="F16" s="10">
        <v>207770.73568992002</v>
      </c>
      <c r="G16" s="11">
        <v>8.8580000000000005</v>
      </c>
      <c r="H16" s="12"/>
    </row>
    <row r="17" spans="3:8" ht="15.75" customHeight="1">
      <c r="C17" s="13" t="s">
        <v>17</v>
      </c>
      <c r="D17" s="9">
        <v>5000</v>
      </c>
      <c r="E17" s="10">
        <v>207772.96464288002</v>
      </c>
      <c r="F17" s="10">
        <v>221167.85745600003</v>
      </c>
      <c r="G17" s="11">
        <v>4.4702000000000002</v>
      </c>
      <c r="H17" s="12"/>
    </row>
    <row r="18" spans="3:8" ht="15.75" customHeight="1">
      <c r="C18" s="14" t="s">
        <v>18</v>
      </c>
      <c r="D18" s="15"/>
      <c r="E18" s="16"/>
      <c r="F18" s="17">
        <f>F17</f>
        <v>221167.85745600003</v>
      </c>
      <c r="G18" s="2"/>
    </row>
    <row r="19" spans="3:8" ht="15" customHeight="1">
      <c r="C19" s="2"/>
      <c r="D19" s="2"/>
      <c r="E19" s="2"/>
      <c r="F19" s="2"/>
      <c r="G19" s="2"/>
    </row>
    <row r="20" spans="3:8" ht="15.75" customHeight="1" thickBot="1">
      <c r="C20" s="2"/>
      <c r="D20" s="2"/>
      <c r="E20" s="2"/>
      <c r="F20" s="2"/>
      <c r="G20" s="2"/>
    </row>
    <row r="21" spans="3:8" ht="29.25" customHeight="1" thickBot="1">
      <c r="C21" s="18" t="s">
        <v>19</v>
      </c>
      <c r="D21" s="19"/>
      <c r="E21" s="2"/>
      <c r="F21" s="20" t="s">
        <v>20</v>
      </c>
      <c r="G21" s="21"/>
    </row>
    <row r="22" spans="3:8" ht="65.25" customHeight="1">
      <c r="C22" s="22" t="s">
        <v>21</v>
      </c>
      <c r="D22" s="23" t="s">
        <v>22</v>
      </c>
      <c r="E22" s="2"/>
      <c r="F22" s="24" t="s">
        <v>23</v>
      </c>
      <c r="G22" s="24" t="s">
        <v>24</v>
      </c>
    </row>
    <row r="23" spans="3:8" ht="15.5">
      <c r="C23" s="25">
        <v>1</v>
      </c>
      <c r="D23" s="10">
        <v>0</v>
      </c>
      <c r="E23" s="2"/>
      <c r="F23" s="26" t="s">
        <v>25</v>
      </c>
      <c r="G23" s="27">
        <v>1500</v>
      </c>
    </row>
    <row r="24" spans="3:8" ht="15.5">
      <c r="C24" s="25">
        <v>2</v>
      </c>
      <c r="D24" s="10">
        <v>1500</v>
      </c>
      <c r="E24" s="2"/>
      <c r="F24" s="28" t="s">
        <v>26</v>
      </c>
      <c r="G24" s="27">
        <v>2500</v>
      </c>
    </row>
    <row r="25" spans="3:8" ht="15.5">
      <c r="C25" s="25">
        <v>3</v>
      </c>
      <c r="D25" s="10">
        <v>2500</v>
      </c>
      <c r="E25" s="2"/>
      <c r="F25" s="28" t="s">
        <v>27</v>
      </c>
      <c r="G25" s="27">
        <v>3500</v>
      </c>
    </row>
    <row r="26" spans="3:8" ht="15.5">
      <c r="C26" s="25">
        <v>4</v>
      </c>
      <c r="D26" s="10">
        <v>3500</v>
      </c>
      <c r="E26" s="2"/>
      <c r="F26" s="28" t="s">
        <v>28</v>
      </c>
      <c r="G26" s="27">
        <v>4500</v>
      </c>
    </row>
    <row r="27" spans="3:8" ht="15.5">
      <c r="C27" s="25">
        <v>5</v>
      </c>
      <c r="D27" s="10">
        <v>5500</v>
      </c>
      <c r="E27" s="2"/>
      <c r="F27" s="25" t="s">
        <v>11</v>
      </c>
      <c r="G27" s="27">
        <v>5500</v>
      </c>
    </row>
    <row r="28" spans="3:8" ht="15.5">
      <c r="C28" s="25">
        <v>6</v>
      </c>
      <c r="D28" s="10">
        <v>7500</v>
      </c>
      <c r="E28" s="2"/>
      <c r="F28" s="25" t="s">
        <v>29</v>
      </c>
      <c r="G28" s="27">
        <v>6500</v>
      </c>
    </row>
    <row r="29" spans="3:8" ht="15.5">
      <c r="C29" s="25">
        <v>7</v>
      </c>
      <c r="D29" s="10">
        <v>10000</v>
      </c>
      <c r="E29" s="2"/>
      <c r="F29" s="29" t="s">
        <v>30</v>
      </c>
      <c r="G29" s="29" t="s">
        <v>30</v>
      </c>
    </row>
    <row r="30" spans="3:8" ht="15.5">
      <c r="C30" s="25">
        <v>8</v>
      </c>
      <c r="D30" s="10">
        <v>12500</v>
      </c>
      <c r="E30" s="2"/>
      <c r="F30" s="2"/>
      <c r="G30" s="2"/>
    </row>
    <row r="31" spans="3:8" ht="15.5">
      <c r="C31" s="25">
        <v>9</v>
      </c>
      <c r="D31" s="10">
        <v>14500</v>
      </c>
      <c r="E31" s="2"/>
      <c r="F31" s="2"/>
      <c r="G31" s="2"/>
    </row>
    <row r="32" spans="3:8" ht="15.5">
      <c r="C32" s="25">
        <v>10</v>
      </c>
      <c r="D32" s="10">
        <v>16500</v>
      </c>
      <c r="E32" s="2"/>
      <c r="F32" s="2"/>
      <c r="G32" s="2"/>
    </row>
    <row r="33" spans="3:27">
      <c r="C33" s="2"/>
      <c r="D33" s="2"/>
      <c r="E33" s="2"/>
      <c r="F33" s="2"/>
      <c r="G33" s="2"/>
    </row>
    <row r="34" spans="3:27">
      <c r="C34" s="2"/>
      <c r="D34" s="2"/>
      <c r="E34" s="2"/>
      <c r="F34" s="2"/>
      <c r="G34" s="2"/>
    </row>
    <row r="35" spans="3:27">
      <c r="C35" s="2"/>
      <c r="D35" s="2"/>
      <c r="E35" s="2"/>
      <c r="F35" s="2"/>
      <c r="G35" s="2"/>
      <c r="Z35" s="30"/>
      <c r="AA35" s="30"/>
    </row>
    <row r="36" spans="3:27">
      <c r="E36" s="2"/>
      <c r="F36" s="2"/>
      <c r="G36" s="2"/>
      <c r="W36" s="31">
        <f t="shared" ref="W36" si="0">W19*1.05</f>
        <v>0</v>
      </c>
    </row>
    <row r="37" spans="3:27">
      <c r="E37" s="2"/>
      <c r="F37" s="2"/>
      <c r="G37" s="2"/>
    </row>
    <row r="38" spans="3:27">
      <c r="E38" s="2"/>
      <c r="F38" s="2"/>
      <c r="G38" s="32"/>
      <c r="H38" s="33"/>
    </row>
    <row r="39" spans="3:27">
      <c r="E39" s="2"/>
      <c r="F39" s="2"/>
      <c r="G39" s="32"/>
      <c r="H39" s="33"/>
    </row>
    <row r="40" spans="3:27">
      <c r="E40" s="2"/>
      <c r="F40" s="2"/>
      <c r="G40" s="32"/>
      <c r="H40" s="33"/>
    </row>
    <row r="41" spans="3:27">
      <c r="E41" s="2"/>
      <c r="F41" s="2"/>
      <c r="G41" s="32"/>
      <c r="H41" s="33"/>
    </row>
    <row r="42" spans="3:27">
      <c r="E42" s="2"/>
      <c r="F42" s="2"/>
      <c r="G42" s="32"/>
      <c r="H42" s="33"/>
    </row>
    <row r="43" spans="3:27">
      <c r="E43" s="2"/>
      <c r="F43" s="2"/>
      <c r="G43" s="32"/>
      <c r="H43" s="33"/>
    </row>
    <row r="44" spans="3:27">
      <c r="E44" s="2"/>
      <c r="F44" s="2"/>
      <c r="G44" s="32"/>
      <c r="H44" s="33"/>
    </row>
    <row r="45" spans="3:27">
      <c r="G45" s="33"/>
      <c r="H45" s="33"/>
    </row>
    <row r="46" spans="3:27">
      <c r="G46" s="33"/>
      <c r="H46" s="33"/>
    </row>
    <row r="47" spans="3:27">
      <c r="G47" s="33"/>
      <c r="H47" s="33"/>
    </row>
    <row r="48" spans="3:27">
      <c r="G48" s="33"/>
      <c r="H48" s="33"/>
    </row>
  </sheetData>
  <mergeCells count="6">
    <mergeCell ref="C3:G3"/>
    <mergeCell ref="E5:F5"/>
    <mergeCell ref="C18:E18"/>
    <mergeCell ref="C21:D21"/>
    <mergeCell ref="F21:G21"/>
    <mergeCell ref="C4:J4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9D5957896562942B02BE26174CF78CB" ma:contentTypeVersion="17" ma:contentTypeDescription="Create a new document." ma:contentTypeScope="" ma:versionID="9f5879caac1a8187d6e94092bea6a822">
  <xsd:schema xmlns:xsd="http://www.w3.org/2001/XMLSchema" xmlns:xs="http://www.w3.org/2001/XMLSchema" xmlns:p="http://schemas.microsoft.com/office/2006/metadata/properties" xmlns:ns2="d1706ee9-80ee-4f25-af17-8ecdea1037d8" xmlns:ns3="7b83dbe2-6fd2-449a-a932-0d75829bf641" targetNamespace="http://schemas.microsoft.com/office/2006/metadata/properties" ma:root="true" ma:fieldsID="dd666bcc4e69c57e4801e36fe81a00ab" ns2:_="" ns3:_="">
    <xsd:import namespace="d1706ee9-80ee-4f25-af17-8ecdea1037d8"/>
    <xsd:import namespace="7b83dbe2-6fd2-449a-a932-0d75829bf64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1706ee9-80ee-4f25-af17-8ecdea1037d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9f123c60-6d59-4beb-a46f-4c7d903a1f2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1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4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83dbe2-6fd2-449a-a932-0d75829bf641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SearchPeopleOnly="false" ma:SharePointGroup="0" ma:internalName="SharedWithUsers" ma:readOnly="true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e18d57f0-39b7-419b-ae5a-a0499e915ce3}" ma:internalName="TaxCatchAll" ma:showField="CatchAllData" ma:web="7b83dbe2-6fd2-449a-a932-0d75829bf64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1706ee9-80ee-4f25-af17-8ecdea1037d8">
      <Terms xmlns="http://schemas.microsoft.com/office/infopath/2007/PartnerControls"/>
    </lcf76f155ced4ddcb4097134ff3c332f>
    <TaxCatchAll xmlns="7b83dbe2-6fd2-449a-a932-0d75829bf641" xsi:nil="true"/>
  </documentManagement>
</p:properties>
</file>

<file path=customXml/itemProps1.xml><?xml version="1.0" encoding="utf-8"?>
<ds:datastoreItem xmlns:ds="http://schemas.openxmlformats.org/officeDocument/2006/customXml" ds:itemID="{4B396F51-4E29-4241-BFBD-A154E47D591E}"/>
</file>

<file path=customXml/itemProps2.xml><?xml version="1.0" encoding="utf-8"?>
<ds:datastoreItem xmlns:ds="http://schemas.openxmlformats.org/officeDocument/2006/customXml" ds:itemID="{DFF021D9-EDC7-4422-9D29-4B8262FF6F50}"/>
</file>

<file path=customXml/itemProps3.xml><?xml version="1.0" encoding="utf-8"?>
<ds:datastoreItem xmlns:ds="http://schemas.openxmlformats.org/officeDocument/2006/customXml" ds:itemID="{9E705FE7-7604-48F6-AA2E-0ED2AC3260F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Farrell, Mary (HLC)</dc:creator>
  <cp:lastModifiedBy>Farrell, Mary (HLC)</cp:lastModifiedBy>
  <cp:lastPrinted>2026-08-28T14:21:28Z</cp:lastPrinted>
  <dcterms:created xsi:type="dcterms:W3CDTF">2026-08-28T13:51:26Z</dcterms:created>
  <dcterms:modified xsi:type="dcterms:W3CDTF">2026-08-28T14:23:14Z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0x01010029D5957896562942B02BE26174CF78CB</vt:lpwstr>
  </property>
</Properties>
</file>