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356" yWindow="-12" windowWidth="5040" windowHeight="4512" activeTab="4"/>
  </bookViews>
  <sheets>
    <sheet name="Notes" sheetId="4" r:id="rId1"/>
    <sheet name="2009 PHS" sheetId="5" r:id="rId2"/>
    <sheet name="2010 PHS" sheetId="1" r:id="rId3"/>
    <sheet name="2011 PHS" sheetId="2" r:id="rId4"/>
    <sheet name="2012 PHS" sheetId="3" r:id="rId5"/>
  </sheets>
  <calcPr calcId="125725"/>
</workbook>
</file>

<file path=xl/calcChain.xml><?xml version="1.0" encoding="utf-8"?>
<calcChain xmlns="http://schemas.openxmlformats.org/spreadsheetml/2006/main">
  <c r="B19" i="3"/>
  <c r="B36" s="1"/>
  <c r="D19"/>
  <c r="D36" s="1"/>
  <c r="D17" i="2"/>
  <c r="D34" s="1"/>
  <c r="B17" l="1"/>
  <c r="B34" s="1"/>
  <c r="B17" i="5"/>
  <c r="B34" s="1"/>
  <c r="B17" i="1"/>
  <c r="B34" s="1"/>
  <c r="G36" i="3"/>
  <c r="I36"/>
  <c r="N19" l="1"/>
  <c r="N36" s="1"/>
  <c r="D17" i="5"/>
  <c r="D34" s="1"/>
  <c r="D17" i="1"/>
  <c r="D34" s="1"/>
  <c r="N17" i="2"/>
  <c r="N34" s="1"/>
  <c r="N17" i="1"/>
  <c r="N34" s="1"/>
  <c r="N17" i="5"/>
  <c r="N34" s="1"/>
  <c r="H19" i="3" l="1"/>
  <c r="H36" s="1"/>
  <c r="L30" i="5" l="1"/>
  <c r="L23"/>
  <c r="M17"/>
  <c r="M34" s="1"/>
  <c r="L17"/>
  <c r="L34" l="1"/>
  <c r="L30" i="1"/>
  <c r="L23"/>
  <c r="L17" l="1"/>
  <c r="L34" s="1"/>
  <c r="M17"/>
  <c r="M34" s="1"/>
  <c r="L30" i="2"/>
  <c r="L23"/>
  <c r="M17"/>
  <c r="M34" s="1"/>
  <c r="L17"/>
  <c r="L34" l="1"/>
  <c r="L32" i="3" l="1"/>
  <c r="L25"/>
  <c r="M19" l="1"/>
  <c r="M36" s="1"/>
  <c r="L19" l="1"/>
  <c r="L36" s="1"/>
  <c r="F19"/>
  <c r="F36" s="1"/>
</calcChain>
</file>

<file path=xl/sharedStrings.xml><?xml version="1.0" encoding="utf-8"?>
<sst xmlns="http://schemas.openxmlformats.org/spreadsheetml/2006/main" count="235" uniqueCount="57">
  <si>
    <t>Quality</t>
  </si>
  <si>
    <t>HMO</t>
  </si>
  <si>
    <t>PPO</t>
  </si>
  <si>
    <t>Both</t>
  </si>
  <si>
    <t>BCBSMA</t>
  </si>
  <si>
    <t>Tufts</t>
  </si>
  <si>
    <t>HPHC</t>
  </si>
  <si>
    <t>Fallon</t>
  </si>
  <si>
    <t>CIGNA</t>
  </si>
  <si>
    <t xml:space="preserve">United </t>
  </si>
  <si>
    <t>Aetna</t>
  </si>
  <si>
    <t>Other Commercial</t>
  </si>
  <si>
    <t>Total Commercial</t>
  </si>
  <si>
    <t>Network Health</t>
  </si>
  <si>
    <t>NHP</t>
  </si>
  <si>
    <t>BMC Healthnet</t>
  </si>
  <si>
    <t>Total Managed Medicaid</t>
  </si>
  <si>
    <t>Mass Health</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</si>
  <si>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</si>
  <si>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</si>
  <si>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</si>
  <si>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</si>
  <si>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</si>
  <si>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</si>
  <si>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</si>
  <si>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</si>
  <si>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</si>
  <si>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</si>
  <si>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</si>
  <si>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</si>
  <si>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</si>
  <si>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Exhibit 1 AGO Questions to Providers and Hospitals</t>
  </si>
  <si>
    <r>
      <t xml:space="preserve">1.  Data entered in worksheets is </t>
    </r>
    <r>
      <rPr>
        <b/>
        <sz val="11"/>
        <color rgb="FF000000"/>
        <rFont val="Calibri"/>
        <family val="2"/>
        <scheme val="minor"/>
      </rPr>
      <t>hypothetical</t>
    </r>
    <r>
      <rPr>
        <sz val="11"/>
        <color rgb="FF000000"/>
        <rFont val="Calibri"/>
        <family val="2"/>
        <scheme val="minor"/>
      </rPr>
      <t xml:space="preserve"> and solely for illustrative purposes,  provided as a guide to completing this spreadsheet.  Respondent may provide explanatory notes and additional information at its discretion.</t>
    </r>
  </si>
  <si>
    <t>Incentive-Based Revenue</t>
  </si>
  <si>
    <t>Incentive</t>
  </si>
  <si>
    <t>Revenue</t>
  </si>
  <si>
    <t xml:space="preserve">Other Revenue Arrangements </t>
  </si>
  <si>
    <t>3.  Please include POS payments under HMO.</t>
  </si>
  <si>
    <t>4.  Please include Indemnity payments under PPO.</t>
  </si>
  <si>
    <r>
      <t xml:space="preserve">5.  </t>
    </r>
    <r>
      <rPr>
        <b/>
        <sz val="11"/>
        <color rgb="FF000000"/>
        <rFont val="Calibri"/>
        <family val="2"/>
        <scheme val="minor"/>
      </rPr>
      <t>P4P Contracts</t>
    </r>
    <r>
      <rPr>
        <sz val="11"/>
        <color rgb="FF000000"/>
        <rFont val="Calibri"/>
        <family val="2"/>
        <scheme val="minor"/>
      </rPr>
      <t xml:space="preserve"> are pay for performance arrangements with a public or commercial payer that reimburse providers for achieving certain quality or efficiency benchmarks.  For purposes of this excel, P4P Contracts do not include Risk Contracts.</t>
    </r>
  </si>
  <si>
    <r>
      <t xml:space="preserve">6.  </t>
    </r>
    <r>
      <rPr>
        <b/>
        <sz val="11"/>
        <color rgb="FF000000"/>
        <rFont val="Calibri"/>
        <family val="2"/>
        <scheme val="minor"/>
      </rPr>
      <t>Risk Contracts</t>
    </r>
    <r>
      <rPr>
        <sz val="11"/>
        <color rgb="FF000000"/>
        <rFont val="Calibri"/>
        <family val="2"/>
        <scheme val="minor"/>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do not subject you to any "downside" risk.  </t>
    </r>
  </si>
  <si>
    <r>
      <t xml:space="preserve">7.  </t>
    </r>
    <r>
      <rPr>
        <b/>
        <sz val="11"/>
        <color rgb="FF000000"/>
        <rFont val="Calibri"/>
        <family val="2"/>
        <scheme val="minor"/>
      </rPr>
      <t>FFS Arrangements</t>
    </r>
    <r>
      <rPr>
        <sz val="11"/>
        <color rgb="FF000000"/>
        <rFont val="Calibri"/>
        <family val="2"/>
        <scheme val="minor"/>
      </rPr>
      <t xml:space="preserve"> are those where a payer pays a provider for each service rendered, based on an agreed upon price for each service.  For purposes of this excel, FFS Arrangements do not include payments under P4P Contracts or Risk Contracts.</t>
    </r>
  </si>
  <si>
    <r>
      <t xml:space="preserve">8.  </t>
    </r>
    <r>
      <rPr>
        <b/>
        <sz val="11"/>
        <color rgb="FF000000"/>
        <rFont val="Calibri"/>
        <family val="2"/>
        <scheme val="minor"/>
      </rPr>
      <t>Other Revenue Arrangements</t>
    </r>
    <r>
      <rPr>
        <sz val="11"/>
        <color rgb="FF000000"/>
        <rFont val="Calibri"/>
        <family val="2"/>
        <scheme val="minor"/>
      </rPr>
      <t xml:space="preserve"> are arrangements for revenue under P4P Contracts, Risk Contracts, or FFS Arrangements other than those categories already identified, such as managements fees and supplemental fees (and other non-claims based, non-incentive, non-surplus/deficit, non-quality bonus revenue). </t>
    </r>
  </si>
  <si>
    <r>
      <t xml:space="preserve">9.  </t>
    </r>
    <r>
      <rPr>
        <b/>
        <sz val="11"/>
        <color theme="1"/>
        <rFont val="Calibri"/>
        <family val="2"/>
        <scheme val="minor"/>
      </rPr>
      <t>Claims-Based Revenue</t>
    </r>
    <r>
      <rPr>
        <sz val="11"/>
        <color theme="1"/>
        <rFont val="Calibri"/>
        <family val="2"/>
        <scheme val="minor"/>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</si>
  <si>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10.  </t>
    </r>
    <r>
      <rPr>
        <b/>
        <sz val="11"/>
        <color theme="1"/>
        <rFont val="Calibri"/>
        <family val="2"/>
        <scheme val="minor"/>
      </rPr>
      <t>Incentive-Based Revenue</t>
    </r>
    <r>
      <rPr>
        <sz val="11"/>
        <color theme="1"/>
        <rFont val="Calibri"/>
        <family val="2"/>
        <scheme val="minor"/>
      </rPr>
      <t xml:space="preserve"> is the total revenue a provider received under a P4P contract that is related to quality or efficiency targets or benchmarks established by a public or commercial payer.</t>
    </r>
  </si>
  <si>
    <r>
      <t xml:space="preserve">11.  </t>
    </r>
    <r>
      <rPr>
        <b/>
        <sz val="11"/>
        <color theme="1"/>
        <rFont val="Calibri"/>
        <family val="2"/>
        <scheme val="minor"/>
      </rPr>
      <t>Budget Surplus/(Deficit) Revenue</t>
    </r>
    <r>
      <rPr>
        <sz val="11"/>
        <color theme="1"/>
        <rFont val="Calibri"/>
        <family val="2"/>
        <scheme val="minor"/>
      </rPr>
      <t xml:space="preserve"> is the total revenue a provider received or was retracted upon settlement of the efficiency-related budgets or benchmarks established in a Risk Contract.</t>
    </r>
  </si>
  <si>
    <r>
      <t xml:space="preserve">12.  </t>
    </r>
    <r>
      <rPr>
        <b/>
        <sz val="11"/>
        <color theme="1"/>
        <rFont val="Calibri"/>
        <family val="2"/>
        <scheme val="minor"/>
      </rPr>
      <t>Quality Incentive Revenue</t>
    </r>
    <r>
      <rPr>
        <sz val="11"/>
        <color theme="1"/>
        <rFont val="Calibri"/>
        <family val="2"/>
        <scheme val="minor"/>
      </rPr>
      <t xml:space="preserve"> is the total revenue that a provider received from a public or commercial payer under a Risk Contract for quality-related targets or benchmarks established by a public or commercial payer.</t>
    </r>
  </si>
  <si>
    <t>2.  For hospitals, please include professional and technical/facility revenue components.</t>
  </si>
  <si>
    <r>
      <t xml:space="preserve">Please email </t>
    </r>
    <r>
      <rPr>
        <b/>
        <u/>
        <sz val="10"/>
        <color rgb="FF0066FF"/>
        <rFont val="Calibri"/>
        <family val="2"/>
        <scheme val="minor"/>
      </rPr>
      <t>HPC-Testimony@state.ma.us</t>
    </r>
    <r>
      <rPr>
        <b/>
        <sz val="10"/>
        <color rgb="FFFF0000"/>
        <rFont val="Calibri"/>
        <family val="2"/>
        <scheme val="minor"/>
      </rPr>
      <t xml:space="preserve"> to request an Excel version of this spreadsheet.</t>
    </r>
  </si>
  <si>
    <t>Notes:</t>
  </si>
  <si>
    <t>The HMO/PPO split of other commercial is an estimate due to data limitations, in total it is accurate</t>
  </si>
  <si>
    <t xml:space="preserve">Other Commercial Primarily includes Coventry, UniCare GIC, NHP Commercial, PHCS , One Health, and other smaller payers. </t>
  </si>
  <si>
    <t>Revenue based on payments minus denials, bad debt, free care surcharge, and uncompensated care assessment</t>
  </si>
  <si>
    <t>2012 not yet settled</t>
  </si>
  <si>
    <t>Payer line information for McLean, Spaulding Network, MVH, and NCH is not available. They represent ~8% of total PHS NPSR</t>
  </si>
  <si>
    <t>Data include MGH, BWH, NSMC, NWH, BWFH, MGPO, BWPO, NSPG, NWAS, and PHS</t>
  </si>
  <si>
    <t>Attachment B - Partners Health Care</t>
  </si>
</sst>
</file>

<file path=xl/styles.xml><?xml version="1.0" encoding="utf-8"?>
<styleSheet xmlns="http://schemas.openxmlformats.org/spreadsheetml/2006/main">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_);_(* \(#,##0\);_(* &quot;-&quot;??_);_(@_)"/>
  </numFmts>
  <fonts count="20">
    <font>
      <sz val="11"/>
      <color theme="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b/>
      <sz val="11"/>
      <color theme="1"/>
      <name val="Calibri"/>
      <family val="2"/>
      <scheme val="minor"/>
    </font>
    <font>
      <sz val="12"/>
      <color theme="1"/>
      <name val="Cambria"/>
      <family val="1"/>
      <scheme val="major"/>
    </font>
    <font>
      <b/>
      <sz val="10"/>
      <color theme="1"/>
      <name val="Cambria"/>
      <family val="1"/>
      <scheme val="major"/>
    </font>
    <font>
      <sz val="10"/>
      <color theme="1"/>
      <name val="Cambria"/>
      <family val="1"/>
      <scheme val="major"/>
    </font>
    <font>
      <sz val="11"/>
      <color theme="1"/>
      <name val="Cambria"/>
      <family val="1"/>
      <scheme val="major"/>
    </font>
    <font>
      <sz val="10"/>
      <name val="Cambria"/>
      <family val="1"/>
      <scheme val="major"/>
    </font>
    <font>
      <b/>
      <i/>
      <sz val="10"/>
      <color theme="1"/>
      <name val="Cambria"/>
      <family val="1"/>
      <scheme val="major"/>
    </font>
    <font>
      <i/>
      <sz val="10"/>
      <color theme="1"/>
      <name val="Cambria"/>
      <family val="1"/>
      <scheme val="major"/>
    </font>
    <font>
      <b/>
      <sz val="11"/>
      <color theme="1"/>
      <name val="Cambria"/>
      <family val="1"/>
      <scheme val="major"/>
    </font>
    <font>
      <b/>
      <sz val="10"/>
      <color rgb="FFFF0000"/>
      <name val="Calibri"/>
      <family val="2"/>
      <scheme val="minor"/>
    </font>
    <font>
      <b/>
      <u/>
      <sz val="10"/>
      <color rgb="FF0066FF"/>
      <name val="Calibri"/>
      <family val="2"/>
      <scheme val="minor"/>
    </font>
    <font>
      <sz val="11"/>
      <color theme="1"/>
      <name val="Calibri"/>
      <family val="2"/>
      <scheme val="minor"/>
    </font>
    <font>
      <sz val="8"/>
      <color theme="1"/>
      <name val="Cambria"/>
      <family val="1"/>
      <scheme val="major"/>
    </font>
    <font>
      <sz val="14"/>
      <color theme="1"/>
      <name val="Cambria"/>
      <family val="1"/>
      <scheme val="major"/>
    </font>
    <font>
      <b/>
      <sz val="14"/>
      <color theme="1"/>
      <name val="Cambria"/>
      <family val="1"/>
      <scheme val="major"/>
    </font>
  </fonts>
  <fills count="3">
    <fill>
      <patternFill patternType="none"/>
    </fill>
    <fill>
      <patternFill patternType="gray125"/>
    </fill>
    <fill>
      <patternFill patternType="solid">
        <fgColor theme="0" tint="-0.49998474074526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96">
    <xf numFmtId="0" fontId="0" fillId="0" borderId="0" xfId="0"/>
    <xf numFmtId="0" fontId="0" fillId="0" borderId="0" xfId="0" applyAlignment="1">
      <alignment horizontal="left"/>
    </xf>
    <xf numFmtId="0" fontId="1" fillId="0" borderId="0" xfId="0" applyFont="1"/>
    <xf numFmtId="0" fontId="0" fillId="0" borderId="0" xfId="0" applyAlignment="1">
      <alignment wrapText="1"/>
    </xf>
    <xf numFmtId="0" fontId="2" fillId="0" borderId="0" xfId="0" applyFont="1" applyAlignment="1">
      <alignment wrapText="1"/>
    </xf>
    <xf numFmtId="0" fontId="4" fillId="0" borderId="0" xfId="0" applyFont="1"/>
    <xf numFmtId="0" fontId="2" fillId="0" borderId="0" xfId="0" applyFont="1" applyAlignment="1">
      <alignment wrapText="1"/>
    </xf>
    <xf numFmtId="0" fontId="5" fillId="0" borderId="0" xfId="0" applyFont="1" applyAlignment="1">
      <alignment horizontal="left"/>
    </xf>
    <xf numFmtId="0" fontId="8" fillId="0" borderId="12" xfId="0" applyFont="1" applyBorder="1" applyAlignment="1">
      <alignment horizontal="center" vertical="center" wrapText="1"/>
    </xf>
    <xf numFmtId="0" fontId="8" fillId="0" borderId="3" xfId="0" applyFont="1" applyBorder="1" applyAlignment="1">
      <alignment horizontal="left" vertical="center" wrapText="1"/>
    </xf>
    <xf numFmtId="0" fontId="11" fillId="0" borderId="3" xfId="0" applyFont="1" applyBorder="1" applyAlignment="1">
      <alignment horizontal="left" vertical="center" wrapText="1"/>
    </xf>
    <xf numFmtId="0" fontId="8"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7" fillId="0" borderId="3" xfId="0" applyFont="1" applyBorder="1" applyAlignment="1">
      <alignment horizontal="left" vertical="center" wrapText="1"/>
    </xf>
    <xf numFmtId="0" fontId="13" fillId="0" borderId="0" xfId="0" applyFont="1" applyAlignment="1">
      <alignment horizontal="left"/>
    </xf>
    <xf numFmtId="0" fontId="9" fillId="0" borderId="0" xfId="0" applyFont="1"/>
    <xf numFmtId="0" fontId="0" fillId="0" borderId="0" xfId="0" applyFont="1"/>
    <xf numFmtId="0" fontId="6" fillId="0" borderId="3" xfId="0" applyFont="1" applyBorder="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14" fillId="0" borderId="0" xfId="0" applyFont="1"/>
    <xf numFmtId="43" fontId="9" fillId="0" borderId="0" xfId="1" applyFont="1"/>
    <xf numFmtId="43" fontId="8" fillId="0" borderId="12" xfId="1" applyFont="1" applyBorder="1" applyAlignment="1">
      <alignment horizontal="center" vertical="center" wrapText="1"/>
    </xf>
    <xf numFmtId="5" fontId="9" fillId="0" borderId="0" xfId="0" applyNumberFormat="1" applyFont="1"/>
    <xf numFmtId="164" fontId="9" fillId="0" borderId="0" xfId="2" applyNumberFormat="1" applyFont="1"/>
    <xf numFmtId="44" fontId="9" fillId="0" borderId="0" xfId="0" applyNumberFormat="1" applyFont="1"/>
    <xf numFmtId="165" fontId="9" fillId="0" borderId="0" xfId="1" applyNumberFormat="1" applyFont="1"/>
    <xf numFmtId="0" fontId="8"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10" fontId="0" fillId="0" borderId="0" xfId="3" applyNumberFormat="1" applyFont="1"/>
    <xf numFmtId="10" fontId="9" fillId="0" borderId="0" xfId="3" applyNumberFormat="1" applyFont="1"/>
    <xf numFmtId="164" fontId="8" fillId="0" borderId="12" xfId="2" applyNumberFormat="1" applyFont="1" applyFill="1" applyBorder="1" applyAlignment="1">
      <alignment horizontal="center" vertical="center" wrapText="1"/>
    </xf>
    <xf numFmtId="164" fontId="8" fillId="0" borderId="12" xfId="2" applyNumberFormat="1" applyFont="1" applyBorder="1" applyAlignment="1">
      <alignment horizontal="center" vertical="center" wrapText="1"/>
    </xf>
    <xf numFmtId="164" fontId="10" fillId="0" borderId="12" xfId="2" applyNumberFormat="1" applyFont="1" applyBorder="1" applyAlignment="1">
      <alignment horizontal="center" vertical="center" wrapText="1"/>
    </xf>
    <xf numFmtId="164" fontId="17" fillId="0" borderId="12" xfId="2" applyNumberFormat="1" applyFont="1" applyBorder="1" applyAlignment="1">
      <alignment horizontal="center" vertical="center" wrapText="1"/>
    </xf>
    <xf numFmtId="164" fontId="8" fillId="2" borderId="12" xfId="2" applyNumberFormat="1" applyFont="1" applyFill="1" applyBorder="1" applyAlignment="1">
      <alignment horizontal="center" vertical="center" wrapText="1"/>
    </xf>
    <xf numFmtId="164" fontId="8" fillId="0" borderId="12" xfId="2" applyNumberFormat="1" applyFont="1" applyBorder="1" applyAlignment="1">
      <alignment vertical="center" wrapText="1"/>
    </xf>
    <xf numFmtId="164" fontId="8" fillId="2" borderId="12" xfId="2" applyNumberFormat="1" applyFont="1" applyFill="1" applyBorder="1" applyAlignment="1">
      <alignment vertical="center" wrapText="1"/>
    </xf>
    <xf numFmtId="164" fontId="0" fillId="0" borderId="0" xfId="2" applyNumberFormat="1" applyFont="1"/>
    <xf numFmtId="0" fontId="18" fillId="0" borderId="0" xfId="0" applyFont="1"/>
    <xf numFmtId="43" fontId="18" fillId="0" borderId="0" xfId="1" applyFont="1"/>
    <xf numFmtId="0" fontId="19" fillId="0" borderId="0" xfId="0" applyFont="1"/>
    <xf numFmtId="43" fontId="19" fillId="0" borderId="0" xfId="1" applyFont="1"/>
    <xf numFmtId="0" fontId="2" fillId="0" borderId="0" xfId="0" applyFont="1" applyAlignment="1">
      <alignment wrapText="1"/>
    </xf>
    <xf numFmtId="0" fontId="0" fillId="0" borderId="0" xfId="0" applyFont="1" applyAlignment="1">
      <alignment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9" fillId="0" borderId="11" xfId="0" applyFont="1" applyBorder="1" applyAlignment="1">
      <alignment vertical="top" wrapText="1"/>
    </xf>
    <xf numFmtId="0" fontId="9" fillId="0" borderId="8" xfId="0" applyFont="1" applyBorder="1" applyAlignment="1">
      <alignment vertical="top" wrapText="1"/>
    </xf>
    <xf numFmtId="0" fontId="9" fillId="0" borderId="7" xfId="0" applyFont="1" applyBorder="1" applyAlignment="1">
      <alignment vertical="top"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0" xfId="0" applyFont="1" applyBorder="1" applyAlignment="1">
      <alignment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43" fontId="7" fillId="0" borderId="9" xfId="1" applyFont="1" applyBorder="1" applyAlignment="1">
      <alignment horizontal="center" vertical="center" wrapText="1"/>
    </xf>
    <xf numFmtId="43" fontId="9" fillId="0" borderId="5" xfId="1" applyFont="1" applyBorder="1" applyAlignment="1">
      <alignment vertical="center" wrapText="1"/>
    </xf>
    <xf numFmtId="43" fontId="9" fillId="0" borderId="10" xfId="1" applyFont="1" applyBorder="1" applyAlignment="1">
      <alignment vertical="center" wrapText="1"/>
    </xf>
    <xf numFmtId="43" fontId="9" fillId="0" borderId="6" xfId="1"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43" fontId="7" fillId="0" borderId="10" xfId="1" applyFont="1" applyBorder="1" applyAlignment="1">
      <alignment horizontal="center" vertical="center" wrapText="1"/>
    </xf>
    <xf numFmtId="43" fontId="7" fillId="0" borderId="6" xfId="1" applyFont="1" applyBorder="1" applyAlignment="1">
      <alignment horizontal="center" vertical="center" wrapText="1"/>
    </xf>
    <xf numFmtId="43" fontId="9" fillId="0" borderId="10" xfId="1" applyFont="1" applyBorder="1" applyAlignment="1">
      <alignment vertical="top" wrapText="1"/>
    </xf>
    <xf numFmtId="43" fontId="9" fillId="0" borderId="6" xfId="1" applyFont="1" applyBorder="1" applyAlignment="1">
      <alignment vertical="top" wrapText="1"/>
    </xf>
    <xf numFmtId="43" fontId="9" fillId="0" borderId="11" xfId="1" applyFont="1" applyBorder="1" applyAlignment="1">
      <alignment vertical="top" wrapText="1"/>
    </xf>
    <xf numFmtId="43" fontId="9" fillId="0" borderId="8" xfId="1" applyFont="1" applyBorder="1"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tyles" Target="styles.xml"/>
  <Relationship Id="rId8" Type="http://schemas.openxmlformats.org/officeDocument/2006/relationships/sharedStrings" Target="sharedStrings.xml"/>
  <Relationship Id="rId9"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sheetPr>
    <pageSetUpPr fitToPage="1"/>
  </sheetPr>
  <dimension ref="A1:J15"/>
  <sheetViews>
    <sheetView zoomScale="110" zoomScaleNormal="110" workbookViewId="0"/>
  </sheetViews>
  <sheetFormatPr defaultRowHeight="14.4"/>
  <sheetData>
    <row r="1" spans="1:10" ht="30.75" customHeight="1">
      <c r="A1" s="5" t="s">
        <v>31</v>
      </c>
      <c r="B1" s="16"/>
      <c r="C1" s="16"/>
      <c r="D1" s="16"/>
      <c r="E1" s="16"/>
      <c r="F1" s="16"/>
      <c r="G1" s="16"/>
      <c r="H1" s="16"/>
      <c r="I1" s="16"/>
    </row>
    <row r="2" spans="1:10" s="2" customFormat="1" ht="16.5" customHeight="1">
      <c r="A2" s="20" t="s">
        <v>48</v>
      </c>
    </row>
    <row r="3" spans="1:10">
      <c r="A3" s="2" t="s">
        <v>24</v>
      </c>
      <c r="B3" s="16"/>
      <c r="C3" s="16"/>
      <c r="D3" s="16"/>
      <c r="E3" s="16"/>
      <c r="F3" s="16"/>
      <c r="G3" s="16"/>
      <c r="H3" s="16"/>
      <c r="I3" s="16"/>
    </row>
    <row r="4" spans="1:10" s="3" customFormat="1" ht="44.25" customHeight="1">
      <c r="A4" s="44" t="s">
        <v>32</v>
      </c>
      <c r="B4" s="44"/>
      <c r="C4" s="44"/>
      <c r="D4" s="44"/>
      <c r="E4" s="44"/>
      <c r="F4" s="44"/>
      <c r="G4" s="44"/>
      <c r="H4" s="44"/>
      <c r="I4" s="44"/>
      <c r="J4" s="4"/>
    </row>
    <row r="5" spans="1:10" s="3" customFormat="1">
      <c r="A5" s="44" t="s">
        <v>47</v>
      </c>
      <c r="B5" s="44"/>
      <c r="C5" s="44"/>
      <c r="D5" s="44"/>
      <c r="E5" s="44"/>
      <c r="F5" s="44"/>
      <c r="G5" s="44"/>
      <c r="H5" s="44"/>
      <c r="I5" s="44"/>
      <c r="J5" s="6"/>
    </row>
    <row r="6" spans="1:10" s="3" customFormat="1">
      <c r="A6" s="44" t="s">
        <v>37</v>
      </c>
      <c r="B6" s="44"/>
      <c r="C6" s="44"/>
      <c r="D6" s="44"/>
      <c r="E6" s="44"/>
      <c r="F6" s="44"/>
      <c r="G6" s="44"/>
      <c r="H6" s="44"/>
      <c r="I6" s="44"/>
    </row>
    <row r="7" spans="1:10" s="3" customFormat="1">
      <c r="A7" s="44" t="s">
        <v>38</v>
      </c>
      <c r="B7" s="44"/>
      <c r="C7" s="44"/>
      <c r="D7" s="44"/>
      <c r="E7" s="44"/>
      <c r="F7" s="44"/>
      <c r="G7" s="44"/>
      <c r="H7" s="44"/>
      <c r="I7" s="44"/>
    </row>
    <row r="8" spans="1:10" s="3" customFormat="1" ht="46.5" customHeight="1">
      <c r="A8" s="44" t="s">
        <v>39</v>
      </c>
      <c r="B8" s="44"/>
      <c r="C8" s="44"/>
      <c r="D8" s="44"/>
      <c r="E8" s="44"/>
      <c r="F8" s="44"/>
      <c r="G8" s="44"/>
      <c r="H8" s="44"/>
      <c r="I8" s="44"/>
    </row>
    <row r="9" spans="1:10" s="3" customFormat="1" ht="60" customHeight="1">
      <c r="A9" s="44" t="s">
        <v>40</v>
      </c>
      <c r="B9" s="44"/>
      <c r="C9" s="44"/>
      <c r="D9" s="44"/>
      <c r="E9" s="44"/>
      <c r="F9" s="44"/>
      <c r="G9" s="44"/>
      <c r="H9" s="44"/>
      <c r="I9" s="44"/>
    </row>
    <row r="10" spans="1:10" s="3" customFormat="1" ht="48.75" customHeight="1">
      <c r="A10" s="44" t="s">
        <v>41</v>
      </c>
      <c r="B10" s="44"/>
      <c r="C10" s="44"/>
      <c r="D10" s="44"/>
      <c r="E10" s="44"/>
      <c r="F10" s="44"/>
      <c r="G10" s="44"/>
      <c r="H10" s="44"/>
      <c r="I10" s="44"/>
    </row>
    <row r="11" spans="1:10" s="3" customFormat="1" ht="60.75" customHeight="1">
      <c r="A11" s="44" t="s">
        <v>42</v>
      </c>
      <c r="B11" s="44"/>
      <c r="C11" s="44"/>
      <c r="D11" s="44"/>
      <c r="E11" s="44"/>
      <c r="F11" s="44"/>
      <c r="G11" s="44"/>
      <c r="H11" s="44"/>
      <c r="I11" s="44"/>
    </row>
    <row r="12" spans="1:10" s="3" customFormat="1" ht="45.75" customHeight="1">
      <c r="A12" s="45" t="s">
        <v>43</v>
      </c>
      <c r="B12" s="45"/>
      <c r="C12" s="45"/>
      <c r="D12" s="45"/>
      <c r="E12" s="45"/>
      <c r="F12" s="45"/>
      <c r="G12" s="45"/>
      <c r="H12" s="45"/>
      <c r="I12" s="45"/>
    </row>
    <row r="13" spans="1:10" s="3" customFormat="1" ht="46.5" customHeight="1">
      <c r="A13" s="45" t="s">
        <v>44</v>
      </c>
      <c r="B13" s="45"/>
      <c r="C13" s="45"/>
      <c r="D13" s="45"/>
      <c r="E13" s="45"/>
      <c r="F13" s="45"/>
      <c r="G13" s="45"/>
      <c r="H13" s="45"/>
      <c r="I13" s="45"/>
    </row>
    <row r="14" spans="1:10" s="3" customFormat="1" ht="32.25" customHeight="1">
      <c r="A14" s="45" t="s">
        <v>45</v>
      </c>
      <c r="B14" s="45"/>
      <c r="C14" s="45"/>
      <c r="D14" s="45"/>
      <c r="E14" s="45"/>
      <c r="F14" s="45"/>
      <c r="G14" s="45"/>
      <c r="H14" s="45"/>
      <c r="I14" s="45"/>
    </row>
    <row r="15" spans="1:10" s="3" customFormat="1" ht="45" customHeight="1">
      <c r="A15" s="45" t="s">
        <v>46</v>
      </c>
      <c r="B15" s="45"/>
      <c r="C15" s="45"/>
      <c r="D15" s="45"/>
      <c r="E15" s="45"/>
      <c r="F15" s="45"/>
      <c r="G15" s="45"/>
      <c r="H15" s="45"/>
      <c r="I15" s="45"/>
    </row>
  </sheetData>
  <mergeCells count="12">
    <mergeCell ref="A4:I4"/>
    <mergeCell ref="A6:I6"/>
    <mergeCell ref="A7:I7"/>
    <mergeCell ref="A8:I8"/>
    <mergeCell ref="A9:I9"/>
    <mergeCell ref="A5:I5"/>
    <mergeCell ref="A10:I10"/>
    <mergeCell ref="A12:I12"/>
    <mergeCell ref="A13:I13"/>
    <mergeCell ref="A14:I14"/>
    <mergeCell ref="A15:I15"/>
    <mergeCell ref="A11:I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R42"/>
  <sheetViews>
    <sheetView zoomScale="70" zoomScaleNormal="70" workbookViewId="0">
      <pane xSplit="1" ySplit="8" topLeftCell="B9" activePane="bottomRight" state="frozen"/>
      <selection activeCell="S23" sqref="S23"/>
      <selection pane="topRight" activeCell="S23" sqref="S23"/>
      <selection pane="bottomLeft" activeCell="S23" sqref="S23"/>
      <selection pane="bottomRight" activeCell="S23" sqref="S23"/>
    </sheetView>
  </sheetViews>
  <sheetFormatPr defaultRowHeight="14.4"/>
  <cols>
    <col min="1" max="1" width="16.109375" style="1" customWidth="1"/>
    <col min="2" max="16" width="14.88671875" customWidth="1"/>
  </cols>
  <sheetData>
    <row r="1" spans="1:16" ht="15" thickBot="1">
      <c r="A1" s="7">
        <v>2009</v>
      </c>
    </row>
    <row r="2" spans="1:16">
      <c r="A2" s="59"/>
      <c r="B2" s="62" t="s">
        <v>28</v>
      </c>
      <c r="C2" s="63"/>
      <c r="D2" s="63"/>
      <c r="E2" s="64"/>
      <c r="F2" s="62" t="s">
        <v>29</v>
      </c>
      <c r="G2" s="63"/>
      <c r="H2" s="63"/>
      <c r="I2" s="63"/>
      <c r="J2" s="63"/>
      <c r="K2" s="64"/>
      <c r="L2" s="62" t="s">
        <v>30</v>
      </c>
      <c r="M2" s="64"/>
      <c r="N2" s="62" t="s">
        <v>36</v>
      </c>
      <c r="O2" s="63"/>
      <c r="P2" s="64"/>
    </row>
    <row r="3" spans="1:16">
      <c r="A3" s="60"/>
      <c r="B3" s="53"/>
      <c r="C3" s="65"/>
      <c r="D3" s="65"/>
      <c r="E3" s="54"/>
      <c r="F3" s="53"/>
      <c r="G3" s="65"/>
      <c r="H3" s="65"/>
      <c r="I3" s="65"/>
      <c r="J3" s="65"/>
      <c r="K3" s="54"/>
      <c r="L3" s="53"/>
      <c r="M3" s="54"/>
      <c r="N3" s="53"/>
      <c r="O3" s="65"/>
      <c r="P3" s="54"/>
    </row>
    <row r="4" spans="1:16" ht="14.25" customHeight="1" thickBot="1">
      <c r="A4" s="61"/>
      <c r="B4" s="66"/>
      <c r="C4" s="67"/>
      <c r="D4" s="67"/>
      <c r="E4" s="68"/>
      <c r="F4" s="66"/>
      <c r="G4" s="67"/>
      <c r="H4" s="67"/>
      <c r="I4" s="67"/>
      <c r="J4" s="67"/>
      <c r="K4" s="68"/>
      <c r="L4" s="53"/>
      <c r="M4" s="54"/>
      <c r="N4" s="53"/>
      <c r="O4" s="65"/>
      <c r="P4" s="54"/>
    </row>
    <row r="5" spans="1:16">
      <c r="A5" s="69"/>
      <c r="B5" s="71" t="s">
        <v>25</v>
      </c>
      <c r="C5" s="72"/>
      <c r="D5" s="71" t="s">
        <v>33</v>
      </c>
      <c r="E5" s="72"/>
      <c r="F5" s="71" t="s">
        <v>25</v>
      </c>
      <c r="G5" s="72"/>
      <c r="H5" s="51" t="s">
        <v>26</v>
      </c>
      <c r="I5" s="52"/>
      <c r="J5" s="51" t="s">
        <v>0</v>
      </c>
      <c r="K5" s="52"/>
      <c r="L5" s="53"/>
      <c r="M5" s="54"/>
      <c r="N5" s="55"/>
      <c r="O5" s="56"/>
      <c r="P5" s="57"/>
    </row>
    <row r="6" spans="1:16">
      <c r="A6" s="69"/>
      <c r="B6" s="71"/>
      <c r="C6" s="72"/>
      <c r="D6" s="71"/>
      <c r="E6" s="72"/>
      <c r="F6" s="71"/>
      <c r="G6" s="72"/>
      <c r="H6" s="51" t="s">
        <v>27</v>
      </c>
      <c r="I6" s="52"/>
      <c r="J6" s="51" t="s">
        <v>34</v>
      </c>
      <c r="K6" s="52"/>
      <c r="L6" s="55"/>
      <c r="M6" s="57"/>
      <c r="N6" s="55"/>
      <c r="O6" s="58"/>
      <c r="P6" s="57"/>
    </row>
    <row r="7" spans="1:16" ht="15" thickBot="1">
      <c r="A7" s="70"/>
      <c r="B7" s="73"/>
      <c r="C7" s="74"/>
      <c r="D7" s="73"/>
      <c r="E7" s="74"/>
      <c r="F7" s="73"/>
      <c r="G7" s="74"/>
      <c r="H7" s="48"/>
      <c r="I7" s="49"/>
      <c r="J7" s="46" t="s">
        <v>35</v>
      </c>
      <c r="K7" s="47"/>
      <c r="L7" s="48"/>
      <c r="M7" s="49"/>
      <c r="N7" s="48"/>
      <c r="O7" s="50"/>
      <c r="P7" s="49"/>
    </row>
    <row r="8" spans="1:16" s="18" customFormat="1" ht="15.6" thickBot="1">
      <c r="A8" s="28"/>
      <c r="B8" s="27" t="s">
        <v>1</v>
      </c>
      <c r="C8" s="27" t="s">
        <v>2</v>
      </c>
      <c r="D8" s="27" t="s">
        <v>1</v>
      </c>
      <c r="E8" s="27" t="s">
        <v>2</v>
      </c>
      <c r="F8" s="27" t="s">
        <v>1</v>
      </c>
      <c r="G8" s="27" t="s">
        <v>2</v>
      </c>
      <c r="H8" s="8" t="s">
        <v>1</v>
      </c>
      <c r="I8" s="8" t="s">
        <v>2</v>
      </c>
      <c r="J8" s="8" t="s">
        <v>1</v>
      </c>
      <c r="K8" s="8" t="s">
        <v>2</v>
      </c>
      <c r="L8" s="8" t="s">
        <v>1</v>
      </c>
      <c r="M8" s="8" t="s">
        <v>2</v>
      </c>
      <c r="N8" s="8" t="s">
        <v>1</v>
      </c>
      <c r="O8" s="8" t="s">
        <v>2</v>
      </c>
      <c r="P8" s="8" t="s">
        <v>3</v>
      </c>
    </row>
    <row r="9" spans="1:16" ht="15" thickBot="1">
      <c r="A9" s="29" t="s">
        <v>4</v>
      </c>
      <c r="B9" s="32">
        <v>412536172.51869226</v>
      </c>
      <c r="C9" s="32"/>
      <c r="D9" s="32">
        <v>35582281.944377199</v>
      </c>
      <c r="E9" s="32"/>
      <c r="F9" s="32"/>
      <c r="G9" s="32"/>
      <c r="H9" s="34"/>
      <c r="I9" s="33"/>
      <c r="J9" s="33"/>
      <c r="K9" s="33"/>
      <c r="L9" s="33">
        <v>367308332.71743059</v>
      </c>
      <c r="M9" s="33">
        <v>784891308.54089999</v>
      </c>
      <c r="N9" s="33">
        <v>4679824.9000000004</v>
      </c>
      <c r="O9" s="33"/>
      <c r="P9" s="33"/>
    </row>
    <row r="10" spans="1:16" ht="15" thickBot="1">
      <c r="A10" s="29" t="s">
        <v>5</v>
      </c>
      <c r="B10" s="32">
        <v>132935597.13467333</v>
      </c>
      <c r="C10" s="32"/>
      <c r="D10" s="32">
        <v>6205571.7415998587</v>
      </c>
      <c r="E10" s="32"/>
      <c r="F10" s="32"/>
      <c r="G10" s="32"/>
      <c r="H10" s="33"/>
      <c r="I10" s="33"/>
      <c r="J10" s="33"/>
      <c r="K10" s="33"/>
      <c r="L10" s="33">
        <v>92950419.837926775</v>
      </c>
      <c r="M10" s="33">
        <v>94942463.646199986</v>
      </c>
      <c r="N10" s="33">
        <v>570332.54999999993</v>
      </c>
      <c r="O10" s="33"/>
      <c r="P10" s="33"/>
    </row>
    <row r="11" spans="1:16" ht="15" thickBot="1">
      <c r="A11" s="29" t="s">
        <v>6</v>
      </c>
      <c r="B11" s="32">
        <v>161909961.61492252</v>
      </c>
      <c r="C11" s="32"/>
      <c r="D11" s="32">
        <v>11585376.932173595</v>
      </c>
      <c r="E11" s="32"/>
      <c r="F11" s="32"/>
      <c r="G11" s="32"/>
      <c r="H11" s="33"/>
      <c r="I11" s="33"/>
      <c r="J11" s="33"/>
      <c r="K11" s="33"/>
      <c r="L11" s="33">
        <v>206365559.69680387</v>
      </c>
      <c r="M11" s="33">
        <v>110436668.10710001</v>
      </c>
      <c r="N11" s="33">
        <v>886741.85000000009</v>
      </c>
      <c r="O11" s="33"/>
      <c r="P11" s="33"/>
    </row>
    <row r="12" spans="1:16" ht="15" thickBot="1">
      <c r="A12" s="29" t="s">
        <v>7</v>
      </c>
      <c r="B12" s="32"/>
      <c r="C12" s="32"/>
      <c r="D12" s="32"/>
      <c r="E12" s="32"/>
      <c r="F12" s="32"/>
      <c r="G12" s="32"/>
      <c r="H12" s="33"/>
      <c r="I12" s="33"/>
      <c r="J12" s="33"/>
      <c r="K12" s="33"/>
      <c r="L12" s="33">
        <v>24547715.364499997</v>
      </c>
      <c r="M12" s="33"/>
      <c r="N12" s="33"/>
      <c r="O12" s="33"/>
      <c r="P12" s="33"/>
    </row>
    <row r="13" spans="1:16" ht="15" thickBot="1">
      <c r="A13" s="29" t="s">
        <v>8</v>
      </c>
      <c r="B13" s="32"/>
      <c r="C13" s="32"/>
      <c r="D13" s="32"/>
      <c r="E13" s="32"/>
      <c r="F13" s="32"/>
      <c r="G13" s="32"/>
      <c r="H13" s="33"/>
      <c r="I13" s="33"/>
      <c r="J13" s="33"/>
      <c r="K13" s="33"/>
      <c r="L13" s="33">
        <v>96134300.932500005</v>
      </c>
      <c r="M13" s="33">
        <v>1726422.92</v>
      </c>
      <c r="N13" s="33"/>
      <c r="O13" s="33"/>
      <c r="P13" s="33"/>
    </row>
    <row r="14" spans="1:16" ht="15" thickBot="1">
      <c r="A14" s="9" t="s">
        <v>9</v>
      </c>
      <c r="B14" s="33"/>
      <c r="C14" s="33"/>
      <c r="D14" s="33"/>
      <c r="E14" s="33"/>
      <c r="F14" s="33"/>
      <c r="G14" s="33"/>
      <c r="H14" s="33"/>
      <c r="I14" s="33"/>
      <c r="J14" s="33"/>
      <c r="K14" s="33"/>
      <c r="L14" s="33"/>
      <c r="M14" s="33">
        <v>141664932.15099999</v>
      </c>
      <c r="N14" s="33"/>
      <c r="O14" s="33"/>
      <c r="P14" s="33"/>
    </row>
    <row r="15" spans="1:16" ht="15" thickBot="1">
      <c r="A15" s="9" t="s">
        <v>10</v>
      </c>
      <c r="B15" s="33"/>
      <c r="C15" s="33"/>
      <c r="D15" s="33"/>
      <c r="E15" s="33"/>
      <c r="F15" s="33"/>
      <c r="G15" s="33"/>
      <c r="H15" s="33"/>
      <c r="I15" s="33"/>
      <c r="J15" s="33"/>
      <c r="K15" s="33"/>
      <c r="L15" s="33">
        <v>125327583.01100001</v>
      </c>
      <c r="M15" s="33">
        <v>34045873.455200002</v>
      </c>
      <c r="N15" s="33"/>
      <c r="O15" s="33"/>
      <c r="P15" s="33"/>
    </row>
    <row r="16" spans="1:16" ht="15" thickBot="1">
      <c r="A16" s="9" t="s">
        <v>11</v>
      </c>
      <c r="B16" s="33"/>
      <c r="C16" s="33"/>
      <c r="D16" s="33"/>
      <c r="E16" s="33"/>
      <c r="F16" s="33"/>
      <c r="G16" s="33"/>
      <c r="H16" s="33"/>
      <c r="I16" s="33"/>
      <c r="J16" s="33"/>
      <c r="K16" s="33"/>
      <c r="L16" s="39"/>
      <c r="M16" s="33">
        <v>385414332.88869995</v>
      </c>
      <c r="N16" s="33"/>
      <c r="O16" s="33"/>
      <c r="P16" s="33"/>
    </row>
    <row r="17" spans="1:18" ht="28.5" customHeight="1" thickBot="1">
      <c r="A17" s="10" t="s">
        <v>12</v>
      </c>
      <c r="B17" s="33">
        <f>SUM(B9:B16)</f>
        <v>707381731.26828814</v>
      </c>
      <c r="C17" s="33"/>
      <c r="D17" s="33">
        <f>SUM(D9:D16)</f>
        <v>53373230.618150651</v>
      </c>
      <c r="E17" s="33"/>
      <c r="F17" s="33"/>
      <c r="G17" s="33"/>
      <c r="H17" s="33"/>
      <c r="I17" s="33"/>
      <c r="J17" s="33"/>
      <c r="K17" s="33"/>
      <c r="L17" s="33">
        <f>SUM(L9:L16)</f>
        <v>912633911.56016135</v>
      </c>
      <c r="M17" s="33">
        <f>SUM(M9:M16)</f>
        <v>1553122001.7090998</v>
      </c>
      <c r="N17" s="33">
        <f>SUM(N9:N16)</f>
        <v>6136899.3000000007</v>
      </c>
      <c r="O17" s="33"/>
      <c r="P17" s="33"/>
      <c r="R17" s="30"/>
    </row>
    <row r="18" spans="1:18" ht="15" thickBot="1">
      <c r="A18" s="11"/>
      <c r="B18" s="36"/>
      <c r="C18" s="36"/>
      <c r="D18" s="36"/>
      <c r="E18" s="36"/>
      <c r="F18" s="36"/>
      <c r="G18" s="36"/>
      <c r="H18" s="36"/>
      <c r="I18" s="36"/>
      <c r="J18" s="36"/>
      <c r="K18" s="36"/>
      <c r="L18" s="36"/>
      <c r="M18" s="36"/>
      <c r="N18" s="36"/>
      <c r="O18" s="36"/>
      <c r="P18" s="36"/>
    </row>
    <row r="19" spans="1:18" ht="15" thickBot="1">
      <c r="A19" s="9" t="s">
        <v>13</v>
      </c>
      <c r="B19" s="33"/>
      <c r="C19" s="33"/>
      <c r="D19" s="33"/>
      <c r="E19" s="33"/>
      <c r="F19" s="33"/>
      <c r="G19" s="33"/>
      <c r="H19" s="33"/>
      <c r="I19" s="33"/>
      <c r="J19" s="33"/>
      <c r="K19" s="33"/>
      <c r="L19" s="33">
        <v>50238634.235200003</v>
      </c>
      <c r="M19" s="33"/>
      <c r="N19" s="33"/>
      <c r="O19" s="33"/>
      <c r="P19" s="33"/>
    </row>
    <row r="20" spans="1:18" ht="15" thickBot="1">
      <c r="A20" s="9" t="s">
        <v>14</v>
      </c>
      <c r="B20" s="33"/>
      <c r="C20" s="33"/>
      <c r="D20" s="33"/>
      <c r="E20" s="33"/>
      <c r="F20" s="33"/>
      <c r="G20" s="33"/>
      <c r="H20" s="33"/>
      <c r="I20" s="33"/>
      <c r="J20" s="33"/>
      <c r="K20" s="33"/>
      <c r="L20" s="33">
        <v>70092347.432300001</v>
      </c>
      <c r="M20" s="33"/>
      <c r="N20" s="33"/>
      <c r="O20" s="33"/>
      <c r="P20" s="33"/>
    </row>
    <row r="21" spans="1:18" ht="15" thickBot="1">
      <c r="A21" s="9" t="s">
        <v>15</v>
      </c>
      <c r="B21" s="33"/>
      <c r="C21" s="33"/>
      <c r="D21" s="33"/>
      <c r="E21" s="33"/>
      <c r="F21" s="33"/>
      <c r="G21" s="33"/>
      <c r="H21" s="33"/>
      <c r="I21" s="33"/>
      <c r="J21" s="33"/>
      <c r="K21" s="33"/>
      <c r="L21" s="33">
        <v>6344017.9533000002</v>
      </c>
      <c r="M21" s="33"/>
      <c r="N21" s="33"/>
      <c r="O21" s="33"/>
      <c r="P21" s="33"/>
    </row>
    <row r="22" spans="1:18" ht="15" thickBot="1">
      <c r="A22" s="9" t="s">
        <v>7</v>
      </c>
      <c r="B22" s="33"/>
      <c r="C22" s="33"/>
      <c r="D22" s="33"/>
      <c r="E22" s="33"/>
      <c r="F22" s="33"/>
      <c r="G22" s="33"/>
      <c r="H22" s="33"/>
      <c r="I22" s="33"/>
      <c r="J22" s="33"/>
      <c r="K22" s="33"/>
      <c r="L22" s="33"/>
      <c r="M22" s="33"/>
      <c r="N22" s="33"/>
      <c r="O22" s="33"/>
      <c r="P22" s="33"/>
    </row>
    <row r="23" spans="1:18" ht="27" thickBot="1">
      <c r="A23" s="10" t="s">
        <v>16</v>
      </c>
      <c r="B23" s="33"/>
      <c r="C23" s="33"/>
      <c r="D23" s="33"/>
      <c r="E23" s="33"/>
      <c r="F23" s="33"/>
      <c r="G23" s="33"/>
      <c r="H23" s="33"/>
      <c r="I23" s="33"/>
      <c r="J23" s="33"/>
      <c r="K23" s="33"/>
      <c r="L23" s="33">
        <f>+L22+L21+L20+L19</f>
        <v>126674999.6208</v>
      </c>
      <c r="M23" s="33"/>
      <c r="N23" s="33"/>
      <c r="O23" s="33"/>
      <c r="P23" s="33"/>
    </row>
    <row r="24" spans="1:18" ht="15" thickBot="1">
      <c r="A24" s="11"/>
      <c r="B24" s="36"/>
      <c r="C24" s="36"/>
      <c r="D24" s="36"/>
      <c r="E24" s="36"/>
      <c r="F24" s="36"/>
      <c r="G24" s="36"/>
      <c r="H24" s="36"/>
      <c r="I24" s="36"/>
      <c r="J24" s="36"/>
      <c r="K24" s="36"/>
      <c r="L24" s="36"/>
      <c r="M24" s="36"/>
      <c r="N24" s="36"/>
      <c r="O24" s="36"/>
      <c r="P24" s="36"/>
    </row>
    <row r="25" spans="1:18" ht="15" thickBot="1">
      <c r="A25" s="10" t="s">
        <v>17</v>
      </c>
      <c r="B25" s="33"/>
      <c r="C25" s="33"/>
      <c r="D25" s="33"/>
      <c r="E25" s="33"/>
      <c r="F25" s="33"/>
      <c r="G25" s="33"/>
      <c r="H25" s="33"/>
      <c r="I25" s="33"/>
      <c r="J25" s="33"/>
      <c r="K25" s="33"/>
      <c r="L25" s="33">
        <v>225125181.79720002</v>
      </c>
      <c r="M25" s="33"/>
      <c r="N25" s="33"/>
      <c r="O25" s="33"/>
      <c r="P25" s="33"/>
    </row>
    <row r="26" spans="1:18" ht="15" thickBot="1">
      <c r="A26" s="11"/>
      <c r="B26" s="36"/>
      <c r="C26" s="36"/>
      <c r="D26" s="36"/>
      <c r="E26" s="36"/>
      <c r="F26" s="36"/>
      <c r="G26" s="36"/>
      <c r="H26" s="36"/>
      <c r="I26" s="36"/>
      <c r="J26" s="36"/>
      <c r="K26" s="36"/>
      <c r="L26" s="36"/>
      <c r="M26" s="36"/>
      <c r="N26" s="36"/>
      <c r="O26" s="36"/>
      <c r="P26" s="36"/>
    </row>
    <row r="27" spans="1:18" ht="27" thickBot="1">
      <c r="A27" s="9" t="s">
        <v>18</v>
      </c>
      <c r="B27" s="33"/>
      <c r="C27" s="33"/>
      <c r="D27" s="33"/>
      <c r="E27" s="33"/>
      <c r="F27" s="33"/>
      <c r="G27" s="33"/>
      <c r="H27" s="33"/>
      <c r="I27" s="33"/>
      <c r="J27" s="33"/>
      <c r="K27" s="33"/>
      <c r="L27" s="33">
        <v>79121522.266100004</v>
      </c>
      <c r="M27" s="33"/>
      <c r="N27" s="33"/>
      <c r="O27" s="33"/>
      <c r="P27" s="33"/>
    </row>
    <row r="28" spans="1:18" ht="27" thickBot="1">
      <c r="A28" s="9" t="s">
        <v>19</v>
      </c>
      <c r="B28" s="33"/>
      <c r="C28" s="33"/>
      <c r="D28" s="33"/>
      <c r="E28" s="33"/>
      <c r="F28" s="33"/>
      <c r="G28" s="33"/>
      <c r="H28" s="33"/>
      <c r="I28" s="33"/>
      <c r="J28" s="33"/>
      <c r="K28" s="33"/>
      <c r="L28" s="33">
        <v>13433462.3783</v>
      </c>
      <c r="M28" s="33"/>
      <c r="N28" s="33"/>
      <c r="O28" s="33"/>
      <c r="P28" s="33"/>
    </row>
    <row r="29" spans="1:18" ht="32.25" customHeight="1" thickBot="1">
      <c r="A29" s="9" t="s">
        <v>20</v>
      </c>
      <c r="B29" s="37"/>
      <c r="C29" s="37"/>
      <c r="D29" s="37"/>
      <c r="E29" s="37"/>
      <c r="F29" s="37"/>
      <c r="G29" s="37"/>
      <c r="H29" s="37"/>
      <c r="I29" s="37"/>
      <c r="J29" s="37"/>
      <c r="K29" s="37"/>
      <c r="L29" s="37">
        <v>38976201.412599996</v>
      </c>
      <c r="M29" s="37"/>
      <c r="N29" s="37"/>
      <c r="O29" s="37"/>
      <c r="P29" s="37"/>
    </row>
    <row r="30" spans="1:18" ht="40.200000000000003" thickBot="1">
      <c r="A30" s="10" t="s">
        <v>21</v>
      </c>
      <c r="B30" s="37"/>
      <c r="C30" s="37"/>
      <c r="D30" s="37"/>
      <c r="E30" s="37"/>
      <c r="F30" s="37"/>
      <c r="G30" s="37"/>
      <c r="H30" s="37"/>
      <c r="I30" s="37"/>
      <c r="J30" s="37"/>
      <c r="K30" s="37"/>
      <c r="L30" s="33">
        <f>+L29+L28+L27</f>
        <v>131531186.057</v>
      </c>
      <c r="M30" s="37"/>
      <c r="N30" s="37"/>
      <c r="O30" s="37"/>
      <c r="P30" s="37"/>
    </row>
    <row r="31" spans="1:18" ht="15" thickBot="1">
      <c r="A31" s="12"/>
      <c r="B31" s="38"/>
      <c r="C31" s="38"/>
      <c r="D31" s="38"/>
      <c r="E31" s="38"/>
      <c r="F31" s="38"/>
      <c r="G31" s="38"/>
      <c r="H31" s="38"/>
      <c r="I31" s="38"/>
      <c r="J31" s="38"/>
      <c r="K31" s="38"/>
      <c r="L31" s="38"/>
      <c r="M31" s="38"/>
      <c r="N31" s="38"/>
      <c r="O31" s="38"/>
      <c r="P31" s="38"/>
    </row>
    <row r="32" spans="1:18" ht="15" thickBot="1">
      <c r="A32" s="10" t="s">
        <v>22</v>
      </c>
      <c r="B32" s="37"/>
      <c r="C32" s="37"/>
      <c r="D32" s="37"/>
      <c r="E32" s="37"/>
      <c r="F32" s="37"/>
      <c r="G32" s="37"/>
      <c r="H32" s="37"/>
      <c r="I32" s="37"/>
      <c r="J32" s="37"/>
      <c r="K32" s="37"/>
      <c r="L32" s="39"/>
      <c r="M32" s="37">
        <v>1070872488.5085001</v>
      </c>
      <c r="N32" s="37"/>
      <c r="O32" s="37"/>
      <c r="P32" s="37"/>
    </row>
    <row r="33" spans="1:16" ht="15" thickBot="1">
      <c r="A33" s="11"/>
      <c r="B33" s="38"/>
      <c r="C33" s="38"/>
      <c r="D33" s="38"/>
      <c r="E33" s="38"/>
      <c r="F33" s="38"/>
      <c r="G33" s="38"/>
      <c r="H33" s="38"/>
      <c r="I33" s="38"/>
      <c r="J33" s="38"/>
      <c r="K33" s="38"/>
      <c r="L33" s="38"/>
      <c r="M33" s="38"/>
      <c r="N33" s="38"/>
      <c r="O33" s="38"/>
      <c r="P33" s="38"/>
    </row>
    <row r="34" spans="1:16" ht="15" thickBot="1">
      <c r="A34" s="13" t="s">
        <v>23</v>
      </c>
      <c r="B34" s="33">
        <f>+B32+B30+B25+B23+B17</f>
        <v>707381731.26828814</v>
      </c>
      <c r="C34" s="37"/>
      <c r="D34" s="33">
        <f>+D32+D30+D25+D23+D17</f>
        <v>53373230.618150651</v>
      </c>
      <c r="E34" s="37"/>
      <c r="F34" s="37"/>
      <c r="G34" s="37"/>
      <c r="H34" s="37"/>
      <c r="I34" s="37"/>
      <c r="J34" s="37"/>
      <c r="K34" s="37"/>
      <c r="L34" s="33">
        <f>+L32+L30+L25+L23+L17</f>
        <v>1395965279.0351615</v>
      </c>
      <c r="M34" s="33">
        <f>+M32+M30+M25+M23+M17</f>
        <v>2623994490.2175999</v>
      </c>
      <c r="N34" s="33">
        <f>+N32+N30+N25+N23+N17</f>
        <v>6136899.3000000007</v>
      </c>
      <c r="O34" s="37"/>
      <c r="P34" s="37"/>
    </row>
    <row r="36" spans="1:16">
      <c r="A36" s="15" t="s">
        <v>49</v>
      </c>
    </row>
    <row r="37" spans="1:16">
      <c r="A37" s="15" t="s">
        <v>52</v>
      </c>
    </row>
    <row r="38" spans="1:16">
      <c r="A38" s="15" t="s">
        <v>51</v>
      </c>
      <c r="L38" s="15"/>
      <c r="M38" s="15"/>
      <c r="N38" s="24"/>
    </row>
    <row r="39" spans="1:16">
      <c r="A39" s="15" t="s">
        <v>50</v>
      </c>
      <c r="L39" s="15"/>
      <c r="M39" s="15"/>
      <c r="N39" s="24"/>
    </row>
    <row r="40" spans="1:16">
      <c r="A40" s="15" t="s">
        <v>55</v>
      </c>
      <c r="L40" s="15"/>
      <c r="M40" s="15"/>
      <c r="N40" s="24"/>
    </row>
    <row r="41" spans="1:16">
      <c r="A41" s="15" t="s">
        <v>54</v>
      </c>
      <c r="L41" s="15"/>
      <c r="M41" s="15"/>
      <c r="N41" s="23"/>
    </row>
    <row r="42" spans="1:16">
      <c r="L42" s="15"/>
      <c r="M42" s="15"/>
      <c r="N42" s="23"/>
    </row>
  </sheetData>
  <mergeCells count="21">
    <mergeCell ref="A5:A7"/>
    <mergeCell ref="B5:C7"/>
    <mergeCell ref="D5:E7"/>
    <mergeCell ref="F5:G7"/>
    <mergeCell ref="H5:I5"/>
    <mergeCell ref="H7:I7"/>
    <mergeCell ref="H6:I6"/>
    <mergeCell ref="A2:A4"/>
    <mergeCell ref="B2:E4"/>
    <mergeCell ref="F2:K4"/>
    <mergeCell ref="L2:M4"/>
    <mergeCell ref="N2:P4"/>
    <mergeCell ref="J7:K7"/>
    <mergeCell ref="L7:M7"/>
    <mergeCell ref="N7:P7"/>
    <mergeCell ref="J5:K5"/>
    <mergeCell ref="L5:M5"/>
    <mergeCell ref="N5:P5"/>
    <mergeCell ref="J6:K6"/>
    <mergeCell ref="L6:M6"/>
    <mergeCell ref="N6:P6"/>
  </mergeCells>
  <pageMargins left="0.7" right="0.7" top="0.75" bottom="0.75" header="0.3" footer="0.3"/>
  <pageSetup scale="51"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R42"/>
  <sheetViews>
    <sheetView zoomScale="70" zoomScaleNormal="70" workbookViewId="0">
      <pane xSplit="1" ySplit="8" topLeftCell="B9" activePane="bottomRight" state="frozen"/>
      <selection activeCell="S23" sqref="S23"/>
      <selection pane="topRight" activeCell="S23" sqref="S23"/>
      <selection pane="bottomLeft" activeCell="S23" sqref="S23"/>
      <selection pane="bottomRight" activeCell="S23" sqref="S23"/>
    </sheetView>
  </sheetViews>
  <sheetFormatPr defaultRowHeight="14.4"/>
  <cols>
    <col min="1" max="1" width="16.109375" style="1" customWidth="1"/>
    <col min="2" max="16" width="14.88671875" customWidth="1"/>
  </cols>
  <sheetData>
    <row r="1" spans="1:16" ht="15" thickBot="1">
      <c r="A1" s="7">
        <v>2010</v>
      </c>
    </row>
    <row r="2" spans="1:16">
      <c r="A2" s="59"/>
      <c r="B2" s="62" t="s">
        <v>28</v>
      </c>
      <c r="C2" s="63"/>
      <c r="D2" s="63"/>
      <c r="E2" s="64"/>
      <c r="F2" s="62" t="s">
        <v>29</v>
      </c>
      <c r="G2" s="63"/>
      <c r="H2" s="63"/>
      <c r="I2" s="63"/>
      <c r="J2" s="63"/>
      <c r="K2" s="64"/>
      <c r="L2" s="62" t="s">
        <v>30</v>
      </c>
      <c r="M2" s="64"/>
      <c r="N2" s="62" t="s">
        <v>36</v>
      </c>
      <c r="O2" s="63"/>
      <c r="P2" s="64"/>
    </row>
    <row r="3" spans="1:16">
      <c r="A3" s="60"/>
      <c r="B3" s="53"/>
      <c r="C3" s="65"/>
      <c r="D3" s="65"/>
      <c r="E3" s="54"/>
      <c r="F3" s="53"/>
      <c r="G3" s="65"/>
      <c r="H3" s="65"/>
      <c r="I3" s="65"/>
      <c r="J3" s="65"/>
      <c r="K3" s="54"/>
      <c r="L3" s="53"/>
      <c r="M3" s="54"/>
      <c r="N3" s="53"/>
      <c r="O3" s="65"/>
      <c r="P3" s="54"/>
    </row>
    <row r="4" spans="1:16" ht="14.25" customHeight="1" thickBot="1">
      <c r="A4" s="61"/>
      <c r="B4" s="66"/>
      <c r="C4" s="67"/>
      <c r="D4" s="67"/>
      <c r="E4" s="68"/>
      <c r="F4" s="66"/>
      <c r="G4" s="67"/>
      <c r="H4" s="67"/>
      <c r="I4" s="67"/>
      <c r="J4" s="67"/>
      <c r="K4" s="68"/>
      <c r="L4" s="53"/>
      <c r="M4" s="54"/>
      <c r="N4" s="53"/>
      <c r="O4" s="65"/>
      <c r="P4" s="54"/>
    </row>
    <row r="5" spans="1:16">
      <c r="A5" s="69"/>
      <c r="B5" s="71" t="s">
        <v>25</v>
      </c>
      <c r="C5" s="72"/>
      <c r="D5" s="71" t="s">
        <v>33</v>
      </c>
      <c r="E5" s="72"/>
      <c r="F5" s="51" t="s">
        <v>25</v>
      </c>
      <c r="G5" s="52"/>
      <c r="H5" s="51" t="s">
        <v>26</v>
      </c>
      <c r="I5" s="52"/>
      <c r="J5" s="51" t="s">
        <v>0</v>
      </c>
      <c r="K5" s="52"/>
      <c r="L5" s="53"/>
      <c r="M5" s="54"/>
      <c r="N5" s="55"/>
      <c r="O5" s="56"/>
      <c r="P5" s="57"/>
    </row>
    <row r="6" spans="1:16">
      <c r="A6" s="69"/>
      <c r="B6" s="71"/>
      <c r="C6" s="72"/>
      <c r="D6" s="71"/>
      <c r="E6" s="72"/>
      <c r="F6" s="51"/>
      <c r="G6" s="52"/>
      <c r="H6" s="51" t="s">
        <v>27</v>
      </c>
      <c r="I6" s="52"/>
      <c r="J6" s="51" t="s">
        <v>34</v>
      </c>
      <c r="K6" s="52"/>
      <c r="L6" s="55"/>
      <c r="M6" s="57"/>
      <c r="N6" s="55"/>
      <c r="O6" s="58"/>
      <c r="P6" s="57"/>
    </row>
    <row r="7" spans="1:16" ht="15" thickBot="1">
      <c r="A7" s="70"/>
      <c r="B7" s="73"/>
      <c r="C7" s="74"/>
      <c r="D7" s="73"/>
      <c r="E7" s="74"/>
      <c r="F7" s="46"/>
      <c r="G7" s="47"/>
      <c r="H7" s="48"/>
      <c r="I7" s="49"/>
      <c r="J7" s="46" t="s">
        <v>35</v>
      </c>
      <c r="K7" s="47"/>
      <c r="L7" s="48"/>
      <c r="M7" s="49"/>
      <c r="N7" s="48"/>
      <c r="O7" s="50"/>
      <c r="P7" s="49"/>
    </row>
    <row r="8" spans="1:16" s="18" customFormat="1" ht="15.6" thickBot="1">
      <c r="A8" s="28"/>
      <c r="B8" s="27" t="s">
        <v>1</v>
      </c>
      <c r="C8" s="27" t="s">
        <v>2</v>
      </c>
      <c r="D8" s="27" t="s">
        <v>1</v>
      </c>
      <c r="E8" s="27" t="s">
        <v>2</v>
      </c>
      <c r="F8" s="8" t="s">
        <v>1</v>
      </c>
      <c r="G8" s="8" t="s">
        <v>2</v>
      </c>
      <c r="H8" s="8" t="s">
        <v>1</v>
      </c>
      <c r="I8" s="8" t="s">
        <v>2</v>
      </c>
      <c r="J8" s="8" t="s">
        <v>1</v>
      </c>
      <c r="K8" s="8" t="s">
        <v>2</v>
      </c>
      <c r="L8" s="8" t="s">
        <v>1</v>
      </c>
      <c r="M8" s="8" t="s">
        <v>2</v>
      </c>
      <c r="N8" s="8" t="s">
        <v>1</v>
      </c>
      <c r="O8" s="8" t="s">
        <v>2</v>
      </c>
      <c r="P8" s="8" t="s">
        <v>3</v>
      </c>
    </row>
    <row r="9" spans="1:16" ht="15" thickBot="1">
      <c r="A9" s="29" t="s">
        <v>4</v>
      </c>
      <c r="B9" s="32">
        <v>424587594.01504946</v>
      </c>
      <c r="C9" s="32"/>
      <c r="D9" s="32">
        <v>45524517.298836529</v>
      </c>
      <c r="E9" s="32"/>
      <c r="F9" s="33"/>
      <c r="G9" s="33"/>
      <c r="H9" s="34"/>
      <c r="I9" s="33"/>
      <c r="J9" s="33"/>
      <c r="K9" s="33"/>
      <c r="L9" s="33">
        <v>376570265.34564948</v>
      </c>
      <c r="M9" s="33">
        <v>853613773.41236436</v>
      </c>
      <c r="N9" s="33">
        <v>5069549.24</v>
      </c>
      <c r="O9" s="33"/>
      <c r="P9" s="33"/>
    </row>
    <row r="10" spans="1:16" ht="15" thickBot="1">
      <c r="A10" s="29" t="s">
        <v>5</v>
      </c>
      <c r="B10" s="32">
        <v>132005692.49219945</v>
      </c>
      <c r="C10" s="32"/>
      <c r="D10" s="32">
        <v>10031058.105013931</v>
      </c>
      <c r="E10" s="32"/>
      <c r="F10" s="33"/>
      <c r="G10" s="33"/>
      <c r="H10" s="33"/>
      <c r="I10" s="33"/>
      <c r="J10" s="33"/>
      <c r="K10" s="33"/>
      <c r="L10" s="33">
        <v>107092960.9917866</v>
      </c>
      <c r="M10" s="33">
        <v>126731169.02989998</v>
      </c>
      <c r="N10" s="33">
        <v>587191.9</v>
      </c>
      <c r="O10" s="33"/>
      <c r="P10" s="33"/>
    </row>
    <row r="11" spans="1:16" ht="15" thickBot="1">
      <c r="A11" s="29" t="s">
        <v>6</v>
      </c>
      <c r="B11" s="32">
        <v>160881818.84926769</v>
      </c>
      <c r="C11" s="32"/>
      <c r="D11" s="32">
        <v>14346349.580732327</v>
      </c>
      <c r="E11" s="32"/>
      <c r="F11" s="33"/>
      <c r="G11" s="33"/>
      <c r="H11" s="33"/>
      <c r="I11" s="33"/>
      <c r="J11" s="33"/>
      <c r="K11" s="33"/>
      <c r="L11" s="33">
        <v>212917101.63279995</v>
      </c>
      <c r="M11" s="33">
        <v>131957313.63</v>
      </c>
      <c r="N11" s="33">
        <v>960341.17999999993</v>
      </c>
      <c r="O11" s="33"/>
      <c r="P11" s="33"/>
    </row>
    <row r="12" spans="1:16" ht="15" thickBot="1">
      <c r="A12" s="29" t="s">
        <v>7</v>
      </c>
      <c r="B12" s="32"/>
      <c r="C12" s="32"/>
      <c r="D12" s="32"/>
      <c r="E12" s="32"/>
      <c r="F12" s="33"/>
      <c r="G12" s="33"/>
      <c r="H12" s="33"/>
      <c r="I12" s="33"/>
      <c r="J12" s="33"/>
      <c r="K12" s="33"/>
      <c r="L12" s="33">
        <v>27816653.529999997</v>
      </c>
      <c r="M12" s="33"/>
      <c r="N12" s="33"/>
      <c r="O12" s="33"/>
      <c r="P12" s="33"/>
    </row>
    <row r="13" spans="1:16" ht="15" thickBot="1">
      <c r="A13" s="29" t="s">
        <v>8</v>
      </c>
      <c r="B13" s="32"/>
      <c r="C13" s="32"/>
      <c r="D13" s="32"/>
      <c r="E13" s="32"/>
      <c r="F13" s="33"/>
      <c r="G13" s="33"/>
      <c r="H13" s="33"/>
      <c r="I13" s="33"/>
      <c r="J13" s="33"/>
      <c r="K13" s="33"/>
      <c r="L13" s="33">
        <v>90848917.853500009</v>
      </c>
      <c r="M13" s="33">
        <v>5067830.0600000005</v>
      </c>
      <c r="N13" s="33"/>
      <c r="O13" s="33"/>
      <c r="P13" s="33"/>
    </row>
    <row r="14" spans="1:16" ht="15" thickBot="1">
      <c r="A14" s="29" t="s">
        <v>9</v>
      </c>
      <c r="B14" s="32"/>
      <c r="C14" s="32"/>
      <c r="D14" s="32"/>
      <c r="E14" s="32"/>
      <c r="F14" s="33"/>
      <c r="G14" s="33"/>
      <c r="H14" s="33"/>
      <c r="I14" s="33"/>
      <c r="J14" s="33"/>
      <c r="K14" s="33"/>
      <c r="L14" s="33"/>
      <c r="M14" s="33">
        <v>166625061.18489999</v>
      </c>
      <c r="N14" s="33"/>
      <c r="O14" s="33"/>
      <c r="P14" s="33"/>
    </row>
    <row r="15" spans="1:16" ht="15" thickBot="1">
      <c r="A15" s="9" t="s">
        <v>10</v>
      </c>
      <c r="B15" s="33"/>
      <c r="C15" s="33"/>
      <c r="D15" s="33"/>
      <c r="E15" s="33"/>
      <c r="F15" s="33"/>
      <c r="G15" s="33"/>
      <c r="H15" s="33"/>
      <c r="I15" s="33"/>
      <c r="J15" s="33"/>
      <c r="K15" s="33"/>
      <c r="L15" s="33">
        <v>147099956.42219999</v>
      </c>
      <c r="M15" s="33">
        <v>27475034.66</v>
      </c>
      <c r="N15" s="33"/>
      <c r="O15" s="33"/>
      <c r="P15" s="33"/>
    </row>
    <row r="16" spans="1:16" ht="15" thickBot="1">
      <c r="A16" s="9" t="s">
        <v>11</v>
      </c>
      <c r="B16" s="33"/>
      <c r="C16" s="33"/>
      <c r="D16" s="33"/>
      <c r="E16" s="33"/>
      <c r="F16" s="33"/>
      <c r="G16" s="33"/>
      <c r="H16" s="33"/>
      <c r="I16" s="33"/>
      <c r="J16" s="33"/>
      <c r="K16" s="33"/>
      <c r="L16" s="39"/>
      <c r="M16" s="33">
        <v>399721261.25019997</v>
      </c>
      <c r="N16" s="33"/>
      <c r="O16" s="33"/>
      <c r="P16" s="33"/>
    </row>
    <row r="17" spans="1:18" ht="28.5" customHeight="1" thickBot="1">
      <c r="A17" s="10" t="s">
        <v>12</v>
      </c>
      <c r="B17" s="33">
        <f>SUM(B9:B16)</f>
        <v>717475105.3565166</v>
      </c>
      <c r="C17" s="33"/>
      <c r="D17" s="33">
        <f>SUM(D9:D16)</f>
        <v>69901924.984582782</v>
      </c>
      <c r="E17" s="33"/>
      <c r="F17" s="33"/>
      <c r="G17" s="33"/>
      <c r="H17" s="33"/>
      <c r="I17" s="33"/>
      <c r="J17" s="33"/>
      <c r="K17" s="33"/>
      <c r="L17" s="33">
        <f>SUM(L9:L16)</f>
        <v>962345855.77593601</v>
      </c>
      <c r="M17" s="33">
        <f>SUM(M9:M16)</f>
        <v>1711191443.2273643</v>
      </c>
      <c r="N17" s="33">
        <f>SUM(N9:N16)</f>
        <v>6617082.3200000003</v>
      </c>
      <c r="O17" s="33"/>
      <c r="P17" s="33"/>
      <c r="R17" s="30"/>
    </row>
    <row r="18" spans="1:18" ht="15" thickBot="1">
      <c r="A18" s="11"/>
      <c r="B18" s="36"/>
      <c r="C18" s="36"/>
      <c r="D18" s="36"/>
      <c r="E18" s="36"/>
      <c r="F18" s="36"/>
      <c r="G18" s="36"/>
      <c r="H18" s="36"/>
      <c r="I18" s="36"/>
      <c r="J18" s="36"/>
      <c r="K18" s="36"/>
      <c r="L18" s="36"/>
      <c r="M18" s="36"/>
      <c r="N18" s="36"/>
      <c r="O18" s="36"/>
      <c r="P18" s="36"/>
    </row>
    <row r="19" spans="1:18" ht="15" thickBot="1">
      <c r="A19" s="9" t="s">
        <v>13</v>
      </c>
      <c r="B19" s="33"/>
      <c r="C19" s="33"/>
      <c r="D19" s="33"/>
      <c r="E19" s="33"/>
      <c r="F19" s="33"/>
      <c r="G19" s="33"/>
      <c r="H19" s="33"/>
      <c r="I19" s="33"/>
      <c r="J19" s="33"/>
      <c r="K19" s="33"/>
      <c r="L19" s="33">
        <v>66400014.445899993</v>
      </c>
      <c r="M19" s="33"/>
      <c r="N19" s="33"/>
      <c r="O19" s="33"/>
      <c r="P19" s="33"/>
    </row>
    <row r="20" spans="1:18" ht="15" thickBot="1">
      <c r="A20" s="9" t="s">
        <v>14</v>
      </c>
      <c r="B20" s="33"/>
      <c r="C20" s="33"/>
      <c r="D20" s="33"/>
      <c r="E20" s="33"/>
      <c r="F20" s="33"/>
      <c r="G20" s="33"/>
      <c r="H20" s="33"/>
      <c r="I20" s="33"/>
      <c r="J20" s="33"/>
      <c r="K20" s="33"/>
      <c r="L20" s="33">
        <v>74542660.049999997</v>
      </c>
      <c r="M20" s="33"/>
      <c r="N20" s="33"/>
      <c r="O20" s="33"/>
      <c r="P20" s="33"/>
    </row>
    <row r="21" spans="1:18" ht="15" thickBot="1">
      <c r="A21" s="9" t="s">
        <v>15</v>
      </c>
      <c r="B21" s="33"/>
      <c r="C21" s="33"/>
      <c r="D21" s="33"/>
      <c r="E21" s="33"/>
      <c r="F21" s="33"/>
      <c r="G21" s="33"/>
      <c r="H21" s="33"/>
      <c r="I21" s="33"/>
      <c r="J21" s="33"/>
      <c r="K21" s="33"/>
      <c r="L21" s="33">
        <v>5644049.370000001</v>
      </c>
      <c r="M21" s="33"/>
      <c r="N21" s="33"/>
      <c r="O21" s="33"/>
      <c r="P21" s="33"/>
    </row>
    <row r="22" spans="1:18" ht="15" thickBot="1">
      <c r="A22" s="9" t="s">
        <v>7</v>
      </c>
      <c r="B22" s="33"/>
      <c r="C22" s="33"/>
      <c r="D22" s="33"/>
      <c r="E22" s="33"/>
      <c r="F22" s="33"/>
      <c r="G22" s="33"/>
      <c r="H22" s="33"/>
      <c r="I22" s="33"/>
      <c r="J22" s="33"/>
      <c r="K22" s="33"/>
      <c r="L22" s="33"/>
      <c r="M22" s="33"/>
      <c r="N22" s="33"/>
      <c r="O22" s="33"/>
      <c r="P22" s="33"/>
    </row>
    <row r="23" spans="1:18" ht="27" thickBot="1">
      <c r="A23" s="10" t="s">
        <v>16</v>
      </c>
      <c r="B23" s="33"/>
      <c r="C23" s="33"/>
      <c r="D23" s="33"/>
      <c r="E23" s="33"/>
      <c r="F23" s="33"/>
      <c r="G23" s="33"/>
      <c r="H23" s="33"/>
      <c r="I23" s="33"/>
      <c r="J23" s="33"/>
      <c r="K23" s="33"/>
      <c r="L23" s="33">
        <f>+L22+L21+L20+L19</f>
        <v>146586723.86589998</v>
      </c>
      <c r="M23" s="33"/>
      <c r="N23" s="33"/>
      <c r="O23" s="33"/>
      <c r="P23" s="33"/>
    </row>
    <row r="24" spans="1:18" ht="15" thickBot="1">
      <c r="A24" s="11"/>
      <c r="B24" s="36"/>
      <c r="C24" s="36"/>
      <c r="D24" s="36"/>
      <c r="E24" s="36"/>
      <c r="F24" s="36"/>
      <c r="G24" s="36"/>
      <c r="H24" s="36"/>
      <c r="I24" s="36"/>
      <c r="J24" s="36"/>
      <c r="K24" s="36"/>
      <c r="L24" s="36"/>
      <c r="M24" s="36"/>
      <c r="N24" s="36"/>
      <c r="O24" s="36"/>
      <c r="P24" s="36"/>
    </row>
    <row r="25" spans="1:18" ht="15" thickBot="1">
      <c r="A25" s="10" t="s">
        <v>17</v>
      </c>
      <c r="B25" s="33"/>
      <c r="C25" s="33"/>
      <c r="D25" s="33"/>
      <c r="E25" s="33"/>
      <c r="F25" s="33"/>
      <c r="G25" s="33"/>
      <c r="H25" s="33"/>
      <c r="I25" s="33"/>
      <c r="J25" s="33"/>
      <c r="K25" s="33"/>
      <c r="L25" s="33">
        <v>222623839.25230002</v>
      </c>
      <c r="M25" s="33"/>
      <c r="N25" s="33"/>
      <c r="O25" s="33"/>
      <c r="P25" s="33"/>
    </row>
    <row r="26" spans="1:18" ht="15" thickBot="1">
      <c r="A26" s="11"/>
      <c r="B26" s="36"/>
      <c r="C26" s="36"/>
      <c r="D26" s="36"/>
      <c r="E26" s="36"/>
      <c r="F26" s="36"/>
      <c r="G26" s="36"/>
      <c r="H26" s="36"/>
      <c r="I26" s="36"/>
      <c r="J26" s="36"/>
      <c r="K26" s="36"/>
      <c r="L26" s="36"/>
      <c r="M26" s="36"/>
      <c r="N26" s="36"/>
      <c r="O26" s="36"/>
      <c r="P26" s="36"/>
    </row>
    <row r="27" spans="1:18" ht="27" thickBot="1">
      <c r="A27" s="9" t="s">
        <v>18</v>
      </c>
      <c r="B27" s="33"/>
      <c r="C27" s="33"/>
      <c r="D27" s="33"/>
      <c r="E27" s="33"/>
      <c r="F27" s="33"/>
      <c r="G27" s="33"/>
      <c r="H27" s="33"/>
      <c r="I27" s="33"/>
      <c r="J27" s="33"/>
      <c r="K27" s="33"/>
      <c r="L27" s="33">
        <v>77976194.128500015</v>
      </c>
      <c r="M27" s="33"/>
      <c r="N27" s="33"/>
      <c r="O27" s="33"/>
      <c r="P27" s="33"/>
    </row>
    <row r="28" spans="1:18" ht="27" thickBot="1">
      <c r="A28" s="9" t="s">
        <v>19</v>
      </c>
      <c r="B28" s="33"/>
      <c r="C28" s="33"/>
      <c r="D28" s="33"/>
      <c r="E28" s="33"/>
      <c r="F28" s="33"/>
      <c r="G28" s="33"/>
      <c r="H28" s="33"/>
      <c r="I28" s="33"/>
      <c r="J28" s="33"/>
      <c r="K28" s="33"/>
      <c r="L28" s="33">
        <v>13601229.229999999</v>
      </c>
      <c r="M28" s="33"/>
      <c r="N28" s="33"/>
      <c r="O28" s="33"/>
      <c r="P28" s="33"/>
    </row>
    <row r="29" spans="1:18" ht="32.25" customHeight="1" thickBot="1">
      <c r="A29" s="9" t="s">
        <v>20</v>
      </c>
      <c r="B29" s="37"/>
      <c r="C29" s="37"/>
      <c r="D29" s="37"/>
      <c r="E29" s="37"/>
      <c r="F29" s="37"/>
      <c r="G29" s="37"/>
      <c r="H29" s="37"/>
      <c r="I29" s="37"/>
      <c r="J29" s="37"/>
      <c r="K29" s="37"/>
      <c r="L29" s="37">
        <v>39152936.610000007</v>
      </c>
      <c r="M29" s="37"/>
      <c r="N29" s="37"/>
      <c r="O29" s="37"/>
      <c r="P29" s="37"/>
    </row>
    <row r="30" spans="1:18" ht="40.200000000000003" thickBot="1">
      <c r="A30" s="10" t="s">
        <v>21</v>
      </c>
      <c r="B30" s="37"/>
      <c r="C30" s="37"/>
      <c r="D30" s="37"/>
      <c r="E30" s="37"/>
      <c r="F30" s="37"/>
      <c r="G30" s="37"/>
      <c r="H30" s="37"/>
      <c r="I30" s="37"/>
      <c r="J30" s="37"/>
      <c r="K30" s="37"/>
      <c r="L30" s="33">
        <f>+L29+L28+L27</f>
        <v>130730359.96850002</v>
      </c>
      <c r="M30" s="37"/>
      <c r="N30" s="37"/>
      <c r="O30" s="37"/>
      <c r="P30" s="37"/>
    </row>
    <row r="31" spans="1:18" ht="15" thickBot="1">
      <c r="A31" s="12"/>
      <c r="B31" s="38"/>
      <c r="C31" s="38"/>
      <c r="D31" s="38"/>
      <c r="E31" s="38"/>
      <c r="F31" s="38"/>
      <c r="G31" s="38"/>
      <c r="H31" s="38"/>
      <c r="I31" s="38"/>
      <c r="J31" s="38"/>
      <c r="K31" s="38"/>
      <c r="L31" s="38"/>
      <c r="M31" s="38"/>
      <c r="N31" s="38"/>
      <c r="O31" s="38"/>
      <c r="P31" s="38"/>
    </row>
    <row r="32" spans="1:18" ht="15" thickBot="1">
      <c r="A32" s="10" t="s">
        <v>22</v>
      </c>
      <c r="B32" s="37"/>
      <c r="C32" s="37"/>
      <c r="D32" s="37"/>
      <c r="E32" s="37"/>
      <c r="F32" s="37"/>
      <c r="G32" s="37"/>
      <c r="H32" s="37"/>
      <c r="I32" s="37"/>
      <c r="J32" s="37"/>
      <c r="K32" s="37"/>
      <c r="L32" s="39"/>
      <c r="M32" s="37">
        <v>1151785973.2671998</v>
      </c>
      <c r="N32" s="37"/>
      <c r="O32" s="37"/>
      <c r="P32" s="37"/>
    </row>
    <row r="33" spans="1:16" ht="15" thickBot="1">
      <c r="A33" s="11"/>
      <c r="B33" s="38"/>
      <c r="C33" s="38"/>
      <c r="D33" s="38"/>
      <c r="E33" s="38"/>
      <c r="F33" s="38"/>
      <c r="G33" s="38"/>
      <c r="H33" s="38"/>
      <c r="I33" s="38"/>
      <c r="J33" s="38"/>
      <c r="K33" s="38"/>
      <c r="L33" s="38"/>
      <c r="M33" s="38"/>
      <c r="N33" s="38"/>
      <c r="O33" s="38"/>
      <c r="P33" s="38"/>
    </row>
    <row r="34" spans="1:16" ht="15" thickBot="1">
      <c r="A34" s="13" t="s">
        <v>23</v>
      </c>
      <c r="B34" s="33">
        <f>+B32+B30+B25+B23+B17</f>
        <v>717475105.3565166</v>
      </c>
      <c r="C34" s="37"/>
      <c r="D34" s="33">
        <f>+D32+D30+D25+D23+D17</f>
        <v>69901924.984582782</v>
      </c>
      <c r="E34" s="37"/>
      <c r="F34" s="37"/>
      <c r="G34" s="37"/>
      <c r="H34" s="37"/>
      <c r="I34" s="37"/>
      <c r="J34" s="37"/>
      <c r="K34" s="37"/>
      <c r="L34" s="33">
        <f>+L32+L30+L25+L23+L17</f>
        <v>1462286778.8626361</v>
      </c>
      <c r="M34" s="33">
        <f>+M32+M30+M25+M23+M17</f>
        <v>2862977416.4945641</v>
      </c>
      <c r="N34" s="33">
        <f>+N32+N30+N25+N23+N17</f>
        <v>6617082.3200000003</v>
      </c>
      <c r="O34" s="37"/>
      <c r="P34" s="37"/>
    </row>
    <row r="36" spans="1:16">
      <c r="A36" s="15" t="s">
        <v>49</v>
      </c>
    </row>
    <row r="37" spans="1:16">
      <c r="A37" s="15" t="s">
        <v>52</v>
      </c>
    </row>
    <row r="38" spans="1:16">
      <c r="A38" s="15" t="s">
        <v>51</v>
      </c>
      <c r="L38" s="15"/>
      <c r="M38" s="15"/>
      <c r="N38" s="24"/>
    </row>
    <row r="39" spans="1:16">
      <c r="A39" s="15" t="s">
        <v>50</v>
      </c>
      <c r="L39" s="15"/>
      <c r="M39" s="15"/>
      <c r="N39" s="24"/>
    </row>
    <row r="40" spans="1:16">
      <c r="A40" s="15" t="s">
        <v>55</v>
      </c>
      <c r="L40" s="15"/>
      <c r="M40" s="15"/>
      <c r="N40" s="24"/>
    </row>
    <row r="41" spans="1:16">
      <c r="A41" s="15" t="s">
        <v>54</v>
      </c>
      <c r="L41" s="15"/>
      <c r="M41" s="15"/>
      <c r="N41" s="23"/>
    </row>
    <row r="42" spans="1:16">
      <c r="L42" s="15"/>
      <c r="M42" s="15"/>
      <c r="N42" s="23"/>
    </row>
  </sheetData>
  <mergeCells count="21">
    <mergeCell ref="J7:K7"/>
    <mergeCell ref="L5:M5"/>
    <mergeCell ref="L6:M6"/>
    <mergeCell ref="L7:M7"/>
    <mergeCell ref="L2:M4"/>
    <mergeCell ref="N2:P4"/>
    <mergeCell ref="N5:P5"/>
    <mergeCell ref="N6:P6"/>
    <mergeCell ref="N7:P7"/>
    <mergeCell ref="A2:A4"/>
    <mergeCell ref="B2:E4"/>
    <mergeCell ref="F2:K4"/>
    <mergeCell ref="A5:A7"/>
    <mergeCell ref="B5:C7"/>
    <mergeCell ref="D5:E7"/>
    <mergeCell ref="F5:G7"/>
    <mergeCell ref="H5:I5"/>
    <mergeCell ref="H6:I6"/>
    <mergeCell ref="H7:I7"/>
    <mergeCell ref="J5:K5"/>
    <mergeCell ref="J6:K6"/>
  </mergeCells>
  <pageMargins left="0.7" right="0.7" top="0.75" bottom="0.75" header="0.3" footer="0.3"/>
  <pageSetup scale="5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R42"/>
  <sheetViews>
    <sheetView zoomScale="70" zoomScaleNormal="70" workbookViewId="0">
      <pane xSplit="1" ySplit="8" topLeftCell="B9" activePane="bottomRight" state="frozen"/>
      <selection activeCell="S23" sqref="S23"/>
      <selection pane="topRight" activeCell="S23" sqref="S23"/>
      <selection pane="bottomLeft" activeCell="S23" sqref="S23"/>
      <selection pane="bottomRight" activeCell="S23" sqref="S23"/>
    </sheetView>
  </sheetViews>
  <sheetFormatPr defaultColWidth="9.109375" defaultRowHeight="13.8"/>
  <cols>
    <col min="1" max="1" width="16.109375" style="15" customWidth="1"/>
    <col min="2" max="16" width="14.88671875" style="15" customWidth="1"/>
    <col min="17" max="17" width="17" style="15" customWidth="1"/>
    <col min="18" max="18" width="19.109375" style="15" customWidth="1"/>
    <col min="19" max="16384" width="9.109375" style="15"/>
  </cols>
  <sheetData>
    <row r="1" spans="1:16" ht="14.4" thickBot="1">
      <c r="A1" s="14">
        <v>2011</v>
      </c>
    </row>
    <row r="2" spans="1:16">
      <c r="A2" s="59"/>
      <c r="B2" s="62" t="s">
        <v>28</v>
      </c>
      <c r="C2" s="63"/>
      <c r="D2" s="63"/>
      <c r="E2" s="64"/>
      <c r="F2" s="62" t="s">
        <v>29</v>
      </c>
      <c r="G2" s="63"/>
      <c r="H2" s="63"/>
      <c r="I2" s="63"/>
      <c r="J2" s="63"/>
      <c r="K2" s="64"/>
      <c r="L2" s="62" t="s">
        <v>30</v>
      </c>
      <c r="M2" s="64"/>
      <c r="N2" s="75" t="s">
        <v>36</v>
      </c>
      <c r="O2" s="76"/>
      <c r="P2" s="77"/>
    </row>
    <row r="3" spans="1:16" ht="15" customHeight="1">
      <c r="A3" s="60"/>
      <c r="B3" s="53"/>
      <c r="C3" s="65"/>
      <c r="D3" s="65"/>
      <c r="E3" s="54"/>
      <c r="F3" s="53"/>
      <c r="G3" s="65"/>
      <c r="H3" s="65"/>
      <c r="I3" s="65"/>
      <c r="J3" s="65"/>
      <c r="K3" s="54"/>
      <c r="L3" s="53"/>
      <c r="M3" s="54"/>
      <c r="N3" s="78"/>
      <c r="O3" s="79"/>
      <c r="P3" s="80"/>
    </row>
    <row r="4" spans="1:16" ht="14.4" thickBot="1">
      <c r="A4" s="61"/>
      <c r="B4" s="66"/>
      <c r="C4" s="67"/>
      <c r="D4" s="67"/>
      <c r="E4" s="68"/>
      <c r="F4" s="66"/>
      <c r="G4" s="67"/>
      <c r="H4" s="67"/>
      <c r="I4" s="67"/>
      <c r="J4" s="67"/>
      <c r="K4" s="68"/>
      <c r="L4" s="53"/>
      <c r="M4" s="54"/>
      <c r="N4" s="78"/>
      <c r="O4" s="79"/>
      <c r="P4" s="80"/>
    </row>
    <row r="5" spans="1:16">
      <c r="A5" s="69"/>
      <c r="B5" s="71" t="s">
        <v>25</v>
      </c>
      <c r="C5" s="72"/>
      <c r="D5" s="71" t="s">
        <v>33</v>
      </c>
      <c r="E5" s="72"/>
      <c r="F5" s="51" t="s">
        <v>25</v>
      </c>
      <c r="G5" s="52"/>
      <c r="H5" s="51" t="s">
        <v>26</v>
      </c>
      <c r="I5" s="52"/>
      <c r="J5" s="51" t="s">
        <v>0</v>
      </c>
      <c r="K5" s="52"/>
      <c r="L5" s="53"/>
      <c r="M5" s="54"/>
      <c r="N5" s="55"/>
      <c r="O5" s="56"/>
      <c r="P5" s="57"/>
    </row>
    <row r="6" spans="1:16">
      <c r="A6" s="69"/>
      <c r="B6" s="71"/>
      <c r="C6" s="72"/>
      <c r="D6" s="71"/>
      <c r="E6" s="72"/>
      <c r="F6" s="51"/>
      <c r="G6" s="52"/>
      <c r="H6" s="51" t="s">
        <v>27</v>
      </c>
      <c r="I6" s="52"/>
      <c r="J6" s="51" t="s">
        <v>34</v>
      </c>
      <c r="K6" s="52"/>
      <c r="L6" s="55"/>
      <c r="M6" s="57"/>
      <c r="N6" s="55"/>
      <c r="O6" s="58"/>
      <c r="P6" s="57"/>
    </row>
    <row r="7" spans="1:16" ht="14.4" thickBot="1">
      <c r="A7" s="70"/>
      <c r="B7" s="73"/>
      <c r="C7" s="74"/>
      <c r="D7" s="73"/>
      <c r="E7" s="74"/>
      <c r="F7" s="46"/>
      <c r="G7" s="47"/>
      <c r="H7" s="48"/>
      <c r="I7" s="49"/>
      <c r="J7" s="46" t="s">
        <v>35</v>
      </c>
      <c r="K7" s="47"/>
      <c r="L7" s="48"/>
      <c r="M7" s="49"/>
      <c r="N7" s="48"/>
      <c r="O7" s="50"/>
      <c r="P7" s="49"/>
    </row>
    <row r="8" spans="1:16" s="19" customFormat="1" ht="15.6" thickBot="1">
      <c r="A8" s="28"/>
      <c r="B8" s="27" t="s">
        <v>1</v>
      </c>
      <c r="C8" s="27" t="s">
        <v>2</v>
      </c>
      <c r="D8" s="27" t="s">
        <v>1</v>
      </c>
      <c r="E8" s="27" t="s">
        <v>2</v>
      </c>
      <c r="F8" s="8" t="s">
        <v>1</v>
      </c>
      <c r="G8" s="8" t="s">
        <v>2</v>
      </c>
      <c r="H8" s="8" t="s">
        <v>1</v>
      </c>
      <c r="I8" s="8" t="s">
        <v>2</v>
      </c>
      <c r="J8" s="8" t="s">
        <v>1</v>
      </c>
      <c r="K8" s="8" t="s">
        <v>2</v>
      </c>
      <c r="L8" s="8" t="s">
        <v>1</v>
      </c>
      <c r="M8" s="8" t="s">
        <v>2</v>
      </c>
      <c r="N8" s="8" t="s">
        <v>1</v>
      </c>
      <c r="O8" s="8" t="s">
        <v>2</v>
      </c>
      <c r="P8" s="8" t="s">
        <v>3</v>
      </c>
    </row>
    <row r="9" spans="1:16" ht="14.4" thickBot="1">
      <c r="A9" s="29" t="s">
        <v>4</v>
      </c>
      <c r="B9" s="32">
        <v>448222202.0283072</v>
      </c>
      <c r="C9" s="32"/>
      <c r="D9" s="32">
        <v>47484701.447891012</v>
      </c>
      <c r="E9" s="32"/>
      <c r="F9" s="33"/>
      <c r="G9" s="33"/>
      <c r="H9" s="34"/>
      <c r="I9" s="33"/>
      <c r="J9" s="33"/>
      <c r="K9" s="33"/>
      <c r="L9" s="33">
        <v>324274555.84282482</v>
      </c>
      <c r="M9" s="33">
        <v>904357168.17117703</v>
      </c>
      <c r="N9" s="33">
        <v>4666281.5999999996</v>
      </c>
      <c r="O9" s="33"/>
      <c r="P9" s="33"/>
    </row>
    <row r="10" spans="1:16" ht="14.4" thickBot="1">
      <c r="A10" s="29" t="s">
        <v>5</v>
      </c>
      <c r="B10" s="32">
        <v>137265404.6831331</v>
      </c>
      <c r="C10" s="32"/>
      <c r="D10" s="32">
        <v>12654603.253132436</v>
      </c>
      <c r="E10" s="32"/>
      <c r="F10" s="33"/>
      <c r="G10" s="33"/>
      <c r="H10" s="33"/>
      <c r="I10" s="33"/>
      <c r="J10" s="33"/>
      <c r="K10" s="33"/>
      <c r="L10" s="33">
        <v>95841250.606016368</v>
      </c>
      <c r="M10" s="33">
        <v>157028743.26021814</v>
      </c>
      <c r="N10" s="33">
        <v>494044.20000000007</v>
      </c>
      <c r="O10" s="33"/>
      <c r="P10" s="33"/>
    </row>
    <row r="11" spans="1:16" ht="14.4" thickBot="1">
      <c r="A11" s="29" t="s">
        <v>6</v>
      </c>
      <c r="B11" s="32">
        <v>166641127.33329451</v>
      </c>
      <c r="C11" s="32"/>
      <c r="D11" s="32">
        <v>16406472.61346061</v>
      </c>
      <c r="E11" s="32"/>
      <c r="F11" s="33"/>
      <c r="G11" s="33"/>
      <c r="H11" s="33"/>
      <c r="I11" s="33"/>
      <c r="J11" s="33"/>
      <c r="K11" s="33"/>
      <c r="L11" s="33">
        <v>209722136.4740544</v>
      </c>
      <c r="M11" s="33">
        <v>172658417.32509053</v>
      </c>
      <c r="N11" s="33">
        <v>829070.99999999988</v>
      </c>
      <c r="O11" s="33"/>
      <c r="P11" s="33"/>
    </row>
    <row r="12" spans="1:16" ht="14.4" thickBot="1">
      <c r="A12" s="29" t="s">
        <v>7</v>
      </c>
      <c r="B12" s="32"/>
      <c r="C12" s="32"/>
      <c r="D12" s="32"/>
      <c r="E12" s="32"/>
      <c r="F12" s="33"/>
      <c r="G12" s="33"/>
      <c r="H12" s="33"/>
      <c r="I12" s="33"/>
      <c r="J12" s="33"/>
      <c r="K12" s="33"/>
      <c r="L12" s="33">
        <v>28871968.563000001</v>
      </c>
      <c r="M12" s="33"/>
      <c r="N12" s="33"/>
      <c r="O12" s="33"/>
      <c r="P12" s="33"/>
    </row>
    <row r="13" spans="1:16" ht="14.4" thickBot="1">
      <c r="A13" s="9" t="s">
        <v>8</v>
      </c>
      <c r="B13" s="33"/>
      <c r="C13" s="33"/>
      <c r="D13" s="33"/>
      <c r="E13" s="33"/>
      <c r="F13" s="33"/>
      <c r="G13" s="33"/>
      <c r="H13" s="33"/>
      <c r="I13" s="33"/>
      <c r="J13" s="33"/>
      <c r="K13" s="33"/>
      <c r="L13" s="33">
        <v>100447066.00569999</v>
      </c>
      <c r="M13" s="33">
        <v>5599138.4561999999</v>
      </c>
      <c r="N13" s="33"/>
      <c r="O13" s="33"/>
      <c r="P13" s="33"/>
    </row>
    <row r="14" spans="1:16" ht="14.4" thickBot="1">
      <c r="A14" s="9" t="s">
        <v>9</v>
      </c>
      <c r="B14" s="33"/>
      <c r="C14" s="33"/>
      <c r="D14" s="33"/>
      <c r="E14" s="33"/>
      <c r="F14" s="33"/>
      <c r="G14" s="33"/>
      <c r="H14" s="33"/>
      <c r="I14" s="33"/>
      <c r="J14" s="33"/>
      <c r="K14" s="33"/>
      <c r="L14" s="33"/>
      <c r="M14" s="33">
        <v>198209820.94839999</v>
      </c>
      <c r="N14" s="33"/>
      <c r="O14" s="33"/>
      <c r="P14" s="33"/>
    </row>
    <row r="15" spans="1:16" ht="14.4" thickBot="1">
      <c r="A15" s="9" t="s">
        <v>10</v>
      </c>
      <c r="B15" s="33"/>
      <c r="C15" s="33"/>
      <c r="D15" s="33"/>
      <c r="E15" s="33"/>
      <c r="F15" s="33"/>
      <c r="G15" s="33"/>
      <c r="H15" s="33"/>
      <c r="I15" s="33"/>
      <c r="J15" s="33"/>
      <c r="K15" s="33"/>
      <c r="L15" s="33">
        <v>162537570.84040001</v>
      </c>
      <c r="M15" s="33">
        <v>26080760.928199999</v>
      </c>
      <c r="N15" s="33"/>
      <c r="O15" s="33"/>
      <c r="P15" s="33"/>
    </row>
    <row r="16" spans="1:16" ht="14.4" thickBot="1">
      <c r="A16" s="9" t="s">
        <v>11</v>
      </c>
      <c r="B16" s="33"/>
      <c r="C16" s="33"/>
      <c r="D16" s="33"/>
      <c r="E16" s="33"/>
      <c r="F16" s="33"/>
      <c r="G16" s="33"/>
      <c r="H16" s="33"/>
      <c r="I16" s="33"/>
      <c r="J16" s="33"/>
      <c r="K16" s="33"/>
      <c r="L16" s="24"/>
      <c r="M16" s="33">
        <v>419493283.59710002</v>
      </c>
      <c r="N16" s="33"/>
      <c r="O16" s="33"/>
      <c r="P16" s="33"/>
    </row>
    <row r="17" spans="1:18" ht="27" thickBot="1">
      <c r="A17" s="10" t="s">
        <v>12</v>
      </c>
      <c r="B17" s="33">
        <f>SUM(B9:B16)</f>
        <v>752128734.04473484</v>
      </c>
      <c r="C17" s="33"/>
      <c r="D17" s="33">
        <f>SUM(D9:D16)</f>
        <v>76545777.31448406</v>
      </c>
      <c r="E17" s="33"/>
      <c r="F17" s="33"/>
      <c r="G17" s="33"/>
      <c r="H17" s="33"/>
      <c r="I17" s="33"/>
      <c r="J17" s="33"/>
      <c r="K17" s="33"/>
      <c r="L17" s="33">
        <f>SUM(L9:L16)</f>
        <v>921694548.33199561</v>
      </c>
      <c r="M17" s="33">
        <f>SUM(M9:M16)</f>
        <v>1883427332.6863856</v>
      </c>
      <c r="N17" s="33">
        <f>SUM(N9:N16)</f>
        <v>5989396.7999999998</v>
      </c>
      <c r="O17" s="33"/>
      <c r="P17" s="33"/>
      <c r="R17" s="31"/>
    </row>
    <row r="18" spans="1:18" ht="14.4" thickBot="1">
      <c r="A18" s="11"/>
      <c r="B18" s="36"/>
      <c r="C18" s="36"/>
      <c r="D18" s="36"/>
      <c r="E18" s="36"/>
      <c r="F18" s="36"/>
      <c r="G18" s="36"/>
      <c r="H18" s="36"/>
      <c r="I18" s="36"/>
      <c r="J18" s="36"/>
      <c r="K18" s="36"/>
      <c r="L18" s="36"/>
      <c r="M18" s="36"/>
      <c r="N18" s="36"/>
      <c r="O18" s="36"/>
      <c r="P18" s="36"/>
    </row>
    <row r="19" spans="1:18" ht="14.4" thickBot="1">
      <c r="A19" s="9" t="s">
        <v>13</v>
      </c>
      <c r="B19" s="33"/>
      <c r="C19" s="33"/>
      <c r="D19" s="33"/>
      <c r="E19" s="33"/>
      <c r="F19" s="33"/>
      <c r="G19" s="33"/>
      <c r="H19" s="33"/>
      <c r="I19" s="33"/>
      <c r="J19" s="33"/>
      <c r="K19" s="33"/>
      <c r="L19" s="33">
        <v>81656996.376100004</v>
      </c>
      <c r="M19" s="33"/>
      <c r="N19" s="33"/>
      <c r="O19" s="33"/>
      <c r="P19" s="33"/>
    </row>
    <row r="20" spans="1:18" ht="14.4" thickBot="1">
      <c r="A20" s="9" t="s">
        <v>14</v>
      </c>
      <c r="B20" s="33"/>
      <c r="C20" s="33"/>
      <c r="D20" s="33"/>
      <c r="E20" s="33"/>
      <c r="F20" s="33"/>
      <c r="G20" s="33"/>
      <c r="H20" s="33"/>
      <c r="I20" s="33"/>
      <c r="J20" s="33"/>
      <c r="K20" s="33"/>
      <c r="L20" s="33">
        <v>85858079.479499996</v>
      </c>
      <c r="M20" s="33"/>
      <c r="N20" s="33"/>
      <c r="O20" s="33"/>
      <c r="P20" s="33"/>
    </row>
    <row r="21" spans="1:18" ht="14.4" thickBot="1">
      <c r="A21" s="9" t="s">
        <v>15</v>
      </c>
      <c r="B21" s="33"/>
      <c r="C21" s="33"/>
      <c r="D21" s="33"/>
      <c r="E21" s="33"/>
      <c r="F21" s="33"/>
      <c r="G21" s="33"/>
      <c r="H21" s="33"/>
      <c r="I21" s="33"/>
      <c r="J21" s="33"/>
      <c r="K21" s="33"/>
      <c r="L21" s="33">
        <v>7968874.1726000002</v>
      </c>
      <c r="M21" s="33"/>
      <c r="N21" s="33"/>
      <c r="O21" s="33"/>
      <c r="P21" s="33"/>
    </row>
    <row r="22" spans="1:18" ht="14.4" thickBot="1">
      <c r="A22" s="9" t="s">
        <v>7</v>
      </c>
      <c r="B22" s="33"/>
      <c r="C22" s="33"/>
      <c r="D22" s="33"/>
      <c r="E22" s="33"/>
      <c r="F22" s="33"/>
      <c r="G22" s="33"/>
      <c r="H22" s="33"/>
      <c r="I22" s="33"/>
      <c r="J22" s="33"/>
      <c r="K22" s="33"/>
      <c r="L22" s="33"/>
      <c r="M22" s="33"/>
      <c r="N22" s="33"/>
      <c r="O22" s="33"/>
      <c r="P22" s="33"/>
    </row>
    <row r="23" spans="1:18" ht="27" thickBot="1">
      <c r="A23" s="10" t="s">
        <v>16</v>
      </c>
      <c r="B23" s="33"/>
      <c r="C23" s="33"/>
      <c r="D23" s="33"/>
      <c r="E23" s="33"/>
      <c r="F23" s="33"/>
      <c r="G23" s="33"/>
      <c r="H23" s="33"/>
      <c r="I23" s="33"/>
      <c r="J23" s="33"/>
      <c r="K23" s="33"/>
      <c r="L23" s="33">
        <f>+L22+L21+L20+L19</f>
        <v>175483950.0282</v>
      </c>
      <c r="M23" s="33"/>
      <c r="N23" s="33"/>
      <c r="O23" s="33"/>
      <c r="P23" s="33"/>
    </row>
    <row r="24" spans="1:18" ht="14.4" thickBot="1">
      <c r="A24" s="11"/>
      <c r="B24" s="36"/>
      <c r="C24" s="36"/>
      <c r="D24" s="36"/>
      <c r="E24" s="36"/>
      <c r="F24" s="36"/>
      <c r="G24" s="36"/>
      <c r="H24" s="36"/>
      <c r="I24" s="36"/>
      <c r="J24" s="36"/>
      <c r="K24" s="36"/>
      <c r="L24" s="36"/>
      <c r="M24" s="36"/>
      <c r="N24" s="36"/>
      <c r="O24" s="36"/>
      <c r="P24" s="36"/>
    </row>
    <row r="25" spans="1:18" ht="14.4" thickBot="1">
      <c r="A25" s="10" t="s">
        <v>17</v>
      </c>
      <c r="B25" s="33"/>
      <c r="C25" s="33"/>
      <c r="D25" s="33"/>
      <c r="E25" s="33"/>
      <c r="F25" s="33"/>
      <c r="G25" s="33"/>
      <c r="H25" s="33"/>
      <c r="I25" s="33"/>
      <c r="J25" s="33"/>
      <c r="K25" s="33"/>
      <c r="L25" s="33">
        <v>199845347.91140002</v>
      </c>
      <c r="M25" s="33"/>
      <c r="N25" s="33"/>
      <c r="O25" s="33"/>
      <c r="P25" s="33"/>
    </row>
    <row r="26" spans="1:18" ht="14.4" thickBot="1">
      <c r="A26" s="11"/>
      <c r="B26" s="36"/>
      <c r="C26" s="36"/>
      <c r="D26" s="36"/>
      <c r="E26" s="36"/>
      <c r="F26" s="36"/>
      <c r="G26" s="36"/>
      <c r="H26" s="36"/>
      <c r="I26" s="36"/>
      <c r="J26" s="36"/>
      <c r="K26" s="36"/>
      <c r="L26" s="36"/>
      <c r="M26" s="36"/>
      <c r="N26" s="36"/>
      <c r="O26" s="36"/>
      <c r="P26" s="36"/>
    </row>
    <row r="27" spans="1:18" ht="27" thickBot="1">
      <c r="A27" s="9" t="s">
        <v>18</v>
      </c>
      <c r="B27" s="33"/>
      <c r="C27" s="33"/>
      <c r="D27" s="33"/>
      <c r="E27" s="33"/>
      <c r="F27" s="33"/>
      <c r="G27" s="33"/>
      <c r="H27" s="33"/>
      <c r="I27" s="33"/>
      <c r="J27" s="33"/>
      <c r="K27" s="33"/>
      <c r="L27" s="33">
        <v>72681425.439300001</v>
      </c>
      <c r="M27" s="33"/>
      <c r="N27" s="33"/>
      <c r="O27" s="33"/>
      <c r="P27" s="33"/>
    </row>
    <row r="28" spans="1:18" ht="27" thickBot="1">
      <c r="A28" s="9" t="s">
        <v>19</v>
      </c>
      <c r="B28" s="33"/>
      <c r="C28" s="33"/>
      <c r="D28" s="33"/>
      <c r="E28" s="33"/>
      <c r="F28" s="33"/>
      <c r="G28" s="33"/>
      <c r="H28" s="33"/>
      <c r="I28" s="33"/>
      <c r="J28" s="33"/>
      <c r="K28" s="33"/>
      <c r="L28" s="33">
        <v>13810081.334555285</v>
      </c>
      <c r="M28" s="33"/>
      <c r="N28" s="33"/>
      <c r="O28" s="33"/>
      <c r="P28" s="33"/>
    </row>
    <row r="29" spans="1:18" ht="27" thickBot="1">
      <c r="A29" s="9" t="s">
        <v>20</v>
      </c>
      <c r="B29" s="37"/>
      <c r="C29" s="37"/>
      <c r="D29" s="37"/>
      <c r="E29" s="37"/>
      <c r="F29" s="37"/>
      <c r="G29" s="37"/>
      <c r="H29" s="37"/>
      <c r="I29" s="37"/>
      <c r="J29" s="37"/>
      <c r="K29" s="37"/>
      <c r="L29" s="37">
        <v>18656836.646644711</v>
      </c>
      <c r="M29" s="37"/>
      <c r="N29" s="37"/>
      <c r="O29" s="37"/>
      <c r="P29" s="37"/>
    </row>
    <row r="30" spans="1:18" ht="40.200000000000003" thickBot="1">
      <c r="A30" s="10" t="s">
        <v>21</v>
      </c>
      <c r="B30" s="37"/>
      <c r="C30" s="37"/>
      <c r="D30" s="37"/>
      <c r="E30" s="37"/>
      <c r="F30" s="37"/>
      <c r="G30" s="37"/>
      <c r="H30" s="37"/>
      <c r="I30" s="37"/>
      <c r="J30" s="37"/>
      <c r="K30" s="37"/>
      <c r="L30" s="33">
        <f>+L29+L28+L27</f>
        <v>105148343.4205</v>
      </c>
      <c r="M30" s="37"/>
      <c r="N30" s="37"/>
      <c r="O30" s="37"/>
      <c r="P30" s="37"/>
    </row>
    <row r="31" spans="1:18" ht="14.4" thickBot="1">
      <c r="A31" s="12"/>
      <c r="B31" s="38"/>
      <c r="C31" s="38"/>
      <c r="D31" s="38"/>
      <c r="E31" s="38"/>
      <c r="F31" s="38"/>
      <c r="G31" s="38"/>
      <c r="H31" s="38"/>
      <c r="I31" s="38"/>
      <c r="J31" s="38"/>
      <c r="K31" s="38"/>
      <c r="L31" s="38"/>
      <c r="M31" s="38"/>
      <c r="N31" s="38"/>
      <c r="O31" s="38"/>
      <c r="P31" s="38"/>
    </row>
    <row r="32" spans="1:18" ht="14.4" thickBot="1">
      <c r="A32" s="10" t="s">
        <v>22</v>
      </c>
      <c r="B32" s="37"/>
      <c r="C32" s="37"/>
      <c r="D32" s="37"/>
      <c r="E32" s="37"/>
      <c r="F32" s="37"/>
      <c r="G32" s="37"/>
      <c r="H32" s="37"/>
      <c r="I32" s="37"/>
      <c r="J32" s="37"/>
      <c r="K32" s="37"/>
      <c r="L32" s="24"/>
      <c r="M32" s="37">
        <v>1249747510.2918999</v>
      </c>
      <c r="N32" s="37"/>
      <c r="O32" s="37"/>
      <c r="P32" s="37"/>
    </row>
    <row r="33" spans="1:18" ht="14.4" thickBot="1">
      <c r="A33" s="11"/>
      <c r="B33" s="38"/>
      <c r="C33" s="38"/>
      <c r="D33" s="38"/>
      <c r="E33" s="38"/>
      <c r="F33" s="38"/>
      <c r="G33" s="38"/>
      <c r="H33" s="38"/>
      <c r="I33" s="38"/>
      <c r="J33" s="38"/>
      <c r="K33" s="38"/>
      <c r="L33" s="38"/>
      <c r="M33" s="38"/>
      <c r="N33" s="38"/>
      <c r="O33" s="38"/>
      <c r="P33" s="38"/>
    </row>
    <row r="34" spans="1:18" ht="14.4" thickBot="1">
      <c r="A34" s="13" t="s">
        <v>23</v>
      </c>
      <c r="B34" s="33">
        <f>+B32+B30+B25+B23+B17</f>
        <v>752128734.04473484</v>
      </c>
      <c r="C34" s="37"/>
      <c r="D34" s="33">
        <f>+D32+D30+D25+D23+D17</f>
        <v>76545777.31448406</v>
      </c>
      <c r="E34" s="37"/>
      <c r="F34" s="37"/>
      <c r="G34" s="37"/>
      <c r="H34" s="37"/>
      <c r="I34" s="37"/>
      <c r="J34" s="37"/>
      <c r="K34" s="37"/>
      <c r="L34" s="33">
        <f>+L32+L30+L25+L23+L17</f>
        <v>1402172189.6920958</v>
      </c>
      <c r="M34" s="33">
        <f>+M32+M30+M25+M23+M17</f>
        <v>3133174842.9782858</v>
      </c>
      <c r="N34" s="33">
        <f>+N32+N30+N25+N23+N17</f>
        <v>5989396.7999999998</v>
      </c>
      <c r="O34" s="37"/>
      <c r="P34" s="37"/>
    </row>
    <row r="35" spans="1:18" ht="14.4">
      <c r="D35"/>
    </row>
    <row r="36" spans="1:18">
      <c r="A36" s="15" t="s">
        <v>49</v>
      </c>
    </row>
    <row r="37" spans="1:18">
      <c r="A37" s="15" t="s">
        <v>52</v>
      </c>
    </row>
    <row r="38" spans="1:18">
      <c r="A38" s="15" t="s">
        <v>51</v>
      </c>
      <c r="N38" s="24"/>
      <c r="P38" s="25"/>
      <c r="Q38" s="26"/>
      <c r="R38" s="25"/>
    </row>
    <row r="39" spans="1:18">
      <c r="A39" s="15" t="s">
        <v>50</v>
      </c>
      <c r="N39" s="24"/>
      <c r="P39" s="25"/>
      <c r="R39" s="25"/>
    </row>
    <row r="40" spans="1:18">
      <c r="A40" s="15" t="s">
        <v>55</v>
      </c>
      <c r="N40" s="24"/>
      <c r="P40" s="25"/>
    </row>
    <row r="41" spans="1:18">
      <c r="A41" s="15" t="s">
        <v>54</v>
      </c>
      <c r="N41" s="23"/>
    </row>
    <row r="42" spans="1:18">
      <c r="N42" s="23"/>
    </row>
  </sheetData>
  <mergeCells count="21">
    <mergeCell ref="A2:A4"/>
    <mergeCell ref="B2:E4"/>
    <mergeCell ref="F2:K4"/>
    <mergeCell ref="H6:I6"/>
    <mergeCell ref="J6:K6"/>
    <mergeCell ref="J5:K5"/>
    <mergeCell ref="H7:I7"/>
    <mergeCell ref="J7:K7"/>
    <mergeCell ref="L7:M7"/>
    <mergeCell ref="N7:P7"/>
    <mergeCell ref="A5:A7"/>
    <mergeCell ref="B5:C7"/>
    <mergeCell ref="D5:E7"/>
    <mergeCell ref="F5:G7"/>
    <mergeCell ref="H5:I5"/>
    <mergeCell ref="L2:M4"/>
    <mergeCell ref="N2:P4"/>
    <mergeCell ref="L5:M5"/>
    <mergeCell ref="N5:P5"/>
    <mergeCell ref="L6:M6"/>
    <mergeCell ref="N6:P6"/>
  </mergeCells>
  <pageMargins left="0.7" right="0.7"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R53"/>
  <sheetViews>
    <sheetView tabSelected="1" zoomScale="70" zoomScaleNormal="70" workbookViewId="0">
      <pane xSplit="1" ySplit="10" topLeftCell="F11" activePane="bottomRight" state="frozen"/>
      <selection activeCell="S23" sqref="S23"/>
      <selection pane="topRight" activeCell="S23" sqref="S23"/>
      <selection pane="bottomLeft" activeCell="S23" sqref="S23"/>
      <selection pane="bottomRight" activeCell="M2" sqref="M2"/>
    </sheetView>
  </sheetViews>
  <sheetFormatPr defaultColWidth="9.109375" defaultRowHeight="13.8"/>
  <cols>
    <col min="1" max="1" width="16.109375" style="15" customWidth="1"/>
    <col min="2" max="11" width="14.88671875" style="15" customWidth="1"/>
    <col min="12" max="13" width="14.88671875" style="21" customWidth="1"/>
    <col min="14" max="16" width="14.88671875" style="15" customWidth="1"/>
    <col min="17" max="17" width="9.109375" style="15"/>
    <col min="18" max="18" width="15.5546875" style="15" customWidth="1"/>
    <col min="19" max="16384" width="9.109375" style="15"/>
  </cols>
  <sheetData>
    <row r="1" spans="1:16" s="42" customFormat="1" ht="17.399999999999999">
      <c r="A1" s="42" t="s">
        <v>56</v>
      </c>
      <c r="L1" s="43"/>
      <c r="M1" s="43"/>
    </row>
    <row r="2" spans="1:16" s="40" customFormat="1" ht="17.399999999999999">
      <c r="L2" s="41"/>
      <c r="M2" s="41"/>
    </row>
    <row r="3" spans="1:16" ht="14.4" thickBot="1">
      <c r="A3" s="14">
        <v>2012</v>
      </c>
    </row>
    <row r="4" spans="1:16">
      <c r="A4" s="59"/>
      <c r="B4" s="62" t="s">
        <v>28</v>
      </c>
      <c r="C4" s="63"/>
      <c r="D4" s="63"/>
      <c r="E4" s="64"/>
      <c r="F4" s="62" t="s">
        <v>29</v>
      </c>
      <c r="G4" s="63"/>
      <c r="H4" s="63"/>
      <c r="I4" s="63"/>
      <c r="J4" s="63"/>
      <c r="K4" s="64"/>
      <c r="L4" s="81" t="s">
        <v>30</v>
      </c>
      <c r="M4" s="82"/>
      <c r="N4" s="62" t="s">
        <v>36</v>
      </c>
      <c r="O4" s="85"/>
      <c r="P4" s="86"/>
    </row>
    <row r="5" spans="1:16" ht="15" customHeight="1">
      <c r="A5" s="60"/>
      <c r="B5" s="53"/>
      <c r="C5" s="65"/>
      <c r="D5" s="65"/>
      <c r="E5" s="54"/>
      <c r="F5" s="53"/>
      <c r="G5" s="65"/>
      <c r="H5" s="65"/>
      <c r="I5" s="65"/>
      <c r="J5" s="65"/>
      <c r="K5" s="54"/>
      <c r="L5" s="83"/>
      <c r="M5" s="84"/>
      <c r="N5" s="87"/>
      <c r="O5" s="88"/>
      <c r="P5" s="89"/>
    </row>
    <row r="6" spans="1:16" ht="14.4" thickBot="1">
      <c r="A6" s="61"/>
      <c r="B6" s="66"/>
      <c r="C6" s="67"/>
      <c r="D6" s="67"/>
      <c r="E6" s="68"/>
      <c r="F6" s="66"/>
      <c r="G6" s="67"/>
      <c r="H6" s="67"/>
      <c r="I6" s="67"/>
      <c r="J6" s="67"/>
      <c r="K6" s="68"/>
      <c r="L6" s="83"/>
      <c r="M6" s="84"/>
      <c r="N6" s="87"/>
      <c r="O6" s="88"/>
      <c r="P6" s="89"/>
    </row>
    <row r="7" spans="1:16">
      <c r="A7" s="60"/>
      <c r="B7" s="71" t="s">
        <v>25</v>
      </c>
      <c r="C7" s="72"/>
      <c r="D7" s="71" t="s">
        <v>33</v>
      </c>
      <c r="E7" s="72"/>
      <c r="F7" s="51" t="s">
        <v>25</v>
      </c>
      <c r="G7" s="52"/>
      <c r="H7" s="51" t="s">
        <v>26</v>
      </c>
      <c r="I7" s="52"/>
      <c r="J7" s="51" t="s">
        <v>0</v>
      </c>
      <c r="K7" s="52"/>
      <c r="L7" s="90"/>
      <c r="M7" s="91"/>
      <c r="N7" s="55"/>
      <c r="O7" s="56"/>
      <c r="P7" s="57"/>
    </row>
    <row r="8" spans="1:16">
      <c r="A8" s="60"/>
      <c r="B8" s="71"/>
      <c r="C8" s="72"/>
      <c r="D8" s="71"/>
      <c r="E8" s="72"/>
      <c r="F8" s="51"/>
      <c r="G8" s="52"/>
      <c r="H8" s="51" t="s">
        <v>27</v>
      </c>
      <c r="I8" s="52"/>
      <c r="J8" s="51" t="s">
        <v>34</v>
      </c>
      <c r="K8" s="52"/>
      <c r="L8" s="92"/>
      <c r="M8" s="93"/>
      <c r="N8" s="55"/>
      <c r="O8" s="58"/>
      <c r="P8" s="57"/>
    </row>
    <row r="9" spans="1:16" ht="14.4" thickBot="1">
      <c r="A9" s="61"/>
      <c r="B9" s="73"/>
      <c r="C9" s="74"/>
      <c r="D9" s="73"/>
      <c r="E9" s="74"/>
      <c r="F9" s="46"/>
      <c r="G9" s="47"/>
      <c r="H9" s="48"/>
      <c r="I9" s="49"/>
      <c r="J9" s="46" t="s">
        <v>35</v>
      </c>
      <c r="K9" s="47"/>
      <c r="L9" s="94"/>
      <c r="M9" s="95"/>
      <c r="N9" s="48"/>
      <c r="O9" s="50"/>
      <c r="P9" s="49"/>
    </row>
    <row r="10" spans="1:16" s="19" customFormat="1" ht="15.6" thickBot="1">
      <c r="A10" s="17"/>
      <c r="B10" s="27" t="s">
        <v>1</v>
      </c>
      <c r="C10" s="27" t="s">
        <v>2</v>
      </c>
      <c r="D10" s="27" t="s">
        <v>1</v>
      </c>
      <c r="E10" s="27" t="s">
        <v>2</v>
      </c>
      <c r="F10" s="8" t="s">
        <v>1</v>
      </c>
      <c r="G10" s="8" t="s">
        <v>2</v>
      </c>
      <c r="H10" s="8" t="s">
        <v>1</v>
      </c>
      <c r="I10" s="8" t="s">
        <v>2</v>
      </c>
      <c r="J10" s="8" t="s">
        <v>1</v>
      </c>
      <c r="K10" s="8" t="s">
        <v>2</v>
      </c>
      <c r="L10" s="22" t="s">
        <v>1</v>
      </c>
      <c r="M10" s="22" t="s">
        <v>2</v>
      </c>
      <c r="N10" s="8" t="s">
        <v>1</v>
      </c>
      <c r="O10" s="8" t="s">
        <v>2</v>
      </c>
      <c r="P10" s="8" t="s">
        <v>3</v>
      </c>
    </row>
    <row r="11" spans="1:16" ht="14.4" thickBot="1">
      <c r="A11" s="9" t="s">
        <v>4</v>
      </c>
      <c r="B11" s="32">
        <v>112234563.65125005</v>
      </c>
      <c r="C11" s="32"/>
      <c r="D11" s="32">
        <v>11692162.217799498</v>
      </c>
      <c r="E11" s="32"/>
      <c r="F11" s="33">
        <v>271941278.15879995</v>
      </c>
      <c r="G11" s="33"/>
      <c r="H11" s="34">
        <v>2628688.9470069543</v>
      </c>
      <c r="I11" s="33"/>
      <c r="J11" s="35" t="s">
        <v>53</v>
      </c>
      <c r="K11" s="33"/>
      <c r="L11" s="33">
        <v>293675253.60787362</v>
      </c>
      <c r="M11" s="33">
        <v>1105698769.5905769</v>
      </c>
      <c r="N11" s="33">
        <v>2877349.4</v>
      </c>
      <c r="O11" s="33"/>
      <c r="P11" s="33"/>
    </row>
    <row r="12" spans="1:16" ht="14.4" thickBot="1">
      <c r="A12" s="9" t="s">
        <v>5</v>
      </c>
      <c r="B12" s="32">
        <v>34219762.57465142</v>
      </c>
      <c r="C12" s="32"/>
      <c r="D12" s="32">
        <v>3260239.4094149638</v>
      </c>
      <c r="E12" s="32"/>
      <c r="F12" s="33">
        <v>72482229.489626139</v>
      </c>
      <c r="G12" s="33"/>
      <c r="H12" s="34">
        <v>-282008.92499999999</v>
      </c>
      <c r="I12" s="33"/>
      <c r="J12" s="35" t="s">
        <v>53</v>
      </c>
      <c r="K12" s="33"/>
      <c r="L12" s="33">
        <v>123614700.88930503</v>
      </c>
      <c r="M12" s="33">
        <v>196279370.84320241</v>
      </c>
      <c r="N12" s="33">
        <v>433285.8</v>
      </c>
      <c r="O12" s="33"/>
      <c r="P12" s="33"/>
    </row>
    <row r="13" spans="1:16" ht="14.4" thickBot="1">
      <c r="A13" s="9" t="s">
        <v>6</v>
      </c>
      <c r="B13" s="32">
        <v>41581138.437118471</v>
      </c>
      <c r="C13" s="32"/>
      <c r="D13" s="32">
        <v>4180761.5495703067</v>
      </c>
      <c r="E13" s="32"/>
      <c r="F13" s="33">
        <v>81938348.137500018</v>
      </c>
      <c r="G13" s="33"/>
      <c r="H13" s="34">
        <v>793187.34730368597</v>
      </c>
      <c r="I13" s="33"/>
      <c r="J13" s="35" t="s">
        <v>53</v>
      </c>
      <c r="K13" s="33"/>
      <c r="L13" s="33">
        <v>281712620.33579868</v>
      </c>
      <c r="M13" s="33">
        <v>208038009.02111244</v>
      </c>
      <c r="N13" s="33">
        <v>762045.39999999991</v>
      </c>
      <c r="O13" s="33"/>
      <c r="P13" s="33"/>
    </row>
    <row r="14" spans="1:16" ht="14.4" thickBot="1">
      <c r="A14" s="9" t="s">
        <v>7</v>
      </c>
      <c r="B14" s="32"/>
      <c r="C14" s="33"/>
      <c r="D14" s="33"/>
      <c r="E14" s="33"/>
      <c r="F14" s="33"/>
      <c r="G14" s="33"/>
      <c r="H14" s="33"/>
      <c r="I14" s="33"/>
      <c r="J14" s="33"/>
      <c r="K14" s="33"/>
      <c r="L14" s="33">
        <v>31242462.9285</v>
      </c>
      <c r="M14" s="33"/>
      <c r="N14" s="33"/>
      <c r="O14" s="33"/>
      <c r="P14" s="33"/>
    </row>
    <row r="15" spans="1:16" ht="14.4" thickBot="1">
      <c r="A15" s="9" t="s">
        <v>8</v>
      </c>
      <c r="B15" s="33"/>
      <c r="C15" s="33"/>
      <c r="D15" s="33"/>
      <c r="E15" s="33"/>
      <c r="F15" s="33"/>
      <c r="G15" s="33"/>
      <c r="H15" s="33"/>
      <c r="I15" s="33"/>
      <c r="J15" s="33"/>
      <c r="K15" s="33"/>
      <c r="L15" s="33">
        <v>129114275.4386</v>
      </c>
      <c r="M15" s="33">
        <v>3787320.8454</v>
      </c>
      <c r="N15" s="33"/>
      <c r="O15" s="33"/>
      <c r="P15" s="33"/>
    </row>
    <row r="16" spans="1:16" ht="14.4" thickBot="1">
      <c r="A16" s="9" t="s">
        <v>9</v>
      </c>
      <c r="B16" s="33"/>
      <c r="C16" s="33"/>
      <c r="D16" s="33"/>
      <c r="E16" s="33"/>
      <c r="F16" s="33"/>
      <c r="G16" s="33"/>
      <c r="H16" s="33"/>
      <c r="I16" s="33"/>
      <c r="J16" s="33"/>
      <c r="K16" s="33"/>
      <c r="L16" s="33"/>
      <c r="M16" s="33">
        <v>211465271.13919997</v>
      </c>
      <c r="N16" s="33"/>
      <c r="O16" s="33"/>
      <c r="P16" s="33"/>
    </row>
    <row r="17" spans="1:18" ht="14.4" thickBot="1">
      <c r="A17" s="9" t="s">
        <v>10</v>
      </c>
      <c r="B17" s="33"/>
      <c r="C17" s="33"/>
      <c r="D17" s="33"/>
      <c r="E17" s="33"/>
      <c r="F17" s="33"/>
      <c r="G17" s="33"/>
      <c r="H17" s="33"/>
      <c r="I17" s="33"/>
      <c r="J17" s="33"/>
      <c r="K17" s="33"/>
      <c r="L17" s="33">
        <v>182104608.75549999</v>
      </c>
      <c r="M17" s="33">
        <v>27371434.069899999</v>
      </c>
      <c r="N17" s="33"/>
      <c r="O17" s="33"/>
      <c r="P17" s="33"/>
    </row>
    <row r="18" spans="1:18" ht="14.4" thickBot="1">
      <c r="A18" s="9" t="s">
        <v>11</v>
      </c>
      <c r="B18" s="33"/>
      <c r="C18" s="33"/>
      <c r="D18" s="33"/>
      <c r="E18" s="33"/>
      <c r="F18" s="33"/>
      <c r="G18" s="33"/>
      <c r="H18" s="33"/>
      <c r="I18" s="33"/>
      <c r="J18" s="33"/>
      <c r="K18" s="33"/>
      <c r="L18" s="24"/>
      <c r="M18" s="33">
        <v>430393988.10969985</v>
      </c>
      <c r="N18" s="33"/>
      <c r="O18" s="33"/>
      <c r="P18" s="33"/>
      <c r="R18" s="21"/>
    </row>
    <row r="19" spans="1:18" ht="27" thickBot="1">
      <c r="A19" s="10" t="s">
        <v>12</v>
      </c>
      <c r="B19" s="33">
        <f>SUM(B11:B18)</f>
        <v>188035464.66301996</v>
      </c>
      <c r="C19" s="33"/>
      <c r="D19" s="33">
        <f>SUM(D11:D18)</f>
        <v>19133163.176784769</v>
      </c>
      <c r="E19" s="33"/>
      <c r="F19" s="33">
        <f>SUM(F11:F18)</f>
        <v>426361855.7859261</v>
      </c>
      <c r="G19" s="33"/>
      <c r="H19" s="33">
        <f>SUM(H11:H18)</f>
        <v>3139867.3693106407</v>
      </c>
      <c r="I19" s="33"/>
      <c r="J19" s="33"/>
      <c r="K19" s="33"/>
      <c r="L19" s="33">
        <f>SUM(L11:L18)</f>
        <v>1041463921.9555773</v>
      </c>
      <c r="M19" s="33">
        <f>SUM(M11:M18)</f>
        <v>2183034163.6190915</v>
      </c>
      <c r="N19" s="33">
        <f>SUM(N11:N18)</f>
        <v>4072680.5999999996</v>
      </c>
      <c r="O19" s="33"/>
      <c r="P19" s="33"/>
      <c r="R19" s="31"/>
    </row>
    <row r="20" spans="1:18" ht="14.4" thickBot="1">
      <c r="A20" s="11"/>
      <c r="B20" s="36"/>
      <c r="C20" s="36"/>
      <c r="D20" s="36"/>
      <c r="E20" s="36"/>
      <c r="F20" s="36"/>
      <c r="G20" s="36"/>
      <c r="H20" s="36"/>
      <c r="I20" s="36"/>
      <c r="J20" s="36"/>
      <c r="K20" s="36"/>
      <c r="L20" s="36"/>
      <c r="M20" s="36"/>
      <c r="N20" s="36"/>
      <c r="O20" s="36"/>
      <c r="P20" s="36"/>
    </row>
    <row r="21" spans="1:18" ht="14.4" thickBot="1">
      <c r="A21" s="9" t="s">
        <v>13</v>
      </c>
      <c r="B21" s="33"/>
      <c r="C21" s="33"/>
      <c r="D21" s="33"/>
      <c r="E21" s="33"/>
      <c r="F21" s="33"/>
      <c r="G21" s="33"/>
      <c r="H21" s="33"/>
      <c r="I21" s="33"/>
      <c r="J21" s="33"/>
      <c r="K21" s="33"/>
      <c r="L21" s="33">
        <v>57770939.510499999</v>
      </c>
      <c r="M21" s="33"/>
      <c r="N21" s="33"/>
      <c r="O21" s="33"/>
      <c r="P21" s="33"/>
    </row>
    <row r="22" spans="1:18" ht="14.4" thickBot="1">
      <c r="A22" s="9" t="s">
        <v>14</v>
      </c>
      <c r="B22" s="33"/>
      <c r="C22" s="33"/>
      <c r="D22" s="33"/>
      <c r="E22" s="33"/>
      <c r="F22" s="33"/>
      <c r="G22" s="33"/>
      <c r="H22" s="33"/>
      <c r="I22" s="33"/>
      <c r="J22" s="33"/>
      <c r="K22" s="33"/>
      <c r="L22" s="33">
        <v>78559127.580200016</v>
      </c>
      <c r="M22" s="33"/>
      <c r="N22" s="33"/>
      <c r="O22" s="33"/>
      <c r="P22" s="33"/>
    </row>
    <row r="23" spans="1:18" ht="14.4" thickBot="1">
      <c r="A23" s="9" t="s">
        <v>15</v>
      </c>
      <c r="B23" s="33"/>
      <c r="C23" s="33"/>
      <c r="D23" s="33"/>
      <c r="E23" s="33"/>
      <c r="F23" s="33"/>
      <c r="G23" s="33"/>
      <c r="H23" s="33"/>
      <c r="I23" s="33"/>
      <c r="J23" s="33"/>
      <c r="K23" s="33"/>
      <c r="L23" s="33">
        <v>5502613.6422000006</v>
      </c>
      <c r="M23" s="33"/>
      <c r="N23" s="33"/>
      <c r="O23" s="33"/>
      <c r="P23" s="33"/>
    </row>
    <row r="24" spans="1:18" ht="14.4" thickBot="1">
      <c r="A24" s="9" t="s">
        <v>7</v>
      </c>
      <c r="B24" s="33"/>
      <c r="C24" s="33"/>
      <c r="D24" s="33"/>
      <c r="E24" s="33"/>
      <c r="F24" s="33"/>
      <c r="G24" s="33"/>
      <c r="H24" s="33"/>
      <c r="I24" s="33"/>
      <c r="J24" s="33"/>
      <c r="K24" s="33"/>
      <c r="L24" s="33"/>
      <c r="M24" s="33"/>
      <c r="N24" s="33"/>
      <c r="O24" s="33"/>
      <c r="P24" s="33"/>
    </row>
    <row r="25" spans="1:18" ht="27" thickBot="1">
      <c r="A25" s="10" t="s">
        <v>16</v>
      </c>
      <c r="B25" s="33"/>
      <c r="C25" s="33"/>
      <c r="D25" s="33"/>
      <c r="E25" s="33"/>
      <c r="F25" s="33"/>
      <c r="G25" s="33"/>
      <c r="H25" s="33"/>
      <c r="I25" s="33"/>
      <c r="J25" s="33"/>
      <c r="K25" s="33"/>
      <c r="L25" s="33">
        <f>+L24+L23+L22+L21</f>
        <v>141832680.73290002</v>
      </c>
      <c r="M25" s="33"/>
      <c r="N25" s="33"/>
      <c r="O25" s="33"/>
      <c r="P25" s="33"/>
    </row>
    <row r="26" spans="1:18" ht="14.4" thickBot="1">
      <c r="A26" s="11"/>
      <c r="B26" s="36"/>
      <c r="C26" s="36"/>
      <c r="D26" s="36"/>
      <c r="E26" s="36"/>
      <c r="F26" s="36"/>
      <c r="G26" s="36"/>
      <c r="H26" s="36"/>
      <c r="I26" s="36"/>
      <c r="J26" s="36"/>
      <c r="K26" s="36"/>
      <c r="L26" s="36"/>
      <c r="M26" s="36"/>
      <c r="N26" s="36"/>
      <c r="O26" s="36"/>
      <c r="P26" s="36"/>
    </row>
    <row r="27" spans="1:18" ht="14.4" thickBot="1">
      <c r="A27" s="10" t="s">
        <v>17</v>
      </c>
      <c r="B27" s="33"/>
      <c r="C27" s="33"/>
      <c r="D27" s="33"/>
      <c r="E27" s="33"/>
      <c r="F27" s="33"/>
      <c r="G27" s="33"/>
      <c r="H27" s="33"/>
      <c r="I27" s="33"/>
      <c r="J27" s="33"/>
      <c r="K27" s="33"/>
      <c r="L27" s="33">
        <v>213448417.97909999</v>
      </c>
      <c r="M27" s="33"/>
      <c r="N27" s="33"/>
      <c r="O27" s="33"/>
      <c r="P27" s="33"/>
    </row>
    <row r="28" spans="1:18" ht="14.4" thickBot="1">
      <c r="A28" s="11"/>
      <c r="B28" s="36"/>
      <c r="C28" s="36"/>
      <c r="D28" s="36"/>
      <c r="E28" s="36"/>
      <c r="F28" s="36"/>
      <c r="G28" s="36"/>
      <c r="H28" s="36"/>
      <c r="I28" s="36"/>
      <c r="J28" s="36"/>
      <c r="K28" s="36"/>
      <c r="L28" s="36"/>
      <c r="M28" s="36"/>
      <c r="N28" s="36"/>
      <c r="O28" s="36"/>
      <c r="P28" s="36"/>
    </row>
    <row r="29" spans="1:18" ht="27" thickBot="1">
      <c r="A29" s="9" t="s">
        <v>18</v>
      </c>
      <c r="B29" s="33"/>
      <c r="C29" s="33"/>
      <c r="D29" s="33"/>
      <c r="E29" s="33"/>
      <c r="F29" s="33"/>
      <c r="G29" s="33"/>
      <c r="H29" s="33"/>
      <c r="I29" s="33"/>
      <c r="J29" s="33"/>
      <c r="K29" s="33"/>
      <c r="L29" s="33">
        <v>79455132.611499995</v>
      </c>
      <c r="M29" s="33"/>
      <c r="N29" s="33"/>
      <c r="O29" s="33"/>
      <c r="P29" s="33"/>
    </row>
    <row r="30" spans="1:18" ht="27" thickBot="1">
      <c r="A30" s="9" t="s">
        <v>19</v>
      </c>
      <c r="B30" s="33"/>
      <c r="C30" s="33"/>
      <c r="D30" s="33"/>
      <c r="E30" s="33"/>
      <c r="F30" s="33"/>
      <c r="G30" s="33"/>
      <c r="H30" s="33"/>
      <c r="I30" s="33"/>
      <c r="J30" s="33"/>
      <c r="K30" s="33"/>
      <c r="L30" s="33">
        <v>16371342.131344171</v>
      </c>
      <c r="M30" s="33"/>
      <c r="N30" s="33"/>
      <c r="O30" s="33"/>
      <c r="P30" s="33"/>
    </row>
    <row r="31" spans="1:18" ht="27" thickBot="1">
      <c r="A31" s="9" t="s">
        <v>20</v>
      </c>
      <c r="B31" s="37"/>
      <c r="C31" s="37"/>
      <c r="D31" s="37"/>
      <c r="E31" s="37"/>
      <c r="F31" s="37"/>
      <c r="G31" s="37"/>
      <c r="H31" s="37"/>
      <c r="I31" s="37"/>
      <c r="J31" s="37"/>
      <c r="K31" s="37"/>
      <c r="L31" s="33">
        <v>11364546.33635583</v>
      </c>
      <c r="M31" s="33"/>
      <c r="N31" s="37"/>
      <c r="O31" s="37"/>
      <c r="P31" s="37"/>
    </row>
    <row r="32" spans="1:18" ht="40.200000000000003" thickBot="1">
      <c r="A32" s="10" t="s">
        <v>21</v>
      </c>
      <c r="B32" s="37"/>
      <c r="C32" s="37"/>
      <c r="D32" s="37"/>
      <c r="E32" s="37"/>
      <c r="F32" s="37"/>
      <c r="G32" s="37"/>
      <c r="H32" s="37"/>
      <c r="I32" s="37"/>
      <c r="J32" s="37"/>
      <c r="K32" s="37"/>
      <c r="L32" s="33">
        <f>+L31+L30+L29</f>
        <v>107191021.0792</v>
      </c>
      <c r="M32" s="33"/>
      <c r="N32" s="37"/>
      <c r="O32" s="37"/>
      <c r="P32" s="37"/>
    </row>
    <row r="33" spans="1:16" ht="14.4" thickBot="1">
      <c r="A33" s="12"/>
      <c r="B33" s="38"/>
      <c r="C33" s="38"/>
      <c r="D33" s="38"/>
      <c r="E33" s="38"/>
      <c r="F33" s="38"/>
      <c r="G33" s="38"/>
      <c r="H33" s="38"/>
      <c r="I33" s="38"/>
      <c r="J33" s="38"/>
      <c r="K33" s="38"/>
      <c r="L33" s="38"/>
      <c r="M33" s="38"/>
      <c r="N33" s="38"/>
      <c r="O33" s="38"/>
      <c r="P33" s="38"/>
    </row>
    <row r="34" spans="1:16" ht="14.4" thickBot="1">
      <c r="A34" s="10" t="s">
        <v>22</v>
      </c>
      <c r="B34" s="37"/>
      <c r="C34" s="37"/>
      <c r="D34" s="37"/>
      <c r="E34" s="37"/>
      <c r="F34" s="24"/>
      <c r="G34" s="33">
        <v>184943252.25</v>
      </c>
      <c r="H34" s="37"/>
      <c r="I34" s="33">
        <v>5151516</v>
      </c>
      <c r="J34" s="37"/>
      <c r="K34" s="37"/>
      <c r="L34" s="24"/>
      <c r="M34" s="33">
        <v>1178117914.2976003</v>
      </c>
      <c r="N34" s="37"/>
      <c r="O34" s="37"/>
      <c r="P34" s="37"/>
    </row>
    <row r="35" spans="1:16" ht="14.4" thickBot="1">
      <c r="A35" s="11"/>
      <c r="B35" s="38"/>
      <c r="C35" s="38"/>
      <c r="D35" s="38"/>
      <c r="E35" s="38"/>
      <c r="F35" s="38"/>
      <c r="G35" s="38"/>
      <c r="H35" s="38"/>
      <c r="I35" s="38"/>
      <c r="J35" s="38"/>
      <c r="K35" s="38"/>
      <c r="L35" s="38"/>
      <c r="M35" s="38"/>
      <c r="N35" s="38"/>
      <c r="O35" s="38"/>
      <c r="P35" s="38"/>
    </row>
    <row r="36" spans="1:16" ht="14.4" thickBot="1">
      <c r="A36" s="13" t="s">
        <v>23</v>
      </c>
      <c r="B36" s="33">
        <f>+B34+B32+B27+B25+B19</f>
        <v>188035464.66301996</v>
      </c>
      <c r="C36" s="37"/>
      <c r="D36" s="33">
        <f>+D34+D32+D27+D25+D19</f>
        <v>19133163.176784769</v>
      </c>
      <c r="E36" s="37"/>
      <c r="F36" s="33">
        <f>+F34+F32+F27+F25+F19</f>
        <v>426361855.7859261</v>
      </c>
      <c r="G36" s="33">
        <f>+G34+G32+G27+G25+G19</f>
        <v>184943252.25</v>
      </c>
      <c r="H36" s="33">
        <f>+H34+H32+H27+H25+H19</f>
        <v>3139867.3693106407</v>
      </c>
      <c r="I36" s="33">
        <f>+I34+I32+I27+I25+I19</f>
        <v>5151516</v>
      </c>
      <c r="J36" s="37"/>
      <c r="K36" s="37"/>
      <c r="L36" s="33">
        <f>+L34+L32+L27+L25+L19</f>
        <v>1503936041.7467773</v>
      </c>
      <c r="M36" s="33">
        <f>+M34+M32+M27+M25+M19</f>
        <v>3361152077.9166918</v>
      </c>
      <c r="N36" s="33">
        <f>+N34+N32+N27+N25+N19</f>
        <v>4072680.5999999996</v>
      </c>
      <c r="O36" s="37"/>
      <c r="P36" s="37"/>
    </row>
    <row r="37" spans="1:16" ht="14.4">
      <c r="D37"/>
    </row>
    <row r="38" spans="1:16">
      <c r="A38" s="15" t="s">
        <v>49</v>
      </c>
    </row>
    <row r="39" spans="1:16">
      <c r="A39" s="15" t="s">
        <v>52</v>
      </c>
    </row>
    <row r="40" spans="1:16">
      <c r="A40" s="15" t="s">
        <v>51</v>
      </c>
    </row>
    <row r="41" spans="1:16">
      <c r="A41" s="15" t="s">
        <v>50</v>
      </c>
    </row>
    <row r="42" spans="1:16">
      <c r="A42" s="15" t="s">
        <v>55</v>
      </c>
    </row>
    <row r="43" spans="1:16">
      <c r="A43" s="15" t="s">
        <v>54</v>
      </c>
    </row>
    <row r="46" spans="1:16">
      <c r="L46" s="15"/>
      <c r="M46" s="24"/>
    </row>
    <row r="47" spans="1:16">
      <c r="L47" s="15"/>
      <c r="M47" s="24"/>
    </row>
    <row r="48" spans="1:16">
      <c r="L48" s="15"/>
      <c r="M48" s="24"/>
    </row>
    <row r="49" spans="12:13">
      <c r="L49" s="15"/>
      <c r="M49" s="23"/>
    </row>
    <row r="50" spans="12:13">
      <c r="L50" s="15"/>
      <c r="M50" s="23"/>
    </row>
    <row r="53" spans="12:13">
      <c r="M53" s="24"/>
    </row>
  </sheetData>
  <mergeCells count="21">
    <mergeCell ref="A4:A6"/>
    <mergeCell ref="B4:E6"/>
    <mergeCell ref="F4:K6"/>
    <mergeCell ref="H8:I8"/>
    <mergeCell ref="J8:K8"/>
    <mergeCell ref="J7:K7"/>
    <mergeCell ref="H9:I9"/>
    <mergeCell ref="J9:K9"/>
    <mergeCell ref="L9:M9"/>
    <mergeCell ref="N9:P9"/>
    <mergeCell ref="A7:A9"/>
    <mergeCell ref="B7:C9"/>
    <mergeCell ref="D7:E9"/>
    <mergeCell ref="F7:G9"/>
    <mergeCell ref="H7:I7"/>
    <mergeCell ref="L4:M6"/>
    <mergeCell ref="N4:P6"/>
    <mergeCell ref="L7:M7"/>
    <mergeCell ref="N7:P7"/>
    <mergeCell ref="L8:M8"/>
    <mergeCell ref="N8:P8"/>
  </mergeCells>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2009 PHS</vt:lpstr>
      <vt:lpstr>2010 PHS</vt:lpstr>
      <vt:lpstr>2011 PHS</vt:lpstr>
      <vt:lpstr>2012 PHS</vt:lpstr>
    </vt:vector>
  </TitlesOfParts>
  <Company>AGO</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2013-08-09T13:32:19Z</dcterms:created>
  <dc:creator>Courtney Aladro</dc:creator>
  <lastModifiedBy>Partners Information Systems</lastModifiedBy>
  <lastPrinted>2013-09-26T22:22:03Z</lastPrinted>
  <dcterms:modified xsi:type="dcterms:W3CDTF">2013-09-26T22:25:08Z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