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S:\Local Annual Operating Plan FY18\LAOP FY18 READY TO POST\"/>
    </mc:Choice>
  </mc:AlternateContent>
  <bookViews>
    <workbookView xWindow="120" yWindow="45" windowWidth="15480" windowHeight="11640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definedNames>
    <definedName name="_xlnm.Print_Area" localSheetId="0">Sheet1!$A$4:$K$68</definedName>
  </definedNames>
  <calcPr calcId="162913"/>
  <customWorkbookViews>
    <customWorkbookView name="JFaletra - Personal View" guid="{D9218443-96D9-4137-870A-D543B7DC6B5E}" mergeInterval="0" personalView="1" maximized="1" xWindow="1" yWindow="1" windowWidth="1024" windowHeight="547" activeSheetId="1"/>
    <customWorkbookView name="rdobrowski - Personal View" guid="{C2E9639E-9D4A-472A-945B-89824D9F4C25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I19" i="1" l="1"/>
  <c r="J11" i="1" l="1"/>
  <c r="J24" i="1" l="1"/>
  <c r="G19" i="1" l="1"/>
  <c r="G35" i="1"/>
  <c r="G44" i="1"/>
  <c r="G49" i="1"/>
  <c r="G59" i="1"/>
  <c r="J56" i="1" l="1"/>
  <c r="K56" i="1" s="1"/>
  <c r="F31" i="1" l="1"/>
  <c r="F9" i="1" l="1"/>
  <c r="J9" i="1"/>
  <c r="K9" i="1" s="1"/>
  <c r="K11" i="1"/>
  <c r="J13" i="1"/>
  <c r="K13" i="1" s="1"/>
  <c r="J15" i="1"/>
  <c r="K15" i="1" s="1"/>
  <c r="J17" i="1"/>
  <c r="K17" i="1" s="1"/>
  <c r="J22" i="1"/>
  <c r="K22" i="1" s="1"/>
  <c r="K24" i="1"/>
  <c r="K29" i="1"/>
  <c r="K31" i="1"/>
  <c r="I35" i="1"/>
  <c r="J38" i="1"/>
  <c r="J39" i="1"/>
  <c r="K39" i="1" s="1"/>
  <c r="J40" i="1"/>
  <c r="K40" i="1" s="1"/>
  <c r="F41" i="1"/>
  <c r="J43" i="1"/>
  <c r="K43" i="1" s="1"/>
  <c r="I44" i="1"/>
  <c r="F48" i="1"/>
  <c r="J48" i="1"/>
  <c r="I49" i="1"/>
  <c r="J54" i="1"/>
  <c r="K54" i="1" s="1"/>
  <c r="K57" i="1"/>
  <c r="I59" i="1"/>
  <c r="J49" i="1" l="1"/>
  <c r="K48" i="1"/>
  <c r="G61" i="1"/>
  <c r="J35" i="1"/>
  <c r="J19" i="1"/>
  <c r="J59" i="1"/>
  <c r="J44" i="1"/>
  <c r="J61" i="1" l="1"/>
</calcChain>
</file>

<file path=xl/comments1.xml><?xml version="1.0" encoding="utf-8"?>
<comments xmlns="http://schemas.openxmlformats.org/spreadsheetml/2006/main">
  <authors>
    <author>Faletra, Jean (DWD)</author>
    <author>rdobrowski</author>
    <author>JFaletra</author>
    <author>Saillant, Sveta (DWD)</author>
    <author>Jean Faletra</author>
    <author>DET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Faletra, Jean (DWD):</t>
        </r>
        <r>
          <rPr>
            <sz val="9"/>
            <color indexed="81"/>
            <rFont val="Tahoma"/>
            <family val="2"/>
          </rPr>
          <t xml:space="preserve">
JOB NET TO END LEASE ON 6/30/14.</t>
        </r>
      </text>
    </comment>
    <comment ref="I11" authorId="1" shapeId="0">
      <text>
        <r>
          <rPr>
            <sz val="8"/>
            <color indexed="81"/>
            <rFont val="Tahoma"/>
            <family val="2"/>
          </rPr>
          <t>For FY17, estimate for 
utilities,  landscaping, snow removal, security, janitors, exterminators, etc.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FY17 estimated lease amount.</t>
        </r>
      </text>
    </comment>
    <comment ref="I13" authorId="1" shapeId="0">
      <text>
        <r>
          <rPr>
            <b/>
            <sz val="8"/>
            <color indexed="81"/>
            <rFont val="Tahoma"/>
            <family val="2"/>
          </rPr>
          <t>FY17 estimate</t>
        </r>
        <r>
          <rPr>
            <sz val="8"/>
            <color indexed="81"/>
            <rFont val="Tahoma"/>
            <family val="2"/>
          </rPr>
          <t xml:space="preserve">
Gas - $3,780, electricity - $31,500; and security-$1,300</t>
        </r>
      </text>
    </comment>
    <comment ref="I15" authorId="0" shapeId="0">
      <text>
        <r>
          <rPr>
            <sz val="9"/>
            <color indexed="81"/>
            <rFont val="Tahoma"/>
            <family val="2"/>
          </rPr>
          <t xml:space="preserve">FY17 estimated expenses: Utilities,cleaners,exterm,
alarm,landscape,snow removal
</t>
        </r>
      </text>
    </comment>
    <comment ref="I17" authorId="1" shapeId="0">
      <text>
        <r>
          <rPr>
            <sz val="8"/>
            <color indexed="81"/>
            <rFont val="Tahoma"/>
            <family val="2"/>
          </rPr>
          <t>For FY17, estimate for 
utilities,  landscaping, snow removal, security, janitors, exterminators, etc.</t>
        </r>
      </text>
    </comment>
    <comment ref="I22" authorId="1" shapeId="0">
      <text>
        <r>
          <rPr>
            <sz val="8"/>
            <color indexed="81"/>
            <rFont val="Tahoma"/>
            <family val="2"/>
          </rPr>
          <t>For FY17, estimate for 
utilities,  landscaping, snow removal, security, janitors, exterminators, etc.</t>
        </r>
      </text>
    </comment>
    <comment ref="G24" authorId="0" shapeId="0">
      <text>
        <r>
          <rPr>
            <b/>
            <sz val="9"/>
            <color indexed="81"/>
            <rFont val="Tahoma"/>
            <family val="2"/>
          </rPr>
          <t>FY17 lease amount</t>
        </r>
        <r>
          <rPr>
            <sz val="9"/>
            <color indexed="81"/>
            <rFont val="Tahoma"/>
            <family val="2"/>
          </rPr>
          <t>.</t>
        </r>
      </text>
    </comment>
    <comment ref="I24" authorId="0" shapeId="0">
      <text>
        <r>
          <rPr>
            <sz val="9"/>
            <color indexed="81"/>
            <rFont val="Tahoma"/>
            <family val="2"/>
          </rPr>
          <t>FY17 estimate- Electric $21,000; security $2,600</t>
        </r>
      </text>
    </comment>
    <comment ref="G27" authorId="0" shapeId="0">
      <text/>
    </comment>
    <comment ref="I27" authorId="2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29" authorId="3" shapeId="0">
      <text>
        <r>
          <rPr>
            <b/>
            <sz val="9"/>
            <color indexed="81"/>
            <rFont val="Tahoma"/>
            <family val="2"/>
          </rPr>
          <t xml:space="preserve">FY17 </t>
        </r>
        <r>
          <rPr>
            <sz val="9"/>
            <color indexed="81"/>
            <rFont val="Tahoma"/>
            <family val="2"/>
          </rPr>
          <t>lease space will be reduced on 7/1/16. Only Hearings will remain in the building - about 18% of the existing space.</t>
        </r>
      </text>
    </comment>
    <comment ref="G29" authorId="0" shapeId="0">
      <text>
        <r>
          <rPr>
            <sz val="9"/>
            <color indexed="81"/>
            <rFont val="Tahoma"/>
            <family val="2"/>
          </rPr>
          <t>FY17 lease space will be reduced on 7/1/16. Only Hearings will remain in the building - about 18% of the existing space.</t>
        </r>
      </text>
    </comment>
    <comment ref="I29" authorId="2" shapeId="0">
      <text>
        <r>
          <rPr>
            <sz val="8"/>
            <color indexed="81"/>
            <rFont val="Tahoma"/>
            <family val="2"/>
          </rPr>
          <t xml:space="preserve">FY 17 expense-2 sec. systems - </t>
        </r>
      </text>
    </comment>
    <comment ref="D31" authorId="0" shapeId="0">
      <text>
        <r>
          <rPr>
            <b/>
            <sz val="9"/>
            <color indexed="81"/>
            <rFont val="Tahoma"/>
            <family val="2"/>
          </rPr>
          <t>Sveta Saillant:</t>
        </r>
        <r>
          <rPr>
            <sz val="9"/>
            <color indexed="81"/>
            <rFont val="Tahoma"/>
            <family val="2"/>
          </rPr>
          <t xml:space="preserve">
Lease extended through 9/30/16.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</rPr>
          <t>Faletra, Jean (DWD):</t>
        </r>
        <r>
          <rPr>
            <sz val="9"/>
            <color indexed="81"/>
            <rFont val="Tahoma"/>
            <family val="2"/>
          </rPr>
          <t xml:space="preserve">
Original sq. ft. 9,837.  Vacating 4th floor on 6/30/14- 4,000 sq. ft.
Starting 7/1/14- they will occupy 5,837 sq. ft. (per Ava)</t>
        </r>
      </text>
    </comment>
    <comment ref="G31" authorId="0" shapeId="0">
      <text>
        <r>
          <rPr>
            <sz val="9"/>
            <color indexed="81"/>
            <rFont val="Tahoma"/>
            <family val="2"/>
          </rPr>
          <t>FY17 - lease for Worcester DUA until 9/30/16</t>
        </r>
      </text>
    </comment>
    <comment ref="I31" authorId="2" shapeId="0">
      <text>
        <r>
          <rPr>
            <sz val="8"/>
            <color indexed="81"/>
            <rFont val="Tahoma"/>
            <family val="2"/>
          </rPr>
          <t>FY17 - $930 + $7,500 for 3 sec. systems and their removal, $360 for landlord's charge for security monitoring - July, August, September</t>
        </r>
      </text>
    </comment>
    <comment ref="G38" authorId="0" shapeId="0">
      <text>
        <r>
          <rPr>
            <sz val="9"/>
            <color indexed="81"/>
            <rFont val="Tahoma"/>
            <family val="2"/>
          </rPr>
          <t>FY17 lease cost</t>
        </r>
      </text>
    </comment>
    <comment ref="G39" authorId="0" shapeId="0">
      <text>
        <r>
          <rPr>
            <sz val="9"/>
            <color indexed="81"/>
            <rFont val="Tahoma"/>
            <family val="2"/>
          </rPr>
          <t>FY17 lease amount.</t>
        </r>
      </text>
    </comment>
    <comment ref="E40" authorId="0" shapeId="0">
      <text>
        <r>
          <rPr>
            <sz val="9"/>
            <color indexed="81"/>
            <rFont val="Tahoma"/>
            <family val="2"/>
          </rPr>
          <t>Original sq. ft. - 7,962. Added 393 sq. ft. starting 7/1/14/</t>
        </r>
      </text>
    </comment>
    <comment ref="G40" authorId="0" shapeId="0">
      <text>
        <r>
          <rPr>
            <b/>
            <sz val="9"/>
            <color indexed="81"/>
            <rFont val="Tahoma"/>
            <family val="2"/>
          </rPr>
          <t>FY17 cost. Figure includes $2400 for a sign pylon at the entrance to the parking lot for identification.</t>
        </r>
      </text>
    </comment>
    <comment ref="I40" authorId="1" shapeId="0">
      <text>
        <r>
          <rPr>
            <b/>
            <sz val="8"/>
            <color indexed="81"/>
            <rFont val="Tahoma"/>
            <family val="2"/>
          </rPr>
          <t>FY17 estimated electricity expense</t>
        </r>
      </text>
    </comment>
    <comment ref="D41" authorId="3" shapeId="0">
      <text>
        <r>
          <rPr>
            <b/>
            <sz val="9"/>
            <color indexed="81"/>
            <rFont val="Tahoma"/>
            <family val="2"/>
          </rPr>
          <t>Saillant, Sveta (DWD):</t>
        </r>
        <r>
          <rPr>
            <sz val="9"/>
            <color indexed="81"/>
            <rFont val="Tahoma"/>
            <family val="2"/>
          </rPr>
          <t xml:space="preserve">
State owned building.</t>
        </r>
      </text>
    </comment>
    <comment ref="E41" authorId="3" shapeId="0">
      <text>
        <r>
          <rPr>
            <b/>
            <sz val="8"/>
            <color indexed="81"/>
            <rFont val="Tahoma"/>
            <family val="2"/>
          </rPr>
          <t>Saillant, Sveta (DWD):</t>
        </r>
        <r>
          <rPr>
            <sz val="8"/>
            <color indexed="81"/>
            <rFont val="Tahoma"/>
            <family val="2"/>
          </rPr>
          <t xml:space="preserve">
5887 sf - office space and 613 sf storage space</t>
        </r>
      </text>
    </comment>
    <comment ref="G41" authorId="4" shapeId="0">
      <text>
        <r>
          <rPr>
            <sz val="8"/>
            <color indexed="81"/>
            <rFont val="Tahoma"/>
            <family val="2"/>
          </rPr>
          <t xml:space="preserve">FY17 cost per DCAMM - Christine Escott.
</t>
        </r>
      </text>
    </comment>
    <comment ref="G43" authorId="4" shapeId="0">
      <text>
        <r>
          <rPr>
            <sz val="8"/>
            <color indexed="81"/>
            <rFont val="Tahoma"/>
            <family val="2"/>
          </rPr>
          <t>FY17 cost</t>
        </r>
      </text>
    </comment>
    <comment ref="D48" authorId="3" shapeId="0">
      <text>
        <r>
          <rPr>
            <b/>
            <sz val="9"/>
            <color indexed="81"/>
            <rFont val="Tahoma"/>
            <family val="2"/>
          </rPr>
          <t>Saillant, Sveta (DWD):</t>
        </r>
        <r>
          <rPr>
            <sz val="9"/>
            <color indexed="81"/>
            <rFont val="Tahoma"/>
            <family val="2"/>
          </rPr>
          <t xml:space="preserve">
State owned building</t>
        </r>
      </text>
    </comment>
    <comment ref="G48" authorId="2" shapeId="0">
      <text>
        <r>
          <rPr>
            <sz val="8"/>
            <color indexed="81"/>
            <rFont val="Tahoma"/>
            <family val="2"/>
          </rPr>
          <t>FY17 cost per DCAMM - Christine Escott.</t>
        </r>
      </text>
    </comment>
    <comment ref="G54" authorId="0" shapeId="0">
      <text>
        <r>
          <rPr>
            <sz val="9"/>
            <color indexed="81"/>
            <rFont val="Tahoma"/>
            <family val="2"/>
          </rPr>
          <t>Estimated FY17 cost.</t>
        </r>
      </text>
    </comment>
    <comment ref="I54" authorId="3" shapeId="0">
      <text>
        <r>
          <rPr>
            <b/>
            <sz val="9"/>
            <color indexed="81"/>
            <rFont val="Tahoma"/>
            <family val="2"/>
          </rPr>
          <t>Saillant, Sveta (DWD):</t>
        </r>
        <r>
          <rPr>
            <sz val="9"/>
            <color indexed="81"/>
            <rFont val="Tahoma"/>
            <family val="2"/>
          </rPr>
          <t xml:space="preserve">
$500 - hazardous waste removal</t>
        </r>
      </text>
    </comment>
    <comment ref="D56" authorId="3" shapeId="0">
      <text>
        <r>
          <rPr>
            <b/>
            <sz val="9"/>
            <color indexed="81"/>
            <rFont val="Tahoma"/>
            <family val="2"/>
          </rPr>
          <t>Saillant, Sveta (DWD):</t>
        </r>
        <r>
          <rPr>
            <sz val="9"/>
            <color indexed="81"/>
            <rFont val="Tahoma"/>
            <family val="2"/>
          </rPr>
          <t xml:space="preserve">
Lease is in the process to be extended for 5 years.</t>
        </r>
      </text>
    </comment>
    <comment ref="F56" authorId="0" shapeId="0">
      <text>
        <r>
          <rPr>
            <sz val="9"/>
            <color indexed="81"/>
            <rFont val="Tahoma"/>
            <family val="2"/>
          </rPr>
          <t>Rate will increase every July 1st.</t>
        </r>
      </text>
    </comment>
    <comment ref="G56" authorId="0" shapeId="0">
      <text>
        <r>
          <rPr>
            <b/>
            <sz val="9"/>
            <color indexed="81"/>
            <rFont val="Tahoma"/>
            <family val="2"/>
          </rPr>
          <t>FY 2016: Estimated lease amount</t>
        </r>
      </text>
    </comment>
    <comment ref="G57" authorId="0" shapeId="0">
      <text>
        <r>
          <rPr>
            <sz val="9"/>
            <color indexed="81"/>
            <rFont val="Tahoma"/>
            <family val="2"/>
          </rPr>
          <t>Estimated FY17 cost.</t>
        </r>
      </text>
    </comment>
    <comment ref="J57" authorId="5" shapeId="0">
      <text>
        <r>
          <rPr>
            <b/>
            <sz val="8"/>
            <color indexed="81"/>
            <rFont val="Tahoma"/>
            <family val="2"/>
          </rPr>
          <t>DET:</t>
        </r>
        <r>
          <rPr>
            <sz val="8"/>
            <color indexed="81"/>
            <rFont val="Tahoma"/>
            <family val="2"/>
          </rPr>
          <t xml:space="preserve">
Rec'd. figure from Lisa - 11-8-12</t>
        </r>
      </text>
    </comment>
  </commentList>
</comments>
</file>

<file path=xl/sharedStrings.xml><?xml version="1.0" encoding="utf-8"?>
<sst xmlns="http://schemas.openxmlformats.org/spreadsheetml/2006/main" count="163" uniqueCount="118">
  <si>
    <t>Executive Office of Labor &amp; Workforce Development</t>
  </si>
  <si>
    <t>Office of Facilities Management</t>
  </si>
  <si>
    <t>Start</t>
  </si>
  <si>
    <t>Expiration</t>
  </si>
  <si>
    <t>Lease</t>
  </si>
  <si>
    <t>Career Center Locations</t>
  </si>
  <si>
    <t>Address</t>
  </si>
  <si>
    <t>Date</t>
  </si>
  <si>
    <t>Area</t>
  </si>
  <si>
    <t>Rate</t>
  </si>
  <si>
    <t>Op Cost</t>
  </si>
  <si>
    <t>Total Cost</t>
  </si>
  <si>
    <t>Sq. Ft.</t>
  </si>
  <si>
    <t>210 South Street</t>
  </si>
  <si>
    <t>Fall River</t>
  </si>
  <si>
    <t>446 North Main Street</t>
  </si>
  <si>
    <t>Owned</t>
  </si>
  <si>
    <t>N/A</t>
  </si>
  <si>
    <t>Leominster</t>
  </si>
  <si>
    <t>100 Erdman Way</t>
  </si>
  <si>
    <t xml:space="preserve">New Bedford </t>
  </si>
  <si>
    <t>618 Acushnet Avenue</t>
  </si>
  <si>
    <t>Taunton</t>
  </si>
  <si>
    <t>72 School Street</t>
  </si>
  <si>
    <t>Worcester</t>
  </si>
  <si>
    <t>Career Center Totals</t>
  </si>
  <si>
    <t>Brockton</t>
  </si>
  <si>
    <t>36 Main Street</t>
  </si>
  <si>
    <t>Lawrence Call Center &amp; Hearings</t>
  </si>
  <si>
    <t>360 Merrimack Street</t>
  </si>
  <si>
    <t>970 Fellsway</t>
  </si>
  <si>
    <t>Springfield</t>
  </si>
  <si>
    <t>88 Industry Avenue</t>
  </si>
  <si>
    <t>340 Main Street</t>
  </si>
  <si>
    <r>
      <t>Premises Costs</t>
    </r>
    <r>
      <rPr>
        <sz val="12"/>
        <color indexed="48"/>
        <rFont val="Times New Roman"/>
        <family val="1"/>
      </rPr>
      <t>:  Current and assumed annual rents</t>
    </r>
  </si>
  <si>
    <t>Rent Per Lease</t>
  </si>
  <si>
    <t>Rent if lease extended</t>
  </si>
  <si>
    <t>DIA Locations</t>
  </si>
  <si>
    <t>Boston</t>
  </si>
  <si>
    <t>Lawrence</t>
  </si>
  <si>
    <t>1 Congress St.</t>
  </si>
  <si>
    <t>1 Father Devalles Blvd.</t>
  </si>
  <si>
    <t>354 Merrimack St.</t>
  </si>
  <si>
    <t>436 Dwight St.-Office Space</t>
  </si>
  <si>
    <t xml:space="preserve">                 -Storage Space</t>
  </si>
  <si>
    <t>340 Main St.</t>
  </si>
  <si>
    <t>DIA Totals</t>
  </si>
  <si>
    <t>DUA Locations</t>
  </si>
  <si>
    <t>DUA Totals</t>
  </si>
  <si>
    <t>DLR Locations</t>
  </si>
  <si>
    <t>DLR Totals</t>
  </si>
  <si>
    <t>19 Staniford St</t>
  </si>
  <si>
    <t>DLS Locations</t>
  </si>
  <si>
    <t>DLS Totals</t>
  </si>
  <si>
    <t>Hadley Bldg. 167 Lyman St.</t>
  </si>
  <si>
    <t>72 School St.</t>
  </si>
  <si>
    <t>1213 Purchase St. 2nd floor</t>
  </si>
  <si>
    <t>37 Shattuck St. 2ndfloor</t>
  </si>
  <si>
    <t>19 Staniford St. 2nd floor</t>
  </si>
  <si>
    <t>????</t>
  </si>
  <si>
    <t>4 Summer St. 2nd floor</t>
  </si>
  <si>
    <t>Haverhill 0 No agreement</t>
  </si>
  <si>
    <t>Lawrence - ISA</t>
  </si>
  <si>
    <t>New Bedford  No agreement</t>
  </si>
  <si>
    <t>Westborough - License to use</t>
  </si>
  <si>
    <t>Indefinite</t>
  </si>
  <si>
    <t>**Boston</t>
  </si>
  <si>
    <t>**Boston - No agreement</t>
  </si>
  <si>
    <t>**Taunton - ISA</t>
  </si>
  <si>
    <t>EOLWD TOTALS</t>
  </si>
  <si>
    <t xml:space="preserve">Total Rent:  </t>
  </si>
  <si>
    <t>DUA, DCS, DIA, DLS, DLR</t>
  </si>
  <si>
    <t>Operating Costs include electricity, gas, water/sewer, landscaping, snow removal, security, repairs (glass, locks, electrical, plumbing, HVAC, elevator, fire alarm, etc), janitorial services, exterimator costs</t>
  </si>
  <si>
    <t xml:space="preserve">Springfield </t>
  </si>
  <si>
    <t>1 Federal St., Bldg 101-3</t>
  </si>
  <si>
    <t>FY 2016  --  Projected Cost for Space</t>
  </si>
  <si>
    <t>LOCATION</t>
  </si>
  <si>
    <t>ELECTRICITY</t>
  </si>
  <si>
    <t>GAS</t>
  </si>
  <si>
    <t>SNOW REMOVAL</t>
  </si>
  <si>
    <t>GREEN ACRES</t>
  </si>
  <si>
    <t>LANDSCAPE</t>
  </si>
  <si>
    <t>T&amp;M LANDSCAPE/</t>
  </si>
  <si>
    <t>FLYNN</t>
  </si>
  <si>
    <t>PEST CONTROL</t>
  </si>
  <si>
    <t>JOHNSON</t>
  </si>
  <si>
    <t>CONTROL</t>
  </si>
  <si>
    <t>A-1 CLEAN</t>
  </si>
  <si>
    <t>TEAM</t>
  </si>
  <si>
    <t>M&amp;M</t>
  </si>
  <si>
    <t>CLEANING</t>
  </si>
  <si>
    <t>EAGLE</t>
  </si>
  <si>
    <t>ELEVATORS</t>
  </si>
  <si>
    <t>CITIZEN</t>
  </si>
  <si>
    <t>SECURITY</t>
  </si>
  <si>
    <t>TOTAL</t>
  </si>
  <si>
    <t>EXPENSES</t>
  </si>
  <si>
    <t>WATER/</t>
  </si>
  <si>
    <t>SEWER</t>
  </si>
  <si>
    <t>New Bedford</t>
  </si>
  <si>
    <t>Leomister</t>
  </si>
  <si>
    <t>DUA Lawrence</t>
  </si>
  <si>
    <t>DIA Lawrence</t>
  </si>
  <si>
    <t>DUA Springfield</t>
  </si>
  <si>
    <t>DUA Worcester</t>
  </si>
  <si>
    <t>DLS Lawrence</t>
  </si>
  <si>
    <t>UNKNOWN</t>
  </si>
  <si>
    <t>VENDOR</t>
  </si>
  <si>
    <t>DLS Lawrence $500. 00 expense is for hazardous waste removal. Vendor is unknown.</t>
  </si>
  <si>
    <t>ss</t>
  </si>
  <si>
    <r>
      <t xml:space="preserve">FY2017 OPERATING COST - </t>
    </r>
    <r>
      <rPr>
        <b/>
        <sz val="10"/>
        <color rgb="FFFF0000"/>
        <rFont val="Arial"/>
        <family val="2"/>
      </rPr>
      <t>ESTIMATED</t>
    </r>
  </si>
  <si>
    <r>
      <t xml:space="preserve">Springfield </t>
    </r>
    <r>
      <rPr>
        <b/>
        <sz val="10"/>
        <color rgb="FFFF0000"/>
        <rFont val="Times New Roman"/>
        <family val="1"/>
      </rPr>
      <t>(smaller office space since 7/1/16)</t>
    </r>
  </si>
  <si>
    <t>FY 2018--  Projected Cost for Space</t>
  </si>
  <si>
    <t>Updated 6/12/17</t>
  </si>
  <si>
    <r>
      <t xml:space="preserve">Medford - Warehouse </t>
    </r>
    <r>
      <rPr>
        <b/>
        <sz val="10"/>
        <color rgb="FFFF0000"/>
        <rFont val="Times New Roman"/>
        <family val="1"/>
      </rPr>
      <t>(Closed 1/31/2015)</t>
    </r>
  </si>
  <si>
    <r>
      <t>Worcester Field Office</t>
    </r>
    <r>
      <rPr>
        <b/>
        <sz val="10"/>
        <color rgb="FFFF0000"/>
        <rFont val="Times New Roman"/>
        <family val="1"/>
      </rPr>
      <t xml:space="preserve"> (Closed 9/10/2016</t>
    </r>
    <r>
      <rPr>
        <b/>
        <sz val="10"/>
        <color indexed="21"/>
        <rFont val="Times New Roman"/>
        <family val="1"/>
      </rPr>
      <t>)</t>
    </r>
  </si>
  <si>
    <r>
      <t>Boston</t>
    </r>
    <r>
      <rPr>
        <b/>
        <sz val="10"/>
        <color indexed="60"/>
        <rFont val="Times New Roman"/>
        <family val="1"/>
      </rPr>
      <t xml:space="preserve"> </t>
    </r>
    <r>
      <rPr>
        <b/>
        <sz val="10"/>
        <color rgb="FFFF0000"/>
        <rFont val="Times New Roman"/>
        <family val="1"/>
      </rPr>
      <t>(Office closed April 30, 2015)</t>
    </r>
  </si>
  <si>
    <t>ATTACHMENT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</si>
</sst>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&quot;$&quot;#,##0.00_);\(&quot;$&quot;#,##0.00\)"/>
    <numFmt numFmtId="8" formatCode="&quot;$&quot;#,##0.00_);[Red]\(&quot;$&quot;#,##0.00\)"/>
    <numFmt numFmtId="164" formatCode="mm/dd/yy"/>
    <numFmt numFmtId="165" formatCode="&quot;$&quot;#,##0.00"/>
  </numFmts>
  <fonts count="38" x14ac:knownFonts="1">
    <font>
      <sz val="10"/>
      <name val="Arial"/>
    </font>
    <font>
      <b/>
      <sz val="18"/>
      <color indexed="48"/>
      <name val="Times New Roman"/>
      <family val="1"/>
    </font>
    <font>
      <sz val="18"/>
      <color indexed="48"/>
      <name val="Arial"/>
      <family val="2"/>
    </font>
    <font>
      <b/>
      <sz val="12"/>
      <color indexed="48"/>
      <name val="Times New Roman"/>
      <family val="1"/>
    </font>
    <font>
      <sz val="12"/>
      <color indexed="48"/>
      <name val="Times New Roman"/>
      <family val="1"/>
    </font>
    <font>
      <sz val="12"/>
      <color indexed="48"/>
      <name val="Arial"/>
      <family val="2"/>
    </font>
    <font>
      <b/>
      <sz val="12"/>
      <color indexed="21"/>
      <name val="Times New Roman"/>
      <family val="1"/>
    </font>
    <font>
      <b/>
      <sz val="10"/>
      <color indexed="21"/>
      <name val="Times New Roman"/>
      <family val="1"/>
    </font>
    <font>
      <b/>
      <sz val="10"/>
      <color indexed="61"/>
      <name val="Times New Roman"/>
      <family val="1"/>
    </font>
    <font>
      <sz val="10"/>
      <name val="Times New Roman"/>
      <family val="1"/>
    </font>
    <font>
      <sz val="10"/>
      <color indexed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i/>
      <sz val="10"/>
      <color indexed="21"/>
      <name val="Times New Roman"/>
      <family val="1"/>
    </font>
    <font>
      <b/>
      <sz val="10"/>
      <color indexed="60"/>
      <name val="Times New Roman"/>
      <family val="1"/>
    </font>
    <font>
      <b/>
      <u/>
      <sz val="10"/>
      <color indexed="61"/>
      <name val="Times New Roman"/>
      <family val="1"/>
    </font>
    <font>
      <b/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8" tint="-0.249977111117893"/>
      <name val="Times New Roman"/>
      <family val="1"/>
    </font>
    <font>
      <sz val="10"/>
      <color rgb="FFFF0000"/>
      <name val="Arial"/>
      <family val="2"/>
    </font>
    <font>
      <sz val="10"/>
      <color rgb="FFFF0000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  <font>
      <sz val="11"/>
      <name val="Calibri"/>
      <family val="2"/>
    </font>
    <font>
      <b/>
      <sz val="10"/>
      <color rgb="FFFF0000"/>
      <name val="Times New Roman"/>
      <family val="1"/>
    </font>
    <font>
      <b/>
      <sz val="10"/>
      <color rgb="FFFF0000"/>
      <name val="Arial"/>
      <family val="2"/>
    </font>
    <font>
      <sz val="10"/>
      <color rgb="FF00B0F0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00"/>
        <bgColor indexed="64"/>
      </patternFill>
    </fill>
  </fills>
  <borders count="8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64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double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/>
      <top style="medium">
        <color indexed="8"/>
      </top>
      <bottom style="double">
        <color indexed="8"/>
      </bottom>
      <diagonal/>
    </border>
    <border>
      <left/>
      <right style="double">
        <color indexed="64"/>
      </right>
      <top style="medium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 style="double">
        <color indexed="64"/>
      </right>
      <top style="double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double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52">
    <xf numFmtId="0" fontId="0" fillId="0" borderId="0" xfId="0"/>
    <xf numFmtId="0" fontId="5" fillId="0" borderId="3" xfId="0" applyFont="1" applyBorder="1"/>
    <xf numFmtId="0" fontId="0" fillId="0" borderId="3" xfId="0" applyBorder="1"/>
    <xf numFmtId="0" fontId="6" fillId="2" borderId="5" xfId="0" applyFont="1" applyFill="1" applyBorder="1" applyProtection="1"/>
    <xf numFmtId="0" fontId="6" fillId="2" borderId="6" xfId="0" applyFont="1" applyFill="1" applyBorder="1" applyProtection="1"/>
    <xf numFmtId="0" fontId="7" fillId="2" borderId="6" xfId="0" applyFont="1" applyFill="1" applyBorder="1" applyAlignment="1" applyProtection="1">
      <alignment horizontal="center"/>
    </xf>
    <xf numFmtId="0" fontId="7" fillId="2" borderId="7" xfId="0" applyFont="1" applyFill="1" applyBorder="1" applyAlignment="1" applyProtection="1">
      <alignment horizontal="center"/>
    </xf>
    <xf numFmtId="0" fontId="7" fillId="2" borderId="7" xfId="0" applyFont="1" applyFill="1" applyBorder="1" applyProtection="1"/>
    <xf numFmtId="0" fontId="8" fillId="0" borderId="8" xfId="0" applyFont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/>
      <protection locked="0"/>
    </xf>
    <xf numFmtId="164" fontId="9" fillId="0" borderId="12" xfId="0" applyNumberFormat="1" applyFont="1" applyFill="1" applyBorder="1" applyAlignment="1" applyProtection="1">
      <alignment horizontal="center"/>
    </xf>
    <xf numFmtId="0" fontId="7" fillId="0" borderId="14" xfId="0" applyFont="1" applyBorder="1" applyAlignment="1" applyProtection="1">
      <alignment horizontal="center"/>
      <protection locked="0"/>
    </xf>
    <xf numFmtId="0" fontId="7" fillId="0" borderId="15" xfId="0" applyNumberFormat="1" applyFont="1" applyFill="1" applyBorder="1" applyProtection="1">
      <protection locked="0"/>
    </xf>
    <xf numFmtId="14" fontId="3" fillId="0" borderId="0" xfId="0" applyNumberFormat="1" applyFont="1"/>
    <xf numFmtId="164" fontId="9" fillId="0" borderId="16" xfId="0" applyNumberFormat="1" applyFont="1" applyFill="1" applyBorder="1" applyAlignment="1" applyProtection="1">
      <alignment horizontal="center"/>
    </xf>
    <xf numFmtId="0" fontId="7" fillId="0" borderId="18" xfId="0" applyFont="1" applyBorder="1" applyAlignment="1" applyProtection="1">
      <alignment horizontal="center"/>
      <protection locked="0"/>
    </xf>
    <xf numFmtId="0" fontId="7" fillId="0" borderId="19" xfId="0" applyNumberFormat="1" applyFont="1" applyFill="1" applyBorder="1" applyProtection="1">
      <protection locked="0"/>
    </xf>
    <xf numFmtId="0" fontId="9" fillId="0" borderId="16" xfId="0" applyNumberFormat="1" applyFont="1" applyFill="1" applyBorder="1" applyAlignment="1" applyProtection="1">
      <alignment horizontal="left"/>
    </xf>
    <xf numFmtId="37" fontId="9" fillId="0" borderId="16" xfId="0" applyNumberFormat="1" applyFont="1" applyFill="1" applyBorder="1" applyAlignment="1" applyProtection="1">
      <alignment horizontal="right"/>
    </xf>
    <xf numFmtId="7" fontId="10" fillId="0" borderId="12" xfId="0" applyNumberFormat="1" applyFont="1" applyFill="1" applyBorder="1" applyAlignment="1" applyProtection="1">
      <alignment horizontal="left"/>
    </xf>
    <xf numFmtId="37" fontId="9" fillId="0" borderId="12" xfId="0" applyNumberFormat="1" applyFont="1" applyFill="1" applyBorder="1" applyAlignment="1" applyProtection="1">
      <alignment horizontal="right"/>
    </xf>
    <xf numFmtId="40" fontId="9" fillId="0" borderId="12" xfId="0" applyNumberFormat="1" applyFont="1" applyFill="1" applyBorder="1" applyProtection="1"/>
    <xf numFmtId="0" fontId="9" fillId="0" borderId="12" xfId="0" applyNumberFormat="1" applyFont="1" applyFill="1" applyBorder="1" applyAlignment="1" applyProtection="1">
      <alignment horizontal="left"/>
    </xf>
    <xf numFmtId="40" fontId="9" fillId="0" borderId="12" xfId="0" applyNumberFormat="1" applyFont="1" applyFill="1" applyBorder="1" applyAlignment="1" applyProtection="1">
      <alignment horizontal="center"/>
    </xf>
    <xf numFmtId="40" fontId="9" fillId="0" borderId="16" xfId="0" applyNumberFormat="1" applyFont="1" applyFill="1" applyBorder="1" applyAlignment="1" applyProtection="1">
      <alignment horizontal="center"/>
    </xf>
    <xf numFmtId="37" fontId="9" fillId="0" borderId="7" xfId="0" applyNumberFormat="1" applyFont="1" applyFill="1" applyBorder="1" applyAlignment="1" applyProtection="1">
      <alignment horizontal="right"/>
    </xf>
    <xf numFmtId="0" fontId="13" fillId="0" borderId="0" xfId="0" applyFont="1" applyFill="1"/>
    <xf numFmtId="165" fontId="9" fillId="0" borderId="16" xfId="0" applyNumberFormat="1" applyFont="1" applyFill="1" applyBorder="1" applyAlignment="1" applyProtection="1">
      <alignment horizontal="center"/>
    </xf>
    <xf numFmtId="0" fontId="0" fillId="0" borderId="0" xfId="0" applyFill="1"/>
    <xf numFmtId="7" fontId="9" fillId="0" borderId="23" xfId="0" applyNumberFormat="1" applyFont="1" applyFill="1" applyBorder="1" applyProtection="1"/>
    <xf numFmtId="0" fontId="14" fillId="0" borderId="0" xfId="0" applyFont="1"/>
    <xf numFmtId="0" fontId="15" fillId="0" borderId="15" xfId="0" applyNumberFormat="1" applyFont="1" applyFill="1" applyBorder="1" applyProtection="1"/>
    <xf numFmtId="0" fontId="7" fillId="0" borderId="15" xfId="0" applyNumberFormat="1" applyFont="1" applyFill="1" applyBorder="1" applyProtection="1"/>
    <xf numFmtId="7" fontId="9" fillId="0" borderId="26" xfId="0" applyNumberFormat="1" applyFont="1" applyFill="1" applyBorder="1" applyProtection="1"/>
    <xf numFmtId="0" fontId="9" fillId="0" borderId="26" xfId="0" applyFont="1" applyFill="1" applyBorder="1" applyAlignment="1">
      <alignment horizontal="center"/>
    </xf>
    <xf numFmtId="0" fontId="7" fillId="0" borderId="27" xfId="0" applyNumberFormat="1" applyFont="1" applyFill="1" applyBorder="1" applyProtection="1">
      <protection locked="0"/>
    </xf>
    <xf numFmtId="0" fontId="9" fillId="0" borderId="7" xfId="0" applyNumberFormat="1" applyFont="1" applyFill="1" applyBorder="1" applyAlignment="1" applyProtection="1">
      <alignment horizontal="left"/>
    </xf>
    <xf numFmtId="40" fontId="9" fillId="0" borderId="7" xfId="0" applyNumberFormat="1" applyFont="1" applyFill="1" applyBorder="1" applyAlignment="1" applyProtection="1">
      <alignment horizontal="center"/>
    </xf>
    <xf numFmtId="165" fontId="9" fillId="0" borderId="7" xfId="0" applyNumberFormat="1" applyFont="1" applyFill="1" applyBorder="1" applyAlignment="1" applyProtection="1">
      <alignment horizontal="center"/>
    </xf>
    <xf numFmtId="0" fontId="8" fillId="0" borderId="28" xfId="0" applyFont="1" applyFill="1" applyBorder="1" applyAlignment="1" applyProtection="1">
      <alignment horizontal="center"/>
    </xf>
    <xf numFmtId="8" fontId="9" fillId="0" borderId="29" xfId="0" applyNumberFormat="1" applyFont="1" applyFill="1" applyBorder="1" applyProtection="1"/>
    <xf numFmtId="165" fontId="9" fillId="0" borderId="29" xfId="0" applyNumberFormat="1" applyFont="1" applyFill="1" applyBorder="1" applyAlignment="1" applyProtection="1">
      <alignment horizontal="center"/>
    </xf>
    <xf numFmtId="0" fontId="8" fillId="0" borderId="31" xfId="0" applyFont="1" applyFill="1" applyBorder="1" applyAlignment="1" applyProtection="1">
      <alignment horizontal="center"/>
      <protection locked="0"/>
    </xf>
    <xf numFmtId="164" fontId="9" fillId="0" borderId="32" xfId="0" applyNumberFormat="1" applyFont="1" applyFill="1" applyBorder="1" applyAlignment="1" applyProtection="1">
      <alignment horizontal="center"/>
    </xf>
    <xf numFmtId="164" fontId="9" fillId="0" borderId="33" xfId="0" applyNumberFormat="1" applyFont="1" applyFill="1" applyBorder="1" applyAlignment="1" applyProtection="1">
      <alignment horizontal="center"/>
    </xf>
    <xf numFmtId="165" fontId="9" fillId="0" borderId="32" xfId="0" applyNumberFormat="1" applyFont="1" applyFill="1" applyBorder="1" applyAlignment="1" applyProtection="1">
      <alignment horizontal="center"/>
    </xf>
    <xf numFmtId="7" fontId="9" fillId="0" borderId="35" xfId="0" applyNumberFormat="1" applyFont="1" applyFill="1" applyBorder="1" applyProtection="1"/>
    <xf numFmtId="4" fontId="9" fillId="0" borderId="3" xfId="0" applyNumberFormat="1" applyFont="1" applyFill="1" applyBorder="1"/>
    <xf numFmtId="7" fontId="9" fillId="0" borderId="16" xfId="0" applyNumberFormat="1" applyFont="1" applyFill="1" applyBorder="1" applyProtection="1"/>
    <xf numFmtId="7" fontId="9" fillId="0" borderId="12" xfId="0" applyNumberFormat="1" applyFont="1" applyFill="1" applyBorder="1" applyProtection="1"/>
    <xf numFmtId="7" fontId="9" fillId="0" borderId="7" xfId="0" applyNumberFormat="1" applyFont="1" applyFill="1" applyBorder="1" applyProtection="1"/>
    <xf numFmtId="164" fontId="9" fillId="0" borderId="29" xfId="0" applyNumberFormat="1" applyFont="1" applyFill="1" applyBorder="1" applyAlignment="1" applyProtection="1">
      <alignment horizontal="center"/>
    </xf>
    <xf numFmtId="164" fontId="9" fillId="0" borderId="40" xfId="0" applyNumberFormat="1" applyFont="1" applyFill="1" applyBorder="1" applyAlignment="1" applyProtection="1">
      <alignment horizontal="center"/>
    </xf>
    <xf numFmtId="8" fontId="9" fillId="0" borderId="42" xfId="0" applyNumberFormat="1" applyFont="1" applyFill="1" applyBorder="1" applyProtection="1"/>
    <xf numFmtId="0" fontId="8" fillId="0" borderId="43" xfId="0" applyFont="1" applyFill="1" applyBorder="1" applyAlignment="1" applyProtection="1">
      <alignment horizontal="center"/>
      <protection locked="0"/>
    </xf>
    <xf numFmtId="164" fontId="9" fillId="0" borderId="44" xfId="0" applyNumberFormat="1" applyFont="1" applyFill="1" applyBorder="1" applyAlignment="1" applyProtection="1">
      <alignment horizontal="center"/>
    </xf>
    <xf numFmtId="164" fontId="9" fillId="0" borderId="45" xfId="0" applyNumberFormat="1" applyFont="1" applyFill="1" applyBorder="1" applyAlignment="1" applyProtection="1">
      <alignment horizontal="center"/>
    </xf>
    <xf numFmtId="8" fontId="9" fillId="0" borderId="47" xfId="0" applyNumberFormat="1" applyFont="1" applyFill="1" applyBorder="1" applyProtection="1"/>
    <xf numFmtId="165" fontId="9" fillId="0" borderId="46" xfId="0" applyNumberFormat="1" applyFont="1" applyFill="1" applyBorder="1" applyProtection="1"/>
    <xf numFmtId="0" fontId="17" fillId="0" borderId="48" xfId="0" applyFont="1" applyFill="1" applyBorder="1" applyAlignment="1">
      <alignment horizontal="center"/>
    </xf>
    <xf numFmtId="0" fontId="9" fillId="0" borderId="48" xfId="0" applyFont="1" applyFill="1" applyBorder="1"/>
    <xf numFmtId="0" fontId="7" fillId="0" borderId="49" xfId="0" applyFont="1" applyFill="1" applyBorder="1"/>
    <xf numFmtId="0" fontId="9" fillId="0" borderId="35" xfId="0" applyFont="1" applyFill="1" applyBorder="1"/>
    <xf numFmtId="14" fontId="9" fillId="0" borderId="35" xfId="0" applyNumberFormat="1" applyFont="1" applyFill="1" applyBorder="1"/>
    <xf numFmtId="3" fontId="9" fillId="0" borderId="35" xfId="0" applyNumberFormat="1" applyFont="1" applyFill="1" applyBorder="1"/>
    <xf numFmtId="165" fontId="9" fillId="0" borderId="35" xfId="0" applyNumberFormat="1" applyFont="1" applyFill="1" applyBorder="1"/>
    <xf numFmtId="4" fontId="9" fillId="0" borderId="35" xfId="0" applyNumberFormat="1" applyFont="1" applyFill="1" applyBorder="1" applyAlignment="1">
      <alignment horizontal="center"/>
    </xf>
    <xf numFmtId="0" fontId="7" fillId="0" borderId="50" xfId="0" applyFont="1" applyFill="1" applyBorder="1"/>
    <xf numFmtId="0" fontId="9" fillId="0" borderId="23" xfId="0" applyFont="1" applyFill="1" applyBorder="1"/>
    <xf numFmtId="14" fontId="9" fillId="0" borderId="23" xfId="0" applyNumberFormat="1" applyFont="1" applyFill="1" applyBorder="1"/>
    <xf numFmtId="3" fontId="9" fillId="0" borderId="23" xfId="0" applyNumberFormat="1" applyFont="1" applyFill="1" applyBorder="1"/>
    <xf numFmtId="165" fontId="9" fillId="0" borderId="23" xfId="0" applyNumberFormat="1" applyFont="1" applyFill="1" applyBorder="1"/>
    <xf numFmtId="0" fontId="9" fillId="0" borderId="23" xfId="0" applyFont="1" applyFill="1" applyBorder="1" applyAlignment="1">
      <alignment horizontal="center"/>
    </xf>
    <xf numFmtId="0" fontId="7" fillId="0" borderId="51" xfId="0" applyFont="1" applyFill="1" applyBorder="1"/>
    <xf numFmtId="0" fontId="9" fillId="0" borderId="26" xfId="0" applyFont="1" applyFill="1" applyBorder="1"/>
    <xf numFmtId="14" fontId="9" fillId="0" borderId="26" xfId="0" applyNumberFormat="1" applyFont="1" applyFill="1" applyBorder="1"/>
    <xf numFmtId="3" fontId="9" fillId="0" borderId="26" xfId="0" applyNumberFormat="1" applyFont="1" applyFill="1" applyBorder="1"/>
    <xf numFmtId="165" fontId="9" fillId="0" borderId="26" xfId="0" applyNumberFormat="1" applyFont="1" applyFill="1" applyBorder="1"/>
    <xf numFmtId="0" fontId="8" fillId="0" borderId="52" xfId="0" applyFont="1" applyFill="1" applyBorder="1" applyAlignment="1">
      <alignment horizontal="center"/>
    </xf>
    <xf numFmtId="164" fontId="9" fillId="0" borderId="53" xfId="0" applyNumberFormat="1" applyFont="1" applyFill="1" applyBorder="1" applyAlignment="1" applyProtection="1">
      <alignment horizontal="center"/>
    </xf>
    <xf numFmtId="164" fontId="9" fillId="0" borderId="54" xfId="0" applyNumberFormat="1" applyFont="1" applyFill="1" applyBorder="1" applyAlignment="1" applyProtection="1">
      <alignment horizontal="center"/>
    </xf>
    <xf numFmtId="165" fontId="9" fillId="0" borderId="56" xfId="0" applyNumberFormat="1" applyFont="1" applyFill="1" applyBorder="1"/>
    <xf numFmtId="0" fontId="13" fillId="0" borderId="56" xfId="0" applyFont="1" applyFill="1" applyBorder="1"/>
    <xf numFmtId="7" fontId="10" fillId="0" borderId="56" xfId="0" applyNumberFormat="1" applyFont="1" applyFill="1" applyBorder="1"/>
    <xf numFmtId="0" fontId="8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 applyAlignment="1" applyProtection="1">
      <alignment horizontal="center"/>
    </xf>
    <xf numFmtId="165" fontId="9" fillId="0" borderId="0" xfId="0" applyNumberFormat="1" applyFont="1" applyFill="1" applyBorder="1"/>
    <xf numFmtId="0" fontId="13" fillId="0" borderId="0" xfId="0" applyFont="1" applyFill="1" applyBorder="1"/>
    <xf numFmtId="7" fontId="10" fillId="0" borderId="0" xfId="0" applyNumberFormat="1" applyFont="1" applyFill="1" applyBorder="1"/>
    <xf numFmtId="0" fontId="9" fillId="0" borderId="1" xfId="0" applyFont="1" applyFill="1" applyBorder="1" applyAlignment="1">
      <alignment vertical="top"/>
    </xf>
    <xf numFmtId="0" fontId="9" fillId="0" borderId="1" xfId="0" applyFont="1" applyFill="1" applyBorder="1"/>
    <xf numFmtId="165" fontId="11" fillId="0" borderId="0" xfId="0" applyNumberFormat="1" applyFont="1" applyFill="1"/>
    <xf numFmtId="0" fontId="14" fillId="0" borderId="0" xfId="0" applyFont="1" applyFill="1"/>
    <xf numFmtId="3" fontId="9" fillId="0" borderId="35" xfId="0" applyNumberFormat="1" applyFont="1" applyFill="1" applyBorder="1" applyAlignment="1">
      <alignment horizontal="right"/>
    </xf>
    <xf numFmtId="0" fontId="7" fillId="0" borderId="58" xfId="0" applyNumberFormat="1" applyFont="1" applyFill="1" applyBorder="1" applyProtection="1">
      <protection locked="0"/>
    </xf>
    <xf numFmtId="7" fontId="9" fillId="0" borderId="59" xfId="0" applyNumberFormat="1" applyFont="1" applyFill="1" applyBorder="1" applyProtection="1"/>
    <xf numFmtId="0" fontId="7" fillId="0" borderId="61" xfId="0" applyNumberFormat="1" applyFont="1" applyFill="1" applyBorder="1" applyProtection="1">
      <protection locked="0"/>
    </xf>
    <xf numFmtId="7" fontId="9" fillId="0" borderId="62" xfId="0" applyNumberFormat="1" applyFont="1" applyFill="1" applyBorder="1" applyProtection="1"/>
    <xf numFmtId="0" fontId="21" fillId="0" borderId="0" xfId="0" applyFont="1" applyFill="1"/>
    <xf numFmtId="7" fontId="10" fillId="0" borderId="59" xfId="0" applyNumberFormat="1" applyFont="1" applyFill="1" applyBorder="1" applyAlignment="1" applyProtection="1">
      <alignment horizontal="left"/>
    </xf>
    <xf numFmtId="164" fontId="9" fillId="0" borderId="59" xfId="0" applyNumberFormat="1" applyFont="1" applyFill="1" applyBorder="1" applyAlignment="1" applyProtection="1">
      <alignment horizontal="center"/>
    </xf>
    <xf numFmtId="37" fontId="9" fillId="0" borderId="59" xfId="0" applyNumberFormat="1" applyFont="1" applyFill="1" applyBorder="1" applyAlignment="1" applyProtection="1">
      <alignment horizontal="right"/>
    </xf>
    <xf numFmtId="40" fontId="9" fillId="0" borderId="60" xfId="0" applyNumberFormat="1" applyFont="1" applyFill="1" applyBorder="1" applyProtection="1"/>
    <xf numFmtId="40" fontId="9" fillId="0" borderId="59" xfId="0" applyNumberFormat="1" applyFont="1" applyFill="1" applyBorder="1" applyProtection="1"/>
    <xf numFmtId="4" fontId="9" fillId="0" borderId="23" xfId="0" applyNumberFormat="1" applyFont="1" applyFill="1" applyBorder="1" applyAlignment="1">
      <alignment horizontal="center"/>
    </xf>
    <xf numFmtId="0" fontId="21" fillId="0" borderId="0" xfId="0" applyFont="1"/>
    <xf numFmtId="0" fontId="18" fillId="0" borderId="0" xfId="0" applyFont="1"/>
    <xf numFmtId="0" fontId="20" fillId="0" borderId="0" xfId="0" applyFont="1" applyFill="1"/>
    <xf numFmtId="0" fontId="10" fillId="0" borderId="59" xfId="0" applyNumberFormat="1" applyFont="1" applyFill="1" applyBorder="1" applyAlignment="1" applyProtection="1">
      <alignment horizontal="left"/>
    </xf>
    <xf numFmtId="4" fontId="9" fillId="0" borderId="60" xfId="0" applyNumberFormat="1" applyFont="1" applyFill="1" applyBorder="1"/>
    <xf numFmtId="40" fontId="9" fillId="0" borderId="59" xfId="0" applyNumberFormat="1" applyFont="1" applyFill="1" applyBorder="1" applyAlignment="1" applyProtection="1">
      <alignment horizontal="center"/>
    </xf>
    <xf numFmtId="0" fontId="26" fillId="0" borderId="15" xfId="0" applyNumberFormat="1" applyFont="1" applyFill="1" applyBorder="1" applyProtection="1"/>
    <xf numFmtId="0" fontId="9" fillId="0" borderId="59" xfId="0" applyNumberFormat="1" applyFont="1" applyFill="1" applyBorder="1" applyAlignment="1" applyProtection="1">
      <alignment horizontal="left"/>
    </xf>
    <xf numFmtId="164" fontId="11" fillId="0" borderId="59" xfId="0" applyNumberFormat="1" applyFont="1" applyFill="1" applyBorder="1" applyAlignment="1" applyProtection="1">
      <alignment horizontal="center"/>
    </xf>
    <xf numFmtId="165" fontId="9" fillId="0" borderId="59" xfId="0" applyNumberFormat="1" applyFont="1" applyFill="1" applyBorder="1" applyAlignment="1" applyProtection="1">
      <alignment horizontal="center"/>
    </xf>
    <xf numFmtId="0" fontId="27" fillId="0" borderId="0" xfId="0" applyFont="1" applyFill="1"/>
    <xf numFmtId="7" fontId="9" fillId="0" borderId="12" xfId="0" applyNumberFormat="1" applyFont="1" applyFill="1" applyBorder="1" applyAlignment="1" applyProtection="1">
      <alignment horizontal="right"/>
    </xf>
    <xf numFmtId="7" fontId="9" fillId="0" borderId="16" xfId="0" applyNumberFormat="1" applyFont="1" applyFill="1" applyBorder="1" applyAlignment="1" applyProtection="1">
      <alignment horizontal="right"/>
    </xf>
    <xf numFmtId="7" fontId="9" fillId="0" borderId="59" xfId="0" applyNumberFormat="1" applyFont="1" applyFill="1" applyBorder="1" applyAlignment="1" applyProtection="1">
      <alignment horizontal="right"/>
    </xf>
    <xf numFmtId="7" fontId="9" fillId="0" borderId="12" xfId="0" applyNumberFormat="1" applyFont="1" applyFill="1" applyBorder="1" applyAlignment="1" applyProtection="1">
      <alignment horizontal="center"/>
    </xf>
    <xf numFmtId="7" fontId="9" fillId="0" borderId="7" xfId="0" applyNumberFormat="1" applyFont="1" applyFill="1" applyBorder="1" applyAlignment="1" applyProtection="1">
      <alignment horizontal="center"/>
    </xf>
    <xf numFmtId="164" fontId="9" fillId="0" borderId="41" xfId="0" applyNumberFormat="1" applyFont="1" applyFill="1" applyBorder="1" applyAlignment="1" applyProtection="1">
      <alignment horizontal="center"/>
    </xf>
    <xf numFmtId="7" fontId="9" fillId="0" borderId="16" xfId="0" applyNumberFormat="1" applyFont="1" applyFill="1" applyBorder="1" applyAlignment="1" applyProtection="1">
      <alignment horizontal="center"/>
    </xf>
    <xf numFmtId="7" fontId="9" fillId="0" borderId="59" xfId="0" applyNumberFormat="1" applyFont="1" applyFill="1" applyBorder="1" applyAlignment="1" applyProtection="1">
      <alignment horizontal="center"/>
    </xf>
    <xf numFmtId="164" fontId="9" fillId="0" borderId="46" xfId="0" applyNumberFormat="1" applyFont="1" applyFill="1" applyBorder="1" applyAlignment="1" applyProtection="1">
      <alignment horizontal="center"/>
    </xf>
    <xf numFmtId="164" fontId="9" fillId="0" borderId="55" xfId="0" applyNumberFormat="1" applyFont="1" applyFill="1" applyBorder="1" applyAlignment="1" applyProtection="1">
      <alignment horizontal="center"/>
    </xf>
    <xf numFmtId="165" fontId="9" fillId="0" borderId="35" xfId="0" applyNumberFormat="1" applyFont="1" applyFill="1" applyBorder="1" applyAlignment="1">
      <alignment horizontal="right"/>
    </xf>
    <xf numFmtId="0" fontId="0" fillId="0" borderId="1" xfId="0" applyFill="1" applyBorder="1"/>
    <xf numFmtId="0" fontId="0" fillId="0" borderId="0" xfId="0" applyFill="1" applyBorder="1" applyProtection="1"/>
    <xf numFmtId="0" fontId="0" fillId="0" borderId="3" xfId="0" applyFill="1" applyBorder="1" applyProtection="1"/>
    <xf numFmtId="4" fontId="6" fillId="0" borderId="24" xfId="0" applyNumberFormat="1" applyFont="1" applyFill="1" applyBorder="1" applyAlignment="1" applyProtection="1">
      <alignment horizontal="center"/>
    </xf>
    <xf numFmtId="4" fontId="7" fillId="0" borderId="25" xfId="0" applyNumberFormat="1" applyFont="1" applyFill="1" applyBorder="1" applyAlignment="1" applyProtection="1">
      <alignment horizontal="center"/>
      <protection locked="0"/>
    </xf>
    <xf numFmtId="165" fontId="9" fillId="0" borderId="12" xfId="0" applyNumberFormat="1" applyFont="1" applyFill="1" applyBorder="1" applyProtection="1"/>
    <xf numFmtId="165" fontId="9" fillId="0" borderId="39" xfId="0" applyNumberFormat="1" applyFont="1" applyFill="1" applyBorder="1" applyProtection="1"/>
    <xf numFmtId="165" fontId="9" fillId="0" borderId="7" xfId="0" quotePrefix="1" applyNumberFormat="1" applyFont="1" applyFill="1" applyBorder="1" applyProtection="1"/>
    <xf numFmtId="165" fontId="9" fillId="0" borderId="16" xfId="0" applyNumberFormat="1" applyFont="1" applyFill="1" applyBorder="1" applyProtection="1"/>
    <xf numFmtId="165" fontId="9" fillId="0" borderId="59" xfId="0" applyNumberFormat="1" applyFont="1" applyFill="1" applyBorder="1" applyProtection="1"/>
    <xf numFmtId="165" fontId="9" fillId="0" borderId="7" xfId="0" applyNumberFormat="1" applyFont="1" applyFill="1" applyBorder="1" applyProtection="1"/>
    <xf numFmtId="165" fontId="9" fillId="0" borderId="62" xfId="0" quotePrefix="1" applyNumberFormat="1" applyFont="1" applyFill="1" applyBorder="1" applyProtection="1"/>
    <xf numFmtId="0" fontId="19" fillId="0" borderId="0" xfId="0" applyFont="1" applyFill="1"/>
    <xf numFmtId="165" fontId="11" fillId="0" borderId="32" xfId="0" applyNumberFormat="1" applyFont="1" applyFill="1" applyBorder="1" applyAlignment="1" applyProtection="1">
      <alignment horizontal="center"/>
    </xf>
    <xf numFmtId="165" fontId="9" fillId="0" borderId="16" xfId="0" quotePrefix="1" applyNumberFormat="1" applyFont="1" applyFill="1" applyBorder="1" applyProtection="1"/>
    <xf numFmtId="165" fontId="9" fillId="0" borderId="59" xfId="0" quotePrefix="1" applyNumberFormat="1" applyFont="1" applyFill="1" applyBorder="1" applyProtection="1"/>
    <xf numFmtId="165" fontId="9" fillId="0" borderId="12" xfId="0" quotePrefix="1" applyNumberFormat="1" applyFont="1" applyFill="1" applyBorder="1" applyProtection="1"/>
    <xf numFmtId="165" fontId="11" fillId="0" borderId="12" xfId="0" quotePrefix="1" applyNumberFormat="1" applyFont="1" applyFill="1" applyBorder="1" applyProtection="1"/>
    <xf numFmtId="165" fontId="9" fillId="0" borderId="47" xfId="0" applyNumberFormat="1" applyFont="1" applyFill="1" applyBorder="1" applyProtection="1"/>
    <xf numFmtId="0" fontId="7" fillId="0" borderId="11" xfId="0" applyFont="1" applyFill="1" applyBorder="1" applyAlignment="1" applyProtection="1">
      <alignment horizontal="center"/>
      <protection locked="0"/>
    </xf>
    <xf numFmtId="7" fontId="9" fillId="0" borderId="37" xfId="0" applyNumberFormat="1" applyFont="1" applyFill="1" applyBorder="1" applyAlignment="1" applyProtection="1">
      <alignment horizontal="right"/>
    </xf>
    <xf numFmtId="0" fontId="0" fillId="0" borderId="13" xfId="0" applyFill="1" applyBorder="1"/>
    <xf numFmtId="0" fontId="0" fillId="0" borderId="4" xfId="0" applyFill="1" applyBorder="1"/>
    <xf numFmtId="0" fontId="7" fillId="0" borderId="17" xfId="0" applyFont="1" applyFill="1" applyBorder="1" applyAlignment="1" applyProtection="1">
      <alignment horizontal="center"/>
      <protection locked="0"/>
    </xf>
    <xf numFmtId="7" fontId="9" fillId="0" borderId="21" xfId="0" applyNumberFormat="1" applyFont="1" applyFill="1" applyBorder="1" applyAlignment="1" applyProtection="1">
      <alignment horizontal="right"/>
    </xf>
    <xf numFmtId="7" fontId="9" fillId="0" borderId="22" xfId="0" applyNumberFormat="1" applyFont="1" applyFill="1" applyBorder="1" applyAlignment="1" applyProtection="1">
      <alignment horizontal="right"/>
    </xf>
    <xf numFmtId="7" fontId="9" fillId="0" borderId="63" xfId="0" applyNumberFormat="1" applyFont="1" applyFill="1" applyBorder="1" applyAlignment="1" applyProtection="1">
      <alignment horizontal="right"/>
    </xf>
    <xf numFmtId="164" fontId="9" fillId="0" borderId="30" xfId="0" applyNumberFormat="1" applyFont="1" applyFill="1" applyBorder="1" applyAlignment="1" applyProtection="1">
      <alignment horizontal="center"/>
    </xf>
    <xf numFmtId="164" fontId="9" fillId="0" borderId="34" xfId="0" applyNumberFormat="1" applyFont="1" applyFill="1" applyBorder="1" applyAlignment="1" applyProtection="1">
      <alignment horizontal="center"/>
    </xf>
    <xf numFmtId="7" fontId="9" fillId="0" borderId="20" xfId="0" applyNumberFormat="1" applyFont="1" applyFill="1" applyBorder="1" applyAlignment="1" applyProtection="1">
      <alignment horizontal="right"/>
    </xf>
    <xf numFmtId="7" fontId="9" fillId="0" borderId="72" xfId="0" applyNumberFormat="1" applyFont="1" applyFill="1" applyBorder="1" applyAlignment="1" applyProtection="1">
      <alignment horizontal="right"/>
    </xf>
    <xf numFmtId="164" fontId="9" fillId="0" borderId="21" xfId="0" applyNumberFormat="1" applyFont="1" applyFill="1" applyBorder="1" applyAlignment="1" applyProtection="1">
      <alignment horizontal="center"/>
    </xf>
    <xf numFmtId="7" fontId="9" fillId="0" borderId="36" xfId="0" applyNumberFormat="1" applyFont="1" applyFill="1" applyBorder="1" applyAlignment="1" applyProtection="1">
      <alignment horizontal="right"/>
    </xf>
    <xf numFmtId="0" fontId="9" fillId="0" borderId="37" xfId="0" applyFont="1" applyFill="1" applyBorder="1"/>
    <xf numFmtId="7" fontId="9" fillId="0" borderId="38" xfId="0" applyNumberFormat="1" applyFont="1" applyFill="1" applyBorder="1" applyAlignment="1" applyProtection="1">
      <alignment horizontal="right"/>
    </xf>
    <xf numFmtId="164" fontId="9" fillId="0" borderId="57" xfId="0" applyNumberFormat="1" applyFont="1" applyFill="1" applyBorder="1" applyAlignment="1" applyProtection="1">
      <alignment horizontal="center"/>
    </xf>
    <xf numFmtId="165" fontId="9" fillId="0" borderId="36" xfId="0" applyNumberFormat="1" applyFont="1" applyFill="1" applyBorder="1" applyAlignment="1" applyProtection="1">
      <alignment horizontal="right"/>
    </xf>
    <xf numFmtId="165" fontId="9" fillId="0" borderId="37" xfId="0" applyNumberFormat="1" applyFont="1" applyFill="1" applyBorder="1" applyAlignment="1" applyProtection="1">
      <alignment horizontal="right"/>
    </xf>
    <xf numFmtId="165" fontId="9" fillId="0" borderId="38" xfId="0" applyNumberFormat="1" applyFont="1" applyFill="1" applyBorder="1" applyAlignment="1" applyProtection="1">
      <alignment horizontal="right"/>
    </xf>
    <xf numFmtId="0" fontId="9" fillId="0" borderId="0" xfId="0" applyFont="1" applyFill="1" applyBorder="1" applyAlignment="1">
      <alignment vertical="top"/>
    </xf>
    <xf numFmtId="0" fontId="9" fillId="0" borderId="0" xfId="0" applyFont="1" applyFill="1" applyBorder="1"/>
    <xf numFmtId="0" fontId="7" fillId="3" borderId="50" xfId="0" applyFont="1" applyFill="1" applyBorder="1"/>
    <xf numFmtId="0" fontId="9" fillId="3" borderId="23" xfId="0" applyFont="1" applyFill="1" applyBorder="1"/>
    <xf numFmtId="0" fontId="9" fillId="3" borderId="23" xfId="0" applyFont="1" applyFill="1" applyBorder="1" applyAlignment="1">
      <alignment horizontal="center"/>
    </xf>
    <xf numFmtId="7" fontId="9" fillId="3" borderId="23" xfId="0" applyNumberFormat="1" applyFont="1" applyFill="1" applyBorder="1" applyProtection="1"/>
    <xf numFmtId="7" fontId="9" fillId="3" borderId="37" xfId="0" applyNumberFormat="1" applyFont="1" applyFill="1" applyBorder="1" applyAlignment="1" applyProtection="1">
      <alignment horizontal="right"/>
    </xf>
    <xf numFmtId="0" fontId="0" fillId="3" borderId="0" xfId="0" applyFill="1"/>
    <xf numFmtId="14" fontId="9" fillId="3" borderId="35" xfId="0" applyNumberFormat="1" applyFont="1" applyFill="1" applyBorder="1"/>
    <xf numFmtId="3" fontId="9" fillId="3" borderId="35" xfId="0" applyNumberFormat="1" applyFont="1" applyFill="1" applyBorder="1" applyAlignment="1">
      <alignment horizontal="right"/>
    </xf>
    <xf numFmtId="165" fontId="9" fillId="3" borderId="35" xfId="0" applyNumberFormat="1" applyFont="1" applyFill="1" applyBorder="1" applyAlignment="1">
      <alignment horizontal="right"/>
    </xf>
    <xf numFmtId="165" fontId="9" fillId="3" borderId="35" xfId="0" applyNumberFormat="1" applyFont="1" applyFill="1" applyBorder="1"/>
    <xf numFmtId="0" fontId="7" fillId="3" borderId="15" xfId="0" applyNumberFormat="1" applyFont="1" applyFill="1" applyBorder="1" applyProtection="1">
      <protection locked="0"/>
    </xf>
    <xf numFmtId="0" fontId="9" fillId="3" borderId="12" xfId="0" applyNumberFormat="1" applyFont="1" applyFill="1" applyBorder="1" applyAlignment="1" applyProtection="1">
      <alignment horizontal="left"/>
    </xf>
    <xf numFmtId="164" fontId="9" fillId="3" borderId="12" xfId="0" applyNumberFormat="1" applyFont="1" applyFill="1" applyBorder="1" applyAlignment="1" applyProtection="1">
      <alignment horizontal="center"/>
    </xf>
    <xf numFmtId="37" fontId="9" fillId="3" borderId="12" xfId="0" applyNumberFormat="1" applyFont="1" applyFill="1" applyBorder="1" applyAlignment="1" applyProtection="1">
      <alignment horizontal="right"/>
    </xf>
    <xf numFmtId="7" fontId="9" fillId="3" borderId="12" xfId="0" applyNumberFormat="1" applyFont="1" applyFill="1" applyBorder="1" applyAlignment="1" applyProtection="1">
      <alignment horizontal="right"/>
    </xf>
    <xf numFmtId="40" fontId="9" fillId="3" borderId="12" xfId="0" applyNumberFormat="1" applyFont="1" applyFill="1" applyBorder="1" applyProtection="1"/>
    <xf numFmtId="165" fontId="9" fillId="3" borderId="12" xfId="0" applyNumberFormat="1" applyFont="1" applyFill="1" applyBorder="1" applyProtection="1"/>
    <xf numFmtId="7" fontId="9" fillId="3" borderId="12" xfId="0" applyNumberFormat="1" applyFont="1" applyFill="1" applyBorder="1" applyProtection="1"/>
    <xf numFmtId="7" fontId="9" fillId="3" borderId="21" xfId="0" applyNumberFormat="1" applyFont="1" applyFill="1" applyBorder="1" applyAlignment="1" applyProtection="1">
      <alignment horizontal="right"/>
    </xf>
    <xf numFmtId="8" fontId="28" fillId="0" borderId="47" xfId="0" applyNumberFormat="1" applyFont="1" applyFill="1" applyBorder="1" applyProtection="1"/>
    <xf numFmtId="8" fontId="28" fillId="0" borderId="42" xfId="0" applyNumberFormat="1" applyFont="1" applyFill="1" applyBorder="1" applyProtection="1"/>
    <xf numFmtId="0" fontId="0" fillId="0" borderId="0" xfId="0" applyAlignment="1">
      <alignment horizontal="center"/>
    </xf>
    <xf numFmtId="0" fontId="0" fillId="0" borderId="73" xfId="0" applyBorder="1" applyAlignment="1">
      <alignment horizontal="center"/>
    </xf>
    <xf numFmtId="0" fontId="0" fillId="0" borderId="74" xfId="0" applyBorder="1" applyAlignment="1">
      <alignment horizontal="center"/>
    </xf>
    <xf numFmtId="0" fontId="13" fillId="0" borderId="74" xfId="0" applyFont="1" applyBorder="1" applyAlignment="1">
      <alignment horizontal="center"/>
    </xf>
    <xf numFmtId="0" fontId="0" fillId="0" borderId="74" xfId="0" applyBorder="1"/>
    <xf numFmtId="0" fontId="0" fillId="0" borderId="74" xfId="0" applyBorder="1" applyAlignment="1">
      <alignment horizontal="left"/>
    </xf>
    <xf numFmtId="0" fontId="0" fillId="0" borderId="76" xfId="0" applyBorder="1"/>
    <xf numFmtId="0" fontId="0" fillId="0" borderId="77" xfId="0" applyBorder="1"/>
    <xf numFmtId="0" fontId="13" fillId="0" borderId="77" xfId="0" applyFont="1" applyBorder="1" applyAlignment="1">
      <alignment horizontal="center"/>
    </xf>
    <xf numFmtId="0" fontId="0" fillId="0" borderId="77" xfId="0" applyBorder="1" applyAlignment="1">
      <alignment horizontal="left"/>
    </xf>
    <xf numFmtId="0" fontId="0" fillId="0" borderId="77" xfId="0" applyBorder="1" applyAlignment="1">
      <alignment horizontal="center"/>
    </xf>
    <xf numFmtId="0" fontId="0" fillId="0" borderId="79" xfId="0" applyBorder="1"/>
    <xf numFmtId="0" fontId="13" fillId="0" borderId="79" xfId="0" applyFont="1" applyBorder="1" applyAlignment="1">
      <alignment horizontal="center"/>
    </xf>
    <xf numFmtId="0" fontId="0" fillId="0" borderId="75" xfId="0" applyBorder="1"/>
    <xf numFmtId="0" fontId="0" fillId="0" borderId="73" xfId="0" applyBorder="1" applyAlignment="1">
      <alignment horizontal="right"/>
    </xf>
    <xf numFmtId="0" fontId="0" fillId="0" borderId="79" xfId="0" applyBorder="1" applyAlignment="1">
      <alignment horizontal="center"/>
    </xf>
    <xf numFmtId="0" fontId="18" fillId="3" borderId="80" xfId="0" applyFont="1" applyFill="1" applyBorder="1" applyAlignment="1">
      <alignment horizontal="center"/>
    </xf>
    <xf numFmtId="3" fontId="0" fillId="3" borderId="80" xfId="0" applyNumberFormat="1" applyFill="1" applyBorder="1" applyAlignment="1">
      <alignment horizontal="center"/>
    </xf>
    <xf numFmtId="3" fontId="0" fillId="3" borderId="82" xfId="0" applyNumberFormat="1" applyFill="1" applyBorder="1" applyAlignment="1">
      <alignment horizontal="right"/>
    </xf>
    <xf numFmtId="0" fontId="0" fillId="3" borderId="83" xfId="0" applyFill="1" applyBorder="1" applyAlignment="1">
      <alignment horizontal="center"/>
    </xf>
    <xf numFmtId="0" fontId="0" fillId="3" borderId="80" xfId="0" applyFill="1" applyBorder="1" applyAlignment="1">
      <alignment horizontal="center"/>
    </xf>
    <xf numFmtId="0" fontId="0" fillId="3" borderId="82" xfId="0" applyFill="1" applyBorder="1" applyAlignment="1">
      <alignment horizontal="right"/>
    </xf>
    <xf numFmtId="0" fontId="18" fillId="0" borderId="0" xfId="0" applyFont="1" applyAlignment="1">
      <alignment horizontal="center"/>
    </xf>
    <xf numFmtId="0" fontId="30" fillId="0" borderId="0" xfId="0" applyFont="1"/>
    <xf numFmtId="0" fontId="18" fillId="3" borderId="0" xfId="0" applyFont="1" applyFill="1"/>
    <xf numFmtId="3" fontId="18" fillId="3" borderId="0" xfId="0" applyNumberFormat="1" applyFont="1" applyFill="1" applyAlignment="1">
      <alignment horizontal="center"/>
    </xf>
    <xf numFmtId="3" fontId="18" fillId="3" borderId="0" xfId="0" applyNumberFormat="1" applyFont="1" applyFill="1"/>
    <xf numFmtId="3" fontId="18" fillId="3" borderId="0" xfId="0" applyNumberFormat="1" applyFont="1" applyFill="1" applyAlignment="1">
      <alignment horizontal="right"/>
    </xf>
    <xf numFmtId="0" fontId="18" fillId="0" borderId="80" xfId="0" applyFont="1" applyFill="1" applyBorder="1" applyAlignment="1">
      <alignment horizontal="center"/>
    </xf>
    <xf numFmtId="3" fontId="0" fillId="0" borderId="80" xfId="0" applyNumberFormat="1" applyFill="1" applyBorder="1" applyAlignment="1">
      <alignment horizontal="center"/>
    </xf>
    <xf numFmtId="0" fontId="0" fillId="0" borderId="80" xfId="0" applyFill="1" applyBorder="1" applyAlignment="1">
      <alignment horizontal="center"/>
    </xf>
    <xf numFmtId="0" fontId="0" fillId="0" borderId="82" xfId="0" applyFill="1" applyBorder="1" applyAlignment="1">
      <alignment horizontal="right"/>
    </xf>
    <xf numFmtId="0" fontId="0" fillId="0" borderId="83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3" borderId="81" xfId="0" applyFill="1" applyBorder="1" applyAlignment="1">
      <alignment horizontal="center"/>
    </xf>
    <xf numFmtId="0" fontId="0" fillId="3" borderId="81" xfId="0" applyFill="1" applyBorder="1"/>
    <xf numFmtId="0" fontId="0" fillId="3" borderId="76" xfId="0" applyFill="1" applyBorder="1" applyAlignment="1">
      <alignment horizontal="right"/>
    </xf>
    <xf numFmtId="0" fontId="0" fillId="3" borderId="78" xfId="0" applyFill="1" applyBorder="1"/>
    <xf numFmtId="0" fontId="0" fillId="0" borderId="80" xfId="0" applyFill="1" applyBorder="1"/>
    <xf numFmtId="0" fontId="0" fillId="0" borderId="83" xfId="0" applyFill="1" applyBorder="1"/>
    <xf numFmtId="0" fontId="18" fillId="0" borderId="80" xfId="0" applyFont="1" applyFill="1" applyBorder="1" applyAlignment="1">
      <alignment horizontal="left"/>
    </xf>
    <xf numFmtId="0" fontId="18" fillId="3" borderId="81" xfId="0" applyFont="1" applyFill="1" applyBorder="1" applyAlignment="1">
      <alignment horizontal="left"/>
    </xf>
    <xf numFmtId="3" fontId="18" fillId="0" borderId="0" xfId="0" applyNumberFormat="1" applyFont="1" applyFill="1" applyAlignment="1">
      <alignment horizontal="center"/>
    </xf>
    <xf numFmtId="0" fontId="0" fillId="0" borderId="0" xfId="0" applyBorder="1"/>
    <xf numFmtId="3" fontId="0" fillId="0" borderId="0" xfId="0" applyNumberFormat="1" applyFill="1" applyBorder="1" applyAlignment="1">
      <alignment horizontal="center"/>
    </xf>
    <xf numFmtId="8" fontId="0" fillId="0" borderId="0" xfId="0" applyNumberFormat="1" applyFill="1"/>
    <xf numFmtId="8" fontId="21" fillId="0" borderId="0" xfId="0" applyNumberFormat="1" applyFont="1" applyFill="1"/>
    <xf numFmtId="8" fontId="0" fillId="0" borderId="0" xfId="0" applyNumberFormat="1"/>
    <xf numFmtId="165" fontId="9" fillId="0" borderId="23" xfId="0" applyNumberFormat="1" applyFont="1" applyFill="1" applyBorder="1" applyAlignment="1">
      <alignment horizontal="right"/>
    </xf>
    <xf numFmtId="0" fontId="7" fillId="3" borderId="15" xfId="0" applyNumberFormat="1" applyFont="1" applyFill="1" applyBorder="1" applyProtection="1"/>
    <xf numFmtId="40" fontId="9" fillId="3" borderId="12" xfId="0" applyNumberFormat="1" applyFont="1" applyFill="1" applyBorder="1" applyAlignment="1" applyProtection="1">
      <alignment horizontal="center"/>
    </xf>
    <xf numFmtId="165" fontId="9" fillId="3" borderId="39" xfId="0" applyNumberFormat="1" applyFont="1" applyFill="1" applyBorder="1" applyProtection="1"/>
    <xf numFmtId="0" fontId="33" fillId="0" borderId="0" xfId="0" applyFont="1" applyAlignment="1">
      <alignment vertical="center"/>
    </xf>
    <xf numFmtId="0" fontId="33" fillId="0" borderId="0" xfId="0" applyFont="1" applyFill="1" applyAlignment="1">
      <alignment vertical="center"/>
    </xf>
    <xf numFmtId="3" fontId="13" fillId="0" borderId="0" xfId="0" applyNumberFormat="1" applyFont="1"/>
    <xf numFmtId="0" fontId="29" fillId="0" borderId="0" xfId="0" applyFont="1" applyFill="1" applyBorder="1"/>
    <xf numFmtId="0" fontId="30" fillId="0" borderId="0" xfId="0" applyFont="1" applyFill="1" applyBorder="1"/>
    <xf numFmtId="0" fontId="31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right"/>
    </xf>
    <xf numFmtId="0" fontId="18" fillId="0" borderId="0" xfId="0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right"/>
    </xf>
    <xf numFmtId="0" fontId="6" fillId="0" borderId="0" xfId="0" applyFont="1" applyFill="1" applyBorder="1" applyProtection="1"/>
    <xf numFmtId="0" fontId="7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Protection="1"/>
    <xf numFmtId="0" fontId="8" fillId="0" borderId="0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Alignment="1">
      <alignment horizontal="center"/>
    </xf>
    <xf numFmtId="0" fontId="7" fillId="0" borderId="0" xfId="0" applyNumberFormat="1" applyFont="1" applyFill="1" applyBorder="1" applyProtection="1">
      <protection locked="0"/>
    </xf>
    <xf numFmtId="0" fontId="9" fillId="0" borderId="0" xfId="0" applyNumberFormat="1" applyFont="1" applyFill="1" applyBorder="1" applyAlignment="1" applyProtection="1">
      <alignment horizontal="left"/>
    </xf>
    <xf numFmtId="37" fontId="9" fillId="0" borderId="0" xfId="0" applyNumberFormat="1" applyFont="1" applyFill="1" applyBorder="1" applyAlignment="1" applyProtection="1">
      <alignment horizontal="right"/>
    </xf>
    <xf numFmtId="8" fontId="0" fillId="0" borderId="0" xfId="0" applyNumberFormat="1" applyFill="1" applyBorder="1"/>
    <xf numFmtId="40" fontId="9" fillId="0" borderId="0" xfId="0" applyNumberFormat="1" applyFont="1" applyFill="1" applyBorder="1" applyAlignment="1" applyProtection="1">
      <alignment horizontal="center"/>
    </xf>
    <xf numFmtId="165" fontId="9" fillId="0" borderId="0" xfId="0" applyNumberFormat="1" applyFont="1" applyFill="1" applyBorder="1" applyProtection="1"/>
    <xf numFmtId="7" fontId="9" fillId="0" borderId="0" xfId="0" applyNumberFormat="1" applyFont="1" applyFill="1" applyBorder="1" applyProtection="1"/>
    <xf numFmtId="7" fontId="9" fillId="0" borderId="0" xfId="0" applyNumberFormat="1" applyFont="1" applyFill="1" applyBorder="1" applyAlignment="1" applyProtection="1">
      <alignment horizontal="right"/>
    </xf>
    <xf numFmtId="0" fontId="7" fillId="0" borderId="0" xfId="0" applyNumberFormat="1" applyFont="1" applyFill="1" applyBorder="1" applyProtection="1"/>
    <xf numFmtId="0" fontId="7" fillId="0" borderId="0" xfId="0" applyFont="1" applyFill="1" applyBorder="1"/>
    <xf numFmtId="14" fontId="9" fillId="0" borderId="0" xfId="0" applyNumberFormat="1" applyFont="1" applyFill="1" applyBorder="1"/>
    <xf numFmtId="3" fontId="9" fillId="0" borderId="0" xfId="0" applyNumberFormat="1" applyFont="1" applyFill="1" applyBorder="1"/>
    <xf numFmtId="4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right"/>
    </xf>
    <xf numFmtId="165" fontId="9" fillId="0" borderId="0" xfId="0" applyNumberFormat="1" applyFont="1" applyFill="1" applyBorder="1" applyAlignment="1" applyProtection="1">
      <alignment horizontal="right"/>
    </xf>
    <xf numFmtId="3" fontId="27" fillId="0" borderId="0" xfId="0" applyNumberFormat="1" applyFont="1" applyAlignment="1">
      <alignment horizontal="center"/>
    </xf>
    <xf numFmtId="0" fontId="0" fillId="0" borderId="82" xfId="0" applyBorder="1"/>
    <xf numFmtId="3" fontId="0" fillId="0" borderId="82" xfId="0" applyNumberFormat="1" applyFill="1" applyBorder="1" applyAlignment="1">
      <alignment horizontal="center"/>
    </xf>
    <xf numFmtId="0" fontId="0" fillId="0" borderId="82" xfId="0" applyFill="1" applyBorder="1"/>
    <xf numFmtId="0" fontId="0" fillId="0" borderId="82" xfId="0" applyFill="1" applyBorder="1" applyAlignment="1">
      <alignment horizontal="center"/>
    </xf>
    <xf numFmtId="0" fontId="0" fillId="0" borderId="82" xfId="0" applyBorder="1" applyAlignment="1">
      <alignment horizontal="center"/>
    </xf>
    <xf numFmtId="0" fontId="27" fillId="0" borderId="74" xfId="0" applyFont="1" applyBorder="1"/>
    <xf numFmtId="0" fontId="27" fillId="0" borderId="77" xfId="0" applyFont="1" applyBorder="1"/>
    <xf numFmtId="0" fontId="27" fillId="0" borderId="74" xfId="0" applyFont="1" applyBorder="1" applyAlignment="1">
      <alignment horizontal="center"/>
    </xf>
    <xf numFmtId="0" fontId="27" fillId="0" borderId="77" xfId="0" applyFont="1" applyBorder="1" applyAlignment="1">
      <alignment horizontal="center"/>
    </xf>
    <xf numFmtId="0" fontId="27" fillId="0" borderId="75" xfId="0" applyFont="1" applyBorder="1" applyAlignment="1">
      <alignment horizontal="center"/>
    </xf>
    <xf numFmtId="0" fontId="27" fillId="0" borderId="78" xfId="0" applyFont="1" applyBorder="1" applyAlignment="1">
      <alignment horizontal="center"/>
    </xf>
    <xf numFmtId="0" fontId="18" fillId="0" borderId="0" xfId="0" applyFont="1" applyBorder="1"/>
    <xf numFmtId="0" fontId="36" fillId="0" borderId="74" xfId="0" applyFont="1" applyBorder="1" applyAlignment="1">
      <alignment horizontal="center"/>
    </xf>
    <xf numFmtId="0" fontId="36" fillId="0" borderId="77" xfId="0" applyFont="1" applyBorder="1" applyAlignment="1">
      <alignment horizontal="center"/>
    </xf>
    <xf numFmtId="0" fontId="36" fillId="0" borderId="74" xfId="0" applyFont="1" applyBorder="1"/>
    <xf numFmtId="0" fontId="36" fillId="0" borderId="77" xfId="0" applyFont="1" applyBorder="1" applyAlignment="1">
      <alignment horizontal="left"/>
    </xf>
    <xf numFmtId="0" fontId="36" fillId="0" borderId="77" xfId="0" applyFont="1" applyBorder="1"/>
    <xf numFmtId="0" fontId="32" fillId="0" borderId="0" xfId="0" applyFont="1" applyBorder="1"/>
    <xf numFmtId="0" fontId="13" fillId="0" borderId="0" xfId="0" applyFont="1" applyBorder="1"/>
    <xf numFmtId="0" fontId="27" fillId="0" borderId="0" xfId="0" applyFont="1" applyFill="1" applyBorder="1"/>
    <xf numFmtId="0" fontId="20" fillId="0" borderId="0" xfId="0" applyFont="1" applyFill="1" applyBorder="1"/>
    <xf numFmtId="14" fontId="3" fillId="0" borderId="0" xfId="0" applyNumberFormat="1" applyFont="1" applyBorder="1"/>
    <xf numFmtId="0" fontId="5" fillId="0" borderId="0" xfId="0" applyFont="1" applyBorder="1"/>
    <xf numFmtId="0" fontId="6" fillId="2" borderId="0" xfId="0" applyFont="1" applyFill="1" applyBorder="1" applyProtection="1"/>
    <xf numFmtId="0" fontId="7" fillId="2" borderId="0" xfId="0" applyFont="1" applyFill="1" applyBorder="1" applyAlignment="1" applyProtection="1">
      <alignment horizontal="center"/>
    </xf>
    <xf numFmtId="0" fontId="7" fillId="2" borderId="0" xfId="0" applyFont="1" applyFill="1" applyBorder="1" applyProtection="1"/>
    <xf numFmtId="4" fontId="6" fillId="0" borderId="0" xfId="0" applyNumberFormat="1" applyFont="1" applyFill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4" fontId="7" fillId="0" borderId="0" xfId="0" applyNumberFormat="1" applyFont="1" applyFill="1" applyBorder="1" applyAlignment="1" applyProtection="1">
      <alignment horizontal="center"/>
      <protection locked="0"/>
    </xf>
    <xf numFmtId="4" fontId="9" fillId="0" borderId="0" xfId="0" applyNumberFormat="1" applyFont="1" applyFill="1" applyBorder="1"/>
    <xf numFmtId="0" fontId="10" fillId="0" borderId="0" xfId="0" applyNumberFormat="1" applyFont="1" applyFill="1" applyBorder="1" applyAlignment="1" applyProtection="1">
      <alignment horizontal="left"/>
    </xf>
    <xf numFmtId="7" fontId="9" fillId="0" borderId="0" xfId="0" applyNumberFormat="1" applyFont="1" applyFill="1" applyBorder="1" applyAlignment="1" applyProtection="1">
      <alignment horizontal="center"/>
    </xf>
    <xf numFmtId="40" fontId="9" fillId="0" borderId="0" xfId="0" applyNumberFormat="1" applyFont="1" applyFill="1" applyBorder="1" applyProtection="1"/>
    <xf numFmtId="0" fontId="15" fillId="0" borderId="0" xfId="0" applyNumberFormat="1" applyFont="1" applyFill="1" applyBorder="1" applyProtection="1"/>
    <xf numFmtId="165" fontId="9" fillId="0" borderId="0" xfId="0" applyNumberFormat="1" applyFont="1" applyFill="1" applyBorder="1" applyAlignment="1" applyProtection="1">
      <alignment horizontal="center"/>
    </xf>
    <xf numFmtId="165" fontId="9" fillId="0" borderId="0" xfId="0" quotePrefix="1" applyNumberFormat="1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8" fontId="9" fillId="0" borderId="0" xfId="0" applyNumberFormat="1" applyFont="1" applyFill="1" applyBorder="1" applyProtection="1"/>
    <xf numFmtId="0" fontId="18" fillId="0" borderId="0" xfId="0" applyFont="1" applyFill="1" applyBorder="1"/>
    <xf numFmtId="165" fontId="11" fillId="0" borderId="0" xfId="0" applyNumberFormat="1" applyFont="1" applyFill="1" applyBorder="1" applyAlignment="1" applyProtection="1">
      <alignment horizontal="center"/>
    </xf>
    <xf numFmtId="164" fontId="11" fillId="0" borderId="0" xfId="0" applyNumberFormat="1" applyFont="1" applyFill="1" applyBorder="1" applyAlignment="1" applyProtection="1">
      <alignment horizontal="center"/>
    </xf>
    <xf numFmtId="0" fontId="26" fillId="0" borderId="0" xfId="0" applyNumberFormat="1" applyFont="1" applyFill="1" applyBorder="1" applyProtection="1"/>
    <xf numFmtId="7" fontId="10" fillId="0" borderId="0" xfId="0" applyNumberFormat="1" applyFont="1" applyFill="1" applyBorder="1" applyAlignment="1" applyProtection="1">
      <alignment horizontal="left"/>
    </xf>
    <xf numFmtId="165" fontId="11" fillId="0" borderId="0" xfId="0" quotePrefix="1" applyNumberFormat="1" applyFont="1" applyFill="1" applyBorder="1" applyProtection="1"/>
    <xf numFmtId="165" fontId="9" fillId="0" borderId="0" xfId="0" applyNumberFormat="1" applyFont="1" applyFill="1" applyBorder="1" applyAlignment="1">
      <alignment horizontal="right"/>
    </xf>
    <xf numFmtId="165" fontId="11" fillId="0" borderId="0" xfId="0" applyNumberFormat="1" applyFont="1" applyFill="1" applyBorder="1"/>
    <xf numFmtId="0" fontId="14" fillId="0" borderId="0" xfId="0" applyFont="1" applyFill="1" applyBorder="1"/>
    <xf numFmtId="0" fontId="37" fillId="0" borderId="0" xfId="0" applyFont="1"/>
    <xf numFmtId="0" fontId="37" fillId="0" borderId="0" xfId="0" applyFont="1" applyFill="1" applyBorder="1" applyProtection="1"/>
    <xf numFmtId="165" fontId="28" fillId="0" borderId="0" xfId="0" applyNumberFormat="1" applyFont="1" applyFill="1" applyBorder="1"/>
    <xf numFmtId="0" fontId="9" fillId="0" borderId="0" xfId="0" applyFont="1" applyFill="1" applyBorder="1" applyAlignment="1">
      <alignment vertical="top" wrapText="1"/>
    </xf>
    <xf numFmtId="0" fontId="3" fillId="2" borderId="64" xfId="0" applyFont="1" applyFill="1" applyBorder="1" applyAlignment="1" applyProtection="1">
      <alignment horizontal="left"/>
    </xf>
    <xf numFmtId="0" fontId="3" fillId="2" borderId="65" xfId="0" applyFont="1" applyFill="1" applyBorder="1" applyAlignment="1" applyProtection="1">
      <alignment horizontal="left"/>
    </xf>
    <xf numFmtId="164" fontId="11" fillId="0" borderId="12" xfId="0" applyNumberFormat="1" applyFont="1" applyFill="1" applyBorder="1" applyAlignment="1" applyProtection="1">
      <alignment horizontal="center"/>
    </xf>
    <xf numFmtId="164" fontId="11" fillId="0" borderId="7" xfId="0" applyNumberFormat="1" applyFont="1" applyFill="1" applyBorder="1" applyAlignment="1" applyProtection="1">
      <alignment horizontal="center"/>
    </xf>
    <xf numFmtId="164" fontId="11" fillId="0" borderId="16" xfId="0" applyNumberFormat="1" applyFont="1" applyFill="1" applyBorder="1" applyAlignment="1" applyProtection="1">
      <alignment horizontal="center"/>
    </xf>
    <xf numFmtId="0" fontId="1" fillId="0" borderId="66" xfId="0" applyFont="1" applyBorder="1" applyAlignment="1" applyProtection="1">
      <alignment horizontal="left"/>
    </xf>
    <xf numFmtId="0" fontId="2" fillId="0" borderId="1" xfId="0" applyFont="1" applyBorder="1" applyAlignment="1">
      <alignment horizontal="left"/>
    </xf>
    <xf numFmtId="0" fontId="1" fillId="0" borderId="67" xfId="0" applyFont="1" applyBorder="1" applyAlignment="1" applyProtection="1"/>
    <xf numFmtId="0" fontId="1" fillId="0" borderId="2" xfId="0" applyFont="1" applyBorder="1" applyAlignment="1" applyProtection="1"/>
    <xf numFmtId="0" fontId="3" fillId="0" borderId="68" xfId="0" applyFont="1" applyBorder="1" applyAlignment="1" applyProtection="1"/>
    <xf numFmtId="0" fontId="3" fillId="0" borderId="3" xfId="0" applyFont="1" applyBorder="1" applyAlignment="1" applyProtection="1"/>
    <xf numFmtId="0" fontId="3" fillId="0" borderId="69" xfId="0" applyFont="1" applyBorder="1" applyAlignment="1" applyProtection="1"/>
    <xf numFmtId="0" fontId="6" fillId="2" borderId="70" xfId="0" applyFont="1" applyFill="1" applyBorder="1" applyAlignment="1" applyProtection="1">
      <alignment horizontal="center"/>
    </xf>
    <xf numFmtId="0" fontId="6" fillId="2" borderId="71" xfId="0" applyFont="1" applyFill="1" applyBorder="1" applyAlignment="1" applyProtection="1">
      <alignment horizontal="center"/>
    </xf>
    <xf numFmtId="164" fontId="11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Alignment="1">
      <alignment wrapText="1"/>
    </xf>
    <xf numFmtId="0" fontId="1" fillId="0" borderId="0" xfId="0" applyFont="1" applyBorder="1" applyAlignment="1" applyProtection="1">
      <alignment horizontal="left"/>
    </xf>
    <xf numFmtId="0" fontId="2" fillId="0" borderId="0" xfId="0" applyFont="1" applyBorder="1" applyAlignment="1">
      <alignment horizontal="left"/>
    </xf>
    <xf numFmtId="0" fontId="3" fillId="2" borderId="0" xfId="0" applyFont="1" applyFill="1" applyBorder="1" applyAlignment="1" applyProtection="1">
      <alignment horizontal="left"/>
    </xf>
    <xf numFmtId="0" fontId="3" fillId="0" borderId="0" xfId="0" applyFont="1" applyBorder="1" applyAlignment="1" applyProtection="1"/>
    <xf numFmtId="0" fontId="6" fillId="2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worksheet" Target="worksheets/sheet3.xml"/>
  <Relationship Id="rId4" Type="http://schemas.openxmlformats.org/officeDocument/2006/relationships/worksheet" Target="worksheets/sheet4.xml"/>
  <Relationship Id="rId5" Type="http://schemas.openxmlformats.org/officeDocument/2006/relationships/worksheet" Target="worksheets/sheet5.xml"/>
  <Relationship Id="rId6" Type="http://schemas.openxmlformats.org/officeDocument/2006/relationships/theme" Target="theme/theme1.xml"/>
  <Relationship Id="rId7" Type="http://schemas.openxmlformats.org/officeDocument/2006/relationships/styles" Target="styles.xml"/>
  <Relationship Id="rId8" Type="http://schemas.openxmlformats.org/officeDocument/2006/relationships/sharedStrings" Target="sharedStrings.xml"/>
  <Relationship Id="rId9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  <Relationship Id="rId2" Type="http://schemas.openxmlformats.org/officeDocument/2006/relationships/printerSettings" Target="../printerSettings/printerSettings2.bin"/>
  <Relationship Id="rId3" Type="http://schemas.openxmlformats.org/officeDocument/2006/relationships/printerSettings" Target="../printerSettings/printerSettings3.bin"/>
  <Relationship Id="rId4" Type="http://schemas.openxmlformats.org/officeDocument/2006/relationships/vmlDrawing" Target="../drawings/vmlDrawing1.vml"/>
  <Relationship Id="rId5" Type="http://schemas.openxmlformats.org/officeDocument/2006/relationships/comments" Target="../comments1.xml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4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5.bin"/>
</Relationships>

</file>

<file path=xl/worksheets/_rels/sheet4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6.bin"/>
</Relationships>
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Z93"/>
  <sheetViews>
    <sheetView tabSelected="1"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E1" sqref="E1"/>
    </sheetView>
  </sheetViews>
  <sheetFormatPr defaultColWidth="8.85546875" defaultRowHeight="12.75" x14ac:dyDescent="0.2"/>
  <cols>
    <col min="1" max="1" width="36.7109375" customWidth="1"/>
    <col min="2" max="2" width="23.7109375" customWidth="1"/>
    <col min="4" max="4" width="19.42578125" customWidth="1"/>
    <col min="5" max="5" width="9.42578125" customWidth="1"/>
    <col min="6" max="6" width="12.42578125" style="29" bestFit="1" customWidth="1"/>
    <col min="7" max="7" width="17.140625" bestFit="1" customWidth="1"/>
    <col min="8" max="8" width="19.7109375" bestFit="1" customWidth="1"/>
    <col min="9" max="9" width="12" style="29" bestFit="1" customWidth="1"/>
    <col min="10" max="10" width="13.42578125" customWidth="1"/>
    <col min="11" max="11" width="10.28515625" style="29" customWidth="1"/>
    <col min="13" max="13" width="19.140625" customWidth="1"/>
  </cols>
  <sheetData>
    <row r="1" spans="1:52" ht="18" x14ac:dyDescent="0.25">
      <c r="A1" s="233"/>
      <c r="C1" s="327" t="s">
        <v>117</v>
      </c>
      <c r="D1" s="326"/>
    </row>
    <row r="2" spans="1:52" s="106" customFormat="1" x14ac:dyDescent="0.2">
      <c r="A2" s="289"/>
      <c r="D2" s="116"/>
      <c r="I2" s="27"/>
      <c r="K2" s="99"/>
    </row>
    <row r="3" spans="1:52" s="29" customFormat="1" ht="13.5" thickBot="1" x14ac:dyDescent="0.25">
      <c r="A3" s="108"/>
    </row>
    <row r="4" spans="1:52" ht="24" thickTop="1" x14ac:dyDescent="0.35">
      <c r="A4" s="335" t="s">
        <v>0</v>
      </c>
      <c r="B4" s="336"/>
      <c r="C4" s="336"/>
      <c r="D4" s="336"/>
      <c r="E4" s="336"/>
      <c r="F4" s="128"/>
      <c r="G4" s="330" t="s">
        <v>112</v>
      </c>
      <c r="H4" s="330"/>
      <c r="I4" s="330"/>
      <c r="J4" s="330"/>
      <c r="K4" s="331"/>
      <c r="O4" s="242"/>
    </row>
    <row r="5" spans="1:52" ht="23.25" thickBot="1" x14ac:dyDescent="0.35">
      <c r="A5" s="337" t="s">
        <v>1</v>
      </c>
      <c r="B5" s="338"/>
      <c r="C5" s="338"/>
      <c r="D5" s="338"/>
      <c r="E5" s="338"/>
      <c r="F5" s="129"/>
      <c r="G5" s="14" t="s">
        <v>113</v>
      </c>
      <c r="H5" s="14"/>
      <c r="K5" s="149"/>
      <c r="O5" s="242"/>
    </row>
    <row r="6" spans="1:52" ht="16.5" thickTop="1" x14ac:dyDescent="0.25">
      <c r="A6" s="339" t="s">
        <v>34</v>
      </c>
      <c r="B6" s="340"/>
      <c r="C6" s="340"/>
      <c r="D6" s="340"/>
      <c r="E6" s="341"/>
      <c r="F6" s="130"/>
      <c r="G6" s="1"/>
      <c r="H6" s="1"/>
      <c r="I6" s="130"/>
      <c r="J6" s="2"/>
      <c r="K6" s="150"/>
      <c r="O6" s="242"/>
    </row>
    <row r="7" spans="1:52" ht="15.75" x14ac:dyDescent="0.25">
      <c r="A7" s="3"/>
      <c r="B7" s="4"/>
      <c r="C7" s="5" t="s">
        <v>2</v>
      </c>
      <c r="D7" s="6" t="s">
        <v>3</v>
      </c>
      <c r="E7" s="7"/>
      <c r="F7" s="131" t="s">
        <v>4</v>
      </c>
      <c r="G7" s="342" t="s">
        <v>75</v>
      </c>
      <c r="H7" s="342"/>
      <c r="I7" s="342"/>
      <c r="J7" s="342"/>
      <c r="K7" s="343"/>
      <c r="O7" s="242"/>
    </row>
    <row r="8" spans="1:52" ht="15.75" thickBot="1" x14ac:dyDescent="0.25">
      <c r="A8" s="8" t="s">
        <v>5</v>
      </c>
      <c r="B8" s="9" t="s">
        <v>6</v>
      </c>
      <c r="C8" s="9" t="s">
        <v>7</v>
      </c>
      <c r="D8" s="9" t="s">
        <v>7</v>
      </c>
      <c r="E8" s="12" t="s">
        <v>8</v>
      </c>
      <c r="F8" s="132" t="s">
        <v>9</v>
      </c>
      <c r="G8" s="10" t="s">
        <v>35</v>
      </c>
      <c r="H8" s="10" t="s">
        <v>36</v>
      </c>
      <c r="I8" s="147" t="s">
        <v>10</v>
      </c>
      <c r="J8" s="16" t="s">
        <v>11</v>
      </c>
      <c r="K8" s="151" t="s">
        <v>12</v>
      </c>
      <c r="O8" s="242"/>
    </row>
    <row r="9" spans="1:52" ht="14.25" customHeight="1" thickTop="1" x14ac:dyDescent="0.2">
      <c r="A9" s="17" t="s">
        <v>116</v>
      </c>
      <c r="B9" s="18" t="s">
        <v>13</v>
      </c>
      <c r="C9" s="15">
        <v>39142</v>
      </c>
      <c r="D9" s="15">
        <v>42794</v>
      </c>
      <c r="E9" s="19">
        <v>7094</v>
      </c>
      <c r="F9" s="118">
        <f>+G9/E9</f>
        <v>0</v>
      </c>
      <c r="G9" s="48"/>
      <c r="H9" s="25" t="s">
        <v>17</v>
      </c>
      <c r="I9" s="136">
        <v>0</v>
      </c>
      <c r="J9" s="49">
        <f>SUM(G9:I9)</f>
        <v>0</v>
      </c>
      <c r="K9" s="152">
        <f>SUM(J9/E9)</f>
        <v>0</v>
      </c>
      <c r="O9" s="242"/>
    </row>
    <row r="10" spans="1:52" s="29" customFormat="1" ht="15" x14ac:dyDescent="0.2">
      <c r="A10" s="95"/>
      <c r="B10" s="109"/>
      <c r="C10" s="101"/>
      <c r="D10" s="101"/>
      <c r="E10" s="102"/>
      <c r="F10" s="119"/>
      <c r="G10" s="110"/>
      <c r="H10" s="111"/>
      <c r="I10" s="137"/>
      <c r="J10" s="96"/>
      <c r="K10" s="152"/>
      <c r="O10" s="242"/>
    </row>
    <row r="11" spans="1:52" ht="15" x14ac:dyDescent="0.2">
      <c r="A11" s="13" t="s">
        <v>14</v>
      </c>
      <c r="B11" s="23" t="s">
        <v>15</v>
      </c>
      <c r="C11" s="332" t="s">
        <v>16</v>
      </c>
      <c r="D11" s="332"/>
      <c r="E11" s="21">
        <v>10400</v>
      </c>
      <c r="F11" s="120" t="s">
        <v>17</v>
      </c>
      <c r="G11" s="24" t="s">
        <v>17</v>
      </c>
      <c r="H11" s="24" t="s">
        <v>17</v>
      </c>
      <c r="I11" s="133">
        <v>109602</v>
      </c>
      <c r="J11" s="50">
        <f>SUM(G11:I11)</f>
        <v>109602</v>
      </c>
      <c r="K11" s="152">
        <f>SUM(J11/E11)</f>
        <v>10.538653846153846</v>
      </c>
      <c r="O11" s="242"/>
    </row>
    <row r="12" spans="1:52" s="29" customFormat="1" ht="15" x14ac:dyDescent="0.2">
      <c r="A12" s="13"/>
      <c r="B12" s="109"/>
      <c r="C12" s="101"/>
      <c r="D12" s="101"/>
      <c r="E12" s="102"/>
      <c r="F12" s="119"/>
      <c r="G12" s="110"/>
      <c r="H12" s="111"/>
      <c r="I12" s="134"/>
      <c r="J12" s="50"/>
      <c r="K12" s="152"/>
      <c r="O12" s="242"/>
    </row>
    <row r="13" spans="1:52" s="174" customFormat="1" ht="15" x14ac:dyDescent="0.2">
      <c r="A13" s="239" t="s">
        <v>18</v>
      </c>
      <c r="B13" s="180" t="s">
        <v>19</v>
      </c>
      <c r="C13" s="181">
        <v>38961</v>
      </c>
      <c r="D13" s="181">
        <v>43343</v>
      </c>
      <c r="E13" s="182">
        <v>6189</v>
      </c>
      <c r="F13" s="183">
        <v>19.2</v>
      </c>
      <c r="G13" s="184">
        <v>123986.3</v>
      </c>
      <c r="H13" s="240" t="s">
        <v>17</v>
      </c>
      <c r="I13" s="241">
        <v>28134</v>
      </c>
      <c r="J13" s="186">
        <f>SUM(G13:I13)</f>
        <v>152120.29999999999</v>
      </c>
      <c r="K13" s="187">
        <f>SUM(J13/E13)</f>
        <v>24.579140410405557</v>
      </c>
      <c r="L13" s="29"/>
      <c r="M13" s="235"/>
      <c r="N13" s="29"/>
      <c r="O13" s="243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</row>
    <row r="14" spans="1:52" s="29" customFormat="1" ht="15" x14ac:dyDescent="0.25">
      <c r="A14" s="32"/>
      <c r="B14" s="109"/>
      <c r="C14" s="101"/>
      <c r="D14" s="101"/>
      <c r="E14" s="102"/>
      <c r="F14" s="119"/>
      <c r="G14" s="110"/>
      <c r="H14" s="111"/>
      <c r="I14" s="133"/>
      <c r="J14" s="50"/>
      <c r="K14" s="152"/>
      <c r="O14" s="242"/>
    </row>
    <row r="15" spans="1:52" ht="15" x14ac:dyDescent="0.2">
      <c r="A15" s="13" t="s">
        <v>20</v>
      </c>
      <c r="B15" s="23" t="s">
        <v>21</v>
      </c>
      <c r="C15" s="332" t="s">
        <v>16</v>
      </c>
      <c r="D15" s="332"/>
      <c r="E15" s="21">
        <v>10920</v>
      </c>
      <c r="F15" s="120" t="s">
        <v>17</v>
      </c>
      <c r="G15" s="24" t="s">
        <v>17</v>
      </c>
      <c r="H15" s="24" t="s">
        <v>17</v>
      </c>
      <c r="I15" s="133">
        <v>107643</v>
      </c>
      <c r="J15" s="50">
        <f>SUM(G15:I15)</f>
        <v>107643</v>
      </c>
      <c r="K15" s="152">
        <f>SUM(J15/E15)</f>
        <v>9.8574175824175825</v>
      </c>
      <c r="O15" s="242"/>
    </row>
    <row r="16" spans="1:52" s="29" customFormat="1" ht="15" x14ac:dyDescent="0.2">
      <c r="A16" s="36"/>
      <c r="B16" s="109"/>
      <c r="C16" s="101"/>
      <c r="D16" s="101"/>
      <c r="E16" s="102"/>
      <c r="F16" s="119"/>
      <c r="G16" s="110"/>
      <c r="H16" s="111"/>
      <c r="I16" s="138"/>
      <c r="J16" s="51"/>
      <c r="K16" s="153"/>
      <c r="O16" s="242"/>
    </row>
    <row r="17" spans="1:15" ht="15" x14ac:dyDescent="0.2">
      <c r="A17" s="36" t="s">
        <v>22</v>
      </c>
      <c r="B17" s="37" t="s">
        <v>23</v>
      </c>
      <c r="C17" s="333" t="s">
        <v>16</v>
      </c>
      <c r="D17" s="333"/>
      <c r="E17" s="26">
        <v>7700</v>
      </c>
      <c r="F17" s="121" t="s">
        <v>17</v>
      </c>
      <c r="G17" s="38" t="s">
        <v>17</v>
      </c>
      <c r="H17" s="39" t="s">
        <v>17</v>
      </c>
      <c r="I17" s="135">
        <v>77733</v>
      </c>
      <c r="J17" s="51">
        <f>SUM(G17:I17)</f>
        <v>77733</v>
      </c>
      <c r="K17" s="153">
        <f>SUM(J17/E17)</f>
        <v>10.095194805194804</v>
      </c>
      <c r="O17" s="242"/>
    </row>
    <row r="18" spans="1:15" s="29" customFormat="1" ht="15.75" thickBot="1" x14ac:dyDescent="0.25">
      <c r="A18" s="97"/>
      <c r="B18" s="109"/>
      <c r="C18" s="101"/>
      <c r="D18" s="101"/>
      <c r="E18" s="102"/>
      <c r="F18" s="119"/>
      <c r="G18" s="110"/>
      <c r="H18" s="111"/>
      <c r="I18" s="139"/>
      <c r="J18" s="98"/>
      <c r="K18" s="154"/>
      <c r="O18" s="242"/>
    </row>
    <row r="19" spans="1:15" ht="15.75" thickBot="1" x14ac:dyDescent="0.25">
      <c r="A19" s="40" t="s">
        <v>25</v>
      </c>
      <c r="B19" s="52"/>
      <c r="C19" s="53"/>
      <c r="D19" s="53"/>
      <c r="E19" s="53"/>
      <c r="F19" s="122"/>
      <c r="G19" s="41">
        <f>SUM(G9:G17)</f>
        <v>123986.3</v>
      </c>
      <c r="H19" s="42">
        <v>0</v>
      </c>
      <c r="I19" s="54">
        <f>SUM(I9:I17)</f>
        <v>323112</v>
      </c>
      <c r="J19" s="189">
        <f>SUM(J9:J17)</f>
        <v>447098.3</v>
      </c>
      <c r="K19" s="155"/>
      <c r="O19" s="242"/>
    </row>
    <row r="20" spans="1:15" ht="16.5" thickTop="1" thickBot="1" x14ac:dyDescent="0.25">
      <c r="A20" s="29"/>
      <c r="B20" s="29"/>
      <c r="C20" s="29"/>
      <c r="D20" s="29"/>
      <c r="E20" s="29"/>
      <c r="G20" s="29"/>
      <c r="H20" s="29"/>
      <c r="I20" s="140"/>
      <c r="J20" s="29"/>
      <c r="O20" s="242"/>
    </row>
    <row r="21" spans="1:15" ht="16.5" thickTop="1" thickBot="1" x14ac:dyDescent="0.25">
      <c r="A21" s="43" t="s">
        <v>47</v>
      </c>
      <c r="B21" s="44"/>
      <c r="C21" s="44"/>
      <c r="D21" s="45"/>
      <c r="E21" s="45"/>
      <c r="F21" s="45"/>
      <c r="G21" s="44"/>
      <c r="H21" s="46"/>
      <c r="I21" s="141"/>
      <c r="J21" s="45"/>
      <c r="K21" s="156"/>
      <c r="O21" s="242"/>
    </row>
    <row r="22" spans="1:15" ht="15" x14ac:dyDescent="0.2">
      <c r="A22" s="17" t="s">
        <v>26</v>
      </c>
      <c r="B22" s="18" t="s">
        <v>27</v>
      </c>
      <c r="C22" s="334" t="s">
        <v>16</v>
      </c>
      <c r="D22" s="334"/>
      <c r="E22" s="19">
        <v>31570</v>
      </c>
      <c r="F22" s="123" t="s">
        <v>17</v>
      </c>
      <c r="G22" s="25" t="s">
        <v>17</v>
      </c>
      <c r="H22" s="28" t="s">
        <v>17</v>
      </c>
      <c r="I22" s="142">
        <v>224958</v>
      </c>
      <c r="J22" s="49">
        <f>SUM(G22:I22)</f>
        <v>224958</v>
      </c>
      <c r="K22" s="157">
        <f>SUM(J22/E22)</f>
        <v>7.1256889452011407</v>
      </c>
      <c r="O22" s="242"/>
    </row>
    <row r="23" spans="1:15" ht="15.75" thickBot="1" x14ac:dyDescent="0.25">
      <c r="A23" s="95"/>
      <c r="B23" s="113"/>
      <c r="C23" s="114"/>
      <c r="D23" s="114"/>
      <c r="E23" s="102"/>
      <c r="F23" s="124"/>
      <c r="G23" s="111"/>
      <c r="H23" s="115"/>
      <c r="I23" s="143"/>
      <c r="J23" s="96"/>
      <c r="K23" s="158"/>
      <c r="O23" s="242"/>
    </row>
    <row r="24" spans="1:15" s="99" customFormat="1" ht="15" x14ac:dyDescent="0.2">
      <c r="A24" s="112" t="s">
        <v>28</v>
      </c>
      <c r="B24" s="23" t="s">
        <v>29</v>
      </c>
      <c r="C24" s="11">
        <v>41414</v>
      </c>
      <c r="D24" s="11">
        <v>43239</v>
      </c>
      <c r="E24" s="21">
        <v>11384</v>
      </c>
      <c r="F24" s="117">
        <v>21.8</v>
      </c>
      <c r="G24" s="22">
        <v>253141.66</v>
      </c>
      <c r="H24" s="24"/>
      <c r="I24" s="144">
        <v>19665</v>
      </c>
      <c r="J24" s="49">
        <f>SUM(G24:I24)</f>
        <v>272806.66000000003</v>
      </c>
      <c r="K24" s="152">
        <f>SUM(J24/E24)</f>
        <v>23.96404251581167</v>
      </c>
      <c r="M24" s="236"/>
      <c r="O24" s="242"/>
    </row>
    <row r="25" spans="1:15" s="27" customFormat="1" ht="15" x14ac:dyDescent="0.2">
      <c r="A25" s="33"/>
      <c r="B25" s="20"/>
      <c r="C25" s="11"/>
      <c r="D25" s="11"/>
      <c r="E25" s="21"/>
      <c r="F25" s="117"/>
      <c r="G25" s="22"/>
      <c r="H25" s="24"/>
      <c r="I25" s="145"/>
      <c r="J25" s="50"/>
      <c r="K25" s="152"/>
      <c r="O25" s="242"/>
    </row>
    <row r="26" spans="1:15" s="27" customFormat="1" ht="15" x14ac:dyDescent="0.2">
      <c r="A26" s="33"/>
      <c r="B26" s="109"/>
      <c r="C26" s="101"/>
      <c r="D26" s="101"/>
      <c r="E26" s="102"/>
      <c r="F26" s="119"/>
      <c r="G26" s="110"/>
      <c r="H26" s="111"/>
      <c r="I26" s="145"/>
      <c r="J26" s="50"/>
      <c r="K26" s="152"/>
      <c r="O26" s="242"/>
    </row>
    <row r="27" spans="1:15" ht="15" x14ac:dyDescent="0.2">
      <c r="A27" s="13" t="s">
        <v>114</v>
      </c>
      <c r="B27" s="23" t="s">
        <v>30</v>
      </c>
      <c r="C27" s="11">
        <v>38384</v>
      </c>
      <c r="D27" s="11">
        <v>42035</v>
      </c>
      <c r="E27" s="21"/>
      <c r="F27" s="117"/>
      <c r="G27" s="22">
        <v>0</v>
      </c>
      <c r="H27" s="24"/>
      <c r="I27" s="133">
        <v>0</v>
      </c>
      <c r="J27" s="50">
        <v>0</v>
      </c>
      <c r="K27" s="152">
        <v>0</v>
      </c>
      <c r="O27" s="242"/>
    </row>
    <row r="28" spans="1:15" s="29" customFormat="1" ht="15" x14ac:dyDescent="0.2">
      <c r="A28" s="13"/>
      <c r="B28" s="109"/>
      <c r="C28" s="101"/>
      <c r="D28" s="101"/>
      <c r="E28" s="102"/>
      <c r="F28" s="119"/>
      <c r="G28" s="110"/>
      <c r="H28" s="111"/>
      <c r="I28" s="133"/>
      <c r="J28" s="50"/>
      <c r="K28" s="152"/>
      <c r="O28" s="242"/>
    </row>
    <row r="29" spans="1:15" s="29" customFormat="1" ht="15" x14ac:dyDescent="0.2">
      <c r="A29" s="13" t="s">
        <v>111</v>
      </c>
      <c r="B29" s="23" t="s">
        <v>32</v>
      </c>
      <c r="C29" s="11">
        <v>39783</v>
      </c>
      <c r="D29" s="11">
        <v>45260</v>
      </c>
      <c r="E29" s="21">
        <v>3153</v>
      </c>
      <c r="F29" s="117">
        <v>14.52</v>
      </c>
      <c r="G29" s="22">
        <v>47145.279999999999</v>
      </c>
      <c r="H29" s="24" t="s">
        <v>17</v>
      </c>
      <c r="I29" s="133">
        <v>4665</v>
      </c>
      <c r="J29" s="50">
        <v>51810.28</v>
      </c>
      <c r="K29" s="152">
        <f>SUM(J29/E29)</f>
        <v>16.432058357120201</v>
      </c>
      <c r="M29" s="235"/>
      <c r="O29" s="242"/>
    </row>
    <row r="30" spans="1:15" s="29" customFormat="1" x14ac:dyDescent="0.2">
      <c r="A30" s="13"/>
      <c r="B30" s="109"/>
      <c r="C30" s="101"/>
      <c r="D30" s="101"/>
      <c r="E30" s="102"/>
      <c r="F30" s="119"/>
      <c r="G30" s="110"/>
      <c r="H30" s="111"/>
      <c r="I30" s="133"/>
      <c r="J30" s="50"/>
      <c r="K30" s="152"/>
    </row>
    <row r="31" spans="1:15" s="29" customFormat="1" x14ac:dyDescent="0.2">
      <c r="A31" s="179" t="s">
        <v>115</v>
      </c>
      <c r="B31" s="180" t="s">
        <v>33</v>
      </c>
      <c r="C31" s="181">
        <v>41548</v>
      </c>
      <c r="D31" s="181">
        <v>42643</v>
      </c>
      <c r="E31" s="182">
        <v>5837</v>
      </c>
      <c r="F31" s="183">
        <f>+G31/E31</f>
        <v>0</v>
      </c>
      <c r="G31" s="184">
        <v>0</v>
      </c>
      <c r="H31" s="174"/>
      <c r="I31" s="185">
        <v>0</v>
      </c>
      <c r="J31" s="186">
        <v>0</v>
      </c>
      <c r="K31" s="187">
        <f>SUM(J31/E31)</f>
        <v>0</v>
      </c>
      <c r="M31" s="235"/>
    </row>
    <row r="32" spans="1:15" s="29" customFormat="1" x14ac:dyDescent="0.2">
      <c r="A32" s="13"/>
      <c r="B32" s="20"/>
      <c r="C32" s="11"/>
      <c r="D32" s="11"/>
      <c r="E32" s="21"/>
      <c r="F32" s="117"/>
      <c r="G32" s="22"/>
      <c r="H32" s="22"/>
      <c r="I32" s="133"/>
      <c r="J32" s="50"/>
      <c r="K32" s="152"/>
    </row>
    <row r="33" spans="1:13" s="29" customFormat="1" x14ac:dyDescent="0.2">
      <c r="A33" s="13"/>
      <c r="B33" s="100"/>
      <c r="C33" s="101"/>
      <c r="D33" s="101"/>
      <c r="E33" s="102"/>
      <c r="F33" s="119"/>
      <c r="G33" s="103"/>
      <c r="H33" s="104"/>
      <c r="I33" s="133"/>
      <c r="J33" s="50"/>
      <c r="K33" s="152"/>
    </row>
    <row r="34" spans="1:13" s="29" customFormat="1" ht="13.5" thickBot="1" x14ac:dyDescent="0.25">
      <c r="A34" s="13"/>
      <c r="B34" s="109"/>
      <c r="C34" s="101"/>
      <c r="D34" s="101"/>
      <c r="E34" s="102"/>
      <c r="F34" s="119"/>
      <c r="G34" s="110"/>
      <c r="H34" s="111"/>
      <c r="I34" s="133"/>
      <c r="J34" s="50"/>
      <c r="K34" s="152"/>
    </row>
    <row r="35" spans="1:13" ht="13.5" thickBot="1" x14ac:dyDescent="0.25">
      <c r="A35" s="55" t="s">
        <v>48</v>
      </c>
      <c r="B35" s="56"/>
      <c r="C35" s="57"/>
      <c r="D35" s="57"/>
      <c r="E35" s="57"/>
      <c r="F35" s="125"/>
      <c r="G35" s="58">
        <f>SUM(G22:G31)</f>
        <v>300286.94</v>
      </c>
      <c r="H35" s="59"/>
      <c r="I35" s="146">
        <f>SUM(I22:I31)</f>
        <v>249288</v>
      </c>
      <c r="J35" s="188">
        <f>SUM(J22:J31)</f>
        <v>549574.94000000006</v>
      </c>
      <c r="K35" s="159"/>
    </row>
    <row r="36" spans="1:13" x14ac:dyDescent="0.2">
      <c r="A36" s="29"/>
      <c r="B36" s="29"/>
      <c r="C36" s="29"/>
      <c r="D36" s="29"/>
      <c r="E36" s="29"/>
      <c r="G36" s="29"/>
      <c r="H36" s="29"/>
      <c r="J36" s="29"/>
    </row>
    <row r="37" spans="1:13" ht="13.5" thickBot="1" x14ac:dyDescent="0.25">
      <c r="A37" s="60" t="s">
        <v>37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</row>
    <row r="38" spans="1:13" ht="12.75" customHeight="1" thickTop="1" x14ac:dyDescent="0.2">
      <c r="A38" s="62" t="s">
        <v>38</v>
      </c>
      <c r="B38" s="63" t="s">
        <v>40</v>
      </c>
      <c r="C38" s="64">
        <v>40743</v>
      </c>
      <c r="D38" s="64">
        <v>44030</v>
      </c>
      <c r="E38" s="65">
        <v>54996</v>
      </c>
      <c r="F38" s="66">
        <v>44.13</v>
      </c>
      <c r="G38" s="66">
        <v>2426992.71</v>
      </c>
      <c r="H38" s="67" t="s">
        <v>17</v>
      </c>
      <c r="I38" s="66">
        <v>0</v>
      </c>
      <c r="J38" s="47">
        <f>SUM(G38:I38)</f>
        <v>2426992.71</v>
      </c>
      <c r="K38" s="160">
        <v>44.13</v>
      </c>
      <c r="M38" s="237"/>
    </row>
    <row r="39" spans="1:13" x14ac:dyDescent="0.2">
      <c r="A39" s="68" t="s">
        <v>14</v>
      </c>
      <c r="B39" s="69" t="s">
        <v>41</v>
      </c>
      <c r="C39" s="70">
        <v>41395</v>
      </c>
      <c r="D39" s="70">
        <v>43220</v>
      </c>
      <c r="E39" s="71">
        <v>9764</v>
      </c>
      <c r="F39" s="72">
        <v>18</v>
      </c>
      <c r="G39" s="72">
        <v>175752</v>
      </c>
      <c r="H39" s="105"/>
      <c r="I39" s="72">
        <v>0</v>
      </c>
      <c r="J39" s="30">
        <f>SUM(G39:I39)</f>
        <v>175752</v>
      </c>
      <c r="K39" s="148">
        <f>SUM(J39/E39)</f>
        <v>18</v>
      </c>
      <c r="M39" s="237"/>
    </row>
    <row r="40" spans="1:13" s="29" customFormat="1" x14ac:dyDescent="0.2">
      <c r="A40" s="68" t="s">
        <v>39</v>
      </c>
      <c r="B40" s="69" t="s">
        <v>42</v>
      </c>
      <c r="C40" s="70">
        <v>40336</v>
      </c>
      <c r="D40" s="70">
        <v>43988</v>
      </c>
      <c r="E40" s="69">
        <v>8355</v>
      </c>
      <c r="F40" s="72">
        <v>23</v>
      </c>
      <c r="G40" s="238">
        <v>192513.13</v>
      </c>
      <c r="H40" s="73" t="s">
        <v>17</v>
      </c>
      <c r="I40" s="72">
        <v>21000</v>
      </c>
      <c r="J40" s="30">
        <f>SUM(G40:I40)</f>
        <v>213513.13</v>
      </c>
      <c r="K40" s="148">
        <f>SUM(J40/E40)</f>
        <v>25.555132256134051</v>
      </c>
      <c r="M40" s="235"/>
    </row>
    <row r="41" spans="1:13" x14ac:dyDescent="0.2">
      <c r="A41" s="68" t="s">
        <v>31</v>
      </c>
      <c r="B41" s="69" t="s">
        <v>43</v>
      </c>
      <c r="C41" s="70">
        <v>39630</v>
      </c>
      <c r="D41" s="70">
        <v>41820</v>
      </c>
      <c r="E41" s="71">
        <v>5887</v>
      </c>
      <c r="F41" s="72">
        <f>+G41/E41</f>
        <v>13.397316120264991</v>
      </c>
      <c r="G41" s="72">
        <v>78870</v>
      </c>
      <c r="H41" s="73" t="s">
        <v>17</v>
      </c>
      <c r="I41" s="72">
        <v>0</v>
      </c>
      <c r="J41" s="30">
        <v>78870</v>
      </c>
      <c r="K41" s="148">
        <v>12.07</v>
      </c>
      <c r="M41" s="244"/>
    </row>
    <row r="42" spans="1:13" x14ac:dyDescent="0.2">
      <c r="A42" s="68"/>
      <c r="B42" s="69" t="s">
        <v>44</v>
      </c>
      <c r="C42" s="70">
        <v>39630</v>
      </c>
      <c r="D42" s="70">
        <v>41820</v>
      </c>
      <c r="E42" s="71">
        <v>613</v>
      </c>
      <c r="F42" s="72">
        <v>3</v>
      </c>
      <c r="G42" s="72"/>
      <c r="H42" s="73" t="s">
        <v>17</v>
      </c>
      <c r="I42" s="72">
        <v>0</v>
      </c>
      <c r="J42" s="71"/>
      <c r="K42" s="161"/>
    </row>
    <row r="43" spans="1:13" ht="14.25" customHeight="1" thickBot="1" x14ac:dyDescent="0.25">
      <c r="A43" s="74" t="s">
        <v>24</v>
      </c>
      <c r="B43" s="75" t="s">
        <v>45</v>
      </c>
      <c r="C43" s="76">
        <v>38169</v>
      </c>
      <c r="D43" s="76">
        <v>43281</v>
      </c>
      <c r="E43" s="77">
        <v>9188</v>
      </c>
      <c r="F43" s="78">
        <v>15</v>
      </c>
      <c r="G43" s="78">
        <v>137820</v>
      </c>
      <c r="H43" s="35" t="s">
        <v>17</v>
      </c>
      <c r="I43" s="78">
        <v>0</v>
      </c>
      <c r="J43" s="34">
        <f>SUM(G43:I43)</f>
        <v>137820</v>
      </c>
      <c r="K43" s="162">
        <f>SUM(J43/E43)</f>
        <v>15</v>
      </c>
      <c r="M43" s="237"/>
    </row>
    <row r="44" spans="1:13" ht="13.5" thickBot="1" x14ac:dyDescent="0.25">
      <c r="A44" s="79" t="s">
        <v>46</v>
      </c>
      <c r="B44" s="80"/>
      <c r="C44" s="81"/>
      <c r="D44" s="81"/>
      <c r="E44" s="81"/>
      <c r="F44" s="126"/>
      <c r="G44" s="82">
        <f>SUM(G38:G43)</f>
        <v>3011947.84</v>
      </c>
      <c r="H44" s="83"/>
      <c r="I44" s="82">
        <f>SUM(I38:I43)</f>
        <v>21000</v>
      </c>
      <c r="J44" s="84">
        <f>SUM(J38:J43)</f>
        <v>3032947.84</v>
      </c>
      <c r="K44" s="163"/>
    </row>
    <row r="45" spans="1:13" ht="13.5" thickTop="1" x14ac:dyDescent="0.2">
      <c r="A45" s="29"/>
      <c r="B45" s="29"/>
      <c r="C45" s="29"/>
      <c r="D45" s="29"/>
      <c r="E45" s="29"/>
      <c r="G45" s="29"/>
      <c r="H45" s="29"/>
      <c r="J45" s="29"/>
    </row>
    <row r="46" spans="1:13" ht="13.5" thickBot="1" x14ac:dyDescent="0.25">
      <c r="A46" s="60" t="s">
        <v>49</v>
      </c>
      <c r="B46" s="61"/>
      <c r="C46" s="61"/>
      <c r="D46" s="61"/>
      <c r="E46" s="61"/>
      <c r="F46" s="61"/>
      <c r="G46" s="61"/>
      <c r="H46" s="61"/>
      <c r="I46" s="61"/>
      <c r="J46" s="61"/>
      <c r="K46" s="61"/>
    </row>
    <row r="47" spans="1:13" ht="12.75" customHeight="1" thickTop="1" x14ac:dyDescent="0.2">
      <c r="A47" s="62" t="s">
        <v>66</v>
      </c>
      <c r="B47" s="63" t="s">
        <v>51</v>
      </c>
      <c r="C47" s="64">
        <v>40360</v>
      </c>
      <c r="D47" s="64" t="s">
        <v>65</v>
      </c>
      <c r="E47" s="65">
        <v>8932</v>
      </c>
      <c r="F47" s="66">
        <v>0</v>
      </c>
      <c r="G47" s="66">
        <v>0</v>
      </c>
      <c r="H47" s="67">
        <v>0</v>
      </c>
      <c r="I47" s="66">
        <v>0</v>
      </c>
      <c r="J47" s="47">
        <v>0</v>
      </c>
      <c r="K47" s="160">
        <v>0</v>
      </c>
    </row>
    <row r="48" spans="1:13" ht="13.5" thickBot="1" x14ac:dyDescent="0.25">
      <c r="A48" s="68" t="s">
        <v>31</v>
      </c>
      <c r="B48" s="69" t="s">
        <v>43</v>
      </c>
      <c r="C48" s="70">
        <v>37438</v>
      </c>
      <c r="D48" s="70">
        <v>41820</v>
      </c>
      <c r="E48" s="71">
        <v>598</v>
      </c>
      <c r="F48" s="72">
        <f>+G48/E48</f>
        <v>12.168896321070234</v>
      </c>
      <c r="G48" s="72">
        <v>7277</v>
      </c>
      <c r="H48" s="73" t="s">
        <v>17</v>
      </c>
      <c r="I48" s="72">
        <v>0</v>
      </c>
      <c r="J48" s="47">
        <f>SUM(G48:I48)</f>
        <v>7277</v>
      </c>
      <c r="K48" s="162">
        <f>SUM(J48/E48)</f>
        <v>12.168896321070234</v>
      </c>
      <c r="M48" s="244"/>
    </row>
    <row r="49" spans="1:13" ht="13.5" thickBot="1" x14ac:dyDescent="0.25">
      <c r="A49" s="79" t="s">
        <v>50</v>
      </c>
      <c r="B49" s="80"/>
      <c r="C49" s="81"/>
      <c r="D49" s="81"/>
      <c r="E49" s="81"/>
      <c r="F49" s="126"/>
      <c r="G49" s="82">
        <f>SUM(G47:G48)</f>
        <v>7277</v>
      </c>
      <c r="H49" s="83"/>
      <c r="I49" s="82">
        <f>SUM(I47:I48)</f>
        <v>0</v>
      </c>
      <c r="J49" s="84">
        <f>SUM(J47:J48)</f>
        <v>7277</v>
      </c>
      <c r="K49" s="163"/>
    </row>
    <row r="50" spans="1:13" ht="13.5" thickTop="1" x14ac:dyDescent="0.2">
      <c r="A50" s="29"/>
      <c r="B50" s="29"/>
      <c r="C50" s="29"/>
      <c r="D50" s="29"/>
      <c r="E50" s="29"/>
      <c r="G50" s="29"/>
      <c r="H50" s="29"/>
      <c r="J50" s="29"/>
    </row>
    <row r="51" spans="1:13" ht="13.5" thickBot="1" x14ac:dyDescent="0.25">
      <c r="A51" s="60" t="s">
        <v>52</v>
      </c>
      <c r="B51" s="61"/>
      <c r="C51" s="61"/>
      <c r="D51" s="61"/>
      <c r="E51" s="61"/>
      <c r="F51" s="61"/>
      <c r="G51" s="61"/>
      <c r="H51" s="61"/>
      <c r="I51" s="61"/>
      <c r="J51" s="61"/>
      <c r="K51" s="61"/>
    </row>
    <row r="52" spans="1:13" ht="12.75" customHeight="1" thickTop="1" x14ac:dyDescent="0.2">
      <c r="A52" s="62" t="s">
        <v>67</v>
      </c>
      <c r="B52" s="63" t="s">
        <v>58</v>
      </c>
      <c r="C52" s="64">
        <v>39626</v>
      </c>
      <c r="D52" s="64" t="s">
        <v>65</v>
      </c>
      <c r="E52" s="94">
        <v>6123</v>
      </c>
      <c r="F52" s="127">
        <v>0</v>
      </c>
      <c r="G52" s="66">
        <v>0</v>
      </c>
      <c r="H52" s="73" t="s">
        <v>17</v>
      </c>
      <c r="I52" s="66">
        <v>0</v>
      </c>
      <c r="J52" s="66">
        <v>0</v>
      </c>
      <c r="K52" s="164">
        <v>0</v>
      </c>
    </row>
    <row r="53" spans="1:13" x14ac:dyDescent="0.2">
      <c r="A53" s="68" t="s">
        <v>61</v>
      </c>
      <c r="B53" s="69" t="s">
        <v>60</v>
      </c>
      <c r="C53" s="64" t="s">
        <v>59</v>
      </c>
      <c r="D53" s="64" t="s">
        <v>65</v>
      </c>
      <c r="E53" s="94">
        <v>750</v>
      </c>
      <c r="F53" s="127">
        <v>0</v>
      </c>
      <c r="G53" s="66">
        <v>0</v>
      </c>
      <c r="H53" s="73" t="s">
        <v>17</v>
      </c>
      <c r="I53" s="66">
        <v>0</v>
      </c>
      <c r="J53" s="66">
        <v>0</v>
      </c>
      <c r="K53" s="165">
        <v>0</v>
      </c>
    </row>
    <row r="54" spans="1:13" x14ac:dyDescent="0.2">
      <c r="A54" s="68" t="s">
        <v>62</v>
      </c>
      <c r="B54" s="69" t="s">
        <v>57</v>
      </c>
      <c r="C54" s="64">
        <v>42552</v>
      </c>
      <c r="D54" s="64" t="s">
        <v>65</v>
      </c>
      <c r="E54" s="94">
        <v>966</v>
      </c>
      <c r="F54" s="127">
        <v>16.559999999999999</v>
      </c>
      <c r="G54" s="66">
        <v>15997</v>
      </c>
      <c r="H54" s="73" t="s">
        <v>17</v>
      </c>
      <c r="I54" s="66">
        <v>0</v>
      </c>
      <c r="J54" s="30">
        <f>SUM(G54:I54)</f>
        <v>15997</v>
      </c>
      <c r="K54" s="148">
        <f>SUM(J54/E54)</f>
        <v>16.560041407867494</v>
      </c>
    </row>
    <row r="55" spans="1:13" x14ac:dyDescent="0.2">
      <c r="A55" s="68" t="s">
        <v>63</v>
      </c>
      <c r="B55" s="69" t="s">
        <v>56</v>
      </c>
      <c r="C55" s="64" t="s">
        <v>59</v>
      </c>
      <c r="D55" s="64" t="s">
        <v>65</v>
      </c>
      <c r="E55" s="94">
        <v>1250</v>
      </c>
      <c r="F55" s="127">
        <v>0</v>
      </c>
      <c r="G55" s="66">
        <v>0</v>
      </c>
      <c r="H55" s="73" t="s">
        <v>17</v>
      </c>
      <c r="I55" s="66">
        <v>0</v>
      </c>
      <c r="J55" s="66">
        <v>0</v>
      </c>
      <c r="K55" s="165">
        <v>0</v>
      </c>
    </row>
    <row r="56" spans="1:13" s="29" customFormat="1" x14ac:dyDescent="0.2">
      <c r="A56" s="169" t="s">
        <v>73</v>
      </c>
      <c r="B56" s="170" t="s">
        <v>74</v>
      </c>
      <c r="C56" s="175">
        <v>41821</v>
      </c>
      <c r="D56" s="175">
        <v>42578</v>
      </c>
      <c r="E56" s="176">
        <v>1007</v>
      </c>
      <c r="F56" s="177">
        <v>14.83</v>
      </c>
      <c r="G56" s="178">
        <v>21000</v>
      </c>
      <c r="H56" s="171" t="s">
        <v>17</v>
      </c>
      <c r="I56" s="178">
        <v>0</v>
      </c>
      <c r="J56" s="172">
        <f>SUM(G56:I56)</f>
        <v>21000</v>
      </c>
      <c r="K56" s="173">
        <f>SUM(J56/E56)</f>
        <v>20.854021847070506</v>
      </c>
      <c r="M56" s="235"/>
    </row>
    <row r="57" spans="1:13" s="29" customFormat="1" x14ac:dyDescent="0.2">
      <c r="A57" s="68" t="s">
        <v>68</v>
      </c>
      <c r="B57" s="69" t="s">
        <v>55</v>
      </c>
      <c r="C57" s="64">
        <v>40999</v>
      </c>
      <c r="D57" s="64" t="s">
        <v>65</v>
      </c>
      <c r="E57" s="94">
        <v>1490</v>
      </c>
      <c r="F57" s="127">
        <v>9.9600000000000009</v>
      </c>
      <c r="G57" s="66">
        <v>0</v>
      </c>
      <c r="H57" s="73" t="s">
        <v>17</v>
      </c>
      <c r="I57" s="66">
        <v>14840</v>
      </c>
      <c r="J57" s="66">
        <v>14840</v>
      </c>
      <c r="K57" s="148">
        <f>SUM(J57/E57)</f>
        <v>9.9597315436241605</v>
      </c>
      <c r="M57" s="235"/>
    </row>
    <row r="58" spans="1:13" ht="13.5" thickBot="1" x14ac:dyDescent="0.25">
      <c r="A58" s="74" t="s">
        <v>64</v>
      </c>
      <c r="B58" s="75" t="s">
        <v>54</v>
      </c>
      <c r="C58" s="64">
        <v>41091</v>
      </c>
      <c r="D58" s="64" t="s">
        <v>65</v>
      </c>
      <c r="E58" s="65">
        <v>1365</v>
      </c>
      <c r="F58" s="66">
        <v>0</v>
      </c>
      <c r="G58" s="66">
        <v>0</v>
      </c>
      <c r="H58" s="73" t="s">
        <v>17</v>
      </c>
      <c r="I58" s="66">
        <v>0</v>
      </c>
      <c r="J58" s="66">
        <v>0</v>
      </c>
      <c r="K58" s="166">
        <v>0</v>
      </c>
      <c r="M58" s="29"/>
    </row>
    <row r="59" spans="1:13" ht="13.5" thickBot="1" x14ac:dyDescent="0.25">
      <c r="A59" s="79" t="s">
        <v>53</v>
      </c>
      <c r="B59" s="80"/>
      <c r="C59" s="81"/>
      <c r="D59" s="81"/>
      <c r="E59" s="81"/>
      <c r="F59" s="126"/>
      <c r="G59" s="82">
        <f>SUM(G52:G58)</f>
        <v>36997</v>
      </c>
      <c r="H59" s="83"/>
      <c r="I59" s="82">
        <f>SUM(I52:I58)</f>
        <v>14840</v>
      </c>
      <c r="J59" s="84">
        <f>SUM(J52:J58)</f>
        <v>51837</v>
      </c>
      <c r="K59" s="163"/>
    </row>
    <row r="60" spans="1:13" ht="13.5" thickTop="1" x14ac:dyDescent="0.2">
      <c r="A60" s="85"/>
      <c r="B60" s="86"/>
      <c r="C60" s="86"/>
      <c r="D60" s="86"/>
      <c r="E60" s="86"/>
      <c r="F60" s="86"/>
      <c r="G60" s="87"/>
      <c r="H60" s="88"/>
      <c r="I60" s="87"/>
      <c r="J60" s="89"/>
      <c r="K60" s="86"/>
    </row>
    <row r="61" spans="1:13" x14ac:dyDescent="0.2">
      <c r="A61" s="85" t="s">
        <v>69</v>
      </c>
      <c r="B61" s="86"/>
      <c r="C61" s="86"/>
      <c r="D61" s="86"/>
      <c r="E61" s="86"/>
      <c r="F61" s="86"/>
      <c r="G61" s="89">
        <f>(+G19+G35+G44+G49+G59)</f>
        <v>3480495.08</v>
      </c>
      <c r="H61" s="88"/>
      <c r="I61" s="328">
        <v>608240</v>
      </c>
      <c r="J61" s="89">
        <f>(+J19+J35+J44+J49+J59)</f>
        <v>4088735.08</v>
      </c>
      <c r="K61" s="86"/>
    </row>
    <row r="62" spans="1:13" ht="13.5" thickBot="1" x14ac:dyDescent="0.25">
      <c r="A62" s="85"/>
      <c r="B62" s="86"/>
      <c r="C62" s="86"/>
      <c r="D62" s="86"/>
      <c r="E62" s="86"/>
      <c r="F62" s="86"/>
      <c r="G62" s="87"/>
      <c r="H62" s="88"/>
      <c r="I62" s="87"/>
      <c r="J62" s="89"/>
      <c r="K62" s="86"/>
    </row>
    <row r="63" spans="1:13" ht="13.5" thickTop="1" x14ac:dyDescent="0.2">
      <c r="A63" s="90" t="s">
        <v>72</v>
      </c>
      <c r="B63" s="91"/>
      <c r="C63" s="91"/>
      <c r="D63" s="91"/>
      <c r="E63" s="91"/>
      <c r="F63" s="91"/>
      <c r="G63" s="91"/>
      <c r="H63" s="91"/>
      <c r="I63" s="91"/>
      <c r="J63" s="91"/>
      <c r="K63" s="91"/>
    </row>
    <row r="64" spans="1:13" x14ac:dyDescent="0.2">
      <c r="A64" s="167"/>
      <c r="B64" s="168"/>
      <c r="C64" s="168"/>
      <c r="D64" s="168"/>
      <c r="E64" s="168"/>
      <c r="F64" s="168"/>
      <c r="G64" s="168"/>
      <c r="H64" s="168"/>
      <c r="I64" s="168"/>
      <c r="J64" s="168"/>
      <c r="K64" s="168"/>
    </row>
    <row r="65" spans="1:11" x14ac:dyDescent="0.2">
      <c r="A65" s="329" t="s">
        <v>70</v>
      </c>
      <c r="B65" s="329"/>
      <c r="C65" s="329"/>
      <c r="D65" s="329"/>
      <c r="E65" s="329"/>
      <c r="F65" s="329"/>
      <c r="G65" s="329"/>
      <c r="H65" s="329"/>
      <c r="I65" s="329"/>
      <c r="J65" s="329"/>
      <c r="K65" s="329"/>
    </row>
    <row r="66" spans="1:11" x14ac:dyDescent="0.2">
      <c r="A66" s="27" t="s">
        <v>71</v>
      </c>
      <c r="B66" s="29"/>
      <c r="C66" s="29"/>
      <c r="D66" s="92"/>
      <c r="E66" s="29"/>
      <c r="G66" s="29"/>
      <c r="H66" s="29"/>
      <c r="J66" s="29"/>
    </row>
    <row r="67" spans="1:11" s="31" customFormat="1" x14ac:dyDescent="0.2">
      <c r="A67" s="27"/>
      <c r="B67" s="93"/>
      <c r="C67" s="93"/>
      <c r="D67" s="93"/>
      <c r="E67" s="93"/>
      <c r="F67" s="93"/>
      <c r="G67" s="93"/>
      <c r="H67" s="93"/>
      <c r="I67" s="93"/>
      <c r="J67" s="93"/>
      <c r="K67" s="93"/>
    </row>
    <row r="68" spans="1:11" x14ac:dyDescent="0.2">
      <c r="A68" s="27" t="s">
        <v>109</v>
      </c>
      <c r="B68" s="29"/>
      <c r="C68" s="29"/>
      <c r="D68" s="29"/>
      <c r="E68" s="29"/>
      <c r="G68" s="29"/>
      <c r="H68" s="29"/>
      <c r="J68" s="29"/>
    </row>
    <row r="69" spans="1:11" x14ac:dyDescent="0.2">
      <c r="A69" s="99"/>
      <c r="B69" s="29"/>
      <c r="C69" s="29"/>
      <c r="D69" s="29"/>
      <c r="E69" s="29"/>
      <c r="G69" s="29"/>
      <c r="H69" s="29"/>
      <c r="J69" s="29"/>
    </row>
    <row r="70" spans="1:11" x14ac:dyDescent="0.2">
      <c r="A70" s="29"/>
      <c r="B70" s="29"/>
      <c r="C70" s="29"/>
      <c r="D70" s="29"/>
      <c r="E70" s="29"/>
      <c r="G70" s="29"/>
      <c r="H70" s="29"/>
      <c r="J70" s="29"/>
    </row>
    <row r="71" spans="1:11" x14ac:dyDescent="0.2">
      <c r="A71" s="29"/>
      <c r="B71" s="29"/>
      <c r="C71" s="29"/>
      <c r="D71" s="29"/>
      <c r="E71" s="29"/>
      <c r="G71" s="29"/>
      <c r="H71" s="29"/>
      <c r="J71" s="29"/>
    </row>
    <row r="72" spans="1:11" x14ac:dyDescent="0.2">
      <c r="A72" s="29"/>
      <c r="B72" s="29"/>
      <c r="C72" s="29"/>
      <c r="D72" s="29"/>
      <c r="E72" s="29"/>
      <c r="G72" s="29"/>
      <c r="H72" s="29"/>
      <c r="J72" s="29"/>
    </row>
    <row r="73" spans="1:11" x14ac:dyDescent="0.2">
      <c r="A73" s="29"/>
      <c r="B73" s="29"/>
      <c r="C73" s="29"/>
      <c r="D73" s="29"/>
      <c r="E73" s="29"/>
      <c r="G73" s="29"/>
      <c r="H73" s="29"/>
      <c r="J73" s="29"/>
    </row>
    <row r="74" spans="1:11" x14ac:dyDescent="0.2">
      <c r="A74" s="29"/>
      <c r="B74" s="29"/>
      <c r="C74" s="29"/>
      <c r="D74" s="29"/>
      <c r="E74" s="29"/>
      <c r="G74" s="29"/>
      <c r="H74" s="29"/>
      <c r="J74" s="29"/>
    </row>
    <row r="75" spans="1:11" x14ac:dyDescent="0.2">
      <c r="A75" s="29"/>
      <c r="B75" s="29"/>
      <c r="C75" s="29"/>
      <c r="D75" s="29"/>
      <c r="E75" s="29"/>
      <c r="G75" s="29"/>
      <c r="H75" s="29"/>
      <c r="J75" s="29"/>
    </row>
    <row r="76" spans="1:11" x14ac:dyDescent="0.2">
      <c r="A76" s="29"/>
      <c r="B76" s="29"/>
      <c r="C76" s="29"/>
      <c r="D76" s="29"/>
      <c r="E76" s="29"/>
      <c r="G76" s="29"/>
      <c r="H76" s="29"/>
      <c r="J76" s="29"/>
    </row>
    <row r="77" spans="1:11" x14ac:dyDescent="0.2">
      <c r="A77" s="29"/>
      <c r="B77" s="29"/>
      <c r="C77" s="29"/>
      <c r="D77" s="29"/>
      <c r="E77" s="29"/>
      <c r="G77" s="29"/>
      <c r="H77" s="29"/>
      <c r="J77" s="29"/>
    </row>
    <row r="78" spans="1:11" x14ac:dyDescent="0.2">
      <c r="A78" s="29"/>
      <c r="B78" s="29"/>
      <c r="C78" s="29"/>
      <c r="D78" s="29"/>
      <c r="E78" s="29"/>
      <c r="G78" s="29"/>
      <c r="H78" s="29"/>
      <c r="J78" s="29"/>
    </row>
    <row r="79" spans="1:11" x14ac:dyDescent="0.2">
      <c r="A79" s="29"/>
      <c r="B79" s="29"/>
      <c r="C79" s="29"/>
      <c r="D79" s="29"/>
      <c r="E79" s="29"/>
      <c r="G79" s="29"/>
      <c r="H79" s="29"/>
      <c r="J79" s="29"/>
    </row>
    <row r="80" spans="1:11" x14ac:dyDescent="0.2">
      <c r="A80" s="29"/>
      <c r="B80" s="29"/>
      <c r="C80" s="29"/>
      <c r="D80" s="29"/>
      <c r="E80" s="29"/>
      <c r="G80" s="29"/>
      <c r="H80" s="29"/>
      <c r="J80" s="29"/>
    </row>
    <row r="81" spans="1:10" x14ac:dyDescent="0.2">
      <c r="A81" s="29"/>
      <c r="B81" s="29"/>
      <c r="C81" s="29"/>
      <c r="D81" s="29"/>
      <c r="E81" s="29"/>
      <c r="G81" s="29"/>
      <c r="H81" s="29"/>
      <c r="J81" s="29"/>
    </row>
    <row r="82" spans="1:10" x14ac:dyDescent="0.2">
      <c r="A82" s="29"/>
      <c r="B82" s="29"/>
      <c r="C82" s="29"/>
      <c r="D82" s="29"/>
      <c r="E82" s="29"/>
      <c r="G82" s="29"/>
      <c r="H82" s="29"/>
      <c r="J82" s="29"/>
    </row>
    <row r="83" spans="1:10" x14ac:dyDescent="0.2">
      <c r="A83" s="29"/>
      <c r="B83" s="29"/>
      <c r="C83" s="29"/>
      <c r="D83" s="29"/>
      <c r="E83" s="29"/>
      <c r="G83" s="29"/>
      <c r="H83" s="29"/>
      <c r="J83" s="29"/>
    </row>
    <row r="84" spans="1:10" x14ac:dyDescent="0.2">
      <c r="A84" s="29"/>
      <c r="B84" s="29"/>
      <c r="C84" s="29"/>
      <c r="D84" s="29"/>
      <c r="E84" s="29"/>
      <c r="G84" s="29"/>
      <c r="H84" s="29"/>
      <c r="J84" s="29"/>
    </row>
    <row r="85" spans="1:10" x14ac:dyDescent="0.2">
      <c r="A85" s="29"/>
      <c r="B85" s="29"/>
      <c r="C85" s="29"/>
      <c r="D85" s="29"/>
      <c r="E85" s="29"/>
      <c r="G85" s="29"/>
      <c r="H85" s="29"/>
      <c r="J85" s="29"/>
    </row>
    <row r="86" spans="1:10" x14ac:dyDescent="0.2">
      <c r="A86" s="29"/>
      <c r="B86" s="29"/>
      <c r="C86" s="29"/>
      <c r="D86" s="29"/>
      <c r="E86" s="29"/>
      <c r="G86" s="29"/>
      <c r="H86" s="29"/>
      <c r="J86" s="29"/>
    </row>
    <row r="87" spans="1:10" x14ac:dyDescent="0.2">
      <c r="A87" s="29"/>
      <c r="B87" s="29"/>
      <c r="C87" s="29"/>
      <c r="D87" s="29"/>
      <c r="E87" s="29"/>
      <c r="G87" s="29"/>
      <c r="H87" s="29"/>
      <c r="J87" s="29"/>
    </row>
    <row r="88" spans="1:10" x14ac:dyDescent="0.2">
      <c r="A88" s="29"/>
      <c r="B88" s="29"/>
      <c r="C88" s="29"/>
      <c r="D88" s="29"/>
      <c r="E88" s="29"/>
      <c r="G88" s="29"/>
      <c r="H88" s="29"/>
      <c r="J88" s="29"/>
    </row>
    <row r="89" spans="1:10" x14ac:dyDescent="0.2">
      <c r="A89" s="29"/>
      <c r="B89" s="29"/>
      <c r="C89" s="29"/>
      <c r="D89" s="29"/>
      <c r="E89" s="29"/>
      <c r="G89" s="29"/>
      <c r="H89" s="29"/>
      <c r="J89" s="29"/>
    </row>
    <row r="90" spans="1:10" x14ac:dyDescent="0.2">
      <c r="A90" s="29"/>
      <c r="B90" s="29"/>
      <c r="C90" s="29"/>
      <c r="D90" s="29"/>
      <c r="E90" s="29"/>
      <c r="G90" s="29"/>
      <c r="H90" s="29"/>
      <c r="J90" s="29"/>
    </row>
    <row r="91" spans="1:10" x14ac:dyDescent="0.2">
      <c r="A91" s="29"/>
      <c r="B91" s="29"/>
      <c r="C91" s="29"/>
      <c r="D91" s="29"/>
      <c r="E91" s="29"/>
      <c r="G91" s="29"/>
      <c r="H91" s="29"/>
      <c r="J91" s="29"/>
    </row>
    <row r="92" spans="1:10" x14ac:dyDescent="0.2">
      <c r="A92" s="29"/>
      <c r="B92" s="29"/>
      <c r="C92" s="29"/>
      <c r="D92" s="29"/>
      <c r="E92" s="29"/>
      <c r="G92" s="29"/>
      <c r="H92" s="29"/>
      <c r="J92" s="29"/>
    </row>
    <row r="93" spans="1:10" x14ac:dyDescent="0.2">
      <c r="A93" s="29"/>
      <c r="B93" s="29"/>
      <c r="C93" s="29"/>
      <c r="D93" s="29"/>
      <c r="E93" s="29"/>
      <c r="G93" s="29"/>
      <c r="H93" s="29"/>
      <c r="J93" s="29"/>
    </row>
  </sheetData>
  <sheetProtection selectLockedCells="1" selectUnlockedCells="1"/>
  <customSheetViews>
    <customSheetView guid="{D9218443-96D9-4137-870A-D543B7DC6B5E}" fitToPage="1">
      <pane xSplit="1" ySplit="9" topLeftCell="K22" activePane="bottomRight" state="frozen"/>
      <selection pane="bottomRight" activeCell="N3" sqref="N3"/>
      <pageMargins left="0.25" right="0.25" top="0.25" bottom="0.25" header="0" footer="0"/>
      <printOptions horizontalCentered="1" verticalCentered="1"/>
      <pageSetup scale="70" orientation="landscape" r:id="rId1"/>
      <headerFooter alignWithMargins="0"/>
    </customSheetView>
    <customSheetView guid="{C2E9639E-9D4A-472A-945B-89824D9F4C25}" scale="95" fitToPage="1" showRuler="0">
      <pane xSplit="1" ySplit="9" topLeftCell="B16" activePane="bottomRight" state="frozen"/>
      <selection pane="bottomRight" activeCell="A6" sqref="A6:E6"/>
      <pageMargins left="0.25" right="0.25" top="0.25" bottom="0.25" header="0" footer="0"/>
      <printOptions horizontalCentered="1" verticalCentered="1"/>
      <pageSetup scale="70" orientation="landscape" r:id="rId2"/>
      <headerFooter alignWithMargins="0"/>
    </customSheetView>
  </customSheetViews>
  <mergeCells count="10">
    <mergeCell ref="A65:K65"/>
    <mergeCell ref="G4:K4"/>
    <mergeCell ref="C11:D11"/>
    <mergeCell ref="C15:D15"/>
    <mergeCell ref="C17:D17"/>
    <mergeCell ref="C22:D22"/>
    <mergeCell ref="A4:E4"/>
    <mergeCell ref="A5:E5"/>
    <mergeCell ref="A6:E6"/>
    <mergeCell ref="G7:K7"/>
  </mergeCells>
  <phoneticPr fontId="12" type="noConversion"/>
  <printOptions horizontalCentered="1" verticalCentered="1"/>
  <pageMargins left="0.25" right="0" top="0" bottom="0" header="0.3" footer="0.3"/>
  <pageSetup paperSize="17" scale="85" orientation="landscape" r:id="rId3"/>
  <headerFooter alignWithMargins="0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workbookViewId="0">
      <selection activeCell="A37" sqref="A37"/>
    </sheetView>
  </sheetViews>
  <sheetFormatPr defaultColWidth="8.85546875" defaultRowHeight="12.75" x14ac:dyDescent="0.2"/>
  <cols>
    <col min="1" max="1" width="15.42578125" customWidth="1"/>
    <col min="2" max="2" width="12.5703125" bestFit="1" customWidth="1"/>
    <col min="4" max="4" width="10.28515625" customWidth="1"/>
    <col min="11" max="11" width="9.85546875" bestFit="1" customWidth="1"/>
    <col min="12" max="12" width="10.5703125" bestFit="1" customWidth="1"/>
    <col min="13" max="13" width="10.28515625" bestFit="1" customWidth="1"/>
    <col min="14" max="14" width="12.140625" bestFit="1" customWidth="1"/>
    <col min="15" max="15" width="10.140625" bestFit="1" customWidth="1"/>
    <col min="16" max="16" width="10.140625" customWidth="1"/>
    <col min="17" max="17" width="11" bestFit="1" customWidth="1"/>
  </cols>
  <sheetData>
    <row r="1" spans="1:18" s="213" customFormat="1" ht="15" x14ac:dyDescent="0.2">
      <c r="A1" s="107" t="s">
        <v>110</v>
      </c>
      <c r="B1" s="212"/>
      <c r="C1"/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spans="1:18" ht="13.5" thickBot="1" x14ac:dyDescent="0.25">
      <c r="B2" s="190"/>
      <c r="R2" s="233"/>
    </row>
    <row r="3" spans="1:18" x14ac:dyDescent="0.2">
      <c r="A3" s="191" t="s">
        <v>76</v>
      </c>
      <c r="B3" s="192" t="s">
        <v>77</v>
      </c>
      <c r="C3" s="192" t="s">
        <v>78</v>
      </c>
      <c r="D3" s="193" t="s">
        <v>97</v>
      </c>
      <c r="E3" s="283" t="s">
        <v>82</v>
      </c>
      <c r="F3" s="283"/>
      <c r="G3" s="195" t="s">
        <v>80</v>
      </c>
      <c r="H3" s="194"/>
      <c r="I3" s="290" t="s">
        <v>83</v>
      </c>
      <c r="J3" s="292"/>
      <c r="K3" s="192" t="s">
        <v>85</v>
      </c>
      <c r="L3" s="290" t="s">
        <v>87</v>
      </c>
      <c r="M3" s="290" t="s">
        <v>89</v>
      </c>
      <c r="N3" s="290" t="s">
        <v>91</v>
      </c>
      <c r="O3" s="285" t="s">
        <v>93</v>
      </c>
      <c r="P3" s="285" t="s">
        <v>106</v>
      </c>
      <c r="Q3" s="287" t="s">
        <v>95</v>
      </c>
      <c r="R3" s="233"/>
    </row>
    <row r="4" spans="1:18" ht="13.5" thickBot="1" x14ac:dyDescent="0.25">
      <c r="A4" s="196"/>
      <c r="B4" s="200"/>
      <c r="C4" s="197"/>
      <c r="D4" s="198" t="s">
        <v>98</v>
      </c>
      <c r="E4" s="284" t="s">
        <v>79</v>
      </c>
      <c r="F4" s="284"/>
      <c r="G4" s="199" t="s">
        <v>81</v>
      </c>
      <c r="H4" s="197"/>
      <c r="I4" s="293" t="s">
        <v>84</v>
      </c>
      <c r="J4" s="294"/>
      <c r="K4" s="200" t="s">
        <v>86</v>
      </c>
      <c r="L4" s="291" t="s">
        <v>88</v>
      </c>
      <c r="M4" s="291" t="s">
        <v>90</v>
      </c>
      <c r="N4" s="291" t="s">
        <v>92</v>
      </c>
      <c r="O4" s="286" t="s">
        <v>94</v>
      </c>
      <c r="P4" s="286" t="s">
        <v>107</v>
      </c>
      <c r="Q4" s="288" t="s">
        <v>96</v>
      </c>
      <c r="R4" s="233"/>
    </row>
    <row r="5" spans="1:18" x14ac:dyDescent="0.2">
      <c r="A5" s="201"/>
      <c r="B5" s="205"/>
      <c r="C5" s="201"/>
      <c r="D5" s="202"/>
      <c r="E5" s="204"/>
      <c r="F5" s="203"/>
      <c r="G5" s="204"/>
      <c r="H5" s="203"/>
      <c r="I5" s="204"/>
      <c r="J5" s="203"/>
      <c r="K5" s="205"/>
      <c r="L5" s="205"/>
      <c r="M5" s="205"/>
      <c r="N5" s="205"/>
      <c r="O5" s="205"/>
      <c r="P5" s="205"/>
      <c r="Q5" s="202"/>
      <c r="R5" s="278"/>
    </row>
    <row r="6" spans="1:18" s="223" customFormat="1" x14ac:dyDescent="0.2">
      <c r="A6" s="206" t="s">
        <v>14</v>
      </c>
      <c r="B6" s="207">
        <v>44100</v>
      </c>
      <c r="C6" s="207">
        <v>3675</v>
      </c>
      <c r="D6" s="207">
        <v>2400</v>
      </c>
      <c r="E6" s="208">
        <v>21930</v>
      </c>
      <c r="F6" s="209"/>
      <c r="G6" s="208">
        <v>5635</v>
      </c>
      <c r="H6" s="209"/>
      <c r="I6" s="208">
        <v>804</v>
      </c>
      <c r="J6" s="209"/>
      <c r="K6" s="207">
        <v>9760</v>
      </c>
      <c r="L6" s="207">
        <v>28470</v>
      </c>
      <c r="M6" s="210">
        <v>0</v>
      </c>
      <c r="N6" s="207">
        <v>5000</v>
      </c>
      <c r="O6" s="207">
        <v>1300</v>
      </c>
      <c r="P6" s="207"/>
      <c r="Q6" s="207">
        <v>123074</v>
      </c>
      <c r="R6" s="279"/>
    </row>
    <row r="7" spans="1:18" s="29" customFormat="1" x14ac:dyDescent="0.2">
      <c r="A7" s="228"/>
      <c r="B7" s="220"/>
      <c r="C7" s="228"/>
      <c r="D7" s="228"/>
      <c r="E7" s="221"/>
      <c r="F7" s="229"/>
      <c r="G7" s="221"/>
      <c r="H7" s="229"/>
      <c r="I7" s="221"/>
      <c r="J7" s="229"/>
      <c r="K7" s="228"/>
      <c r="L7" s="228"/>
      <c r="M7" s="228"/>
      <c r="N7" s="228"/>
      <c r="O7" s="228"/>
      <c r="P7" s="228"/>
      <c r="Q7" s="228"/>
      <c r="R7" s="280"/>
    </row>
    <row r="8" spans="1:18" s="223" customFormat="1" x14ac:dyDescent="0.2">
      <c r="A8" s="206" t="s">
        <v>100</v>
      </c>
      <c r="B8" s="207">
        <v>31500</v>
      </c>
      <c r="C8" s="207">
        <v>3780</v>
      </c>
      <c r="D8" s="210"/>
      <c r="E8" s="211"/>
      <c r="F8" s="209"/>
      <c r="G8" s="211"/>
      <c r="H8" s="209"/>
      <c r="I8" s="211"/>
      <c r="J8" s="209"/>
      <c r="K8" s="210"/>
      <c r="L8" s="210"/>
      <c r="M8" s="210"/>
      <c r="N8" s="210"/>
      <c r="O8" s="207">
        <v>1300</v>
      </c>
      <c r="P8" s="207"/>
      <c r="Q8" s="207">
        <v>36580</v>
      </c>
      <c r="R8" s="279"/>
    </row>
    <row r="9" spans="1:18" s="29" customFormat="1" x14ac:dyDescent="0.2">
      <c r="A9" s="228"/>
      <c r="B9" s="220"/>
      <c r="C9" s="228"/>
      <c r="D9" s="228"/>
      <c r="E9" s="221"/>
      <c r="F9" s="229"/>
      <c r="G9" s="221"/>
      <c r="H9" s="229"/>
      <c r="I9" s="221"/>
      <c r="J9" s="229"/>
      <c r="K9" s="228"/>
      <c r="L9" s="228"/>
      <c r="M9" s="228"/>
      <c r="N9" s="228"/>
      <c r="O9" s="228"/>
      <c r="P9" s="228"/>
      <c r="Q9" s="228"/>
      <c r="R9" s="280"/>
    </row>
    <row r="10" spans="1:18" s="223" customFormat="1" x14ac:dyDescent="0.2">
      <c r="A10" s="206" t="s">
        <v>99</v>
      </c>
      <c r="B10" s="207">
        <v>27300</v>
      </c>
      <c r="C10" s="207">
        <v>13550</v>
      </c>
      <c r="D10" s="207">
        <v>3400</v>
      </c>
      <c r="E10" s="208">
        <v>26010</v>
      </c>
      <c r="F10" s="209"/>
      <c r="G10" s="208">
        <v>10520</v>
      </c>
      <c r="H10" s="209"/>
      <c r="I10" s="208">
        <v>804</v>
      </c>
      <c r="J10" s="209"/>
      <c r="K10" s="207">
        <v>9240</v>
      </c>
      <c r="L10" s="210">
        <v>0</v>
      </c>
      <c r="M10" s="207">
        <v>30090</v>
      </c>
      <c r="N10" s="210">
        <v>0</v>
      </c>
      <c r="O10" s="207">
        <v>1300</v>
      </c>
      <c r="P10" s="207"/>
      <c r="Q10" s="207">
        <v>122214</v>
      </c>
      <c r="R10" s="279"/>
    </row>
    <row r="11" spans="1:18" s="29" customFormat="1" x14ac:dyDescent="0.2">
      <c r="A11" s="228"/>
      <c r="B11" s="220"/>
      <c r="C11" s="228"/>
      <c r="D11" s="228"/>
      <c r="E11" s="221"/>
      <c r="F11" s="229"/>
      <c r="G11" s="221"/>
      <c r="H11" s="229"/>
      <c r="I11" s="221"/>
      <c r="J11" s="229"/>
      <c r="K11" s="228"/>
      <c r="L11" s="228"/>
      <c r="M11" s="228"/>
      <c r="N11" s="228"/>
      <c r="O11" s="228"/>
      <c r="P11" s="228"/>
      <c r="Q11" s="228"/>
      <c r="R11" s="280"/>
    </row>
    <row r="12" spans="1:18" s="223" customFormat="1" x14ac:dyDescent="0.2">
      <c r="A12" s="206" t="s">
        <v>22</v>
      </c>
      <c r="B12" s="207">
        <v>19845</v>
      </c>
      <c r="C12" s="207">
        <v>5250</v>
      </c>
      <c r="D12" s="207">
        <v>5000</v>
      </c>
      <c r="E12" s="208">
        <v>15810</v>
      </c>
      <c r="F12" s="209"/>
      <c r="G12" s="208">
        <v>6314</v>
      </c>
      <c r="H12" s="209"/>
      <c r="I12" s="208">
        <v>804</v>
      </c>
      <c r="J12" s="209"/>
      <c r="K12" s="207">
        <v>10310</v>
      </c>
      <c r="L12" s="207">
        <v>19205</v>
      </c>
      <c r="M12" s="210">
        <v>0</v>
      </c>
      <c r="N12" s="210">
        <v>0</v>
      </c>
      <c r="O12" s="207">
        <v>1300</v>
      </c>
      <c r="P12" s="207"/>
      <c r="Q12" s="207">
        <v>83838</v>
      </c>
      <c r="R12" s="279"/>
    </row>
    <row r="13" spans="1:18" s="29" customFormat="1" x14ac:dyDescent="0.2">
      <c r="A13" s="228"/>
      <c r="B13" s="220"/>
      <c r="C13" s="228"/>
      <c r="D13" s="228"/>
      <c r="E13" s="221"/>
      <c r="F13" s="229"/>
      <c r="G13" s="221"/>
      <c r="H13" s="229"/>
      <c r="I13" s="221"/>
      <c r="J13" s="229"/>
      <c r="K13" s="228"/>
      <c r="L13" s="228"/>
      <c r="M13" s="228"/>
      <c r="N13" s="228"/>
      <c r="O13" s="228"/>
      <c r="P13" s="228"/>
      <c r="Q13" s="228"/>
      <c r="R13" s="280"/>
    </row>
    <row r="14" spans="1:18" s="223" customFormat="1" x14ac:dyDescent="0.2">
      <c r="A14" s="206" t="s">
        <v>26</v>
      </c>
      <c r="B14" s="207">
        <v>88200</v>
      </c>
      <c r="C14" s="207">
        <v>26460</v>
      </c>
      <c r="D14" s="207">
        <v>3432</v>
      </c>
      <c r="E14" s="208">
        <v>13770</v>
      </c>
      <c r="F14" s="209"/>
      <c r="G14" s="208">
        <v>2127</v>
      </c>
      <c r="H14" s="209"/>
      <c r="I14" s="208">
        <v>1545</v>
      </c>
      <c r="J14" s="209"/>
      <c r="K14" s="207">
        <v>57700</v>
      </c>
      <c r="L14" s="210">
        <v>0</v>
      </c>
      <c r="M14" s="207">
        <v>58620</v>
      </c>
      <c r="N14" s="207">
        <v>8200</v>
      </c>
      <c r="O14" s="207">
        <v>1300</v>
      </c>
      <c r="P14" s="207"/>
      <c r="Q14" s="207">
        <v>261354</v>
      </c>
      <c r="R14" s="279"/>
    </row>
    <row r="15" spans="1:18" s="29" customFormat="1" x14ac:dyDescent="0.2">
      <c r="A15" s="228"/>
      <c r="B15" s="220"/>
      <c r="C15" s="228"/>
      <c r="D15" s="228"/>
      <c r="E15" s="221"/>
      <c r="F15" s="229"/>
      <c r="G15" s="221"/>
      <c r="H15" s="229"/>
      <c r="I15" s="221"/>
      <c r="J15" s="229"/>
      <c r="K15" s="228"/>
      <c r="L15" s="228"/>
      <c r="M15" s="228"/>
      <c r="N15" s="228"/>
      <c r="O15" s="228"/>
      <c r="P15" s="228"/>
      <c r="Q15" s="228"/>
      <c r="R15" s="280"/>
    </row>
    <row r="16" spans="1:18" s="223" customFormat="1" x14ac:dyDescent="0.2">
      <c r="A16" s="206" t="s">
        <v>101</v>
      </c>
      <c r="B16" s="207">
        <v>21000</v>
      </c>
      <c r="C16" s="210"/>
      <c r="D16" s="210"/>
      <c r="E16" s="211"/>
      <c r="F16" s="209"/>
      <c r="G16" s="211"/>
      <c r="H16" s="209"/>
      <c r="I16" s="211"/>
      <c r="J16" s="209"/>
      <c r="K16" s="210"/>
      <c r="L16" s="210"/>
      <c r="M16" s="210"/>
      <c r="N16" s="210"/>
      <c r="O16" s="207">
        <v>2600</v>
      </c>
      <c r="P16" s="207"/>
      <c r="Q16" s="207">
        <v>23600</v>
      </c>
      <c r="R16" s="279"/>
    </row>
    <row r="17" spans="1:22" s="29" customFormat="1" x14ac:dyDescent="0.2">
      <c r="A17" s="228"/>
      <c r="B17" s="220"/>
      <c r="C17" s="228"/>
      <c r="D17" s="228"/>
      <c r="E17" s="221"/>
      <c r="F17" s="229"/>
      <c r="G17" s="221"/>
      <c r="H17" s="229"/>
      <c r="I17" s="221"/>
      <c r="J17" s="229"/>
      <c r="K17" s="228"/>
      <c r="L17" s="228"/>
      <c r="M17" s="228"/>
      <c r="N17" s="228"/>
      <c r="O17" s="228"/>
      <c r="P17" s="228"/>
      <c r="Q17" s="228"/>
      <c r="R17" s="280"/>
    </row>
    <row r="18" spans="1:22" s="223" customFormat="1" x14ac:dyDescent="0.2">
      <c r="A18" s="206" t="s">
        <v>103</v>
      </c>
      <c r="B18" s="210"/>
      <c r="C18" s="210"/>
      <c r="D18" s="210"/>
      <c r="E18" s="211"/>
      <c r="F18" s="209"/>
      <c r="G18" s="211"/>
      <c r="H18" s="209"/>
      <c r="I18" s="211"/>
      <c r="J18" s="209"/>
      <c r="K18" s="210"/>
      <c r="L18" s="210"/>
      <c r="M18" s="210"/>
      <c r="N18" s="210"/>
      <c r="O18" s="207">
        <v>2600</v>
      </c>
      <c r="P18" s="207"/>
      <c r="Q18" s="207">
        <v>2600</v>
      </c>
      <c r="R18" s="279"/>
    </row>
    <row r="19" spans="1:22" s="29" customFormat="1" x14ac:dyDescent="0.2">
      <c r="A19" s="228"/>
      <c r="B19" s="220"/>
      <c r="C19" s="228"/>
      <c r="D19" s="228"/>
      <c r="E19" s="221"/>
      <c r="F19" s="229"/>
      <c r="G19" s="221"/>
      <c r="H19" s="229"/>
      <c r="I19" s="221"/>
      <c r="J19" s="229"/>
      <c r="K19" s="228"/>
      <c r="L19" s="228"/>
      <c r="M19" s="228"/>
      <c r="N19" s="228"/>
      <c r="O19" s="228"/>
      <c r="P19" s="228"/>
      <c r="Q19" s="228"/>
      <c r="R19" s="280"/>
      <c r="U19" s="248"/>
    </row>
    <row r="20" spans="1:22" s="223" customFormat="1" x14ac:dyDescent="0.2">
      <c r="A20" s="206" t="s">
        <v>104</v>
      </c>
      <c r="B20" s="210"/>
      <c r="C20" s="210"/>
      <c r="D20" s="210"/>
      <c r="E20" s="211"/>
      <c r="F20" s="209"/>
      <c r="G20" s="211"/>
      <c r="H20" s="209"/>
      <c r="I20" s="211"/>
      <c r="J20" s="209"/>
      <c r="K20" s="210"/>
      <c r="L20" s="210"/>
      <c r="M20" s="210"/>
      <c r="N20" s="210"/>
      <c r="O20" s="207">
        <v>8430</v>
      </c>
      <c r="P20" s="207">
        <v>360</v>
      </c>
      <c r="Q20" s="207">
        <v>8790</v>
      </c>
      <c r="R20" s="279"/>
    </row>
    <row r="21" spans="1:22" s="29" customFormat="1" x14ac:dyDescent="0.2">
      <c r="A21" s="228"/>
      <c r="B21" s="220"/>
      <c r="C21" s="228"/>
      <c r="D21" s="228"/>
      <c r="E21" s="221"/>
      <c r="F21" s="229"/>
      <c r="G21" s="221"/>
      <c r="H21" s="229"/>
      <c r="I21" s="221"/>
      <c r="J21" s="229"/>
      <c r="K21" s="228"/>
      <c r="L21" s="228"/>
      <c r="M21" s="228"/>
      <c r="N21" s="228"/>
      <c r="O21" s="228"/>
      <c r="P21" s="228"/>
      <c r="Q21" s="228"/>
      <c r="R21" s="280"/>
    </row>
    <row r="22" spans="1:22" s="223" customFormat="1" x14ac:dyDescent="0.2">
      <c r="A22" s="206" t="s">
        <v>102</v>
      </c>
      <c r="B22" s="207">
        <v>13650</v>
      </c>
      <c r="C22" s="210"/>
      <c r="D22" s="210"/>
      <c r="E22" s="211"/>
      <c r="F22" s="209"/>
      <c r="G22" s="211"/>
      <c r="H22" s="209"/>
      <c r="I22" s="211"/>
      <c r="J22" s="209"/>
      <c r="K22" s="210"/>
      <c r="L22" s="210"/>
      <c r="M22" s="210"/>
      <c r="N22" s="210"/>
      <c r="O22" s="210"/>
      <c r="P22" s="210"/>
      <c r="Q22" s="207">
        <v>13650</v>
      </c>
      <c r="R22" s="279"/>
      <c r="T22" s="234"/>
    </row>
    <row r="23" spans="1:22" s="223" customFormat="1" x14ac:dyDescent="0.2">
      <c r="A23" s="218"/>
      <c r="B23" s="219"/>
      <c r="C23" s="220"/>
      <c r="D23" s="220"/>
      <c r="E23" s="221"/>
      <c r="F23" s="222"/>
      <c r="G23" s="221"/>
      <c r="H23" s="222"/>
      <c r="I23" s="221"/>
      <c r="J23" s="222"/>
      <c r="K23" s="220"/>
      <c r="L23" s="220"/>
      <c r="M23" s="220"/>
      <c r="N23" s="220"/>
      <c r="O23" s="220"/>
      <c r="P23" s="220"/>
      <c r="Q23" s="219"/>
      <c r="R23" s="281"/>
    </row>
    <row r="24" spans="1:22" ht="13.5" thickBot="1" x14ac:dyDescent="0.25">
      <c r="A24" s="231" t="s">
        <v>105</v>
      </c>
      <c r="B24" s="224"/>
      <c r="C24" s="225"/>
      <c r="D24" s="225"/>
      <c r="E24" s="226"/>
      <c r="F24" s="227"/>
      <c r="G24" s="226"/>
      <c r="H24" s="227"/>
      <c r="I24" s="226"/>
      <c r="J24" s="227"/>
      <c r="K24" s="225"/>
      <c r="L24" s="225"/>
      <c r="M24" s="225"/>
      <c r="N24" s="225"/>
      <c r="O24" s="225"/>
      <c r="P24" s="224">
        <v>500</v>
      </c>
      <c r="Q24" s="224">
        <v>500</v>
      </c>
      <c r="R24" s="282"/>
      <c r="S24" s="233"/>
    </row>
    <row r="25" spans="1:22" x14ac:dyDescent="0.2">
      <c r="B25" s="190"/>
      <c r="R25" s="233"/>
      <c r="V25" s="233"/>
    </row>
    <row r="26" spans="1:22" x14ac:dyDescent="0.2">
      <c r="A26" s="214" t="s">
        <v>95</v>
      </c>
      <c r="B26" s="215">
        <v>245595</v>
      </c>
      <c r="C26" s="215">
        <v>52715</v>
      </c>
      <c r="D26" s="215">
        <v>14232</v>
      </c>
      <c r="E26" s="216">
        <v>77520</v>
      </c>
      <c r="F26" s="214"/>
      <c r="G26" s="215">
        <v>24596</v>
      </c>
      <c r="H26" s="214"/>
      <c r="I26" s="217">
        <v>3957</v>
      </c>
      <c r="J26" s="214"/>
      <c r="K26" s="215">
        <v>87010</v>
      </c>
      <c r="L26" s="215">
        <v>47675</v>
      </c>
      <c r="M26" s="215">
        <v>88710</v>
      </c>
      <c r="N26" s="215">
        <v>13200</v>
      </c>
      <c r="O26" s="215">
        <v>20130</v>
      </c>
      <c r="P26" s="215">
        <v>860</v>
      </c>
      <c r="Q26" s="215">
        <v>676200</v>
      </c>
      <c r="R26" s="277"/>
      <c r="T26" s="232"/>
    </row>
    <row r="27" spans="1:22" x14ac:dyDescent="0.2">
      <c r="B27" s="190"/>
    </row>
    <row r="28" spans="1:22" x14ac:dyDescent="0.2">
      <c r="A28" s="230" t="s">
        <v>108</v>
      </c>
      <c r="B28" s="29"/>
      <c r="C28" s="29"/>
      <c r="D28" s="29"/>
      <c r="E28" s="29"/>
      <c r="F28" s="29"/>
      <c r="G28" s="29"/>
    </row>
  </sheetData>
  <customSheetViews>
    <customSheetView guid="{D9218443-96D9-4137-870A-D543B7DC6B5E}">
      <pageMargins left="0.75" right="0.75" top="1" bottom="1" header="0.5" footer="0.5"/>
      <headerFooter alignWithMargins="0"/>
    </customSheetView>
    <customSheetView guid="{C2E9639E-9D4A-472A-945B-89824D9F4C25}" showRuler="0">
      <pageMargins left="0.75" right="0.75" top="1" bottom="1" header="0.5" footer="0.5"/>
      <headerFooter alignWithMargins="0"/>
    </customSheetView>
  </customSheetViews>
  <phoneticPr fontId="12" type="noConversion"/>
  <pageMargins left="0.25" right="0.25" top="0.75" bottom="0.75" header="0.3" footer="0.3"/>
  <pageSetup paperSize="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workbookViewId="0">
      <selection activeCell="H33" sqref="H33"/>
    </sheetView>
  </sheetViews>
  <sheetFormatPr defaultColWidth="8.85546875" defaultRowHeight="12.75" x14ac:dyDescent="0.2"/>
  <cols>
    <col min="1" max="1" width="16.28515625" customWidth="1"/>
    <col min="2" max="2" width="12.5703125" style="190" bestFit="1" customWidth="1"/>
    <col min="6" max="6" width="9.28515625" customWidth="1"/>
    <col min="11" max="11" width="11" customWidth="1"/>
    <col min="12" max="12" width="10.42578125" customWidth="1"/>
    <col min="13" max="13" width="10.5703125" customWidth="1"/>
    <col min="14" max="14" width="12.28515625" customWidth="1"/>
    <col min="15" max="15" width="10.5703125" customWidth="1"/>
    <col min="16" max="16" width="11.140625" customWidth="1"/>
  </cols>
  <sheetData>
    <row r="1" spans="1:17" ht="15.75" x14ac:dyDescent="0.25">
      <c r="A1" s="245"/>
      <c r="B1" s="245"/>
      <c r="C1" s="246"/>
      <c r="D1" s="247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8"/>
    </row>
    <row r="2" spans="1:17" x14ac:dyDescent="0.2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</row>
    <row r="3" spans="1:17" x14ac:dyDescent="0.2">
      <c r="A3" s="249"/>
      <c r="B3" s="249"/>
      <c r="C3" s="249"/>
      <c r="D3" s="250"/>
      <c r="E3" s="248"/>
      <c r="F3" s="248"/>
      <c r="G3" s="251"/>
      <c r="H3" s="248"/>
      <c r="I3" s="249"/>
      <c r="J3" s="248"/>
      <c r="K3" s="249"/>
      <c r="L3" s="249"/>
      <c r="M3" s="249"/>
      <c r="N3" s="249"/>
      <c r="O3" s="249"/>
      <c r="P3" s="250"/>
      <c r="Q3" s="248"/>
    </row>
    <row r="4" spans="1:17" x14ac:dyDescent="0.2">
      <c r="A4" s="248"/>
      <c r="B4" s="248"/>
      <c r="C4" s="248"/>
      <c r="D4" s="250"/>
      <c r="E4" s="248"/>
      <c r="F4" s="248"/>
      <c r="G4" s="251"/>
      <c r="H4" s="248"/>
      <c r="I4" s="251"/>
      <c r="J4" s="248"/>
      <c r="K4" s="249"/>
      <c r="L4" s="249"/>
      <c r="M4" s="249"/>
      <c r="N4" s="249"/>
      <c r="O4" s="249"/>
      <c r="P4" s="250"/>
      <c r="Q4" s="248"/>
    </row>
    <row r="5" spans="1:17" x14ac:dyDescent="0.2">
      <c r="A5" s="248"/>
      <c r="B5" s="248"/>
      <c r="C5" s="248"/>
      <c r="D5" s="250"/>
      <c r="E5" s="252"/>
      <c r="F5" s="248"/>
      <c r="G5" s="252"/>
      <c r="H5" s="248"/>
      <c r="I5" s="252"/>
      <c r="J5" s="248"/>
      <c r="K5" s="249"/>
      <c r="L5" s="249"/>
      <c r="M5" s="249"/>
      <c r="N5" s="249"/>
      <c r="O5" s="249"/>
      <c r="P5" s="250"/>
      <c r="Q5" s="248"/>
    </row>
    <row r="6" spans="1:17" x14ac:dyDescent="0.2">
      <c r="A6" s="253"/>
      <c r="B6" s="234"/>
      <c r="C6" s="234"/>
      <c r="D6" s="234"/>
      <c r="E6" s="254"/>
      <c r="F6" s="249"/>
      <c r="G6" s="254"/>
      <c r="H6" s="249"/>
      <c r="I6" s="254"/>
      <c r="J6" s="249"/>
      <c r="K6" s="234"/>
      <c r="L6" s="234"/>
      <c r="M6" s="249"/>
      <c r="N6" s="234"/>
      <c r="O6" s="234"/>
      <c r="P6" s="234"/>
      <c r="Q6" s="248"/>
    </row>
    <row r="7" spans="1:17" x14ac:dyDescent="0.2">
      <c r="A7" s="248"/>
      <c r="B7" s="248"/>
      <c r="C7" s="248"/>
      <c r="D7" s="248"/>
      <c r="E7" s="252"/>
      <c r="F7" s="248"/>
      <c r="G7" s="252"/>
      <c r="H7" s="248"/>
      <c r="I7" s="252"/>
      <c r="J7" s="248"/>
      <c r="K7" s="248"/>
      <c r="L7" s="248"/>
      <c r="M7" s="248"/>
      <c r="N7" s="248"/>
      <c r="O7" s="248"/>
      <c r="P7" s="248"/>
      <c r="Q7" s="248"/>
    </row>
    <row r="8" spans="1:17" x14ac:dyDescent="0.2">
      <c r="A8" s="253"/>
      <c r="B8" s="234"/>
      <c r="C8" s="234"/>
      <c r="D8" s="249"/>
      <c r="E8" s="252"/>
      <c r="F8" s="249"/>
      <c r="G8" s="252"/>
      <c r="H8" s="249"/>
      <c r="I8" s="252"/>
      <c r="J8" s="249"/>
      <c r="K8" s="249"/>
      <c r="L8" s="249"/>
      <c r="M8" s="249"/>
      <c r="N8" s="249"/>
      <c r="O8" s="234"/>
      <c r="P8" s="234"/>
      <c r="Q8" s="248"/>
    </row>
    <row r="9" spans="1:17" x14ac:dyDescent="0.2">
      <c r="A9" s="248"/>
      <c r="B9" s="248"/>
      <c r="C9" s="248"/>
      <c r="D9" s="248"/>
      <c r="E9" s="252"/>
      <c r="F9" s="248"/>
      <c r="G9" s="252"/>
      <c r="H9" s="248"/>
      <c r="I9" s="252"/>
      <c r="J9" s="248"/>
      <c r="K9" s="248"/>
      <c r="L9" s="248"/>
      <c r="M9" s="248"/>
      <c r="N9" s="248"/>
      <c r="O9" s="248"/>
      <c r="P9" s="248"/>
      <c r="Q9" s="248"/>
    </row>
    <row r="10" spans="1:17" x14ac:dyDescent="0.2">
      <c r="A10" s="253"/>
      <c r="B10" s="234"/>
      <c r="C10" s="234"/>
      <c r="D10" s="234"/>
      <c r="E10" s="254"/>
      <c r="F10" s="249"/>
      <c r="G10" s="254"/>
      <c r="H10" s="249"/>
      <c r="I10" s="254"/>
      <c r="J10" s="249"/>
      <c r="K10" s="234"/>
      <c r="L10" s="249"/>
      <c r="M10" s="234"/>
      <c r="N10" s="249"/>
      <c r="O10" s="234"/>
      <c r="P10" s="234"/>
      <c r="Q10" s="248"/>
    </row>
    <row r="11" spans="1:17" x14ac:dyDescent="0.2">
      <c r="A11" s="248"/>
      <c r="B11" s="248"/>
      <c r="C11" s="248"/>
      <c r="D11" s="248"/>
      <c r="E11" s="252"/>
      <c r="F11" s="248"/>
      <c r="G11" s="252"/>
      <c r="H11" s="248"/>
      <c r="I11" s="252"/>
      <c r="J11" s="248"/>
      <c r="K11" s="248"/>
      <c r="L11" s="248"/>
      <c r="M11" s="248"/>
      <c r="N11" s="248"/>
      <c r="O11" s="248"/>
      <c r="P11" s="248"/>
      <c r="Q11" s="248"/>
    </row>
    <row r="12" spans="1:17" x14ac:dyDescent="0.2">
      <c r="A12" s="253"/>
      <c r="B12" s="234"/>
      <c r="C12" s="234"/>
      <c r="D12" s="234"/>
      <c r="E12" s="254"/>
      <c r="F12" s="249"/>
      <c r="G12" s="254"/>
      <c r="H12" s="249"/>
      <c r="I12" s="254"/>
      <c r="J12" s="249"/>
      <c r="K12" s="234"/>
      <c r="L12" s="234"/>
      <c r="M12" s="249"/>
      <c r="N12" s="249"/>
      <c r="O12" s="234"/>
      <c r="P12" s="234"/>
      <c r="Q12" s="248"/>
    </row>
    <row r="13" spans="1:17" x14ac:dyDescent="0.2">
      <c r="A13" s="248"/>
      <c r="B13" s="248"/>
      <c r="C13" s="248"/>
      <c r="D13" s="248"/>
      <c r="E13" s="252"/>
      <c r="F13" s="248"/>
      <c r="G13" s="252"/>
      <c r="H13" s="248"/>
      <c r="I13" s="252"/>
      <c r="J13" s="248"/>
      <c r="K13" s="248"/>
      <c r="L13" s="248"/>
      <c r="M13" s="248"/>
      <c r="N13" s="248"/>
      <c r="O13" s="248"/>
      <c r="P13" s="248"/>
      <c r="Q13" s="248"/>
    </row>
    <row r="14" spans="1:17" x14ac:dyDescent="0.2">
      <c r="A14" s="253"/>
      <c r="B14" s="234"/>
      <c r="C14" s="234"/>
      <c r="D14" s="234"/>
      <c r="E14" s="254"/>
      <c r="F14" s="249"/>
      <c r="G14" s="254"/>
      <c r="H14" s="249"/>
      <c r="I14" s="254"/>
      <c r="J14" s="249"/>
      <c r="K14" s="234"/>
      <c r="L14" s="249"/>
      <c r="M14" s="234"/>
      <c r="N14" s="234"/>
      <c r="O14" s="234"/>
      <c r="P14" s="234"/>
      <c r="Q14" s="248"/>
    </row>
    <row r="15" spans="1:17" x14ac:dyDescent="0.2">
      <c r="A15" s="248"/>
      <c r="B15" s="248"/>
      <c r="C15" s="248"/>
      <c r="D15" s="248"/>
      <c r="E15" s="252"/>
      <c r="F15" s="248"/>
      <c r="G15" s="252"/>
      <c r="H15" s="248"/>
      <c r="I15" s="252"/>
      <c r="J15" s="248"/>
      <c r="K15" s="248"/>
      <c r="L15" s="248"/>
      <c r="M15" s="248"/>
      <c r="N15" s="248"/>
      <c r="O15" s="248"/>
      <c r="P15" s="248"/>
      <c r="Q15" s="248"/>
    </row>
    <row r="16" spans="1:17" x14ac:dyDescent="0.2">
      <c r="A16" s="253"/>
      <c r="B16" s="234"/>
      <c r="C16" s="249"/>
      <c r="D16" s="249"/>
      <c r="E16" s="252"/>
      <c r="F16" s="249"/>
      <c r="G16" s="252"/>
      <c r="H16" s="249"/>
      <c r="I16" s="252"/>
      <c r="J16" s="249"/>
      <c r="K16" s="249"/>
      <c r="L16" s="249"/>
      <c r="M16" s="249"/>
      <c r="N16" s="249"/>
      <c r="O16" s="234"/>
      <c r="P16" s="234"/>
      <c r="Q16" s="248"/>
    </row>
    <row r="17" spans="1:17" x14ac:dyDescent="0.2">
      <c r="A17" s="248"/>
      <c r="B17" s="248"/>
      <c r="C17" s="248"/>
      <c r="D17" s="248"/>
      <c r="E17" s="252"/>
      <c r="F17" s="248"/>
      <c r="G17" s="252"/>
      <c r="H17" s="248"/>
      <c r="I17" s="252"/>
      <c r="J17" s="248"/>
      <c r="K17" s="248"/>
      <c r="L17" s="248"/>
      <c r="M17" s="248"/>
      <c r="N17" s="248"/>
      <c r="O17" s="248"/>
      <c r="P17" s="248"/>
      <c r="Q17" s="248"/>
    </row>
    <row r="18" spans="1:17" x14ac:dyDescent="0.2">
      <c r="A18" s="253"/>
      <c r="B18" s="249"/>
      <c r="C18" s="249"/>
      <c r="D18" s="249"/>
      <c r="E18" s="252"/>
      <c r="F18" s="249"/>
      <c r="G18" s="252"/>
      <c r="H18" s="249"/>
      <c r="I18" s="252"/>
      <c r="J18" s="249"/>
      <c r="K18" s="249"/>
      <c r="L18" s="249"/>
      <c r="M18" s="249"/>
      <c r="N18" s="249"/>
      <c r="O18" s="234"/>
      <c r="P18" s="234"/>
      <c r="Q18" s="248"/>
    </row>
    <row r="19" spans="1:17" x14ac:dyDescent="0.2">
      <c r="A19" s="248"/>
      <c r="B19" s="248"/>
      <c r="C19" s="248"/>
      <c r="D19" s="248"/>
      <c r="E19" s="252"/>
      <c r="F19" s="248"/>
      <c r="G19" s="252"/>
      <c r="H19" s="248"/>
      <c r="I19" s="252"/>
      <c r="J19" s="248"/>
      <c r="K19" s="248"/>
      <c r="L19" s="248"/>
      <c r="M19" s="248"/>
      <c r="N19" s="248"/>
      <c r="O19" s="248"/>
      <c r="P19" s="248"/>
      <c r="Q19" s="248"/>
    </row>
    <row r="20" spans="1:17" x14ac:dyDescent="0.2">
      <c r="A20" s="253"/>
      <c r="B20" s="249"/>
      <c r="C20" s="249"/>
      <c r="D20" s="249"/>
      <c r="E20" s="252"/>
      <c r="F20" s="249"/>
      <c r="G20" s="252"/>
      <c r="H20" s="249"/>
      <c r="I20" s="252"/>
      <c r="J20" s="249"/>
      <c r="K20" s="249"/>
      <c r="L20" s="249"/>
      <c r="M20" s="249"/>
      <c r="N20" s="249"/>
      <c r="O20" s="234"/>
      <c r="P20" s="234"/>
      <c r="Q20" s="248"/>
    </row>
    <row r="21" spans="1:17" x14ac:dyDescent="0.2">
      <c r="A21" s="248"/>
      <c r="B21" s="248"/>
      <c r="C21" s="248"/>
      <c r="D21" s="248"/>
      <c r="E21" s="252"/>
      <c r="F21" s="248"/>
      <c r="G21" s="252"/>
      <c r="H21" s="248"/>
      <c r="I21" s="252"/>
      <c r="J21" s="248"/>
      <c r="K21" s="248"/>
      <c r="L21" s="248"/>
      <c r="M21" s="248"/>
      <c r="N21" s="248"/>
      <c r="O21" s="248"/>
      <c r="P21" s="248"/>
      <c r="Q21" s="248"/>
    </row>
    <row r="22" spans="1:17" x14ac:dyDescent="0.2">
      <c r="A22" s="253"/>
      <c r="B22" s="234"/>
      <c r="C22" s="249"/>
      <c r="D22" s="249"/>
      <c r="E22" s="252"/>
      <c r="F22" s="249"/>
      <c r="G22" s="252"/>
      <c r="H22" s="249"/>
      <c r="I22" s="252"/>
      <c r="J22" s="249"/>
      <c r="K22" s="249"/>
      <c r="L22" s="249"/>
      <c r="M22" s="249"/>
      <c r="N22" s="249"/>
      <c r="O22" s="249"/>
      <c r="P22" s="234"/>
      <c r="Q22" s="248"/>
    </row>
    <row r="23" spans="1:17" x14ac:dyDescent="0.2">
      <c r="A23" s="248"/>
      <c r="B23" s="248"/>
      <c r="C23" s="248"/>
      <c r="D23" s="248"/>
      <c r="E23" s="252"/>
      <c r="F23" s="248"/>
      <c r="G23" s="252"/>
      <c r="H23" s="248"/>
      <c r="I23" s="252"/>
      <c r="J23" s="248"/>
      <c r="K23" s="248"/>
      <c r="L23" s="248"/>
      <c r="M23" s="248"/>
      <c r="N23" s="248"/>
      <c r="O23" s="248"/>
      <c r="P23" s="248"/>
      <c r="Q23" s="248"/>
    </row>
    <row r="24" spans="1:17" x14ac:dyDescent="0.2">
      <c r="A24" s="248"/>
      <c r="B24" s="249"/>
      <c r="C24" s="248"/>
      <c r="D24" s="248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8"/>
      <c r="Q24" s="248"/>
    </row>
  </sheetData>
  <customSheetViews>
    <customSheetView guid="{D9218443-96D9-4137-870A-D543B7DC6B5E}">
      <pageMargins left="0.75" right="0.75" top="1" bottom="1" header="0.5" footer="0.5"/>
      <headerFooter alignWithMargins="0"/>
    </customSheetView>
    <customSheetView guid="{C2E9639E-9D4A-472A-945B-89824D9F4C25}" showRuler="0">
      <pageMargins left="0.75" right="0.75" top="1" bottom="1" header="0.5" footer="0.5"/>
      <headerFooter alignWithMargins="0"/>
    </customSheetView>
  </customSheetViews>
  <phoneticPr fontId="12" type="noConversion"/>
  <pageMargins left="0.75" right="0.75" top="1" bottom="1" header="0.5" footer="0.5"/>
  <pageSetup paperSize="5" scale="9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topLeftCell="A34" workbookViewId="0">
      <selection activeCell="E67" sqref="E67"/>
    </sheetView>
  </sheetViews>
  <sheetFormatPr defaultRowHeight="12.75" x14ac:dyDescent="0.2"/>
  <cols>
    <col min="1" max="1" width="31.28515625" customWidth="1"/>
    <col min="2" max="2" width="22.5703125" bestFit="1" customWidth="1"/>
    <col min="3" max="3" width="8.140625" bestFit="1" customWidth="1"/>
    <col min="4" max="4" width="9" bestFit="1" customWidth="1"/>
    <col min="5" max="5" width="6.28515625" bestFit="1" customWidth="1"/>
    <col min="6" max="6" width="6.85546875" bestFit="1" customWidth="1"/>
    <col min="7" max="7" width="16.5703125" bestFit="1" customWidth="1"/>
    <col min="8" max="8" width="18.140625" bestFit="1" customWidth="1"/>
    <col min="9" max="9" width="10.140625" bestFit="1" customWidth="1"/>
    <col min="10" max="10" width="11.42578125" bestFit="1" customWidth="1"/>
  </cols>
  <sheetData>
    <row r="1" spans="1:13" ht="18" x14ac:dyDescent="0.25">
      <c r="A1" s="295"/>
      <c r="B1" s="233"/>
      <c r="C1" s="233"/>
      <c r="D1" s="233"/>
      <c r="E1" s="233"/>
      <c r="F1" s="248"/>
      <c r="G1" s="233"/>
      <c r="H1" s="233"/>
      <c r="I1" s="248"/>
      <c r="J1" s="233"/>
      <c r="K1" s="248"/>
      <c r="L1" s="233"/>
      <c r="M1" s="233"/>
    </row>
    <row r="2" spans="1:13" x14ac:dyDescent="0.2">
      <c r="A2" s="289"/>
      <c r="B2" s="296"/>
      <c r="C2" s="296"/>
      <c r="D2" s="297"/>
      <c r="E2" s="296"/>
      <c r="F2" s="296"/>
      <c r="G2" s="296"/>
      <c r="H2" s="296"/>
      <c r="I2" s="88"/>
      <c r="J2" s="296"/>
      <c r="K2" s="88"/>
      <c r="L2" s="233"/>
      <c r="M2" s="233"/>
    </row>
    <row r="3" spans="1:13" x14ac:dyDescent="0.2">
      <c r="A3" s="298"/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33"/>
      <c r="M3" s="233"/>
    </row>
    <row r="4" spans="1:13" ht="23.25" x14ac:dyDescent="0.35">
      <c r="A4" s="346"/>
      <c r="B4" s="347"/>
      <c r="C4" s="347"/>
      <c r="D4" s="347"/>
      <c r="E4" s="347"/>
      <c r="F4" s="248"/>
      <c r="G4" s="348"/>
      <c r="H4" s="348"/>
      <c r="I4" s="348"/>
      <c r="J4" s="348"/>
      <c r="K4" s="348"/>
      <c r="L4" s="233"/>
      <c r="M4" s="233"/>
    </row>
    <row r="5" spans="1:13" ht="22.5" x14ac:dyDescent="0.3">
      <c r="A5" s="346"/>
      <c r="B5" s="346"/>
      <c r="C5" s="346"/>
      <c r="D5" s="346"/>
      <c r="E5" s="346"/>
      <c r="F5" s="129"/>
      <c r="G5" s="299"/>
      <c r="H5" s="299"/>
      <c r="I5" s="129"/>
      <c r="J5" s="233"/>
      <c r="K5" s="248"/>
      <c r="L5" s="233"/>
      <c r="M5" s="233"/>
    </row>
    <row r="6" spans="1:13" ht="15.75" x14ac:dyDescent="0.25">
      <c r="A6" s="349"/>
      <c r="B6" s="349"/>
      <c r="C6" s="349"/>
      <c r="D6" s="349"/>
      <c r="E6" s="349"/>
      <c r="F6" s="129"/>
      <c r="G6" s="300"/>
      <c r="H6" s="300"/>
      <c r="I6" s="129"/>
      <c r="J6" s="233"/>
      <c r="K6" s="248"/>
      <c r="L6" s="233"/>
      <c r="M6" s="233"/>
    </row>
    <row r="7" spans="1:13" ht="15.75" x14ac:dyDescent="0.25">
      <c r="A7" s="301"/>
      <c r="B7" s="301"/>
      <c r="C7" s="302"/>
      <c r="D7" s="302"/>
      <c r="E7" s="303"/>
      <c r="F7" s="304"/>
      <c r="G7" s="350"/>
      <c r="H7" s="350"/>
      <c r="I7" s="350"/>
      <c r="J7" s="350"/>
      <c r="K7" s="350"/>
      <c r="L7" s="233"/>
      <c r="M7" s="233"/>
    </row>
    <row r="8" spans="1:13" x14ac:dyDescent="0.2">
      <c r="A8" s="305"/>
      <c r="B8" s="306"/>
      <c r="C8" s="306"/>
      <c r="D8" s="306"/>
      <c r="E8" s="306"/>
      <c r="F8" s="307"/>
      <c r="G8" s="306"/>
      <c r="H8" s="306"/>
      <c r="I8" s="259"/>
      <c r="J8" s="306"/>
      <c r="K8" s="259"/>
      <c r="L8" s="233"/>
      <c r="M8" s="233"/>
    </row>
    <row r="9" spans="1:13" x14ac:dyDescent="0.2">
      <c r="A9" s="261"/>
      <c r="B9" s="262"/>
      <c r="C9" s="86"/>
      <c r="D9" s="86"/>
      <c r="E9" s="263"/>
      <c r="F9" s="268"/>
      <c r="G9" s="308"/>
      <c r="H9" s="265"/>
      <c r="I9" s="266"/>
      <c r="J9" s="267"/>
      <c r="K9" s="268"/>
      <c r="L9" s="233"/>
      <c r="M9" s="233"/>
    </row>
    <row r="10" spans="1:13" x14ac:dyDescent="0.2">
      <c r="A10" s="261"/>
      <c r="B10" s="309"/>
      <c r="C10" s="86"/>
      <c r="D10" s="86"/>
      <c r="E10" s="263"/>
      <c r="F10" s="268"/>
      <c r="G10" s="308"/>
      <c r="H10" s="265"/>
      <c r="I10" s="266"/>
      <c r="J10" s="267"/>
      <c r="K10" s="268"/>
      <c r="L10" s="233"/>
      <c r="M10" s="233"/>
    </row>
    <row r="11" spans="1:13" x14ac:dyDescent="0.2">
      <c r="A11" s="261"/>
      <c r="B11" s="262"/>
      <c r="C11" s="344"/>
      <c r="D11" s="344"/>
      <c r="E11" s="263"/>
      <c r="F11" s="310"/>
      <c r="G11" s="265"/>
      <c r="H11" s="265"/>
      <c r="I11" s="266"/>
      <c r="J11" s="267"/>
      <c r="K11" s="268"/>
      <c r="L11" s="233"/>
      <c r="M11" s="233"/>
    </row>
    <row r="12" spans="1:13" x14ac:dyDescent="0.2">
      <c r="A12" s="261"/>
      <c r="B12" s="309"/>
      <c r="C12" s="86"/>
      <c r="D12" s="86"/>
      <c r="E12" s="263"/>
      <c r="F12" s="268"/>
      <c r="G12" s="308"/>
      <c r="H12" s="265"/>
      <c r="I12" s="266"/>
      <c r="J12" s="267"/>
      <c r="K12" s="268"/>
      <c r="L12" s="233"/>
      <c r="M12" s="233"/>
    </row>
    <row r="13" spans="1:13" x14ac:dyDescent="0.2">
      <c r="A13" s="269"/>
      <c r="B13" s="262"/>
      <c r="C13" s="86"/>
      <c r="D13" s="86"/>
      <c r="E13" s="263"/>
      <c r="F13" s="268"/>
      <c r="G13" s="311"/>
      <c r="H13" s="265"/>
      <c r="I13" s="266"/>
      <c r="J13" s="267"/>
      <c r="K13" s="268"/>
      <c r="L13" s="233"/>
      <c r="M13" s="233"/>
    </row>
    <row r="14" spans="1:13" ht="13.5" x14ac:dyDescent="0.25">
      <c r="A14" s="312"/>
      <c r="B14" s="309"/>
      <c r="C14" s="86"/>
      <c r="D14" s="86"/>
      <c r="E14" s="263"/>
      <c r="F14" s="268"/>
      <c r="G14" s="308"/>
      <c r="H14" s="265"/>
      <c r="I14" s="266"/>
      <c r="J14" s="267"/>
      <c r="K14" s="268"/>
      <c r="L14" s="233"/>
      <c r="M14" s="233"/>
    </row>
    <row r="15" spans="1:13" x14ac:dyDescent="0.2">
      <c r="A15" s="261"/>
      <c r="B15" s="262"/>
      <c r="C15" s="344"/>
      <c r="D15" s="344"/>
      <c r="E15" s="263"/>
      <c r="F15" s="310"/>
      <c r="G15" s="265"/>
      <c r="H15" s="265"/>
      <c r="I15" s="266"/>
      <c r="J15" s="267"/>
      <c r="K15" s="268"/>
      <c r="L15" s="233"/>
      <c r="M15" s="233"/>
    </row>
    <row r="16" spans="1:13" x14ac:dyDescent="0.2">
      <c r="A16" s="261"/>
      <c r="B16" s="309"/>
      <c r="C16" s="86"/>
      <c r="D16" s="86"/>
      <c r="E16" s="263"/>
      <c r="F16" s="268"/>
      <c r="G16" s="308"/>
      <c r="H16" s="265"/>
      <c r="I16" s="266"/>
      <c r="J16" s="267"/>
      <c r="K16" s="268"/>
      <c r="L16" s="233"/>
      <c r="M16" s="233"/>
    </row>
    <row r="17" spans="1:13" x14ac:dyDescent="0.2">
      <c r="A17" s="261"/>
      <c r="B17" s="262"/>
      <c r="C17" s="344"/>
      <c r="D17" s="344"/>
      <c r="E17" s="263"/>
      <c r="F17" s="310"/>
      <c r="G17" s="265"/>
      <c r="H17" s="313"/>
      <c r="I17" s="314"/>
      <c r="J17" s="267"/>
      <c r="K17" s="268"/>
      <c r="L17" s="233"/>
      <c r="M17" s="233"/>
    </row>
    <row r="18" spans="1:13" x14ac:dyDescent="0.2">
      <c r="A18" s="261"/>
      <c r="B18" s="309"/>
      <c r="C18" s="86"/>
      <c r="D18" s="86"/>
      <c r="E18" s="263"/>
      <c r="F18" s="268"/>
      <c r="G18" s="308"/>
      <c r="H18" s="265"/>
      <c r="I18" s="314"/>
      <c r="J18" s="267"/>
      <c r="K18" s="268"/>
      <c r="L18" s="233"/>
      <c r="M18" s="233"/>
    </row>
    <row r="19" spans="1:13" x14ac:dyDescent="0.2">
      <c r="A19" s="315"/>
      <c r="B19" s="86"/>
      <c r="C19" s="86"/>
      <c r="D19" s="86"/>
      <c r="E19" s="86"/>
      <c r="F19" s="86"/>
      <c r="G19" s="316"/>
      <c r="H19" s="313"/>
      <c r="I19" s="316"/>
      <c r="J19" s="316"/>
      <c r="K19" s="86"/>
      <c r="L19" s="233"/>
      <c r="M19" s="233"/>
    </row>
    <row r="20" spans="1:13" x14ac:dyDescent="0.2">
      <c r="A20" s="248"/>
      <c r="B20" s="248"/>
      <c r="C20" s="248"/>
      <c r="D20" s="248"/>
      <c r="E20" s="248"/>
      <c r="F20" s="248"/>
      <c r="G20" s="248"/>
      <c r="H20" s="248"/>
      <c r="I20" s="317"/>
      <c r="J20" s="248"/>
      <c r="K20" s="248"/>
      <c r="L20" s="233"/>
      <c r="M20" s="233"/>
    </row>
    <row r="21" spans="1:13" x14ac:dyDescent="0.2">
      <c r="A21" s="258"/>
      <c r="B21" s="86"/>
      <c r="C21" s="86"/>
      <c r="D21" s="86"/>
      <c r="E21" s="86"/>
      <c r="F21" s="86"/>
      <c r="G21" s="86"/>
      <c r="H21" s="313"/>
      <c r="I21" s="318"/>
      <c r="J21" s="86"/>
      <c r="K21" s="86"/>
      <c r="L21" s="233"/>
      <c r="M21" s="233"/>
    </row>
    <row r="22" spans="1:13" x14ac:dyDescent="0.2">
      <c r="A22" s="261"/>
      <c r="B22" s="262"/>
      <c r="C22" s="344"/>
      <c r="D22" s="344"/>
      <c r="E22" s="263"/>
      <c r="F22" s="310"/>
      <c r="G22" s="265"/>
      <c r="H22" s="313"/>
      <c r="I22" s="314"/>
      <c r="J22" s="267"/>
      <c r="K22" s="268"/>
      <c r="L22" s="233"/>
      <c r="M22" s="233"/>
    </row>
    <row r="23" spans="1:13" x14ac:dyDescent="0.2">
      <c r="A23" s="261"/>
      <c r="B23" s="262"/>
      <c r="C23" s="319"/>
      <c r="D23" s="319"/>
      <c r="E23" s="263"/>
      <c r="F23" s="310"/>
      <c r="G23" s="265"/>
      <c r="H23" s="313"/>
      <c r="I23" s="314"/>
      <c r="J23" s="267"/>
      <c r="K23" s="268"/>
      <c r="L23" s="233"/>
      <c r="M23" s="233"/>
    </row>
    <row r="24" spans="1:13" x14ac:dyDescent="0.2">
      <c r="A24" s="320"/>
      <c r="B24" s="262"/>
      <c r="C24" s="86"/>
      <c r="D24" s="86"/>
      <c r="E24" s="263"/>
      <c r="F24" s="268"/>
      <c r="G24" s="311"/>
      <c r="H24" s="265"/>
      <c r="I24" s="314"/>
      <c r="J24" s="267"/>
      <c r="K24" s="268"/>
      <c r="L24" s="233"/>
      <c r="M24" s="233"/>
    </row>
    <row r="25" spans="1:13" x14ac:dyDescent="0.2">
      <c r="A25" s="269"/>
      <c r="B25" s="321"/>
      <c r="C25" s="86"/>
      <c r="D25" s="86"/>
      <c r="E25" s="263"/>
      <c r="F25" s="268"/>
      <c r="G25" s="311"/>
      <c r="H25" s="265"/>
      <c r="I25" s="322"/>
      <c r="J25" s="267"/>
      <c r="K25" s="268"/>
      <c r="L25" s="233"/>
      <c r="M25" s="233"/>
    </row>
    <row r="26" spans="1:13" x14ac:dyDescent="0.2">
      <c r="A26" s="269"/>
      <c r="B26" s="309"/>
      <c r="C26" s="86"/>
      <c r="D26" s="86"/>
      <c r="E26" s="263"/>
      <c r="F26" s="268"/>
      <c r="G26" s="308"/>
      <c r="H26" s="265"/>
      <c r="I26" s="322"/>
      <c r="J26" s="267"/>
      <c r="K26" s="268"/>
      <c r="L26" s="233"/>
      <c r="M26" s="233"/>
    </row>
    <row r="27" spans="1:13" x14ac:dyDescent="0.2">
      <c r="A27" s="261"/>
      <c r="B27" s="262"/>
      <c r="C27" s="86"/>
      <c r="D27" s="86"/>
      <c r="E27" s="263"/>
      <c r="F27" s="268"/>
      <c r="G27" s="311"/>
      <c r="H27" s="265"/>
      <c r="I27" s="266"/>
      <c r="J27" s="267"/>
      <c r="K27" s="268"/>
      <c r="L27" s="233"/>
      <c r="M27" s="233"/>
    </row>
    <row r="28" spans="1:13" x14ac:dyDescent="0.2">
      <c r="A28" s="261"/>
      <c r="B28" s="309"/>
      <c r="C28" s="86"/>
      <c r="D28" s="86"/>
      <c r="E28" s="263"/>
      <c r="F28" s="268"/>
      <c r="G28" s="308"/>
      <c r="H28" s="265"/>
      <c r="I28" s="266"/>
      <c r="J28" s="267"/>
      <c r="K28" s="268"/>
      <c r="L28" s="233"/>
      <c r="M28" s="233"/>
    </row>
    <row r="29" spans="1:13" x14ac:dyDescent="0.2">
      <c r="A29" s="261"/>
      <c r="B29" s="262"/>
      <c r="C29" s="86"/>
      <c r="D29" s="86"/>
      <c r="E29" s="263"/>
      <c r="F29" s="268"/>
      <c r="G29" s="311"/>
      <c r="H29" s="265"/>
      <c r="I29" s="266"/>
      <c r="J29" s="267"/>
      <c r="K29" s="268"/>
      <c r="L29" s="233"/>
      <c r="M29" s="233"/>
    </row>
    <row r="30" spans="1:13" x14ac:dyDescent="0.2">
      <c r="A30" s="261"/>
      <c r="B30" s="309"/>
      <c r="C30" s="86"/>
      <c r="D30" s="86"/>
      <c r="E30" s="263"/>
      <c r="F30" s="268"/>
      <c r="G30" s="308"/>
      <c r="H30" s="265"/>
      <c r="I30" s="266"/>
      <c r="J30" s="267"/>
      <c r="K30" s="268"/>
      <c r="L30" s="233"/>
      <c r="M30" s="233"/>
    </row>
    <row r="31" spans="1:13" s="29" customFormat="1" x14ac:dyDescent="0.2">
      <c r="A31" s="261"/>
      <c r="B31" s="262"/>
      <c r="C31" s="86"/>
      <c r="D31" s="86"/>
      <c r="E31" s="263"/>
      <c r="F31" s="268"/>
      <c r="G31" s="311"/>
      <c r="H31" s="248"/>
      <c r="I31" s="266"/>
      <c r="J31" s="267"/>
      <c r="K31" s="268"/>
      <c r="L31" s="248"/>
      <c r="M31" s="248"/>
    </row>
    <row r="32" spans="1:13" x14ac:dyDescent="0.2">
      <c r="A32" s="261"/>
      <c r="B32" s="321"/>
      <c r="C32" s="86"/>
      <c r="D32" s="86"/>
      <c r="E32" s="263"/>
      <c r="F32" s="268"/>
      <c r="G32" s="311"/>
      <c r="H32" s="311"/>
      <c r="I32" s="266"/>
      <c r="J32" s="267"/>
      <c r="K32" s="268"/>
      <c r="L32" s="233"/>
      <c r="M32" s="233"/>
    </row>
    <row r="33" spans="1:13" x14ac:dyDescent="0.2">
      <c r="A33" s="261"/>
      <c r="B33" s="321"/>
      <c r="C33" s="86"/>
      <c r="D33" s="86"/>
      <c r="E33" s="263"/>
      <c r="F33" s="268"/>
      <c r="G33" s="311"/>
      <c r="H33" s="311"/>
      <c r="I33" s="266"/>
      <c r="J33" s="267"/>
      <c r="K33" s="268"/>
      <c r="L33" s="233"/>
      <c r="M33" s="233"/>
    </row>
    <row r="34" spans="1:13" x14ac:dyDescent="0.2">
      <c r="A34" s="261"/>
      <c r="B34" s="309"/>
      <c r="C34" s="86"/>
      <c r="D34" s="86"/>
      <c r="E34" s="263"/>
      <c r="F34" s="268"/>
      <c r="G34" s="308"/>
      <c r="H34" s="265"/>
      <c r="I34" s="266"/>
      <c r="J34" s="267"/>
      <c r="K34" s="268"/>
      <c r="L34" s="233"/>
      <c r="M34" s="233"/>
    </row>
    <row r="35" spans="1:13" x14ac:dyDescent="0.2">
      <c r="A35" s="258"/>
      <c r="B35" s="86"/>
      <c r="C35" s="86"/>
      <c r="D35" s="86"/>
      <c r="E35" s="86"/>
      <c r="F35" s="86"/>
      <c r="G35" s="316"/>
      <c r="H35" s="266"/>
      <c r="I35" s="266"/>
      <c r="J35" s="316"/>
      <c r="K35" s="86"/>
      <c r="L35" s="233"/>
      <c r="M35" s="233"/>
    </row>
    <row r="36" spans="1:13" x14ac:dyDescent="0.2">
      <c r="A36" s="248"/>
      <c r="B36" s="248"/>
      <c r="C36" s="248"/>
      <c r="D36" s="248"/>
      <c r="E36" s="248"/>
      <c r="F36" s="248"/>
      <c r="G36" s="248"/>
      <c r="H36" s="248"/>
      <c r="I36" s="248"/>
      <c r="J36" s="248"/>
      <c r="K36" s="248"/>
      <c r="L36" s="233"/>
      <c r="M36" s="233"/>
    </row>
    <row r="37" spans="1:13" x14ac:dyDescent="0.2">
      <c r="A37" s="260"/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233"/>
      <c r="M37" s="233"/>
    </row>
    <row r="38" spans="1:13" x14ac:dyDescent="0.2">
      <c r="A38" s="270"/>
      <c r="B38" s="168"/>
      <c r="C38" s="271"/>
      <c r="D38" s="271"/>
      <c r="E38" s="272"/>
      <c r="F38" s="87"/>
      <c r="G38" s="87"/>
      <c r="H38" s="273"/>
      <c r="I38" s="87"/>
      <c r="J38" s="267"/>
      <c r="K38" s="268"/>
      <c r="L38" s="233"/>
      <c r="M38" s="233"/>
    </row>
    <row r="39" spans="1:13" x14ac:dyDescent="0.2">
      <c r="A39" s="270"/>
      <c r="B39" s="168"/>
      <c r="C39" s="271"/>
      <c r="D39" s="271"/>
      <c r="E39" s="272"/>
      <c r="F39" s="87"/>
      <c r="G39" s="87"/>
      <c r="H39" s="273"/>
      <c r="I39" s="87"/>
      <c r="J39" s="267"/>
      <c r="K39" s="268"/>
      <c r="L39" s="233"/>
      <c r="M39" s="233"/>
    </row>
    <row r="40" spans="1:13" s="29" customFormat="1" x14ac:dyDescent="0.2">
      <c r="A40" s="270"/>
      <c r="B40" s="168"/>
      <c r="C40" s="271"/>
      <c r="D40" s="271"/>
      <c r="E40" s="168"/>
      <c r="F40" s="87"/>
      <c r="G40" s="323"/>
      <c r="H40" s="274"/>
      <c r="I40" s="87"/>
      <c r="J40" s="267"/>
      <c r="K40" s="268"/>
      <c r="L40" s="248"/>
      <c r="M40" s="248"/>
    </row>
    <row r="41" spans="1:13" x14ac:dyDescent="0.2">
      <c r="A41" s="270"/>
      <c r="B41" s="168"/>
      <c r="C41" s="271"/>
      <c r="D41" s="271"/>
      <c r="E41" s="272"/>
      <c r="F41" s="87"/>
      <c r="G41" s="87"/>
      <c r="H41" s="274"/>
      <c r="I41" s="87"/>
      <c r="J41" s="267"/>
      <c r="K41" s="268"/>
      <c r="L41" s="233"/>
      <c r="M41" s="233"/>
    </row>
    <row r="42" spans="1:13" x14ac:dyDescent="0.2">
      <c r="A42" s="270"/>
      <c r="B42" s="168"/>
      <c r="C42" s="271"/>
      <c r="D42" s="271"/>
      <c r="E42" s="272"/>
      <c r="F42" s="87"/>
      <c r="G42" s="87"/>
      <c r="H42" s="274"/>
      <c r="I42" s="87"/>
      <c r="J42" s="272"/>
      <c r="K42" s="168"/>
      <c r="L42" s="233"/>
      <c r="M42" s="233"/>
    </row>
    <row r="43" spans="1:13" x14ac:dyDescent="0.2">
      <c r="A43" s="270"/>
      <c r="B43" s="168"/>
      <c r="C43" s="271"/>
      <c r="D43" s="271"/>
      <c r="E43" s="272"/>
      <c r="F43" s="87"/>
      <c r="G43" s="87"/>
      <c r="H43" s="274"/>
      <c r="I43" s="87"/>
      <c r="J43" s="267"/>
      <c r="K43" s="268"/>
      <c r="L43" s="233"/>
      <c r="M43" s="233"/>
    </row>
    <row r="44" spans="1:13" x14ac:dyDescent="0.2">
      <c r="A44" s="85"/>
      <c r="B44" s="86"/>
      <c r="C44" s="86"/>
      <c r="D44" s="86"/>
      <c r="E44" s="86"/>
      <c r="F44" s="86"/>
      <c r="G44" s="87"/>
      <c r="H44" s="88"/>
      <c r="I44" s="87"/>
      <c r="J44" s="89"/>
      <c r="K44" s="86"/>
      <c r="L44" s="233"/>
      <c r="M44" s="233"/>
    </row>
    <row r="45" spans="1:13" x14ac:dyDescent="0.2">
      <c r="A45" s="248"/>
      <c r="B45" s="248"/>
      <c r="C45" s="248"/>
      <c r="D45" s="248"/>
      <c r="E45" s="248"/>
      <c r="F45" s="248"/>
      <c r="G45" s="248"/>
      <c r="H45" s="248"/>
      <c r="I45" s="248"/>
      <c r="J45" s="248"/>
      <c r="K45" s="248"/>
      <c r="L45" s="233"/>
      <c r="M45" s="233"/>
    </row>
    <row r="46" spans="1:13" x14ac:dyDescent="0.2">
      <c r="A46" s="260"/>
      <c r="B46" s="168"/>
      <c r="C46" s="168"/>
      <c r="D46" s="168"/>
      <c r="E46" s="168"/>
      <c r="F46" s="168"/>
      <c r="G46" s="168"/>
      <c r="H46" s="168"/>
      <c r="I46" s="168"/>
      <c r="J46" s="168"/>
      <c r="K46" s="168"/>
      <c r="L46" s="233"/>
      <c r="M46" s="233"/>
    </row>
    <row r="47" spans="1:13" x14ac:dyDescent="0.2">
      <c r="A47" s="270"/>
      <c r="B47" s="168"/>
      <c r="C47" s="271"/>
      <c r="D47" s="271"/>
      <c r="E47" s="272"/>
      <c r="F47" s="87"/>
      <c r="G47" s="87"/>
      <c r="H47" s="273"/>
      <c r="I47" s="87"/>
      <c r="J47" s="267"/>
      <c r="K47" s="268"/>
      <c r="L47" s="233"/>
      <c r="M47" s="233"/>
    </row>
    <row r="48" spans="1:13" x14ac:dyDescent="0.2">
      <c r="A48" s="270"/>
      <c r="B48" s="168"/>
      <c r="C48" s="271"/>
      <c r="D48" s="271"/>
      <c r="E48" s="272"/>
      <c r="F48" s="87"/>
      <c r="G48" s="87"/>
      <c r="H48" s="274"/>
      <c r="I48" s="87"/>
      <c r="J48" s="267"/>
      <c r="K48" s="268"/>
      <c r="L48" s="233"/>
      <c r="M48" s="233"/>
    </row>
    <row r="49" spans="1:13" x14ac:dyDescent="0.2">
      <c r="A49" s="85"/>
      <c r="B49" s="86"/>
      <c r="C49" s="86"/>
      <c r="D49" s="86"/>
      <c r="E49" s="86"/>
      <c r="F49" s="86"/>
      <c r="G49" s="87"/>
      <c r="H49" s="88"/>
      <c r="I49" s="87"/>
      <c r="J49" s="89"/>
      <c r="K49" s="86"/>
      <c r="L49" s="233"/>
      <c r="M49" s="233"/>
    </row>
    <row r="50" spans="1:13" x14ac:dyDescent="0.2">
      <c r="A50" s="248"/>
      <c r="B50" s="248"/>
      <c r="C50" s="248"/>
      <c r="D50" s="248"/>
      <c r="E50" s="248"/>
      <c r="F50" s="248"/>
      <c r="G50" s="248"/>
      <c r="H50" s="248"/>
      <c r="I50" s="248"/>
      <c r="J50" s="248"/>
      <c r="K50" s="248"/>
      <c r="L50" s="233"/>
      <c r="M50" s="233"/>
    </row>
    <row r="51" spans="1:13" x14ac:dyDescent="0.2">
      <c r="A51" s="260"/>
      <c r="B51" s="168"/>
      <c r="C51" s="168"/>
      <c r="D51" s="168"/>
      <c r="E51" s="168"/>
      <c r="F51" s="168"/>
      <c r="G51" s="168"/>
      <c r="H51" s="168"/>
      <c r="I51" s="168"/>
      <c r="J51" s="168"/>
      <c r="K51" s="168"/>
      <c r="L51" s="233"/>
      <c r="M51" s="233"/>
    </row>
    <row r="52" spans="1:13" x14ac:dyDescent="0.2">
      <c r="A52" s="270"/>
      <c r="B52" s="168"/>
      <c r="C52" s="271"/>
      <c r="D52" s="271"/>
      <c r="E52" s="275"/>
      <c r="F52" s="323"/>
      <c r="G52" s="87"/>
      <c r="H52" s="274"/>
      <c r="I52" s="87"/>
      <c r="J52" s="87"/>
      <c r="K52" s="276"/>
      <c r="L52" s="233"/>
      <c r="M52" s="233"/>
    </row>
    <row r="53" spans="1:13" x14ac:dyDescent="0.2">
      <c r="A53" s="270"/>
      <c r="B53" s="168"/>
      <c r="C53" s="271"/>
      <c r="D53" s="271"/>
      <c r="E53" s="275"/>
      <c r="F53" s="323"/>
      <c r="G53" s="87"/>
      <c r="H53" s="274"/>
      <c r="I53" s="87"/>
      <c r="J53" s="87"/>
      <c r="K53" s="276"/>
      <c r="L53" s="233"/>
      <c r="M53" s="233"/>
    </row>
    <row r="54" spans="1:13" x14ac:dyDescent="0.2">
      <c r="A54" s="270"/>
      <c r="B54" s="168"/>
      <c r="C54" s="271"/>
      <c r="D54" s="271"/>
      <c r="E54" s="275"/>
      <c r="F54" s="323"/>
      <c r="G54" s="87"/>
      <c r="H54" s="274"/>
      <c r="I54" s="87"/>
      <c r="J54" s="267"/>
      <c r="K54" s="268"/>
      <c r="L54" s="233"/>
      <c r="M54" s="233"/>
    </row>
    <row r="55" spans="1:13" x14ac:dyDescent="0.2">
      <c r="A55" s="270"/>
      <c r="B55" s="168"/>
      <c r="C55" s="271"/>
      <c r="D55" s="271"/>
      <c r="E55" s="275"/>
      <c r="F55" s="323"/>
      <c r="G55" s="87"/>
      <c r="H55" s="274"/>
      <c r="I55" s="87"/>
      <c r="J55" s="87"/>
      <c r="K55" s="276"/>
      <c r="L55" s="233"/>
      <c r="M55" s="233"/>
    </row>
    <row r="56" spans="1:13" s="248" customFormat="1" x14ac:dyDescent="0.2">
      <c r="A56" s="270"/>
      <c r="B56" s="168"/>
      <c r="C56" s="271"/>
      <c r="D56" s="271"/>
      <c r="E56" s="275"/>
      <c r="F56" s="323"/>
      <c r="G56" s="87"/>
      <c r="H56" s="274"/>
      <c r="I56" s="87"/>
      <c r="J56" s="267"/>
      <c r="K56" s="268"/>
    </row>
    <row r="57" spans="1:13" x14ac:dyDescent="0.2">
      <c r="A57" s="270"/>
      <c r="B57" s="168"/>
      <c r="C57" s="271"/>
      <c r="D57" s="271"/>
      <c r="E57" s="275"/>
      <c r="F57" s="323"/>
      <c r="G57" s="87"/>
      <c r="H57" s="274"/>
      <c r="I57" s="87"/>
      <c r="J57" s="87"/>
      <c r="K57" s="268"/>
      <c r="L57" s="233"/>
      <c r="M57" s="233"/>
    </row>
    <row r="58" spans="1:13" x14ac:dyDescent="0.2">
      <c r="A58" s="270"/>
      <c r="B58" s="168"/>
      <c r="C58" s="271"/>
      <c r="D58" s="271"/>
      <c r="E58" s="272"/>
      <c r="F58" s="87"/>
      <c r="G58" s="87"/>
      <c r="H58" s="274"/>
      <c r="I58" s="87"/>
      <c r="J58" s="87"/>
      <c r="K58" s="276"/>
      <c r="L58" s="233"/>
      <c r="M58" s="233"/>
    </row>
    <row r="59" spans="1:13" x14ac:dyDescent="0.2">
      <c r="A59" s="85"/>
      <c r="B59" s="86"/>
      <c r="C59" s="86"/>
      <c r="D59" s="86"/>
      <c r="E59" s="86"/>
      <c r="F59" s="86"/>
      <c r="G59" s="87"/>
      <c r="H59" s="88"/>
      <c r="I59" s="87"/>
      <c r="J59" s="89"/>
      <c r="K59" s="86"/>
      <c r="L59" s="233"/>
      <c r="M59" s="233"/>
    </row>
    <row r="60" spans="1:13" x14ac:dyDescent="0.2">
      <c r="A60" s="85"/>
      <c r="B60" s="86"/>
      <c r="C60" s="86"/>
      <c r="D60" s="86"/>
      <c r="E60" s="86"/>
      <c r="F60" s="86"/>
      <c r="G60" s="87"/>
      <c r="H60" s="88"/>
      <c r="I60" s="87"/>
      <c r="J60" s="89"/>
      <c r="K60" s="86"/>
      <c r="L60" s="233"/>
      <c r="M60" s="233"/>
    </row>
    <row r="61" spans="1:13" x14ac:dyDescent="0.2">
      <c r="A61" s="85"/>
      <c r="B61" s="86"/>
      <c r="C61" s="86"/>
      <c r="D61" s="86"/>
      <c r="E61" s="86"/>
      <c r="F61" s="86"/>
      <c r="G61" s="89"/>
      <c r="H61" s="88"/>
      <c r="I61" s="87"/>
      <c r="J61" s="89"/>
      <c r="K61" s="86"/>
      <c r="L61" s="233"/>
      <c r="M61" s="233"/>
    </row>
    <row r="62" spans="1:13" x14ac:dyDescent="0.2">
      <c r="A62" s="85"/>
      <c r="B62" s="86"/>
      <c r="C62" s="86"/>
      <c r="D62" s="86"/>
      <c r="E62" s="86"/>
      <c r="F62" s="86"/>
      <c r="G62" s="87"/>
      <c r="H62" s="88"/>
      <c r="I62" s="87"/>
      <c r="J62" s="89"/>
      <c r="K62" s="86"/>
      <c r="L62" s="233"/>
      <c r="M62" s="233"/>
    </row>
    <row r="63" spans="1:13" x14ac:dyDescent="0.2">
      <c r="A63" s="167"/>
      <c r="B63" s="168"/>
      <c r="C63" s="168"/>
      <c r="D63" s="168"/>
      <c r="E63" s="168"/>
      <c r="F63" s="168"/>
      <c r="G63" s="168"/>
      <c r="H63" s="168"/>
      <c r="I63" s="168"/>
      <c r="J63" s="168"/>
      <c r="K63" s="168"/>
      <c r="L63" s="233"/>
      <c r="M63" s="233"/>
    </row>
    <row r="64" spans="1:13" x14ac:dyDescent="0.2">
      <c r="A64" s="167"/>
      <c r="B64" s="168"/>
      <c r="C64" s="168"/>
      <c r="D64" s="168"/>
      <c r="E64" s="168"/>
      <c r="F64" s="168"/>
      <c r="G64" s="168"/>
      <c r="H64" s="168"/>
      <c r="I64" s="168"/>
      <c r="J64" s="168"/>
      <c r="K64" s="168"/>
      <c r="L64" s="233"/>
      <c r="M64" s="233"/>
    </row>
    <row r="65" spans="1:13" x14ac:dyDescent="0.2">
      <c r="A65" s="329"/>
      <c r="B65" s="329"/>
      <c r="C65" s="329"/>
      <c r="D65" s="329"/>
      <c r="E65" s="329"/>
      <c r="F65" s="345"/>
      <c r="G65" s="345"/>
      <c r="H65" s="345"/>
      <c r="I65" s="345"/>
      <c r="J65" s="345"/>
      <c r="K65" s="345"/>
      <c r="L65" s="233"/>
      <c r="M65" s="233"/>
    </row>
    <row r="66" spans="1:13" x14ac:dyDescent="0.2">
      <c r="A66" s="317"/>
      <c r="B66" s="248"/>
      <c r="C66" s="248"/>
      <c r="D66" s="324"/>
      <c r="E66" s="248"/>
      <c r="F66" s="248"/>
      <c r="G66" s="248"/>
      <c r="H66" s="248"/>
      <c r="I66" s="248"/>
      <c r="J66" s="248"/>
      <c r="K66" s="248"/>
      <c r="L66" s="233"/>
      <c r="M66" s="233"/>
    </row>
    <row r="67" spans="1:13" x14ac:dyDescent="0.2">
      <c r="A67" s="88"/>
      <c r="B67" s="325"/>
      <c r="C67" s="325"/>
      <c r="D67" s="325"/>
      <c r="E67" s="325"/>
      <c r="F67" s="325"/>
      <c r="G67" s="325"/>
      <c r="H67" s="325"/>
      <c r="I67" s="325"/>
      <c r="J67" s="325"/>
      <c r="K67" s="325"/>
      <c r="L67" s="233"/>
      <c r="M67" s="233"/>
    </row>
    <row r="68" spans="1:13" x14ac:dyDescent="0.2">
      <c r="A68" s="233"/>
      <c r="B68" s="233"/>
      <c r="C68" s="233"/>
      <c r="D68" s="233"/>
      <c r="E68" s="233"/>
      <c r="F68" s="233"/>
      <c r="G68" s="233"/>
      <c r="H68" s="233"/>
      <c r="I68" s="233"/>
      <c r="J68" s="233"/>
      <c r="K68" s="233"/>
      <c r="L68" s="233"/>
      <c r="M68" s="233"/>
    </row>
    <row r="69" spans="1:13" x14ac:dyDescent="0.2">
      <c r="A69" s="233"/>
      <c r="B69" s="233"/>
      <c r="C69" s="233"/>
      <c r="D69" s="233"/>
      <c r="E69" s="233"/>
      <c r="F69" s="233"/>
      <c r="G69" s="233"/>
      <c r="H69" s="233"/>
      <c r="I69" s="233"/>
      <c r="J69" s="233"/>
      <c r="K69" s="233"/>
      <c r="L69" s="233"/>
      <c r="M69" s="233"/>
    </row>
    <row r="70" spans="1:13" x14ac:dyDescent="0.2">
      <c r="A70" s="233"/>
      <c r="B70" s="233"/>
      <c r="C70" s="233"/>
      <c r="D70" s="233"/>
      <c r="E70" s="233"/>
      <c r="F70" s="233"/>
      <c r="G70" s="233"/>
      <c r="H70" s="233"/>
      <c r="I70" s="233"/>
      <c r="J70" s="233"/>
      <c r="K70" s="233"/>
      <c r="L70" s="233"/>
      <c r="M70" s="233"/>
    </row>
    <row r="71" spans="1:13" x14ac:dyDescent="0.2">
      <c r="A71" s="233"/>
      <c r="B71" s="233"/>
      <c r="C71" s="233"/>
      <c r="D71" s="233"/>
      <c r="E71" s="233"/>
      <c r="F71" s="233"/>
      <c r="G71" s="233"/>
      <c r="H71" s="233"/>
      <c r="I71" s="233"/>
      <c r="J71" s="233"/>
      <c r="K71" s="233"/>
      <c r="L71" s="233"/>
      <c r="M71" s="233"/>
    </row>
    <row r="72" spans="1:13" x14ac:dyDescent="0.2">
      <c r="A72" s="233"/>
      <c r="B72" s="233"/>
      <c r="C72" s="233"/>
      <c r="D72" s="233"/>
      <c r="E72" s="233"/>
      <c r="F72" s="233"/>
      <c r="G72" s="233"/>
      <c r="H72" s="233"/>
      <c r="I72" s="233"/>
      <c r="J72" s="233"/>
      <c r="K72" s="233"/>
      <c r="L72" s="233"/>
      <c r="M72" s="233"/>
    </row>
    <row r="73" spans="1:13" x14ac:dyDescent="0.2">
      <c r="A73" s="233"/>
      <c r="B73" s="233"/>
      <c r="C73" s="233"/>
      <c r="D73" s="233"/>
      <c r="E73" s="233"/>
      <c r="F73" s="233"/>
      <c r="G73" s="233"/>
      <c r="H73" s="233"/>
      <c r="I73" s="233"/>
      <c r="J73" s="233"/>
      <c r="K73" s="233"/>
      <c r="L73" s="233"/>
      <c r="M73" s="233"/>
    </row>
    <row r="74" spans="1:13" x14ac:dyDescent="0.2">
      <c r="A74" s="233"/>
      <c r="B74" s="233"/>
      <c r="C74" s="233"/>
      <c r="D74" s="233"/>
      <c r="E74" s="233"/>
      <c r="F74" s="233"/>
      <c r="G74" s="233"/>
      <c r="H74" s="233"/>
      <c r="I74" s="233"/>
      <c r="J74" s="233"/>
      <c r="K74" s="233"/>
      <c r="L74" s="233"/>
      <c r="M74" s="233"/>
    </row>
    <row r="75" spans="1:13" x14ac:dyDescent="0.2">
      <c r="A75" s="233"/>
      <c r="B75" s="233"/>
      <c r="C75" s="233"/>
      <c r="D75" s="233"/>
      <c r="E75" s="233"/>
      <c r="F75" s="233"/>
      <c r="G75" s="233"/>
      <c r="H75" s="233"/>
      <c r="I75" s="233"/>
      <c r="J75" s="233"/>
      <c r="K75" s="233"/>
      <c r="L75" s="233"/>
      <c r="M75" s="233"/>
    </row>
    <row r="76" spans="1:13" x14ac:dyDescent="0.2">
      <c r="A76" s="233"/>
      <c r="B76" s="233"/>
      <c r="C76" s="233"/>
      <c r="D76" s="233"/>
      <c r="E76" s="233"/>
      <c r="F76" s="233"/>
      <c r="G76" s="233"/>
      <c r="H76" s="233"/>
      <c r="I76" s="233"/>
      <c r="J76" s="233"/>
      <c r="K76" s="233"/>
      <c r="L76" s="233"/>
      <c r="M76" s="233"/>
    </row>
    <row r="77" spans="1:13" x14ac:dyDescent="0.2">
      <c r="A77" s="233"/>
      <c r="B77" s="233"/>
      <c r="C77" s="233"/>
      <c r="D77" s="233"/>
      <c r="E77" s="233"/>
      <c r="F77" s="233"/>
      <c r="G77" s="233"/>
      <c r="H77" s="233"/>
      <c r="I77" s="233"/>
      <c r="J77" s="233"/>
      <c r="K77" s="233"/>
      <c r="L77" s="233"/>
      <c r="M77" s="233"/>
    </row>
    <row r="78" spans="1:13" x14ac:dyDescent="0.2">
      <c r="A78" s="233"/>
      <c r="B78" s="233"/>
      <c r="C78" s="233"/>
      <c r="D78" s="233"/>
      <c r="E78" s="233"/>
      <c r="F78" s="233"/>
      <c r="G78" s="233"/>
      <c r="H78" s="233"/>
      <c r="I78" s="233"/>
      <c r="J78" s="233"/>
      <c r="K78" s="233"/>
      <c r="L78" s="233"/>
      <c r="M78" s="233"/>
    </row>
    <row r="79" spans="1:13" x14ac:dyDescent="0.2">
      <c r="A79" s="233"/>
      <c r="B79" s="233"/>
      <c r="C79" s="233"/>
      <c r="D79" s="233"/>
      <c r="E79" s="233"/>
      <c r="F79" s="233"/>
      <c r="G79" s="233"/>
      <c r="H79" s="233"/>
      <c r="I79" s="233"/>
      <c r="J79" s="233"/>
      <c r="K79" s="233"/>
      <c r="L79" s="233"/>
      <c r="M79" s="233"/>
    </row>
    <row r="80" spans="1:13" x14ac:dyDescent="0.2">
      <c r="A80" s="233"/>
      <c r="B80" s="233"/>
      <c r="C80" s="233"/>
      <c r="D80" s="233"/>
      <c r="E80" s="233"/>
      <c r="F80" s="233"/>
      <c r="G80" s="233"/>
      <c r="H80" s="233"/>
      <c r="I80" s="233"/>
      <c r="J80" s="233"/>
      <c r="K80" s="233"/>
      <c r="L80" s="233"/>
      <c r="M80" s="233"/>
    </row>
    <row r="81" spans="1:13" x14ac:dyDescent="0.2">
      <c r="A81" s="233"/>
      <c r="B81" s="233"/>
      <c r="C81" s="233"/>
      <c r="D81" s="233"/>
      <c r="E81" s="233"/>
      <c r="F81" s="233"/>
      <c r="G81" s="233"/>
      <c r="H81" s="233"/>
      <c r="I81" s="233"/>
      <c r="J81" s="233"/>
      <c r="K81" s="233"/>
      <c r="L81" s="233"/>
      <c r="M81" s="233"/>
    </row>
    <row r="82" spans="1:13" x14ac:dyDescent="0.2">
      <c r="A82" s="233"/>
      <c r="B82" s="233"/>
      <c r="C82" s="233"/>
      <c r="D82" s="233"/>
      <c r="E82" s="233"/>
      <c r="F82" s="233"/>
      <c r="G82" s="233"/>
      <c r="H82" s="233"/>
      <c r="I82" s="233"/>
      <c r="J82" s="233"/>
      <c r="K82" s="233"/>
      <c r="L82" s="233"/>
      <c r="M82" s="233"/>
    </row>
  </sheetData>
  <mergeCells count="10">
    <mergeCell ref="C15:D15"/>
    <mergeCell ref="C17:D17"/>
    <mergeCell ref="C22:D22"/>
    <mergeCell ref="A65:K65"/>
    <mergeCell ref="A4:E4"/>
    <mergeCell ref="G4:K4"/>
    <mergeCell ref="A5:E5"/>
    <mergeCell ref="A6:E6"/>
    <mergeCell ref="G7:K7"/>
    <mergeCell ref="C11:D1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activeCell="G33" sqref="G33"/>
    </sheetView>
  </sheetViews>
  <sheetFormatPr defaultRowHeight="12.75" x14ac:dyDescent="0.2"/>
  <cols>
    <col min="1" max="1" width="23" bestFit="1" customWidth="1"/>
    <col min="2" max="2" width="22.5703125" bestFit="1" customWidth="1"/>
    <col min="3" max="3" width="8.140625" bestFit="1" customWidth="1"/>
    <col min="4" max="4" width="8.28515625" bestFit="1" customWidth="1"/>
    <col min="5" max="5" width="6.28515625" bestFit="1" customWidth="1"/>
    <col min="6" max="6" width="15.5703125" customWidth="1"/>
    <col min="7" max="7" width="25.140625" customWidth="1"/>
    <col min="8" max="8" width="8.7109375" bestFit="1" customWidth="1"/>
    <col min="9" max="9" width="11.42578125" bestFit="1" customWidth="1"/>
    <col min="12" max="12" width="13.42578125" bestFit="1" customWidth="1"/>
  </cols>
  <sheetData>
    <row r="1" spans="1:14" ht="15.75" x14ac:dyDescent="0.25">
      <c r="A1" s="255"/>
      <c r="B1" s="255"/>
      <c r="C1" s="256"/>
      <c r="D1" s="256"/>
      <c r="E1" s="257"/>
      <c r="F1" s="351"/>
      <c r="G1" s="351"/>
      <c r="H1" s="351"/>
      <c r="I1" s="351"/>
      <c r="J1" s="351"/>
      <c r="K1" s="248"/>
      <c r="L1" s="248"/>
      <c r="M1" s="248"/>
      <c r="N1" s="248"/>
    </row>
    <row r="2" spans="1:14" ht="14.25" customHeight="1" x14ac:dyDescent="0.2">
      <c r="A2" s="258"/>
      <c r="B2" s="259"/>
      <c r="C2" s="259"/>
      <c r="D2" s="259"/>
      <c r="E2" s="259"/>
      <c r="F2" s="259"/>
      <c r="G2" s="259"/>
      <c r="H2" s="259"/>
      <c r="I2" s="259"/>
      <c r="J2" s="259"/>
      <c r="K2" s="248"/>
      <c r="L2" s="248"/>
      <c r="M2" s="248"/>
      <c r="N2" s="248"/>
    </row>
    <row r="3" spans="1:14" x14ac:dyDescent="0.2">
      <c r="A3" s="248"/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</row>
    <row r="4" spans="1:14" x14ac:dyDescent="0.2">
      <c r="A4" s="260"/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</row>
    <row r="5" spans="1:14" s="29" customFormat="1" x14ac:dyDescent="0.2">
      <c r="A5" s="261"/>
      <c r="B5" s="262"/>
      <c r="C5" s="86"/>
      <c r="D5" s="86"/>
      <c r="E5" s="263"/>
      <c r="F5" s="264"/>
      <c r="G5" s="265"/>
      <c r="H5" s="266"/>
      <c r="I5" s="267"/>
      <c r="J5" s="268"/>
      <c r="K5" s="248"/>
      <c r="L5" s="264"/>
      <c r="M5" s="248"/>
      <c r="N5" s="248"/>
    </row>
    <row r="6" spans="1:14" x14ac:dyDescent="0.2">
      <c r="A6" s="248"/>
      <c r="B6" s="248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</row>
    <row r="7" spans="1:14" x14ac:dyDescent="0.2">
      <c r="A7" s="260"/>
      <c r="B7" s="248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</row>
    <row r="8" spans="1:14" s="29" customFormat="1" x14ac:dyDescent="0.2">
      <c r="A8" s="269"/>
      <c r="B8" s="262"/>
      <c r="C8" s="86"/>
      <c r="D8" s="86"/>
      <c r="E8" s="263"/>
      <c r="F8" s="264"/>
      <c r="G8" s="265"/>
      <c r="H8" s="266"/>
      <c r="I8" s="267"/>
      <c r="J8" s="268"/>
      <c r="K8" s="248"/>
      <c r="L8" s="264"/>
      <c r="M8" s="248"/>
      <c r="N8" s="248"/>
    </row>
    <row r="9" spans="1:14" x14ac:dyDescent="0.2">
      <c r="A9" s="248"/>
      <c r="B9" s="248"/>
      <c r="C9" s="248"/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</row>
    <row r="10" spans="1:14" x14ac:dyDescent="0.2">
      <c r="A10" s="248"/>
      <c r="B10" s="248"/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</row>
    <row r="11" spans="1:14" x14ac:dyDescent="0.2">
      <c r="A11" s="260"/>
      <c r="B11" s="168"/>
      <c r="C11" s="168"/>
      <c r="D11" s="168"/>
      <c r="E11" s="168"/>
      <c r="F11" s="248"/>
      <c r="G11" s="168"/>
      <c r="H11" s="168"/>
      <c r="I11" s="168"/>
      <c r="J11" s="168"/>
      <c r="K11" s="248"/>
      <c r="L11" s="248"/>
      <c r="M11" s="248"/>
      <c r="N11" s="248"/>
    </row>
    <row r="12" spans="1:14" ht="12.75" customHeight="1" x14ac:dyDescent="0.2">
      <c r="A12" s="270"/>
      <c r="B12" s="168"/>
      <c r="C12" s="271"/>
      <c r="D12" s="271"/>
      <c r="E12" s="272"/>
      <c r="F12" s="264"/>
      <c r="G12" s="273"/>
      <c r="H12" s="87"/>
      <c r="I12" s="267"/>
      <c r="J12" s="268"/>
      <c r="K12" s="248"/>
      <c r="L12" s="264"/>
      <c r="M12" s="248"/>
      <c r="N12" s="248"/>
    </row>
    <row r="13" spans="1:14" x14ac:dyDescent="0.2">
      <c r="A13" s="270"/>
      <c r="B13" s="168"/>
      <c r="C13" s="271"/>
      <c r="D13" s="271"/>
      <c r="E13" s="272"/>
      <c r="F13" s="264"/>
      <c r="G13" s="273"/>
      <c r="H13" s="87"/>
      <c r="I13" s="267"/>
      <c r="J13" s="268"/>
      <c r="K13" s="248"/>
      <c r="L13" s="264"/>
      <c r="M13" s="248"/>
      <c r="N13" s="248"/>
    </row>
    <row r="14" spans="1:14" s="29" customFormat="1" x14ac:dyDescent="0.2">
      <c r="A14" s="270"/>
      <c r="B14" s="168"/>
      <c r="C14" s="271"/>
      <c r="D14" s="271"/>
      <c r="E14" s="168"/>
      <c r="F14" s="264"/>
      <c r="G14" s="274"/>
      <c r="H14" s="87"/>
      <c r="I14" s="267"/>
      <c r="J14" s="268"/>
      <c r="K14" s="248"/>
      <c r="L14" s="264"/>
      <c r="M14" s="248"/>
      <c r="N14" s="248"/>
    </row>
    <row r="15" spans="1:14" x14ac:dyDescent="0.2">
      <c r="A15" s="270"/>
      <c r="B15" s="168"/>
      <c r="C15" s="271"/>
      <c r="D15" s="271"/>
      <c r="E15" s="272"/>
      <c r="F15" s="88"/>
      <c r="G15" s="274"/>
      <c r="H15" s="87"/>
      <c r="I15" s="267"/>
      <c r="J15" s="268"/>
      <c r="K15" s="248"/>
      <c r="L15" s="88"/>
      <c r="M15" s="248"/>
      <c r="N15" s="248"/>
    </row>
    <row r="16" spans="1:14" x14ac:dyDescent="0.2">
      <c r="A16" s="270"/>
      <c r="B16" s="168"/>
      <c r="C16" s="271"/>
      <c r="D16" s="271"/>
      <c r="E16" s="272"/>
      <c r="F16" s="248"/>
      <c r="G16" s="274"/>
      <c r="H16" s="87"/>
      <c r="I16" s="272"/>
      <c r="J16" s="168"/>
      <c r="K16" s="248"/>
      <c r="L16" s="248"/>
      <c r="M16" s="248"/>
      <c r="N16" s="248"/>
    </row>
    <row r="17" spans="1:14" s="29" customFormat="1" ht="14.25" customHeight="1" x14ac:dyDescent="0.2">
      <c r="A17" s="270"/>
      <c r="B17" s="168"/>
      <c r="C17" s="271"/>
      <c r="D17" s="271"/>
      <c r="E17" s="272"/>
      <c r="F17" s="264"/>
      <c r="G17" s="274"/>
      <c r="H17" s="87"/>
      <c r="I17" s="267"/>
      <c r="J17" s="268"/>
      <c r="K17" s="248"/>
      <c r="L17" s="264"/>
      <c r="M17" s="248"/>
      <c r="N17" s="248"/>
    </row>
    <row r="18" spans="1:14" x14ac:dyDescent="0.2">
      <c r="A18" s="248"/>
      <c r="B18" s="248"/>
      <c r="C18" s="248"/>
      <c r="D18" s="248"/>
      <c r="E18" s="248"/>
      <c r="F18" s="248"/>
      <c r="G18" s="248"/>
      <c r="H18" s="248"/>
      <c r="I18" s="248"/>
      <c r="J18" s="248"/>
      <c r="K18" s="248"/>
      <c r="L18" s="248"/>
      <c r="M18" s="248"/>
      <c r="N18" s="248"/>
    </row>
    <row r="19" spans="1:14" x14ac:dyDescent="0.2">
      <c r="A19" s="260"/>
      <c r="B19" s="248"/>
      <c r="C19" s="248"/>
      <c r="D19" s="248"/>
      <c r="E19" s="248"/>
      <c r="F19" s="248"/>
      <c r="G19" s="248"/>
      <c r="H19" s="248"/>
      <c r="I19" s="248"/>
      <c r="J19" s="248"/>
      <c r="K19" s="248"/>
      <c r="L19" s="248"/>
      <c r="M19" s="248"/>
      <c r="N19" s="248"/>
    </row>
    <row r="20" spans="1:14" x14ac:dyDescent="0.2">
      <c r="A20" s="270"/>
      <c r="B20" s="168"/>
      <c r="C20" s="271"/>
      <c r="D20" s="271"/>
      <c r="E20" s="272"/>
      <c r="F20" s="88"/>
      <c r="G20" s="274"/>
      <c r="H20" s="87"/>
      <c r="I20" s="267"/>
      <c r="J20" s="268"/>
      <c r="K20" s="248"/>
      <c r="L20" s="88"/>
      <c r="M20" s="248"/>
      <c r="N20" s="248"/>
    </row>
    <row r="21" spans="1:14" x14ac:dyDescent="0.2">
      <c r="A21" s="248"/>
      <c r="B21" s="248"/>
      <c r="C21" s="248"/>
      <c r="D21" s="248"/>
      <c r="E21" s="248"/>
      <c r="F21" s="248"/>
      <c r="G21" s="248"/>
      <c r="H21" s="248"/>
      <c r="I21" s="248"/>
      <c r="J21" s="248"/>
      <c r="K21" s="248"/>
      <c r="L21" s="248"/>
      <c r="M21" s="248"/>
      <c r="N21" s="248"/>
    </row>
    <row r="22" spans="1:14" x14ac:dyDescent="0.2">
      <c r="A22" s="260"/>
      <c r="B22" s="248"/>
      <c r="C22" s="248"/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248"/>
    </row>
    <row r="23" spans="1:14" x14ac:dyDescent="0.2">
      <c r="A23" s="270"/>
      <c r="B23" s="168"/>
      <c r="C23" s="271"/>
      <c r="D23" s="271"/>
      <c r="E23" s="275"/>
      <c r="F23" s="248"/>
      <c r="G23" s="274"/>
      <c r="H23" s="87"/>
      <c r="I23" s="267"/>
      <c r="J23" s="268"/>
      <c r="K23" s="248"/>
      <c r="L23" s="248"/>
      <c r="M23" s="248"/>
      <c r="N23" s="248"/>
    </row>
    <row r="24" spans="1:14" x14ac:dyDescent="0.2">
      <c r="A24" s="270"/>
      <c r="B24" s="168"/>
      <c r="C24" s="271"/>
      <c r="D24" s="271"/>
      <c r="E24" s="275"/>
      <c r="F24" s="248"/>
      <c r="G24" s="274"/>
      <c r="H24" s="87"/>
      <c r="I24" s="87"/>
      <c r="J24" s="276"/>
      <c r="K24" s="248"/>
      <c r="L24" s="248"/>
      <c r="M24" s="248"/>
      <c r="N24" s="248"/>
    </row>
    <row r="25" spans="1:14" s="29" customFormat="1" x14ac:dyDescent="0.2">
      <c r="A25" s="270"/>
      <c r="B25" s="168"/>
      <c r="C25" s="271"/>
      <c r="D25" s="271"/>
      <c r="E25" s="275"/>
      <c r="F25" s="264"/>
      <c r="G25" s="274"/>
      <c r="H25" s="87"/>
      <c r="I25" s="267"/>
      <c r="J25" s="268"/>
      <c r="K25" s="248"/>
      <c r="L25" s="264"/>
      <c r="M25" s="248"/>
      <c r="N25" s="248"/>
    </row>
    <row r="26" spans="1:14" s="29" customFormat="1" x14ac:dyDescent="0.2">
      <c r="A26" s="270"/>
      <c r="B26" s="168"/>
      <c r="C26" s="271"/>
      <c r="D26" s="271"/>
      <c r="E26" s="275"/>
      <c r="F26" s="264"/>
      <c r="G26" s="274"/>
      <c r="H26" s="87"/>
      <c r="I26" s="87"/>
      <c r="J26" s="268"/>
      <c r="K26" s="248"/>
      <c r="L26" s="264"/>
      <c r="M26" s="248"/>
      <c r="N26" s="248"/>
    </row>
    <row r="27" spans="1:14" x14ac:dyDescent="0.2">
      <c r="A27" s="248"/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</row>
    <row r="28" spans="1:14" x14ac:dyDescent="0.2">
      <c r="A28" s="248"/>
      <c r="B28" s="248"/>
      <c r="C28" s="248"/>
      <c r="D28" s="248"/>
      <c r="E28" s="248"/>
      <c r="F28" s="248"/>
      <c r="G28" s="248"/>
      <c r="H28" s="248"/>
      <c r="I28" s="248"/>
      <c r="J28" s="248"/>
      <c r="K28" s="248"/>
      <c r="L28" s="248"/>
      <c r="M28" s="248"/>
      <c r="N28" s="248"/>
    </row>
  </sheetData>
  <mergeCells count="1">
    <mergeCell ref="F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Sheet1!Print_Area</vt:lpstr>
    </vt:vector>
  </TitlesOfParts>
  <Company>DWD</Company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2011-04-26T12:49:04Z</dcterms:created>
  <dc:creator>rdobrowski</dc:creator>
  <lastModifiedBy>Hurley, Diane (DWD)</lastModifiedBy>
  <lastPrinted>2016-04-07T16:37:09Z</lastPrinted>
  <dcterms:modified xsi:type="dcterms:W3CDTF">2017-07-11T14:25:48Z</dcterms:modified>
</coreProperties>
</file>