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zabeth.B.Galvin\Downloads\"/>
    </mc:Choice>
  </mc:AlternateContent>
  <xr:revisionPtr revIDLastSave="0" documentId="8_{9E9020BD-2ADD-40DF-9C09-242286CE550F}" xr6:coauthVersionLast="47" xr6:coauthVersionMax="47" xr10:uidLastSave="{00000000-0000-0000-0000-000000000000}"/>
  <bookViews>
    <workbookView xWindow="-110" yWindow="-110" windowWidth="19420" windowHeight="10300" xr2:uid="{9379E76B-31B2-47A9-91ED-566AEA25CCD4}"/>
  </bookViews>
  <sheets>
    <sheet name="Generation Units_12.2.25" sheetId="1" r:id="rId1"/>
  </sheets>
  <externalReferences>
    <externalReference r:id="rId2"/>
  </externalReferences>
  <definedNames>
    <definedName name="_xlnm._FilterDatabase" localSheetId="0" hidden="1">'Generation Units_12.2.25'!$A$11:$O$777</definedName>
    <definedName name="Official_Names">'[1]Drop-Down Lists'!$F$2:$F$352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G833" i="1"/>
  <c r="G798" i="1"/>
  <c r="G797" i="1"/>
  <c r="G796" i="1"/>
  <c r="G795" i="1"/>
  <c r="G693" i="1" l="1"/>
  <c r="G126" i="1"/>
  <c r="G125" i="1"/>
  <c r="G124" i="1"/>
  <c r="G123" i="1"/>
  <c r="G121" i="1"/>
  <c r="G119" i="1"/>
  <c r="G118" i="1"/>
  <c r="G117" i="1"/>
  <c r="G116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3" i="1"/>
  <c r="G92" i="1"/>
  <c r="G91" i="1"/>
  <c r="G90" i="1"/>
  <c r="G89" i="1"/>
  <c r="G87" i="1"/>
  <c r="G86" i="1"/>
  <c r="G84" i="1"/>
  <c r="G64" i="1"/>
  <c r="G63" i="1"/>
  <c r="G62" i="1"/>
  <c r="G61" i="1"/>
  <c r="G60" i="1"/>
  <c r="G59" i="1"/>
  <c r="G58" i="1"/>
  <c r="G57" i="1"/>
  <c r="G56" i="1"/>
  <c r="G32" i="1"/>
</calcChain>
</file>

<file path=xl/sharedStrings.xml><?xml version="1.0" encoding="utf-8"?>
<sst xmlns="http://schemas.openxmlformats.org/spreadsheetml/2006/main" count="14927" uniqueCount="2772">
  <si>
    <t>Clean Peak Standard Qualified Resources</t>
  </si>
  <si>
    <t>Resource / Technology - Type</t>
  </si>
  <si>
    <t>Qualified (MW)</t>
  </si>
  <si>
    <t>QESS</t>
  </si>
  <si>
    <t>RPS</t>
  </si>
  <si>
    <t>DR</t>
  </si>
  <si>
    <t>Total</t>
  </si>
  <si>
    <t>Type</t>
  </si>
  <si>
    <t>Technology</t>
  </si>
  <si>
    <t>MA CPS Number</t>
  </si>
  <si>
    <t>NEPOOL GIS ID</t>
  </si>
  <si>
    <t>Plant - Unit Name</t>
  </si>
  <si>
    <t>City/Town</t>
  </si>
  <si>
    <t>Nameplate Capacity (MW)</t>
  </si>
  <si>
    <t>Name of Owner or Aggregator</t>
  </si>
  <si>
    <t>Reporter</t>
  </si>
  <si>
    <t>Resilience Multiplier</t>
  </si>
  <si>
    <t>SMART ESS Multiplier</t>
  </si>
  <si>
    <t>Existing Multiplier</t>
  </si>
  <si>
    <t>Contracted Multiplier</t>
  </si>
  <si>
    <t>Distribution Circuit Multiplier</t>
  </si>
  <si>
    <t>CPS Effective Date</t>
  </si>
  <si>
    <t>Wind</t>
  </si>
  <si>
    <t>CPS1002</t>
  </si>
  <si>
    <t>Berkshire Wind 2</t>
  </si>
  <si>
    <t>Lanesborough</t>
  </si>
  <si>
    <t>MMWEC</t>
  </si>
  <si>
    <t>N</t>
  </si>
  <si>
    <t>Anaerobic Digester</t>
  </si>
  <si>
    <t>CPS1004</t>
  </si>
  <si>
    <t>Greater Lawrence Sanitary AD</t>
  </si>
  <si>
    <t>North Andover</t>
  </si>
  <si>
    <t>NextGrid</t>
  </si>
  <si>
    <t>Frontier Energy</t>
  </si>
  <si>
    <t>Y</t>
  </si>
  <si>
    <t>ESS</t>
  </si>
  <si>
    <t>CPS1006</t>
  </si>
  <si>
    <t>Goodale Construction Battery</t>
  </si>
  <si>
    <t>Oak Bluffs</t>
  </si>
  <si>
    <t xml:space="preserve">Green Harbor Energy </t>
  </si>
  <si>
    <t>CPS1007</t>
  </si>
  <si>
    <t>UMass Amherst Battery</t>
  </si>
  <si>
    <t>Amherst</t>
  </si>
  <si>
    <t>PowerDash Inc</t>
  </si>
  <si>
    <t>CPS1008</t>
  </si>
  <si>
    <t>Brockelman Road Solar 2 Storage</t>
  </si>
  <si>
    <t>Lancaster</t>
  </si>
  <si>
    <t>Nexamp</t>
  </si>
  <si>
    <t>AlsoEnergy</t>
  </si>
  <si>
    <t>CPS1009</t>
  </si>
  <si>
    <t>Blandford SMART battery</t>
  </si>
  <si>
    <t>Blandford</t>
  </si>
  <si>
    <t>Syncarpha Capital, LLC</t>
  </si>
  <si>
    <t>CPS1010</t>
  </si>
  <si>
    <t>Northampton BESS</t>
  </si>
  <si>
    <t>Northampton</t>
  </si>
  <si>
    <t>Consolidated Edison Energy</t>
  </si>
  <si>
    <t>CPS1011</t>
  </si>
  <si>
    <t>Encore Casino SMART battery (Encore ESS A)</t>
  </si>
  <si>
    <t>Everett</t>
  </si>
  <si>
    <t>CPS1012</t>
  </si>
  <si>
    <t>Encore Casino Merchant battery (Encore ESS B)</t>
  </si>
  <si>
    <t>CPS1016</t>
  </si>
  <si>
    <t>Shutesbury ESS</t>
  </si>
  <si>
    <t>Shutesbury</t>
  </si>
  <si>
    <t>DG 1 Acquisition Co., LLC,</t>
  </si>
  <si>
    <t>CPS1017</t>
  </si>
  <si>
    <t>Brandeis Battery</t>
  </si>
  <si>
    <t>Waltham</t>
  </si>
  <si>
    <t>Enel X</t>
  </si>
  <si>
    <t>CPS1018</t>
  </si>
  <si>
    <t>UMass Dartmouth Battery</t>
  </si>
  <si>
    <t>Dartmouth</t>
  </si>
  <si>
    <t>CPS1019</t>
  </si>
  <si>
    <t>Happy Hollow SMART ESS</t>
  </si>
  <si>
    <t>Winchendon</t>
  </si>
  <si>
    <t>SunRaise</t>
  </si>
  <si>
    <t>Photovoltaic</t>
  </si>
  <si>
    <t>CPS1022</t>
  </si>
  <si>
    <t>Acushnet Solar</t>
  </si>
  <si>
    <t>Acushnet</t>
  </si>
  <si>
    <t>Kearsarge Energy</t>
  </si>
  <si>
    <t>CPS1023</t>
  </si>
  <si>
    <t xml:space="preserve">Turner Falls Solar </t>
  </si>
  <si>
    <t>Montague</t>
  </si>
  <si>
    <t>CPS1024</t>
  </si>
  <si>
    <t>Amesbury landfill SMART battery</t>
  </si>
  <si>
    <t>Amesbury</t>
  </si>
  <si>
    <t>CPS1025</t>
  </si>
  <si>
    <t>Rockwood Farm AD</t>
  </si>
  <si>
    <t>Granville</t>
  </si>
  <si>
    <t>Belden Ag-Grid LLC</t>
  </si>
  <si>
    <t>Green Harbor Energy</t>
  </si>
  <si>
    <t>CPS1026</t>
  </si>
  <si>
    <t>Belden Farm AD</t>
  </si>
  <si>
    <t>Hatfield</t>
  </si>
  <si>
    <t>CPS1034</t>
  </si>
  <si>
    <t>Sutton Solar 2 Storage</t>
  </si>
  <si>
    <t>Sutton</t>
  </si>
  <si>
    <t>CPS1035</t>
  </si>
  <si>
    <t>Clark Road Solar 1 Storage</t>
  </si>
  <si>
    <t>Gardner</t>
  </si>
  <si>
    <t xml:space="preserve">DR  </t>
  </si>
  <si>
    <t>Load Curtailment</t>
  </si>
  <si>
    <t>CPS1038</t>
  </si>
  <si>
    <t>Aaron Industries Corp. 1</t>
  </si>
  <si>
    <t xml:space="preserve">Leominster </t>
  </si>
  <si>
    <t>CPower</t>
  </si>
  <si>
    <t>CPS1040</t>
  </si>
  <si>
    <t>Syncarpha Halifax ESS</t>
  </si>
  <si>
    <t>Halifax</t>
  </si>
  <si>
    <t>Pumped Storage</t>
  </si>
  <si>
    <t>CPS1042</t>
  </si>
  <si>
    <t>J. Cockwell 2</t>
  </si>
  <si>
    <t>Rowe</t>
  </si>
  <si>
    <t>Brookfield Renewable</t>
  </si>
  <si>
    <t>Trimark Associates, Inc.</t>
  </si>
  <si>
    <t>CPS1045</t>
  </si>
  <si>
    <t xml:space="preserve">Dalton Solar Storage </t>
  </si>
  <si>
    <t>Dalton</t>
  </si>
  <si>
    <t>CPS1046</t>
  </si>
  <si>
    <t xml:space="preserve">Bigelow Road Solar Storage </t>
  </si>
  <si>
    <t>Webster</t>
  </si>
  <si>
    <t>CPS1047</t>
  </si>
  <si>
    <t>Kearsarge Ludlow LLC</t>
  </si>
  <si>
    <t>Ludlow</t>
  </si>
  <si>
    <t>CPS1048</t>
  </si>
  <si>
    <t>Kearsarge Millers Falls LLC</t>
  </si>
  <si>
    <t>CPS1049</t>
  </si>
  <si>
    <t>Kearsarge Pittsfield LLC</t>
  </si>
  <si>
    <t>Pittsfield</t>
  </si>
  <si>
    <t>CPS1050</t>
  </si>
  <si>
    <t>Kearsarge Windsor LLC</t>
  </si>
  <si>
    <t>Windsor</t>
  </si>
  <si>
    <t>CPS1051</t>
  </si>
  <si>
    <t>Kearsarge Haverhill LLC</t>
  </si>
  <si>
    <t>Haverhill</t>
  </si>
  <si>
    <t>CPS1057</t>
  </si>
  <si>
    <t xml:space="preserve">Conway Solar </t>
  </si>
  <si>
    <t>Conway</t>
  </si>
  <si>
    <t>CPS1058</t>
  </si>
  <si>
    <t>Granby Solar Storage</t>
  </si>
  <si>
    <t>Granby</t>
  </si>
  <si>
    <t>CPS1067</t>
  </si>
  <si>
    <t>CPS-Storage-Adams</t>
  </si>
  <si>
    <t>East Brookfield</t>
  </si>
  <si>
    <t>AMP Solar Group</t>
  </si>
  <si>
    <t>CPS1075</t>
  </si>
  <si>
    <t>Raytheon Technologies 1</t>
  </si>
  <si>
    <t>Cambridge</t>
  </si>
  <si>
    <t>CPS1076</t>
  </si>
  <si>
    <t>Raytheon Technologies 2</t>
  </si>
  <si>
    <t xml:space="preserve">Cambridge </t>
  </si>
  <si>
    <t>CPS1077</t>
  </si>
  <si>
    <t xml:space="preserve">Raytheon Technologies 3 </t>
  </si>
  <si>
    <t>CPS1078</t>
  </si>
  <si>
    <t xml:space="preserve">Raytheon Technologies 4 </t>
  </si>
  <si>
    <t>Woburn</t>
  </si>
  <si>
    <t>CPS1079</t>
  </si>
  <si>
    <t>Raytheon Technologies 5</t>
  </si>
  <si>
    <t>CPS1080</t>
  </si>
  <si>
    <t xml:space="preserve">Raytheon Technologies 6 </t>
  </si>
  <si>
    <t>CPS1081</t>
  </si>
  <si>
    <t xml:space="preserve">Raytheon Technologies 7 </t>
  </si>
  <si>
    <t xml:space="preserve">Andover </t>
  </si>
  <si>
    <t>CPS1083</t>
  </si>
  <si>
    <t xml:space="preserve">Raytheon Technologies 9 </t>
  </si>
  <si>
    <t>Marlborough</t>
  </si>
  <si>
    <t>CPS1084</t>
  </si>
  <si>
    <t xml:space="preserve">Raytheon Technologies 10 </t>
  </si>
  <si>
    <t>Tewksbury</t>
  </si>
  <si>
    <t>CPS1085</t>
  </si>
  <si>
    <t>Raytheon Technologies 11</t>
  </si>
  <si>
    <t>CPS1086</t>
  </si>
  <si>
    <t>Raytheon Technologies 12</t>
  </si>
  <si>
    <t>Westford</t>
  </si>
  <si>
    <t>CPS1087</t>
  </si>
  <si>
    <t>Target Corporation 1</t>
  </si>
  <si>
    <t>CPS1088</t>
  </si>
  <si>
    <t>Target Corporation 2</t>
  </si>
  <si>
    <t>CPS1089</t>
  </si>
  <si>
    <t>Target Corporation 3</t>
  </si>
  <si>
    <t>Somerville</t>
  </si>
  <si>
    <t>CPS1090</t>
  </si>
  <si>
    <t>Target Corporation 4</t>
  </si>
  <si>
    <t>Framingham</t>
  </si>
  <si>
    <t>CPS1091</t>
  </si>
  <si>
    <t>Target Corporation 5</t>
  </si>
  <si>
    <t>Wareham</t>
  </si>
  <si>
    <t>CPS1092</t>
  </si>
  <si>
    <t>Target Corporation 6</t>
  </si>
  <si>
    <t>Dorchester</t>
  </si>
  <si>
    <t>CPS1093</t>
  </si>
  <si>
    <t>Target Corporation 7</t>
  </si>
  <si>
    <t>Kingston</t>
  </si>
  <si>
    <t>CPS1094</t>
  </si>
  <si>
    <t>Target Corporation 8</t>
  </si>
  <si>
    <t>Westwood</t>
  </si>
  <si>
    <t>CPS1095</t>
  </si>
  <si>
    <t>Target Corporation 9</t>
  </si>
  <si>
    <t>CPS1096</t>
  </si>
  <si>
    <t>Target Corportation - T1839</t>
  </si>
  <si>
    <t>Hadley</t>
  </si>
  <si>
    <t>CPS1097</t>
  </si>
  <si>
    <t>Target Corportation - T2822</t>
  </si>
  <si>
    <t>Boston</t>
  </si>
  <si>
    <t>CPS1098</t>
  </si>
  <si>
    <t>Target Corportation - T2480</t>
  </si>
  <si>
    <t>Lowell</t>
  </si>
  <si>
    <t>CPS1099</t>
  </si>
  <si>
    <t>Target Corportation - T2532</t>
  </si>
  <si>
    <t>Hanover</t>
  </si>
  <si>
    <t>CPS1100</t>
  </si>
  <si>
    <t>Target Corportation - T1516</t>
  </si>
  <si>
    <t>CPS1101</t>
  </si>
  <si>
    <t>Target Corportation - T1803</t>
  </si>
  <si>
    <t>Salem</t>
  </si>
  <si>
    <t>CPS1102</t>
  </si>
  <si>
    <t>Target Corportation - T2325</t>
  </si>
  <si>
    <t>CPS1103</t>
  </si>
  <si>
    <t>Target Corportation - T1290</t>
  </si>
  <si>
    <t>Saugus</t>
  </si>
  <si>
    <t>CPS1104</t>
  </si>
  <si>
    <t>Target Corportation - T1942</t>
  </si>
  <si>
    <t>Revere</t>
  </si>
  <si>
    <t>CPS1105</t>
  </si>
  <si>
    <t>Target Corportation - 1374</t>
  </si>
  <si>
    <t>Seekonk</t>
  </si>
  <si>
    <t>CPS1106</t>
  </si>
  <si>
    <t>Target Corporation 31</t>
  </si>
  <si>
    <t>Westborough</t>
  </si>
  <si>
    <t>CPS1107</t>
  </si>
  <si>
    <t>Target Corporation 32</t>
  </si>
  <si>
    <t>Leominster</t>
  </si>
  <si>
    <t>CPS1108</t>
  </si>
  <si>
    <t>Target Corporation - T1496</t>
  </si>
  <si>
    <t>Milford</t>
  </si>
  <si>
    <t>CPS1109</t>
  </si>
  <si>
    <t>Target Corporation - T1965</t>
  </si>
  <si>
    <t>Millbury</t>
  </si>
  <si>
    <t>CPS1110</t>
  </si>
  <si>
    <t>Target Corporation - T1281</t>
  </si>
  <si>
    <t>Worcester</t>
  </si>
  <si>
    <t>CPS1111</t>
  </si>
  <si>
    <t>Target Corporation - T1835</t>
  </si>
  <si>
    <t>Abington</t>
  </si>
  <si>
    <t>CPS1112</t>
  </si>
  <si>
    <t>Target Corporation - T1348</t>
  </si>
  <si>
    <t>Easton</t>
  </si>
  <si>
    <t>CPS1113</t>
  </si>
  <si>
    <t>Target Corporation - T2173</t>
  </si>
  <si>
    <t>Stoughton</t>
  </si>
  <si>
    <t>CPS1114</t>
  </si>
  <si>
    <t>Target Corporation - T2267</t>
  </si>
  <si>
    <t>Methuen</t>
  </si>
  <si>
    <t>CPS1115</t>
  </si>
  <si>
    <t>Target Corporation 10</t>
  </si>
  <si>
    <t>Watertown</t>
  </si>
  <si>
    <t>CPS1116</t>
  </si>
  <si>
    <t>Target Corporation - T2258</t>
  </si>
  <si>
    <t>CPS1117</t>
  </si>
  <si>
    <t>Target Corporation - T2287</t>
  </si>
  <si>
    <t>Plainville</t>
  </si>
  <si>
    <t>CPS1118</t>
  </si>
  <si>
    <t>Target Corporation - T2570</t>
  </si>
  <si>
    <t>Swansea</t>
  </si>
  <si>
    <t>CPS1119</t>
  </si>
  <si>
    <t>Kearsarge Montague BD LLC</t>
  </si>
  <si>
    <t>CPS1124</t>
  </si>
  <si>
    <t>Kohl's Department Stores Inc. 1</t>
  </si>
  <si>
    <t>Chelmsford</t>
  </si>
  <si>
    <t>CPS1125</t>
  </si>
  <si>
    <t>Kohl's Department Stores Inc. 2</t>
  </si>
  <si>
    <t>Medford</t>
  </si>
  <si>
    <t>CPS1126</t>
  </si>
  <si>
    <t>Kohl's Department Stores Inc. 3</t>
  </si>
  <si>
    <t>CPS1127</t>
  </si>
  <si>
    <t>Kohl's Department Stores Inc. 4</t>
  </si>
  <si>
    <t>Andover</t>
  </si>
  <si>
    <t>CPS1128</t>
  </si>
  <si>
    <t>Kohl's Department Stores Inc. 5</t>
  </si>
  <si>
    <t>Pembroke</t>
  </si>
  <si>
    <t>CPS1129</t>
  </si>
  <si>
    <t>Kohl's Department Stores Inc. 6</t>
  </si>
  <si>
    <t>CPS1130</t>
  </si>
  <si>
    <t>Kohl's Department Stores Inc. 7</t>
  </si>
  <si>
    <t>CPS1131</t>
  </si>
  <si>
    <t>Kohl's Department Stores Inc. 8</t>
  </si>
  <si>
    <t>CPS1132</t>
  </si>
  <si>
    <t>Kohl's Department Stores Inc. 9</t>
  </si>
  <si>
    <t>CPS1133</t>
  </si>
  <si>
    <t>Kohl's Department Stores Inc. 10</t>
  </si>
  <si>
    <t>CPS1134</t>
  </si>
  <si>
    <t>Kohl's Department Stores Inc. 11</t>
  </si>
  <si>
    <t>Northborough</t>
  </si>
  <si>
    <t>CPS1135</t>
  </si>
  <si>
    <t>Kohl's Department Stores Inc. 12</t>
  </si>
  <si>
    <t>CPS1136</t>
  </si>
  <si>
    <t>Macy's Inc 1</t>
  </si>
  <si>
    <t>Auburn</t>
  </si>
  <si>
    <t>CPS1137</t>
  </si>
  <si>
    <t>Macy's Inc 2</t>
  </si>
  <si>
    <t>Marborough</t>
  </si>
  <si>
    <t>CPS1138</t>
  </si>
  <si>
    <t>Macy's Inc 3</t>
  </si>
  <si>
    <t>CPS1139</t>
  </si>
  <si>
    <t>Macy's Inc 4</t>
  </si>
  <si>
    <t>CPS1140</t>
  </si>
  <si>
    <t>Macy's Inc 5</t>
  </si>
  <si>
    <t>CPS1141</t>
  </si>
  <si>
    <t>Kohl's Department Stores Inc. 13</t>
  </si>
  <si>
    <t>West Springfield</t>
  </si>
  <si>
    <t>CPS1142</t>
  </si>
  <si>
    <t>Kohl's Department Stores Inc. 14</t>
  </si>
  <si>
    <t>Springfield</t>
  </si>
  <si>
    <t>CPS1143</t>
  </si>
  <si>
    <t>Kohl's Department Stores Inc. 15</t>
  </si>
  <si>
    <t>Plymouth</t>
  </si>
  <si>
    <t>CPS1144</t>
  </si>
  <si>
    <t>Kohl's Department Stores Inc. 16</t>
  </si>
  <si>
    <t>CPS1145</t>
  </si>
  <si>
    <t>Kohl's Department Stores Inc. 17</t>
  </si>
  <si>
    <t>Burlington</t>
  </si>
  <si>
    <t>CPS1146</t>
  </si>
  <si>
    <t>Kohl's Department Stores Inc. 18</t>
  </si>
  <si>
    <t>CPS1147</t>
  </si>
  <si>
    <t>Kohl's Department Stores Inc. 19</t>
  </si>
  <si>
    <t>CPS1148</t>
  </si>
  <si>
    <t>Kohl's Department Stores Inc. 20</t>
  </si>
  <si>
    <t>Walpole</t>
  </si>
  <si>
    <t>CPS1149</t>
  </si>
  <si>
    <t>Kohl's Department Stores Inc. 21</t>
  </si>
  <si>
    <t>Barnstable</t>
  </si>
  <si>
    <t xml:space="preserve">RPS </t>
  </si>
  <si>
    <t>CPS1153</t>
  </si>
  <si>
    <t>Kens Foods Blended Digester Gas</t>
  </si>
  <si>
    <t>CPS1156</t>
  </si>
  <si>
    <t>New England Ice Cream Corp</t>
  </si>
  <si>
    <t>Norton</t>
  </si>
  <si>
    <t>CPS1157</t>
  </si>
  <si>
    <t>Bristol Community College</t>
  </si>
  <si>
    <t xml:space="preserve">Fall River </t>
  </si>
  <si>
    <t>CPS1158</t>
  </si>
  <si>
    <t>S.M Lorusso &amp; Sons Inc.</t>
  </si>
  <si>
    <t>CPS1159</t>
  </si>
  <si>
    <t>Wrentham</t>
  </si>
  <si>
    <t>CPS1160</t>
  </si>
  <si>
    <t>Lorusso-Bristol Stone Corp.</t>
  </si>
  <si>
    <t>Weymouth</t>
  </si>
  <si>
    <t>CPS1161</t>
  </si>
  <si>
    <t>Palmer Foundry</t>
  </si>
  <si>
    <t>Palmer</t>
  </si>
  <si>
    <t>CPS1162</t>
  </si>
  <si>
    <t>CPS1163</t>
  </si>
  <si>
    <t>Onyx Specialty Papers Inc.</t>
  </si>
  <si>
    <t>Lee</t>
  </si>
  <si>
    <t>CPS1164</t>
  </si>
  <si>
    <t>Springfield Technical Community College</t>
  </si>
  <si>
    <t>CPS1172</t>
  </si>
  <si>
    <t>City of Somerville - Argenziano</t>
  </si>
  <si>
    <t>CPS1173</t>
  </si>
  <si>
    <t>City of Somerville - Capuano</t>
  </si>
  <si>
    <t>CPS1174</t>
  </si>
  <si>
    <t>City of Somerville - Winter Hill</t>
  </si>
  <si>
    <t>CPS1175</t>
  </si>
  <si>
    <t xml:space="preserve">City of Somerville - East </t>
  </si>
  <si>
    <t>CPS1176</t>
  </si>
  <si>
    <t>City of Somerville - Kennedy</t>
  </si>
  <si>
    <t>CPS1177</t>
  </si>
  <si>
    <t>City of Somerville - New</t>
  </si>
  <si>
    <t>CPS1178</t>
  </si>
  <si>
    <t>Massachusetts Mutual Life Insurance Company</t>
  </si>
  <si>
    <t>CPS1180</t>
  </si>
  <si>
    <t>Worcester Public Schools</t>
  </si>
  <si>
    <t>CPS1181</t>
  </si>
  <si>
    <t>CPS1182</t>
  </si>
  <si>
    <t>CPS1183</t>
  </si>
  <si>
    <t>CPS1184</t>
  </si>
  <si>
    <t>CPS1185</t>
  </si>
  <si>
    <t>CPS1186</t>
  </si>
  <si>
    <t>CPS1187</t>
  </si>
  <si>
    <t>CPS1188</t>
  </si>
  <si>
    <t>CPS1059</t>
  </si>
  <si>
    <t>Altus Power America Management, LLC</t>
  </si>
  <si>
    <t>CPS1121</t>
  </si>
  <si>
    <t>Round 1</t>
  </si>
  <si>
    <t>Carver</t>
  </si>
  <si>
    <t>CPS1122</t>
  </si>
  <si>
    <t>Hopkinton</t>
  </si>
  <si>
    <t>CPS1120</t>
  </si>
  <si>
    <t>Kearsarge Williams Way LLC</t>
  </si>
  <si>
    <t>Bellingham</t>
  </si>
  <si>
    <t>CPS1151</t>
  </si>
  <si>
    <t>Wales Solar Storage</t>
  </si>
  <si>
    <t>Wales</t>
  </si>
  <si>
    <t>CPS1152</t>
  </si>
  <si>
    <t>Palmer Breckenridge Storage</t>
  </si>
  <si>
    <t>CPS1068</t>
  </si>
  <si>
    <t>Storage - Ware Palmer Road Solar</t>
  </si>
  <si>
    <t>Ware</t>
  </si>
  <si>
    <t>CPS1071</t>
  </si>
  <si>
    <t>Allston DEF Thermal Storage</t>
  </si>
  <si>
    <t>Allston</t>
  </si>
  <si>
    <t xml:space="preserve">Harvard University </t>
  </si>
  <si>
    <t>Woodard and Curren</t>
  </si>
  <si>
    <t>CPS1189</t>
  </si>
  <si>
    <t>Town of Brookline</t>
  </si>
  <si>
    <t>Brookline</t>
  </si>
  <si>
    <t>CPS1190</t>
  </si>
  <si>
    <t>CPS1191</t>
  </si>
  <si>
    <t>CPS1192</t>
  </si>
  <si>
    <t>CPS1193</t>
  </si>
  <si>
    <t>CPS1194</t>
  </si>
  <si>
    <t>CPS1195</t>
  </si>
  <si>
    <t>CPS1197</t>
  </si>
  <si>
    <t>Home Depot USA Inc</t>
  </si>
  <si>
    <t>CPS1198</t>
  </si>
  <si>
    <t>Oxford</t>
  </si>
  <si>
    <t>CPS1199</t>
  </si>
  <si>
    <t>Wilbraham</t>
  </si>
  <si>
    <t>CPS1200</t>
  </si>
  <si>
    <t>Avon</t>
  </si>
  <si>
    <t>CPS1201</t>
  </si>
  <si>
    <t>Somerset</t>
  </si>
  <si>
    <t>CPS1202</t>
  </si>
  <si>
    <t>CPS1203</t>
  </si>
  <si>
    <t>Rockland</t>
  </si>
  <si>
    <t>CPS1204</t>
  </si>
  <si>
    <t>Quincy</t>
  </si>
  <si>
    <t>CPS1205</t>
  </si>
  <si>
    <t>CPS1206</t>
  </si>
  <si>
    <t>CPS1207</t>
  </si>
  <si>
    <t>Brockton</t>
  </si>
  <si>
    <t>CPS1208</t>
  </si>
  <si>
    <t>CPS1209</t>
  </si>
  <si>
    <t>CPS1210</t>
  </si>
  <si>
    <t>Home Depot USA Inc 2669</t>
  </si>
  <si>
    <t>Natick</t>
  </si>
  <si>
    <t>CPS1211</t>
  </si>
  <si>
    <t>Chelsea</t>
  </si>
  <si>
    <t>CPS1212</t>
  </si>
  <si>
    <t>East Wareham</t>
  </si>
  <si>
    <t>CPS1213</t>
  </si>
  <si>
    <t>CPS1214</t>
  </si>
  <si>
    <t>North Dartmouth</t>
  </si>
  <si>
    <t>CPS1215</t>
  </si>
  <si>
    <t>CPS1216</t>
  </si>
  <si>
    <t>Greenfield</t>
  </si>
  <si>
    <t>CPS1217</t>
  </si>
  <si>
    <t>CPS1218</t>
  </si>
  <si>
    <t>CPS1219</t>
  </si>
  <si>
    <t>CPS1220</t>
  </si>
  <si>
    <t>UMASS LOWELL</t>
  </si>
  <si>
    <t>CPS1221</t>
  </si>
  <si>
    <t>CPS1222</t>
  </si>
  <si>
    <t>CPS1223</t>
  </si>
  <si>
    <t>CPS1224</t>
  </si>
  <si>
    <t>CPS1225</t>
  </si>
  <si>
    <t>CPS1226</t>
  </si>
  <si>
    <t>CPS1227</t>
  </si>
  <si>
    <t>CPS1228</t>
  </si>
  <si>
    <t>CPS1229</t>
  </si>
  <si>
    <t>CPS1230</t>
  </si>
  <si>
    <t>CPS1231</t>
  </si>
  <si>
    <t>CPS1232</t>
  </si>
  <si>
    <t>Fitchburg State University</t>
  </si>
  <si>
    <t>Fitchburg</t>
  </si>
  <si>
    <t>CPS1233</t>
  </si>
  <si>
    <t>Mount Wachusett Community College</t>
  </si>
  <si>
    <t>CPS1236</t>
  </si>
  <si>
    <t>Edward Brooke Court</t>
  </si>
  <si>
    <t>CPS1237</t>
  </si>
  <si>
    <t>Fall River Judicial Court</t>
  </si>
  <si>
    <t>Fall River</t>
  </si>
  <si>
    <t>CPS1238</t>
  </si>
  <si>
    <t>Fall River Trial Court</t>
  </si>
  <si>
    <t>CPS1239</t>
  </si>
  <si>
    <t>Charles F. Hurley Building</t>
  </si>
  <si>
    <t>CPS1240</t>
  </si>
  <si>
    <t>John Adams Courthouse 2</t>
  </si>
  <si>
    <t>CPS1241</t>
  </si>
  <si>
    <t>John W McCormack State Building</t>
  </si>
  <si>
    <t>CPS1242</t>
  </si>
  <si>
    <t>Dept of Transportation</t>
  </si>
  <si>
    <t>CPS1243</t>
  </si>
  <si>
    <t>Massasoit Community College</t>
  </si>
  <si>
    <t>CPS1244</t>
  </si>
  <si>
    <t>Newburyport District Court</t>
  </si>
  <si>
    <t>Newburyport</t>
  </si>
  <si>
    <t>CPS1245</t>
  </si>
  <si>
    <t>North Shore Community College - Lynn South</t>
  </si>
  <si>
    <t>Lynn</t>
  </si>
  <si>
    <t>CPS1246</t>
  </si>
  <si>
    <t>North Shore Community College - McGee</t>
  </si>
  <si>
    <t>CPS1247</t>
  </si>
  <si>
    <t>Plymouth Trial Court</t>
  </si>
  <si>
    <t>CPS1248</t>
  </si>
  <si>
    <t>Quinsigamond CC</t>
  </si>
  <si>
    <t>CPS1249</t>
  </si>
  <si>
    <t>CPS1250</t>
  </si>
  <si>
    <t>CPS1251</t>
  </si>
  <si>
    <t xml:space="preserve">Quinsigamond CC </t>
  </si>
  <si>
    <t>CPS1252</t>
  </si>
  <si>
    <t>CPS1253</t>
  </si>
  <si>
    <t>Roxbury District Court</t>
  </si>
  <si>
    <t>Roxbury</t>
  </si>
  <si>
    <t>CPS1254</t>
  </si>
  <si>
    <t>Salem Probate Court</t>
  </si>
  <si>
    <t>CPS1255</t>
  </si>
  <si>
    <t>Salem Ruane Judicial Center</t>
  </si>
  <si>
    <t>CPS1256</t>
  </si>
  <si>
    <t>Administration Building</t>
  </si>
  <si>
    <t>CPS1257</t>
  </si>
  <si>
    <t>Salem State University - Atlantic Hall</t>
  </si>
  <si>
    <t>CPS1258</t>
  </si>
  <si>
    <t>Bertolon Building</t>
  </si>
  <si>
    <t>CPS1259</t>
  </si>
  <si>
    <t>Gassett Fitness Center</t>
  </si>
  <si>
    <t>CPS1260</t>
  </si>
  <si>
    <t>Harrington Academic Building</t>
  </si>
  <si>
    <t>CPS1261</t>
  </si>
  <si>
    <t>Berry Library</t>
  </si>
  <si>
    <t>CPS1262</t>
  </si>
  <si>
    <t>Marsh Hall</t>
  </si>
  <si>
    <t>CPS1263</t>
  </si>
  <si>
    <t>O'Keefe Building</t>
  </si>
  <si>
    <t>CPS1264</t>
  </si>
  <si>
    <t>Viking Hall</t>
  </si>
  <si>
    <t>CPS1265</t>
  </si>
  <si>
    <t>Springfield Hall of Justice</t>
  </si>
  <si>
    <t>CPS1266</t>
  </si>
  <si>
    <t>Suffolk County Courthouse</t>
  </si>
  <si>
    <t>Jamaica Plain</t>
  </si>
  <si>
    <t>CPS1267</t>
  </si>
  <si>
    <t>Worcester State - Student Center</t>
  </si>
  <si>
    <t>CPS1268</t>
  </si>
  <si>
    <t>Worcester State - S and T</t>
  </si>
  <si>
    <t>CPS1269</t>
  </si>
  <si>
    <t>Worcester State - Admin</t>
  </si>
  <si>
    <t>CPS1270</t>
  </si>
  <si>
    <t>Worcester State - Sullivan</t>
  </si>
  <si>
    <t>CPS1271</t>
  </si>
  <si>
    <t>Worcester State - Learning Resource Center</t>
  </si>
  <si>
    <t>CPS1272</t>
  </si>
  <si>
    <t>Wasylean</t>
  </si>
  <si>
    <t>CPS1273</t>
  </si>
  <si>
    <t>Worcester Trial Court</t>
  </si>
  <si>
    <t>CPS1274</t>
  </si>
  <si>
    <t>Catania Oils</t>
  </si>
  <si>
    <t>Ayer</t>
  </si>
  <si>
    <t>CPS1280</t>
  </si>
  <si>
    <t>All States Asphalt Inc.</t>
  </si>
  <si>
    <t>Deerfield</t>
  </si>
  <si>
    <t>CPS1277</t>
  </si>
  <si>
    <t>Electric Avenue Lunenburg Solar 1 Storage</t>
  </si>
  <si>
    <t>CPS1283</t>
  </si>
  <si>
    <t>Leicester Street ESS</t>
  </si>
  <si>
    <t>Agilitas Energy</t>
  </si>
  <si>
    <t>CPS1069</t>
  </si>
  <si>
    <t>Lowell ESS</t>
  </si>
  <si>
    <t xml:space="preserve">Icetec Energy Services </t>
  </si>
  <si>
    <t>CPS1297</t>
  </si>
  <si>
    <t>Monument Valley CPEC</t>
  </si>
  <si>
    <t>Great Barrington</t>
  </si>
  <si>
    <t>Lodestar Energy LLC</t>
  </si>
  <si>
    <t>CPS1043</t>
  </si>
  <si>
    <t>Acton - Boxborough Schools BESS</t>
  </si>
  <si>
    <t>Acton</t>
  </si>
  <si>
    <t>CPS1307</t>
  </si>
  <si>
    <t xml:space="preserve">CES Agawam </t>
  </si>
  <si>
    <t>Agawam</t>
  </si>
  <si>
    <t>Southern Sky Renewable Energy Berkley, LLC</t>
  </si>
  <si>
    <t>CPS1284</t>
  </si>
  <si>
    <t>Hollingsworth &amp; Vose Company</t>
  </si>
  <si>
    <t>Groton</t>
  </si>
  <si>
    <t>CPS1302</t>
  </si>
  <si>
    <t>Excel Recycling, LLC</t>
  </si>
  <si>
    <t>East Bridgewater</t>
  </si>
  <si>
    <t>CPS1309</t>
  </si>
  <si>
    <t xml:space="preserve">Berkshire Medical Center Inc. </t>
  </si>
  <si>
    <t>CPS1310</t>
  </si>
  <si>
    <t>CPS1311</t>
  </si>
  <si>
    <t>CPS1312</t>
  </si>
  <si>
    <t>CPS1313</t>
  </si>
  <si>
    <t>North Adams</t>
  </si>
  <si>
    <t>CPS1314</t>
  </si>
  <si>
    <t>CPS1285</t>
  </si>
  <si>
    <t>Joint Base Cape Cod Otis AFB</t>
  </si>
  <si>
    <t>Bourne</t>
  </si>
  <si>
    <t>Cpower</t>
  </si>
  <si>
    <t>CPS1286</t>
  </si>
  <si>
    <t>CPS1287</t>
  </si>
  <si>
    <t>CPS1288</t>
  </si>
  <si>
    <t>CPS1289</t>
  </si>
  <si>
    <t>CPS1290</t>
  </si>
  <si>
    <t>CPS1291</t>
  </si>
  <si>
    <t>CPS1292</t>
  </si>
  <si>
    <t>CPS1293</t>
  </si>
  <si>
    <t>CPS1294</t>
  </si>
  <si>
    <t>CPS1295</t>
  </si>
  <si>
    <t>CPS1296</t>
  </si>
  <si>
    <t>CPS1315</t>
  </si>
  <si>
    <t xml:space="preserve">IQF Custom Parking </t>
  </si>
  <si>
    <t>CPS1318</t>
  </si>
  <si>
    <t>Greater Lowell</t>
  </si>
  <si>
    <t>Tyngsborough</t>
  </si>
  <si>
    <t>CPS1298</t>
  </si>
  <si>
    <t>CarVal - Charlemont - PV+BESS</t>
  </si>
  <si>
    <t>Charlemont</t>
  </si>
  <si>
    <t>SYSO Technologies, LLC</t>
  </si>
  <si>
    <t>CPS1282</t>
  </si>
  <si>
    <t>J. Cockwell 1</t>
  </si>
  <si>
    <t>CPS1335</t>
  </si>
  <si>
    <t xml:space="preserve">Bard College at Simon's Rock </t>
  </si>
  <si>
    <t>CPS1279</t>
  </si>
  <si>
    <t>Enphase Battery Storage System - Scott Warmkessel</t>
  </si>
  <si>
    <t>Melrose</t>
  </si>
  <si>
    <t>Knollwood Energy, LLC</t>
  </si>
  <si>
    <t>CPS1337</t>
  </si>
  <si>
    <t>Town of Weymouth Library</t>
  </si>
  <si>
    <t>CPS1029</t>
  </si>
  <si>
    <t>UMass Boston BESS</t>
  </si>
  <si>
    <t>CPS2974</t>
  </si>
  <si>
    <t>Blackstone</t>
  </si>
  <si>
    <t xml:space="preserve">Catalyze </t>
  </si>
  <si>
    <t>CPS1340</t>
  </si>
  <si>
    <t>MIT Lincolin Labs</t>
  </si>
  <si>
    <t>Lexington</t>
  </si>
  <si>
    <t>CPS1123</t>
  </si>
  <si>
    <t>Blacksmith Road Solar 1</t>
  </si>
  <si>
    <t>Falmouth</t>
  </si>
  <si>
    <t>CPS1316</t>
  </si>
  <si>
    <t xml:space="preserve">CarVal - Town of Amherst BESS </t>
  </si>
  <si>
    <t>CPS1338</t>
  </si>
  <si>
    <t>CPS-Storage-Wallum</t>
  </si>
  <si>
    <t>Douglas</t>
  </si>
  <si>
    <t>CPS1150</t>
  </si>
  <si>
    <t>Umass Amherst Battery 2</t>
  </si>
  <si>
    <t>CPS1052</t>
  </si>
  <si>
    <t>North Brookfield (BWC Lake Lashaway LLC)</t>
  </si>
  <si>
    <t>North Brookfield</t>
  </si>
  <si>
    <t>AES Clean Energy Development</t>
  </si>
  <si>
    <t>CPS1512</t>
  </si>
  <si>
    <t>Roch Hill Management 75</t>
  </si>
  <si>
    <t>CPS1513</t>
  </si>
  <si>
    <t>Rock Hill Management 100 High</t>
  </si>
  <si>
    <t>CPS1514</t>
  </si>
  <si>
    <t>Rock Hill Management 75-101</t>
  </si>
  <si>
    <t>CPS1515</t>
  </si>
  <si>
    <t>Rock Hill Management 100</t>
  </si>
  <si>
    <t>CPS1516</t>
  </si>
  <si>
    <t>Roch Hill Management 160</t>
  </si>
  <si>
    <t>CPS1517</t>
  </si>
  <si>
    <t>Rock Hill Management 99</t>
  </si>
  <si>
    <t>CPS1525</t>
  </si>
  <si>
    <t>Neo Alternatives Medway</t>
  </si>
  <si>
    <t>Norfolk</t>
  </si>
  <si>
    <t>EVSE</t>
  </si>
  <si>
    <t>CPS1543</t>
  </si>
  <si>
    <t>ev.energy_2024.06</t>
  </si>
  <si>
    <t>EV.energy</t>
  </si>
  <si>
    <t>CPS1600</t>
  </si>
  <si>
    <t>Target Corp T4</t>
  </si>
  <si>
    <t>CPS1601</t>
  </si>
  <si>
    <t>Target Cort T4</t>
  </si>
  <si>
    <t>CPS1602</t>
  </si>
  <si>
    <t>Wilmington</t>
  </si>
  <si>
    <t>CPS1783</t>
  </si>
  <si>
    <t xml:space="preserve">Pentucket School District </t>
  </si>
  <si>
    <t>West Newbury</t>
  </si>
  <si>
    <t>CPS2144</t>
  </si>
  <si>
    <t>140 Industrial Road</t>
  </si>
  <si>
    <t>CPS2183</t>
  </si>
  <si>
    <t xml:space="preserve">South Essex Sewerage District </t>
  </si>
  <si>
    <t>CPS2184</t>
  </si>
  <si>
    <t xml:space="preserve">The MITRE Corportation </t>
  </si>
  <si>
    <t>Bedford</t>
  </si>
  <si>
    <t>CPS2185</t>
  </si>
  <si>
    <t xml:space="preserve">Trip Advisor LLC </t>
  </si>
  <si>
    <t>Needham</t>
  </si>
  <si>
    <t>CPS2186</t>
  </si>
  <si>
    <t>Baseline ES 140</t>
  </si>
  <si>
    <t>CPS2187</t>
  </si>
  <si>
    <t>Baseline ES 231</t>
  </si>
  <si>
    <t>Hopkington</t>
  </si>
  <si>
    <t>CPS2188</t>
  </si>
  <si>
    <t>Baseline ES 148</t>
  </si>
  <si>
    <t>CPS2189</t>
  </si>
  <si>
    <t>Baseline ES 150</t>
  </si>
  <si>
    <t>Spencer</t>
  </si>
  <si>
    <t>CPS2190</t>
  </si>
  <si>
    <t>Baseline ES 151</t>
  </si>
  <si>
    <t>CPS2191</t>
  </si>
  <si>
    <t>Baseline ES 155</t>
  </si>
  <si>
    <t>CPS2192</t>
  </si>
  <si>
    <t>Baseline ES 160</t>
  </si>
  <si>
    <t>CPS2193</t>
  </si>
  <si>
    <t>Baseline ES 162</t>
  </si>
  <si>
    <t>CPS2194</t>
  </si>
  <si>
    <t>Baseline ES 179</t>
  </si>
  <si>
    <t>CPS2195</t>
  </si>
  <si>
    <t>Baseline ES 194</t>
  </si>
  <si>
    <t>CPS2196</t>
  </si>
  <si>
    <t>Baseline ES 233</t>
  </si>
  <si>
    <t>Lenox</t>
  </si>
  <si>
    <t>CPS2197</t>
  </si>
  <si>
    <t>Baseline ES 239</t>
  </si>
  <si>
    <t>CPS2198</t>
  </si>
  <si>
    <t>Baseline ES 240</t>
  </si>
  <si>
    <t>CPS2199</t>
  </si>
  <si>
    <t>Baseline ES 244</t>
  </si>
  <si>
    <t>CPS2840</t>
  </si>
  <si>
    <t xml:space="preserve">Bellingham Public Schools </t>
  </si>
  <si>
    <t>CPS1341</t>
  </si>
  <si>
    <t xml:space="preserve">Arnold Arboretum </t>
  </si>
  <si>
    <t xml:space="preserve">Boston </t>
  </si>
  <si>
    <t>CPS1329</t>
  </si>
  <si>
    <t>Old Frontier Solar III Storage</t>
  </si>
  <si>
    <t>CPS1333</t>
  </si>
  <si>
    <t>Bernardston</t>
  </si>
  <si>
    <t>CPS2720</t>
  </si>
  <si>
    <t xml:space="preserve">Polerized new England, LLC </t>
  </si>
  <si>
    <t>CPS2992</t>
  </si>
  <si>
    <t xml:space="preserve">Raytheon Technologies, Building 9 </t>
  </si>
  <si>
    <t xml:space="preserve">Westford </t>
  </si>
  <si>
    <t>CPS1326</t>
  </si>
  <si>
    <t xml:space="preserve">MEI Norfolk </t>
  </si>
  <si>
    <t>CPS3341</t>
  </si>
  <si>
    <t>MassMutual</t>
  </si>
  <si>
    <t>Voltus, Inc</t>
  </si>
  <si>
    <t>CPS3340</t>
  </si>
  <si>
    <t>Hynes Convention Center</t>
  </si>
  <si>
    <t>CPS1165</t>
  </si>
  <si>
    <t>Randall</t>
  </si>
  <si>
    <t>Berlin</t>
  </si>
  <si>
    <t>CPS1166</t>
  </si>
  <si>
    <t>Coy Hill</t>
  </si>
  <si>
    <t>Warren</t>
  </si>
  <si>
    <t>CPS1167</t>
  </si>
  <si>
    <t>Bullock Road</t>
  </si>
  <si>
    <t>Freetown</t>
  </si>
  <si>
    <t>CPS1168</t>
  </si>
  <si>
    <t>South Main</t>
  </si>
  <si>
    <t>CPS2568</t>
  </si>
  <si>
    <t xml:space="preserve">McDougall-Mitchel </t>
  </si>
  <si>
    <t>Charlton</t>
  </si>
  <si>
    <t>CPS1328</t>
  </si>
  <si>
    <t>Old Middleboro Road ESS</t>
  </si>
  <si>
    <t>Rochester</t>
  </si>
  <si>
    <t>CPS1321</t>
  </si>
  <si>
    <t>Kearsarge Upper Union LLC</t>
  </si>
  <si>
    <t>Franklin</t>
  </si>
  <si>
    <t>CPS3404</t>
  </si>
  <si>
    <t>The RMR Group, LLC 225 Washington</t>
  </si>
  <si>
    <t>Newton</t>
  </si>
  <si>
    <t>CPS3406</t>
  </si>
  <si>
    <t>The RMR Group, LLC 9 Glen</t>
  </si>
  <si>
    <t>CPS3407</t>
  </si>
  <si>
    <t xml:space="preserve">The RMR Group, LLC 4 Maguire </t>
  </si>
  <si>
    <t>CPS3408</t>
  </si>
  <si>
    <t xml:space="preserve">The RMR Group, LLC 75 Pleasant </t>
  </si>
  <si>
    <t>Malden</t>
  </si>
  <si>
    <t>CPS3409</t>
  </si>
  <si>
    <t>The RMR Group, LLC 251 Cause</t>
  </si>
  <si>
    <t>CPS3410</t>
  </si>
  <si>
    <t>The RMR Group, LLC Newport</t>
  </si>
  <si>
    <t>Smart Thermostat</t>
  </si>
  <si>
    <t>CPS3430</t>
  </si>
  <si>
    <t>Leap_3430_1</t>
  </si>
  <si>
    <t>Canton</t>
  </si>
  <si>
    <t>Leap</t>
  </si>
  <si>
    <t>CPS3433</t>
  </si>
  <si>
    <t>Leap_3433_1</t>
  </si>
  <si>
    <t>Barre</t>
  </si>
  <si>
    <t xml:space="preserve">Leap </t>
  </si>
  <si>
    <t>CPS1005</t>
  </si>
  <si>
    <t>BCEC</t>
  </si>
  <si>
    <t>CPS1404</t>
  </si>
  <si>
    <t>Grasshopper 142 Blackstone</t>
  </si>
  <si>
    <t xml:space="preserve">Stem, Inc. </t>
  </si>
  <si>
    <t>CPS1407</t>
  </si>
  <si>
    <t>Grasshopper Wilson Street</t>
  </si>
  <si>
    <t>Stem, Inc.</t>
  </si>
  <si>
    <t>CPS2822</t>
  </si>
  <si>
    <t>Standard Solar Lawsbrook</t>
  </si>
  <si>
    <t>CPS1323</t>
  </si>
  <si>
    <t>Kearsarge Kingston LLC</t>
  </si>
  <si>
    <t>CPS1330</t>
  </si>
  <si>
    <t>Carval - Ludlow Huxley Solar BESS</t>
  </si>
  <si>
    <t>CPS1155</t>
  </si>
  <si>
    <t>Syncarpha Leicester ESS</t>
  </si>
  <si>
    <t>Leicester</t>
  </si>
  <si>
    <t>CPS1300</t>
  </si>
  <si>
    <t>Sunraise Main Street</t>
  </si>
  <si>
    <t>Plympton</t>
  </si>
  <si>
    <t>CPS1320</t>
  </si>
  <si>
    <t>Kearsarge Beverly LLC</t>
  </si>
  <si>
    <t>Beverly</t>
  </si>
  <si>
    <t>CPS3437</t>
  </si>
  <si>
    <t>Heron Crossing Solar, LLC</t>
  </si>
  <si>
    <t>CPS3432</t>
  </si>
  <si>
    <t>Sandwich ESS</t>
  </si>
  <si>
    <t>Sandwich</t>
  </si>
  <si>
    <t>CPS2841</t>
  </si>
  <si>
    <t>Lexington - New Hastings Elementary</t>
  </si>
  <si>
    <t>CPS3431</t>
  </si>
  <si>
    <t>Natick KMS ESS</t>
  </si>
  <si>
    <t>CPS3224</t>
  </si>
  <si>
    <t xml:space="preserve">Tuttleman Household </t>
  </si>
  <si>
    <t>CPS2229</t>
  </si>
  <si>
    <t>AM005115224</t>
  </si>
  <si>
    <t>Sunnova Energy International</t>
  </si>
  <si>
    <t>CPS3107</t>
  </si>
  <si>
    <t>PR004890435</t>
  </si>
  <si>
    <t>Marshfield</t>
  </si>
  <si>
    <t>CPS2295</t>
  </si>
  <si>
    <t>BM005211462</t>
  </si>
  <si>
    <t>CPS3292</t>
  </si>
  <si>
    <t>SY005471431</t>
  </si>
  <si>
    <t>Longmeadow</t>
  </si>
  <si>
    <t>CPS1410</t>
  </si>
  <si>
    <t>AM004586050</t>
  </si>
  <si>
    <t>Westhampton</t>
  </si>
  <si>
    <t>CPS1675</t>
  </si>
  <si>
    <t>JE004655136</t>
  </si>
  <si>
    <t>Rutland</t>
  </si>
  <si>
    <t>CPS2098</t>
  </si>
  <si>
    <t>FN004556441</t>
  </si>
  <si>
    <t>CPS2106</t>
  </si>
  <si>
    <t>ZS004859746</t>
  </si>
  <si>
    <t>CPS2233</t>
  </si>
  <si>
    <t>AN004937974</t>
  </si>
  <si>
    <t>Attleboro</t>
  </si>
  <si>
    <t>CPS2271</t>
  </si>
  <si>
    <t>AY005424488</t>
  </si>
  <si>
    <t>CPS2425</t>
  </si>
  <si>
    <t>DE004640470</t>
  </si>
  <si>
    <t>CPS2655</t>
  </si>
  <si>
    <t>HF004804640</t>
  </si>
  <si>
    <t>CPS2659</t>
  </si>
  <si>
    <t>HG005059596</t>
  </si>
  <si>
    <t>CPS2734</t>
  </si>
  <si>
    <t>IQ005318155</t>
  </si>
  <si>
    <t>Fairhaven</t>
  </si>
  <si>
    <t>CPS2832</t>
  </si>
  <si>
    <t>KH005302228</t>
  </si>
  <si>
    <t>CPS2887</t>
  </si>
  <si>
    <t>LI005373216</t>
  </si>
  <si>
    <t>Randolph</t>
  </si>
  <si>
    <t>CPS2913</t>
  </si>
  <si>
    <t>LW005038716</t>
  </si>
  <si>
    <t>CPS3079</t>
  </si>
  <si>
    <t>PJ005307912</t>
  </si>
  <si>
    <t>CPS3147</t>
  </si>
  <si>
    <t>QJ005139749</t>
  </si>
  <si>
    <t>Pepperell</t>
  </si>
  <si>
    <t>CPS3166</t>
  </si>
  <si>
    <t>QT004399517</t>
  </si>
  <si>
    <t>CPS3182</t>
  </si>
  <si>
    <t>QZ005575680</t>
  </si>
  <si>
    <t>CPS3419</t>
  </si>
  <si>
    <t>UY005483919</t>
  </si>
  <si>
    <t>Mattapoisett</t>
  </si>
  <si>
    <t>CPS3476</t>
  </si>
  <si>
    <t>NY004490206</t>
  </si>
  <si>
    <t>Dunstable</t>
  </si>
  <si>
    <t>CPS1331</t>
  </si>
  <si>
    <t>Carval - Easthampton Beacon BESS</t>
  </si>
  <si>
    <t>Easthampton</t>
  </si>
  <si>
    <t>CPS3436</t>
  </si>
  <si>
    <t>ECP - River St Associates - BESS</t>
  </si>
  <si>
    <t>River Street Associates, LLC</t>
  </si>
  <si>
    <t>Hydropower</t>
  </si>
  <si>
    <t>CPS1336</t>
  </si>
  <si>
    <t>Deerfield #5 Min Flow Unit</t>
  </si>
  <si>
    <t>Monroe</t>
  </si>
  <si>
    <t>Great River Hydro, LLC</t>
  </si>
  <si>
    <t>CPS1990</t>
  </si>
  <si>
    <t>VG004553077</t>
  </si>
  <si>
    <t>CPS2045</t>
  </si>
  <si>
    <t>VW004577987</t>
  </si>
  <si>
    <t>Millville</t>
  </si>
  <si>
    <t>CPS2096</t>
  </si>
  <si>
    <t>MP004424408</t>
  </si>
  <si>
    <t>CPS3441</t>
  </si>
  <si>
    <t xml:space="preserve">Hedges Pond Solar 1 Storage </t>
  </si>
  <si>
    <t>CPS3438</t>
  </si>
  <si>
    <t>Syncarpha Millbury - ESS</t>
  </si>
  <si>
    <t>CPS3439</t>
  </si>
  <si>
    <t>Syncarpha Westminster ESS</t>
  </si>
  <si>
    <t>Westminster</t>
  </si>
  <si>
    <t>CPS1394</t>
  </si>
  <si>
    <t>LK004552667</t>
  </si>
  <si>
    <t>Lawrence</t>
  </si>
  <si>
    <t>CPS1395</t>
  </si>
  <si>
    <t>MP004644820</t>
  </si>
  <si>
    <t>CPS1396</t>
  </si>
  <si>
    <t>DU004613870</t>
  </si>
  <si>
    <t>CPS1585</t>
  </si>
  <si>
    <t>YG004790688</t>
  </si>
  <si>
    <t>CPS1587</t>
  </si>
  <si>
    <t>PW004787345</t>
  </si>
  <si>
    <t>CPS2085</t>
  </si>
  <si>
    <t>LA004683873</t>
  </si>
  <si>
    <t>CPS2088</t>
  </si>
  <si>
    <t>SM004853640</t>
  </si>
  <si>
    <t>CPS2104</t>
  </si>
  <si>
    <t>KT004729099</t>
  </si>
  <si>
    <t>CPS2203</t>
  </si>
  <si>
    <t>AB004981005</t>
  </si>
  <si>
    <t>CPS2204</t>
  </si>
  <si>
    <t>AC004761487</t>
  </si>
  <si>
    <t>CPS2205</t>
  </si>
  <si>
    <t>AC004826772</t>
  </si>
  <si>
    <t>CPS2208</t>
  </si>
  <si>
    <t>AD004823438</t>
  </si>
  <si>
    <t>Milton</t>
  </si>
  <si>
    <t>CPS2214</t>
  </si>
  <si>
    <t>AH004950459</t>
  </si>
  <si>
    <t>CPS2215</t>
  </si>
  <si>
    <t>AI004542472</t>
  </si>
  <si>
    <t>CPS1397</t>
  </si>
  <si>
    <t>MR004556851</t>
  </si>
  <si>
    <t>CPS1398</t>
  </si>
  <si>
    <t>ID004648719</t>
  </si>
  <si>
    <t>CPS1565</t>
  </si>
  <si>
    <t>NA004428691</t>
  </si>
  <si>
    <t>CPS1653</t>
  </si>
  <si>
    <t>RC004830197</t>
  </si>
  <si>
    <t>Harvard</t>
  </si>
  <si>
    <t>AY004614029</t>
  </si>
  <si>
    <t>CPS2101</t>
  </si>
  <si>
    <t>WQ004450722</t>
  </si>
  <si>
    <t>CPS2103</t>
  </si>
  <si>
    <t>OH004383358</t>
  </si>
  <si>
    <t>Hancock</t>
  </si>
  <si>
    <t>CPS2107</t>
  </si>
  <si>
    <t>FC004451793</t>
  </si>
  <si>
    <t>CPS2217</t>
  </si>
  <si>
    <t>AI004644241</t>
  </si>
  <si>
    <t>CPS2218</t>
  </si>
  <si>
    <t>AI004999252</t>
  </si>
  <si>
    <t>CPS2221</t>
  </si>
  <si>
    <t>AI005215360</t>
  </si>
  <si>
    <t>CPS2223</t>
  </si>
  <si>
    <t>AJ005194226</t>
  </si>
  <si>
    <t>CPS2231</t>
  </si>
  <si>
    <t>AN004563060</t>
  </si>
  <si>
    <t>Swampscott</t>
  </si>
  <si>
    <t>CPS2239</t>
  </si>
  <si>
    <t>AP004900555</t>
  </si>
  <si>
    <t>Bridgewater</t>
  </si>
  <si>
    <t>CPS2246</t>
  </si>
  <si>
    <t>AQ005128804</t>
  </si>
  <si>
    <t>CPS2252</t>
  </si>
  <si>
    <t>AR005191634</t>
  </si>
  <si>
    <t>CPS2253</t>
  </si>
  <si>
    <t>AS005125881</t>
  </si>
  <si>
    <t>CPS2255</t>
  </si>
  <si>
    <t>AS005159244</t>
  </si>
  <si>
    <t>CPS2258</t>
  </si>
  <si>
    <t>AT005377066</t>
  </si>
  <si>
    <t>CPS2260</t>
  </si>
  <si>
    <t>AV004922162</t>
  </si>
  <si>
    <t>CPS2280</t>
  </si>
  <si>
    <t>BE005217984</t>
  </si>
  <si>
    <t>New Bedford</t>
  </si>
  <si>
    <t>CPS2329</t>
  </si>
  <si>
    <t>BY005101439</t>
  </si>
  <si>
    <t>CPS2330</t>
  </si>
  <si>
    <t>BZ004654826</t>
  </si>
  <si>
    <t>CPS2334</t>
  </si>
  <si>
    <t>CA004817103</t>
  </si>
  <si>
    <t>CPS2619</t>
  </si>
  <si>
    <t>GM005281983</t>
  </si>
  <si>
    <t>CPS2623</t>
  </si>
  <si>
    <t>GO004778226</t>
  </si>
  <si>
    <t>Clarksburg</t>
  </si>
  <si>
    <t>CPS2631</t>
  </si>
  <si>
    <t>GV005171314</t>
  </si>
  <si>
    <t>Hubbardston</t>
  </si>
  <si>
    <t>CPS2635</t>
  </si>
  <si>
    <t>GW004987202</t>
  </si>
  <si>
    <t>CPS2638</t>
  </si>
  <si>
    <t>GX004896332</t>
  </si>
  <si>
    <t>Savoy</t>
  </si>
  <si>
    <t>CPS2642</t>
  </si>
  <si>
    <t>GZ004791036</t>
  </si>
  <si>
    <t>CPS2650</t>
  </si>
  <si>
    <t>HB005250565</t>
  </si>
  <si>
    <t>HD004933946</t>
  </si>
  <si>
    <t>CPS2660</t>
  </si>
  <si>
    <t>HE004921216</t>
  </si>
  <si>
    <t>CPS2662</t>
  </si>
  <si>
    <t>HH004967544</t>
  </si>
  <si>
    <t>CPS2663</t>
  </si>
  <si>
    <t>HH005309360</t>
  </si>
  <si>
    <t>CPS2711</t>
  </si>
  <si>
    <t>IH004869389</t>
  </si>
  <si>
    <t>CPS3014</t>
  </si>
  <si>
    <t>OA004790999</t>
  </si>
  <si>
    <t>CPS3049</t>
  </si>
  <si>
    <t>OR005174427</t>
  </si>
  <si>
    <t>CPS3105</t>
  </si>
  <si>
    <t>PS005434135</t>
  </si>
  <si>
    <t>CPS1598</t>
  </si>
  <si>
    <t>IA004549188</t>
  </si>
  <si>
    <t>CPS2097</t>
  </si>
  <si>
    <t>IG004522521</t>
  </si>
  <si>
    <t>CPS2099</t>
  </si>
  <si>
    <t>BL004337430</t>
  </si>
  <si>
    <t>Winthrop</t>
  </si>
  <si>
    <t>CPS2336</t>
  </si>
  <si>
    <t>CA004956754</t>
  </si>
  <si>
    <t>CPS2644</t>
  </si>
  <si>
    <t>GZ005209418</t>
  </si>
  <si>
    <t>CPS2679</t>
  </si>
  <si>
    <t>HJ004706453</t>
  </si>
  <si>
    <t>CPS1419</t>
  </si>
  <si>
    <t>VM004529935</t>
  </si>
  <si>
    <t>CPS1423</t>
  </si>
  <si>
    <t>EA004521166</t>
  </si>
  <si>
    <t>Belchertown</t>
  </si>
  <si>
    <t>CPS1428</t>
  </si>
  <si>
    <t>FY004527179</t>
  </si>
  <si>
    <t>CPS1434</t>
  </si>
  <si>
    <t>OY004549769</t>
  </si>
  <si>
    <t>CPS1435</t>
  </si>
  <si>
    <t>FV004654100</t>
  </si>
  <si>
    <t>CPS1437</t>
  </si>
  <si>
    <t>SW004551796</t>
  </si>
  <si>
    <t>Williamsburg</t>
  </si>
  <si>
    <t>CPS1443</t>
  </si>
  <si>
    <t>DK004550261</t>
  </si>
  <si>
    <t>CPS1444</t>
  </si>
  <si>
    <t>AZ004764612</t>
  </si>
  <si>
    <t>CPS1445</t>
  </si>
  <si>
    <t>ZU004578428</t>
  </si>
  <si>
    <t>CPS1449</t>
  </si>
  <si>
    <t>XL004586239</t>
  </si>
  <si>
    <t>CPS1453</t>
  </si>
  <si>
    <t>BI004718639</t>
  </si>
  <si>
    <t>CPS1457</t>
  </si>
  <si>
    <t>FX004576424</t>
  </si>
  <si>
    <t>CPS1458</t>
  </si>
  <si>
    <t>SX004740813</t>
  </si>
  <si>
    <t>Hampden</t>
  </si>
  <si>
    <t>CPS1459</t>
  </si>
  <si>
    <t>WN004765857</t>
  </si>
  <si>
    <t>Cohasset</t>
  </si>
  <si>
    <t>CPS1461</t>
  </si>
  <si>
    <t>LJ004715656</t>
  </si>
  <si>
    <t>CPS1462</t>
  </si>
  <si>
    <t>OI004782368</t>
  </si>
  <si>
    <t>CPS1463</t>
  </si>
  <si>
    <t>HT004765734</t>
  </si>
  <si>
    <t>CPS1464</t>
  </si>
  <si>
    <t>NE004687063</t>
  </si>
  <si>
    <t>CPS1465</t>
  </si>
  <si>
    <t>OT004719684</t>
  </si>
  <si>
    <t>CPS1466</t>
  </si>
  <si>
    <t>SI004523428</t>
  </si>
  <si>
    <t>CPS1469</t>
  </si>
  <si>
    <t>SE004777436</t>
  </si>
  <si>
    <t>CPS1470</t>
  </si>
  <si>
    <t>WY004520327</t>
  </si>
  <si>
    <t>CPS1474</t>
  </si>
  <si>
    <t>KH004621761</t>
  </si>
  <si>
    <t>CPS1476</t>
  </si>
  <si>
    <t>KR004723685</t>
  </si>
  <si>
    <t>CPS1477</t>
  </si>
  <si>
    <t>LL004727245</t>
  </si>
  <si>
    <t>Southbridge</t>
  </si>
  <si>
    <t>CPS1489</t>
  </si>
  <si>
    <t>SK004362716</t>
  </si>
  <si>
    <t>Sturbridge</t>
  </si>
  <si>
    <t>CPS1494</t>
  </si>
  <si>
    <t>YU004574446</t>
  </si>
  <si>
    <t>CPS1519</t>
  </si>
  <si>
    <t>OF004740368</t>
  </si>
  <si>
    <t>CPS1526</t>
  </si>
  <si>
    <t>FX004607240</t>
  </si>
  <si>
    <t>CPS1541</t>
  </si>
  <si>
    <t>BD004626743</t>
  </si>
  <si>
    <t>CPS1547</t>
  </si>
  <si>
    <t>YR004638301</t>
  </si>
  <si>
    <t>Athol</t>
  </si>
  <si>
    <t>CPS1549</t>
  </si>
  <si>
    <t>GD004547946</t>
  </si>
  <si>
    <t>CPS1564</t>
  </si>
  <si>
    <t>ZZ004728143</t>
  </si>
  <si>
    <t>CPS1572</t>
  </si>
  <si>
    <t>PX004714457</t>
  </si>
  <si>
    <t>Foxborough</t>
  </si>
  <si>
    <t>CPS1573</t>
  </si>
  <si>
    <t>YX004731023</t>
  </si>
  <si>
    <t>West Bridgewater</t>
  </si>
  <si>
    <t>CPS1577</t>
  </si>
  <si>
    <t>EO004594401</t>
  </si>
  <si>
    <t>CPS1595</t>
  </si>
  <si>
    <t>CS004566472</t>
  </si>
  <si>
    <t>CPS1599</t>
  </si>
  <si>
    <t>CM004735181</t>
  </si>
  <si>
    <t>CPS1605</t>
  </si>
  <si>
    <t>KV004861833</t>
  </si>
  <si>
    <t>CPS1606</t>
  </si>
  <si>
    <t>BM004669697</t>
  </si>
  <si>
    <t>CPS1619</t>
  </si>
  <si>
    <t>VV004550145</t>
  </si>
  <si>
    <t>Scituate</t>
  </si>
  <si>
    <t>CPS1622</t>
  </si>
  <si>
    <t>EQ004677760</t>
  </si>
  <si>
    <t>CPS1624</t>
  </si>
  <si>
    <t>QG004588911</t>
  </si>
  <si>
    <t>CPS1625</t>
  </si>
  <si>
    <t>JD004687379</t>
  </si>
  <si>
    <t>CPS1677</t>
  </si>
  <si>
    <t>YF004708222</t>
  </si>
  <si>
    <t>CPS1684</t>
  </si>
  <si>
    <t>LC004590904</t>
  </si>
  <si>
    <t>CPS1686</t>
  </si>
  <si>
    <t>WD004765338</t>
  </si>
  <si>
    <t>CPS1693</t>
  </si>
  <si>
    <t>XZ004485248</t>
  </si>
  <si>
    <t>Dracut</t>
  </si>
  <si>
    <t>CPS1698</t>
  </si>
  <si>
    <t>PT004620008</t>
  </si>
  <si>
    <t>CPS1700</t>
  </si>
  <si>
    <t>UF004563554</t>
  </si>
  <si>
    <t>CPS1713</t>
  </si>
  <si>
    <t>NF004711486</t>
  </si>
  <si>
    <t>CPS1714</t>
  </si>
  <si>
    <t>DO004727899</t>
  </si>
  <si>
    <t>CPS2683</t>
  </si>
  <si>
    <t>HU004781305</t>
  </si>
  <si>
    <t>CPS1716</t>
  </si>
  <si>
    <t>BL004711100</t>
  </si>
  <si>
    <t>CPS1717</t>
  </si>
  <si>
    <t>RM004716367</t>
  </si>
  <si>
    <t>CPS1720</t>
  </si>
  <si>
    <t>IX004591230</t>
  </si>
  <si>
    <t>CPS1738</t>
  </si>
  <si>
    <t>ZH004560421</t>
  </si>
  <si>
    <t>Whitman</t>
  </si>
  <si>
    <t>CPS1740</t>
  </si>
  <si>
    <t>CS004523592</t>
  </si>
  <si>
    <t>CPS1742</t>
  </si>
  <si>
    <t>AD004676328</t>
  </si>
  <si>
    <t>CPS1743</t>
  </si>
  <si>
    <t>CE004680842</t>
  </si>
  <si>
    <t>CPS3442</t>
  </si>
  <si>
    <t>Dartmouth, Conover</t>
  </si>
  <si>
    <t>CPS3443</t>
  </si>
  <si>
    <t>Beverly, Disalvo</t>
  </si>
  <si>
    <t>CPS1745</t>
  </si>
  <si>
    <t>NF004774795</t>
  </si>
  <si>
    <t>CPS1747</t>
  </si>
  <si>
    <t>JC004693214</t>
  </si>
  <si>
    <t>CPS1774</t>
  </si>
  <si>
    <t>AE004730414</t>
  </si>
  <si>
    <t>CPS1777</t>
  </si>
  <si>
    <t>KC004668616</t>
  </si>
  <si>
    <t>Yarmouth</t>
  </si>
  <si>
    <t>CPS1781</t>
  </si>
  <si>
    <t>KD004855520</t>
  </si>
  <si>
    <t>CPS1797</t>
  </si>
  <si>
    <t>HR004587513</t>
  </si>
  <si>
    <t>CPS1800</t>
  </si>
  <si>
    <t>PS004622775</t>
  </si>
  <si>
    <t>CPS1801</t>
  </si>
  <si>
    <t>MY004552283</t>
  </si>
  <si>
    <t>CPS1802</t>
  </si>
  <si>
    <t>FC004683438</t>
  </si>
  <si>
    <t>CPS1813</t>
  </si>
  <si>
    <t>LB004674178</t>
  </si>
  <si>
    <t>CPS1839</t>
  </si>
  <si>
    <t>TJ004664646</t>
  </si>
  <si>
    <t>CPS1840</t>
  </si>
  <si>
    <t>YC004583054</t>
  </si>
  <si>
    <t>CPS1849</t>
  </si>
  <si>
    <t>SE004685649</t>
  </si>
  <si>
    <t>CPS1856</t>
  </si>
  <si>
    <t>JS004574031</t>
  </si>
  <si>
    <t>CPS1861</t>
  </si>
  <si>
    <t>MG004548615</t>
  </si>
  <si>
    <t>Hardwick</t>
  </si>
  <si>
    <t>CPS1867</t>
  </si>
  <si>
    <t>QV004543700</t>
  </si>
  <si>
    <t>CPS2010</t>
  </si>
  <si>
    <t>IZ004578888</t>
  </si>
  <si>
    <t xml:space="preserve">Billerica </t>
  </si>
  <si>
    <t>CPS2013</t>
  </si>
  <si>
    <t>IV004829928</t>
  </si>
  <si>
    <t>CPS2014</t>
  </si>
  <si>
    <t>RC004755631</t>
  </si>
  <si>
    <t>CPS2015</t>
  </si>
  <si>
    <t>GF004801023</t>
  </si>
  <si>
    <t>CPS2019</t>
  </si>
  <si>
    <t>GI004669518</t>
  </si>
  <si>
    <t>CPS2022</t>
  </si>
  <si>
    <t>TQ004652427</t>
  </si>
  <si>
    <t>CPS2023</t>
  </si>
  <si>
    <t>SZ004945455</t>
  </si>
  <si>
    <t>CPS2024</t>
  </si>
  <si>
    <t>IW004562608</t>
  </si>
  <si>
    <t>CPS2025</t>
  </si>
  <si>
    <t>YT004485152</t>
  </si>
  <si>
    <t>Uxbridge</t>
  </si>
  <si>
    <t>CPS2027</t>
  </si>
  <si>
    <t>JM004741819</t>
  </si>
  <si>
    <t>CPS2031</t>
  </si>
  <si>
    <t>UQ004661108</t>
  </si>
  <si>
    <t>CPS2032</t>
  </si>
  <si>
    <t>YV004747676</t>
  </si>
  <si>
    <t>CPS2033</t>
  </si>
  <si>
    <t>MD004701041</t>
  </si>
  <si>
    <t>CPS2035</t>
  </si>
  <si>
    <t>AW004611719</t>
  </si>
  <si>
    <t>CPS2039</t>
  </si>
  <si>
    <t>JO004751153</t>
  </si>
  <si>
    <t>CPS1491</t>
  </si>
  <si>
    <t>XJ004652690</t>
  </si>
  <si>
    <t>CPS2047</t>
  </si>
  <si>
    <t>GH004620233</t>
  </si>
  <si>
    <t>CPS2053</t>
  </si>
  <si>
    <t>OT004554835</t>
  </si>
  <si>
    <t>CPS2064</t>
  </si>
  <si>
    <t>MJ004730656</t>
  </si>
  <si>
    <t>CPS2066</t>
  </si>
  <si>
    <t>ZI004613755</t>
  </si>
  <si>
    <t>CPS2069</t>
  </si>
  <si>
    <t>YD004574098</t>
  </si>
  <si>
    <t>CPS2070</t>
  </si>
  <si>
    <t>XM004676466</t>
  </si>
  <si>
    <t>CPS2071</t>
  </si>
  <si>
    <t>UG004840671</t>
  </si>
  <si>
    <t>CPS2072</t>
  </si>
  <si>
    <t>BD004745185</t>
  </si>
  <si>
    <t>CPS2075</t>
  </si>
  <si>
    <t>AG003914087</t>
  </si>
  <si>
    <t>CPS2077</t>
  </si>
  <si>
    <t>HL004518387</t>
  </si>
  <si>
    <t>CPS2081</t>
  </si>
  <si>
    <t>LT004518328</t>
  </si>
  <si>
    <t>CPS2100</t>
  </si>
  <si>
    <t>RL004559862</t>
  </si>
  <si>
    <t>CPS2180</t>
  </si>
  <si>
    <t>RI004777983</t>
  </si>
  <si>
    <t>CPS2212</t>
  </si>
  <si>
    <t>AH005142843</t>
  </si>
  <si>
    <t>CPS2228</t>
  </si>
  <si>
    <t>AM004819224</t>
  </si>
  <si>
    <t xml:space="preserve">Metheun </t>
  </si>
  <si>
    <t>CPS2230</t>
  </si>
  <si>
    <t>AM005124654</t>
  </si>
  <si>
    <t>CPS2238</t>
  </si>
  <si>
    <t>AO005193146</t>
  </si>
  <si>
    <t>CPS2241</t>
  </si>
  <si>
    <t>AQ004952206</t>
  </si>
  <si>
    <t>CPS2242</t>
  </si>
  <si>
    <t>AQ005032055</t>
  </si>
  <si>
    <t>CPS2243</t>
  </si>
  <si>
    <t>AR004897075</t>
  </si>
  <si>
    <t>CPS2245</t>
  </si>
  <si>
    <t>AR005070919</t>
  </si>
  <si>
    <t>CPS2248</t>
  </si>
  <si>
    <t>AR005096282</t>
  </si>
  <si>
    <t>East Longmeadow</t>
  </si>
  <si>
    <t>CPS2254</t>
  </si>
  <si>
    <t>AS005228696</t>
  </si>
  <si>
    <t>CPS2257</t>
  </si>
  <si>
    <t>AU004714314</t>
  </si>
  <si>
    <t>CPS2335</t>
  </si>
  <si>
    <t>CA005138508</t>
  </si>
  <si>
    <t>CPS3445</t>
  </si>
  <si>
    <t>Needham, Aumond</t>
  </si>
  <si>
    <t>CPS3446</t>
  </si>
  <si>
    <t>Salem, Martz</t>
  </si>
  <si>
    <t>CPS1408</t>
  </si>
  <si>
    <t>Standard Solar Knox</t>
  </si>
  <si>
    <t>CPS3444</t>
  </si>
  <si>
    <t>Douglas Renewables Storage</t>
  </si>
  <si>
    <t>CPS3453</t>
  </si>
  <si>
    <t>Spring Street Renewables, LLC</t>
  </si>
  <si>
    <t>CPS3451</t>
  </si>
  <si>
    <t>Plainfield Solar Storage</t>
  </si>
  <si>
    <t>Plainfield</t>
  </si>
  <si>
    <t>CPS3452</t>
  </si>
  <si>
    <t>Montague Road Solar Storage</t>
  </si>
  <si>
    <t>CPS3454</t>
  </si>
  <si>
    <t>Truro, Mellet</t>
  </si>
  <si>
    <t>Truro</t>
  </si>
  <si>
    <t>CPS3455</t>
  </si>
  <si>
    <t>116 Huntington Ave</t>
  </si>
  <si>
    <t>CPS1332</t>
  </si>
  <si>
    <t>Leap_1332_1</t>
  </si>
  <si>
    <t>CPS3447</t>
  </si>
  <si>
    <t>Ameresco Lexington Clark</t>
  </si>
  <si>
    <t>CPS3448</t>
  </si>
  <si>
    <t>Ameresco Lexington Harrington</t>
  </si>
  <si>
    <t>CPS3537</t>
  </si>
  <si>
    <t xml:space="preserve">Stony Brook Solar </t>
  </si>
  <si>
    <t>CPS3468</t>
  </si>
  <si>
    <t xml:space="preserve">ProAmpac Westfield </t>
  </si>
  <si>
    <t>Westfield</t>
  </si>
  <si>
    <t>CPS3449</t>
  </si>
  <si>
    <t>Ameresco Lexington Bowman</t>
  </si>
  <si>
    <t>CPS3457</t>
  </si>
  <si>
    <t xml:space="preserve">BW Palmer Sykes </t>
  </si>
  <si>
    <t xml:space="preserve">Load Curtailment </t>
  </si>
  <si>
    <t>CPS3464</t>
  </si>
  <si>
    <t>Wachusett Mountain Ski Area</t>
  </si>
  <si>
    <t>CPS3465</t>
  </si>
  <si>
    <t>New England Cold Storage</t>
  </si>
  <si>
    <t>CPS3466</t>
  </si>
  <si>
    <t>Delaware North Companies Inc. Boston dba TD Garden</t>
  </si>
  <si>
    <t>CPS3467</t>
  </si>
  <si>
    <t>Mauser Packaging Solutions</t>
  </si>
  <si>
    <t>CPS3469</t>
  </si>
  <si>
    <t>Hutchens Holding LLC</t>
  </si>
  <si>
    <t>CPS3470</t>
  </si>
  <si>
    <t>Hutchens Holding 2</t>
  </si>
  <si>
    <t>CPS3471</t>
  </si>
  <si>
    <t>Hutchens Holding 3</t>
  </si>
  <si>
    <t>CPS3478</t>
  </si>
  <si>
    <t>Wheaton College</t>
  </si>
  <si>
    <t>CPS3481</t>
  </si>
  <si>
    <t>CPS3483</t>
  </si>
  <si>
    <t>Bridgewater State University</t>
  </si>
  <si>
    <t>CPS3484</t>
  </si>
  <si>
    <t>Toner Plastics Inc.</t>
  </si>
  <si>
    <t>CPS3485</t>
  </si>
  <si>
    <t>Bostica, LLC</t>
  </si>
  <si>
    <t>CPS3487</t>
  </si>
  <si>
    <t>City of Boston</t>
  </si>
  <si>
    <t>CPS3488</t>
  </si>
  <si>
    <t>CPS3489</t>
  </si>
  <si>
    <t>CPS3493</t>
  </si>
  <si>
    <t xml:space="preserve">Applied Materials, Inc. </t>
  </si>
  <si>
    <t>Gloucester</t>
  </si>
  <si>
    <t>CPS3494</t>
  </si>
  <si>
    <t>CPS3495</t>
  </si>
  <si>
    <t>Berkshire Community college</t>
  </si>
  <si>
    <t>CPS3497</t>
  </si>
  <si>
    <t>MassArt</t>
  </si>
  <si>
    <t>CPS3498</t>
  </si>
  <si>
    <t>CPS3499</t>
  </si>
  <si>
    <t>CPS3500</t>
  </si>
  <si>
    <t>CPS3501</t>
  </si>
  <si>
    <t xml:space="preserve">Wesford Public Schools </t>
  </si>
  <si>
    <t>CPS3502</t>
  </si>
  <si>
    <t>CPS3503</t>
  </si>
  <si>
    <t>CPS3504</t>
  </si>
  <si>
    <t>CPS3505</t>
  </si>
  <si>
    <t>The RMR Group, LLC</t>
  </si>
  <si>
    <t>CPS1234</t>
  </si>
  <si>
    <t>Chelsea District Court</t>
  </si>
  <si>
    <t>CPS1235</t>
  </si>
  <si>
    <t>MCI Cedar Junction</t>
  </si>
  <si>
    <t>CPS3486</t>
  </si>
  <si>
    <t>Bunker Hill Community College</t>
  </si>
  <si>
    <t>CPS3490</t>
  </si>
  <si>
    <t>Fitchburg Renewables Storage</t>
  </si>
  <si>
    <t>CPS3517</t>
  </si>
  <si>
    <t>Specialty Minerals Inc.</t>
  </si>
  <si>
    <t>Adams</t>
  </si>
  <si>
    <t>CPS3458</t>
  </si>
  <si>
    <t xml:space="preserve">City of Medford </t>
  </si>
  <si>
    <t>CPS3459</t>
  </si>
  <si>
    <t>CPS3460</t>
  </si>
  <si>
    <t>CPS3461</t>
  </si>
  <si>
    <t>CPS3462</t>
  </si>
  <si>
    <t>CPS3463</t>
  </si>
  <si>
    <t>CPS3491</t>
  </si>
  <si>
    <t>Hadley III Solar Storage (South)</t>
  </si>
  <si>
    <t>CPS3492</t>
  </si>
  <si>
    <t>Hadley III Solar Storage (North)</t>
  </si>
  <si>
    <t>CPS3482</t>
  </si>
  <si>
    <t>BW North Bighton</t>
  </si>
  <si>
    <t>Dighton</t>
  </si>
  <si>
    <t>CPS3521</t>
  </si>
  <si>
    <t>Ardent Mills, LLC</t>
  </si>
  <si>
    <t>CPS3518</t>
  </si>
  <si>
    <t xml:space="preserve">P.J. Keating Company </t>
  </si>
  <si>
    <t>CPS3519</t>
  </si>
  <si>
    <t>Shirley</t>
  </si>
  <si>
    <t>Leap_3430_2</t>
  </si>
  <si>
    <t>Salisbury</t>
  </si>
  <si>
    <t xml:space="preserve">Smart Thermostat </t>
  </si>
  <si>
    <t>Leap_3433_2</t>
  </si>
  <si>
    <t>Leap_3433_3</t>
  </si>
  <si>
    <t>Nantucket</t>
  </si>
  <si>
    <t>CPS3522</t>
  </si>
  <si>
    <t>Leap_3522_1</t>
  </si>
  <si>
    <t>Westport</t>
  </si>
  <si>
    <t>CPS1170</t>
  </si>
  <si>
    <t>Mendon</t>
  </si>
  <si>
    <t>CPS1171</t>
  </si>
  <si>
    <t>CPS3507</t>
  </si>
  <si>
    <t>West A&amp;B</t>
  </si>
  <si>
    <t>CPS3508</t>
  </si>
  <si>
    <t>Annese</t>
  </si>
  <si>
    <t>CPS3509</t>
  </si>
  <si>
    <t>Driving Range A (West)</t>
  </si>
  <si>
    <t>CPS3523</t>
  </si>
  <si>
    <t>Remillard</t>
  </si>
  <si>
    <t>CPS1031</t>
  </si>
  <si>
    <t>Hurteau</t>
  </si>
  <si>
    <t>CPS3496</t>
  </si>
  <si>
    <t>City of Medford Battery</t>
  </si>
  <si>
    <t>CPS3527</t>
  </si>
  <si>
    <t>Capstan Atlantic</t>
  </si>
  <si>
    <t>CPS3538</t>
  </si>
  <si>
    <t>CPS3473</t>
  </si>
  <si>
    <t xml:space="preserve">MEI - 1 Commercial </t>
  </si>
  <si>
    <t>Sharon</t>
  </si>
  <si>
    <t>CPS3528</t>
  </si>
  <si>
    <t xml:space="preserve">Target Corporation </t>
  </si>
  <si>
    <t>Taunton</t>
  </si>
  <si>
    <t>CPS3529</t>
  </si>
  <si>
    <t>North Attleborough</t>
  </si>
  <si>
    <t>CPS3530</t>
  </si>
  <si>
    <t>Stoneham</t>
  </si>
  <si>
    <t>CPS3531</t>
  </si>
  <si>
    <t>CPS3532</t>
  </si>
  <si>
    <t>CPS3533</t>
  </si>
  <si>
    <t>CPS3534</t>
  </si>
  <si>
    <t>CPS3535</t>
  </si>
  <si>
    <t>CPS2569</t>
  </si>
  <si>
    <t>Pleasant Street</t>
  </si>
  <si>
    <t xml:space="preserve">Dunstable </t>
  </si>
  <si>
    <t>ev.energy_EV_2024.07</t>
  </si>
  <si>
    <t>CPS3545</t>
  </si>
  <si>
    <t xml:space="preserve">King Philip Regional School District </t>
  </si>
  <si>
    <t>CPS3557</t>
  </si>
  <si>
    <t xml:space="preserve">City of Cambridge </t>
  </si>
  <si>
    <t>CPS3558</t>
  </si>
  <si>
    <t>CPS3559</t>
  </si>
  <si>
    <t>CPS3560</t>
  </si>
  <si>
    <t>CPS3561</t>
  </si>
  <si>
    <t>CPS3562</t>
  </si>
  <si>
    <t>CPS3563</t>
  </si>
  <si>
    <t>City of Cambridge - War Memorial Recreation Center</t>
  </si>
  <si>
    <t>CPS3564</t>
  </si>
  <si>
    <t>City of Cambridge - King Open and Cambridge Street Upper Schools (KOCSUS) 1</t>
  </si>
  <si>
    <t>CPS3565</t>
  </si>
  <si>
    <t>City of Cambridge - Cambridge Water</t>
  </si>
  <si>
    <t>CPS3566</t>
  </si>
  <si>
    <t>City of Cambridge - Morse School</t>
  </si>
  <si>
    <t>CPS3567</t>
  </si>
  <si>
    <t>City of Cambridge - Peabody School</t>
  </si>
  <si>
    <t>CPS3568</t>
  </si>
  <si>
    <t>City of Cambridge - Martin Luther King Jr School</t>
  </si>
  <si>
    <t>CPS3569</t>
  </si>
  <si>
    <t>City of Cambridge - Kennedy-Longfellow School</t>
  </si>
  <si>
    <t>CPS3570</t>
  </si>
  <si>
    <t>Monarch Enterprises, LLC</t>
  </si>
  <si>
    <t>Leap_1332_2</t>
  </si>
  <si>
    <t>CPS3549</t>
  </si>
  <si>
    <t>Alicea</t>
  </si>
  <si>
    <t>CPS3536</t>
  </si>
  <si>
    <t>Newton, Stella</t>
  </si>
  <si>
    <t>CPS3550</t>
  </si>
  <si>
    <t>Tetrault</t>
  </si>
  <si>
    <t>Willbraham</t>
  </si>
  <si>
    <t>CPS3546</t>
  </si>
  <si>
    <t>Chatham</t>
  </si>
  <si>
    <t>CPS3541</t>
  </si>
  <si>
    <t>66 Galen</t>
  </si>
  <si>
    <t>CPS3571</t>
  </si>
  <si>
    <t>New Marlborough II</t>
  </si>
  <si>
    <t>New Marlborough</t>
  </si>
  <si>
    <t>CPS1169</t>
  </si>
  <si>
    <t>Driving Range C (East)</t>
  </si>
  <si>
    <t>CPS3526</t>
  </si>
  <si>
    <t>Cycz</t>
  </si>
  <si>
    <t>CPS3573</t>
  </si>
  <si>
    <t>Cronin</t>
  </si>
  <si>
    <t>West Brookfield</t>
  </si>
  <si>
    <t>CPS3551</t>
  </si>
  <si>
    <t>South Yarmouth</t>
  </si>
  <si>
    <t>CPS3520</t>
  </si>
  <si>
    <t>Partridge</t>
  </si>
  <si>
    <t>CPS3575</t>
  </si>
  <si>
    <t>Sunwealth - Kendrick St Bess</t>
  </si>
  <si>
    <t>CPS3547</t>
  </si>
  <si>
    <t>Serrano, Amy (PV &amp; ESS)</t>
  </si>
  <si>
    <t>CPS3553</t>
  </si>
  <si>
    <t>Haggerty, Tim</t>
  </si>
  <si>
    <t>Southampton</t>
  </si>
  <si>
    <t>CPS3555</t>
  </si>
  <si>
    <t>Chen, Janice (PV)</t>
  </si>
  <si>
    <t>Whately</t>
  </si>
  <si>
    <t>CPS3574</t>
  </si>
  <si>
    <t>BirenbaumESS</t>
  </si>
  <si>
    <t>Jeffrey Birenbaum</t>
  </si>
  <si>
    <t>CPS3539</t>
  </si>
  <si>
    <t>Frankland Road</t>
  </si>
  <si>
    <t>CPS3554</t>
  </si>
  <si>
    <t>Shaffer, Nathan</t>
  </si>
  <si>
    <t>Tyringham</t>
  </si>
  <si>
    <t>CPS3556</t>
  </si>
  <si>
    <t>Pinney, George</t>
  </si>
  <si>
    <t>CPS3580</t>
  </si>
  <si>
    <t>Britton, Emily</t>
  </si>
  <si>
    <t>CPS3581</t>
  </si>
  <si>
    <t>Delaney, Thomas</t>
  </si>
  <si>
    <t>CPS3582</t>
  </si>
  <si>
    <t>Mathers, Karen</t>
  </si>
  <si>
    <t>Leverett</t>
  </si>
  <si>
    <t>CPS3583</t>
  </si>
  <si>
    <t>FloutonHopkins</t>
  </si>
  <si>
    <t>CPS3584</t>
  </si>
  <si>
    <t>Abraham, Keith</t>
  </si>
  <si>
    <t>CPS3585</t>
  </si>
  <si>
    <t>Rhind, Jay</t>
  </si>
  <si>
    <t>Stockbridge</t>
  </si>
  <si>
    <t>CPS3586</t>
  </si>
  <si>
    <t>Patti, Geoffrey</t>
  </si>
  <si>
    <t>CPS3597</t>
  </si>
  <si>
    <t>Singh, Amieland</t>
  </si>
  <si>
    <t>CPS3593</t>
  </si>
  <si>
    <t>Northbridge McQuade, LLC</t>
  </si>
  <si>
    <t>Northbridge</t>
  </si>
  <si>
    <t>CPS3600</t>
  </si>
  <si>
    <t>Shields, Michael</t>
  </si>
  <si>
    <t>CPS3601</t>
  </si>
  <si>
    <t>Fennington, Stephen</t>
  </si>
  <si>
    <t>Southwick</t>
  </si>
  <si>
    <t>CPS3602</t>
  </si>
  <si>
    <t>Dube, Brandon</t>
  </si>
  <si>
    <t>CPS3603</t>
  </si>
  <si>
    <t>Gatchell, Karen</t>
  </si>
  <si>
    <t>CPS3605</t>
  </si>
  <si>
    <t>Greene, Gary</t>
  </si>
  <si>
    <t>CPS3595</t>
  </si>
  <si>
    <t>Landry, Michael</t>
  </si>
  <si>
    <t>CPS3596</t>
  </si>
  <si>
    <t>Kaufmann, Agnes</t>
  </si>
  <si>
    <t>CPS3599</t>
  </si>
  <si>
    <t>Norrie, Scott</t>
  </si>
  <si>
    <t>CPS3598</t>
  </si>
  <si>
    <t>Rachootin, Hannah</t>
  </si>
  <si>
    <t>CPS3604</t>
  </si>
  <si>
    <t>Livingston, Patrick</t>
  </si>
  <si>
    <t>CPS3594</t>
  </si>
  <si>
    <t>Peine, Tom</t>
  </si>
  <si>
    <t>CPS3456</t>
  </si>
  <si>
    <t>Fort Pond</t>
  </si>
  <si>
    <t>CPS3618</t>
  </si>
  <si>
    <t>Weymouth Wilson</t>
  </si>
  <si>
    <t>CPS3619</t>
  </si>
  <si>
    <t>Falmouth Batter</t>
  </si>
  <si>
    <t>CPS3612</t>
  </si>
  <si>
    <t>Sharon Matloff</t>
  </si>
  <si>
    <t>CPS1406</t>
  </si>
  <si>
    <t>Grasshopper 307 Blackstone</t>
  </si>
  <si>
    <t>GHTJA02 LLC</t>
  </si>
  <si>
    <t>CPS3587</t>
  </si>
  <si>
    <t>Pacifico - Bernardston - BESS</t>
  </si>
  <si>
    <t xml:space="preserve">SYSO Inc. </t>
  </si>
  <si>
    <t>SYSO Inc.</t>
  </si>
  <si>
    <t>CPS3592</t>
  </si>
  <si>
    <t>Pacifico - Richardson - BESS</t>
  </si>
  <si>
    <t>CPS3621</t>
  </si>
  <si>
    <t>Navisun - Acushnet E - BESS</t>
  </si>
  <si>
    <t>Navisun LLC</t>
  </si>
  <si>
    <t>CPS3590</t>
  </si>
  <si>
    <t>MEI - 5 Berry - BESS</t>
  </si>
  <si>
    <t>CPS3588</t>
  </si>
  <si>
    <t>MEI - 401 South BESS</t>
  </si>
  <si>
    <t>CPS1299</t>
  </si>
  <si>
    <t>Sunraise Holliston</t>
  </si>
  <si>
    <t>Holliston</t>
  </si>
  <si>
    <t>SunRaise Investments</t>
  </si>
  <si>
    <t>CPS3620</t>
  </si>
  <si>
    <t>Navisun - Freetown - BESS</t>
  </si>
  <si>
    <t>CPS3615</t>
  </si>
  <si>
    <t>LEAP_3651_1</t>
  </si>
  <si>
    <t>CPS3617</t>
  </si>
  <si>
    <t>Syncarpha Carver ESS</t>
  </si>
  <si>
    <t>CPS3636</t>
  </si>
  <si>
    <t>AvCarb Material Solutions - 2 Industrial Av</t>
  </si>
  <si>
    <t>CPS3637</t>
  </si>
  <si>
    <t>City of Northampton</t>
  </si>
  <si>
    <t>CPS3638</t>
  </si>
  <si>
    <t>CPS3639</t>
  </si>
  <si>
    <t>CPS3640</t>
  </si>
  <si>
    <t xml:space="preserve">BJ's Wholesale Club </t>
  </si>
  <si>
    <t>CPS3641</t>
  </si>
  <si>
    <t>CPS3642</t>
  </si>
  <si>
    <t>CPS3623</t>
  </si>
  <si>
    <t>Kingston, MacCaulay</t>
  </si>
  <si>
    <t>Don Macaulay</t>
  </si>
  <si>
    <t>Solaredge</t>
  </si>
  <si>
    <t>CPS3477</t>
  </si>
  <si>
    <t>Gramercy</t>
  </si>
  <si>
    <t>CPS1324</t>
  </si>
  <si>
    <t>CPS3649</t>
  </si>
  <si>
    <t>CPS3515</t>
  </si>
  <si>
    <t>CPS3578</t>
  </si>
  <si>
    <t>CPS3606</t>
  </si>
  <si>
    <t>CPS3608</t>
  </si>
  <si>
    <t>CPS3607</t>
  </si>
  <si>
    <t>CPS3609</t>
  </si>
  <si>
    <t>CPS3622</t>
  </si>
  <si>
    <t>CPS3611</t>
  </si>
  <si>
    <t>CPS3634</t>
  </si>
  <si>
    <t>CPS3626</t>
  </si>
  <si>
    <t>CPS3632</t>
  </si>
  <si>
    <t>CPS3633</t>
  </si>
  <si>
    <t>CPS3629</t>
  </si>
  <si>
    <t>CPS3635</t>
  </si>
  <si>
    <t>CPS3631</t>
  </si>
  <si>
    <t>CPS3677</t>
  </si>
  <si>
    <t>CPS3686</t>
  </si>
  <si>
    <t>CPS3687</t>
  </si>
  <si>
    <t>CPS3688</t>
  </si>
  <si>
    <t>CPS3678</t>
  </si>
  <si>
    <t>CPS3679</t>
  </si>
  <si>
    <t>CPS3680</t>
  </si>
  <si>
    <t>CPS3681</t>
  </si>
  <si>
    <t>CPS3684</t>
  </si>
  <si>
    <t>CPS3694</t>
  </si>
  <si>
    <t>CPS3695</t>
  </si>
  <si>
    <t>CPS3697</t>
  </si>
  <si>
    <t>CPS3698</t>
  </si>
  <si>
    <t>CPS3712</t>
  </si>
  <si>
    <t>CPS3630</t>
  </si>
  <si>
    <t>CPS3646</t>
  </si>
  <si>
    <t>CPS3668</t>
  </si>
  <si>
    <t>CPS3659</t>
  </si>
  <si>
    <t>MEI - Stoughton 1490 Central BESS</t>
  </si>
  <si>
    <t>Sandwich, Vaccaro</t>
  </si>
  <si>
    <t>Springfield ESS</t>
  </si>
  <si>
    <t>Leap_3578_2</t>
  </si>
  <si>
    <t>Fleener, Scott</t>
  </si>
  <si>
    <t>Stockman, Tiffany</t>
  </si>
  <si>
    <t>Carter, Perry</t>
  </si>
  <si>
    <t>Leyden</t>
  </si>
  <si>
    <t>Sriharan, Kalavally</t>
  </si>
  <si>
    <t>Moriarty, Patrick</t>
  </si>
  <si>
    <t>Speelman, Stephen</t>
  </si>
  <si>
    <t>Richmond</t>
  </si>
  <si>
    <t>Glennon, Matthew</t>
  </si>
  <si>
    <t>Wilke, Virginia</t>
  </si>
  <si>
    <t>Holmgren, William</t>
  </si>
  <si>
    <t>Gibson, Elise</t>
  </si>
  <si>
    <t>Belodoff, Hal</t>
  </si>
  <si>
    <t>Flynn, Ryan</t>
  </si>
  <si>
    <t>Wesley, Joyce</t>
  </si>
  <si>
    <t>Boston Scientific Corporation</t>
  </si>
  <si>
    <t>New England Fertilizer Company</t>
  </si>
  <si>
    <t>Somerset Regional and Public Schools</t>
  </si>
  <si>
    <t>Lineage Logistics, LLC</t>
  </si>
  <si>
    <t>Town of Franklin</t>
  </si>
  <si>
    <t>Monogram Gourmet Foods, LLC</t>
  </si>
  <si>
    <t>The Trustees of Deerfield Academy</t>
  </si>
  <si>
    <t>Springfield Water and Sewer</t>
  </si>
  <si>
    <t>Dand, Kristin</t>
  </si>
  <si>
    <t>Bhattacharya, Ayesha</t>
  </si>
  <si>
    <t>Weisse, Michael</t>
  </si>
  <si>
    <t>MacInnis, Robert</t>
  </si>
  <si>
    <t>Huntington</t>
  </si>
  <si>
    <t>Thomas Barnett</t>
  </si>
  <si>
    <t>Adam Vaccaro</t>
  </si>
  <si>
    <t>Powerdash</t>
  </si>
  <si>
    <t>Richard Rybski</t>
  </si>
  <si>
    <t>Icetec Energy Services</t>
  </si>
  <si>
    <t>ISONE Ops</t>
  </si>
  <si>
    <t>Scott Fleener</t>
  </si>
  <si>
    <t>Tiffany Stockmann</t>
  </si>
  <si>
    <t>Perry Carter</t>
  </si>
  <si>
    <t>Kalavally Sriharan</t>
  </si>
  <si>
    <t>Patrick Moriarty</t>
  </si>
  <si>
    <t>Stephen Speelman</t>
  </si>
  <si>
    <t>Matthew Glennon</t>
  </si>
  <si>
    <t>Virginia Wilke</t>
  </si>
  <si>
    <t>William HOLMGREN</t>
  </si>
  <si>
    <t>Elise Gibson</t>
  </si>
  <si>
    <t>Hal Belodoff</t>
  </si>
  <si>
    <t>Ryan Flynn</t>
  </si>
  <si>
    <t>Joyce Wesley</t>
  </si>
  <si>
    <t>CleanPeak Team</t>
  </si>
  <si>
    <t>Kristin Dand</t>
  </si>
  <si>
    <t>Aesha Bhattacharya</t>
  </si>
  <si>
    <t>Michael Weisse</t>
  </si>
  <si>
    <t>Robert MacInnis</t>
  </si>
  <si>
    <t>CPS3589</t>
  </si>
  <si>
    <t>MEI - 969 Shawmut - BESS</t>
  </si>
  <si>
    <t>CPS3700</t>
  </si>
  <si>
    <t>Dudley Landfill BESS</t>
  </si>
  <si>
    <t>Dudley</t>
  </si>
  <si>
    <t>Ameresco</t>
  </si>
  <si>
    <t>CPS3670</t>
  </si>
  <si>
    <t>Weyant, Frank</t>
  </si>
  <si>
    <t>Frank Weyant</t>
  </si>
  <si>
    <t>CPS3655</t>
  </si>
  <si>
    <t>Bodzinski, Katie</t>
  </si>
  <si>
    <t>Katie Bodzinski</t>
  </si>
  <si>
    <t>CPS3667</t>
  </si>
  <si>
    <t>Vaughn, Ann</t>
  </si>
  <si>
    <t>Kay Cowperthwait</t>
  </si>
  <si>
    <t>CPS3662</t>
  </si>
  <si>
    <t>Schlef, Scott</t>
  </si>
  <si>
    <t>Katherine Schlef</t>
  </si>
  <si>
    <t>CPS3664</t>
  </si>
  <si>
    <t>Smith, Andrew</t>
  </si>
  <si>
    <t>Andrew Smith</t>
  </si>
  <si>
    <t>CPS3661</t>
  </si>
  <si>
    <t>Pin, Roxanne</t>
  </si>
  <si>
    <t>Roxanne Pin</t>
  </si>
  <si>
    <t>CPS3651</t>
  </si>
  <si>
    <t>Looney, Matthew</t>
  </si>
  <si>
    <t>Matthew Looney</t>
  </si>
  <si>
    <t>CPS3647</t>
  </si>
  <si>
    <t>Hoops, John</t>
  </si>
  <si>
    <t>John Hoops</t>
  </si>
  <si>
    <t>CPS3720</t>
  </si>
  <si>
    <t>Erica Bergquist</t>
  </si>
  <si>
    <t>CPS3707</t>
  </si>
  <si>
    <t>MICHELE S MILESKI</t>
  </si>
  <si>
    <t>Michele Mileski</t>
  </si>
  <si>
    <t>CPS3710</t>
  </si>
  <si>
    <t>DENISE ROURKE</t>
  </si>
  <si>
    <t>Denise Rourke</t>
  </si>
  <si>
    <t>CPS3702</t>
  </si>
  <si>
    <t>JOSEPH W MECHEM</t>
  </si>
  <si>
    <t>Joseph Mechem</t>
  </si>
  <si>
    <t>CPS3713</t>
  </si>
  <si>
    <t>Michael Klatsky</t>
  </si>
  <si>
    <t>CPS3714</t>
  </si>
  <si>
    <t>GOTTFRIED SCHLAUG</t>
  </si>
  <si>
    <t>Gottfried Schlaug</t>
  </si>
  <si>
    <t>CPS3716</t>
  </si>
  <si>
    <t>PATRICK LEYDEN</t>
  </si>
  <si>
    <t>Patrick Leyden</t>
  </si>
  <si>
    <t>CPS3718</t>
  </si>
  <si>
    <t>PETER Y HOAG</t>
  </si>
  <si>
    <t>Peter Hoag</t>
  </si>
  <si>
    <t>CPS3717</t>
  </si>
  <si>
    <t>VOLKAN AYDAR</t>
  </si>
  <si>
    <t>Volkan Aydar</t>
  </si>
  <si>
    <t>CPS3656</t>
  </si>
  <si>
    <t>Bushey, Michelle</t>
  </si>
  <si>
    <t>Michelle Bushey</t>
  </si>
  <si>
    <t>CPS3657</t>
  </si>
  <si>
    <t>David, James</t>
  </si>
  <si>
    <t>James David</t>
  </si>
  <si>
    <t>CPS3658</t>
  </si>
  <si>
    <t>Fasoli, Robert</t>
  </si>
  <si>
    <t>Robert Fasoli</t>
  </si>
  <si>
    <t>CPS3665</t>
  </si>
  <si>
    <t>Temkin, Jeffrey</t>
  </si>
  <si>
    <t>Jeffrey Temkin</t>
  </si>
  <si>
    <t>Cove, Christopher</t>
  </si>
  <si>
    <t>Christopher Cove</t>
  </si>
  <si>
    <t>CPS3654</t>
  </si>
  <si>
    <t>Baker, Richard</t>
  </si>
  <si>
    <t>Richard Baker</t>
  </si>
  <si>
    <t>CPS3653</t>
  </si>
  <si>
    <t>Brunk, Martin</t>
  </si>
  <si>
    <t>Monterey</t>
  </si>
  <si>
    <t>Martin Brunk</t>
  </si>
  <si>
    <t>CPS4213</t>
  </si>
  <si>
    <t>Carmen Alcivar - 23 Tappan Ave</t>
  </si>
  <si>
    <t>Carmen Alcivar</t>
  </si>
  <si>
    <t>CPS3644</t>
  </si>
  <si>
    <t>Shurtleff, Jeremy</t>
  </si>
  <si>
    <t>Jamie Shurtleff</t>
  </si>
  <si>
    <t>CPS3705</t>
  </si>
  <si>
    <t>JEFFREY MACKLER</t>
  </si>
  <si>
    <t>Jeffrey Mackler</t>
  </si>
  <si>
    <t>CPS3706</t>
  </si>
  <si>
    <t>SUSAN H JUSKALIAN</t>
  </si>
  <si>
    <t>Susan Juskalian</t>
  </si>
  <si>
    <t>CPS3701</t>
  </si>
  <si>
    <t>BANDITH VORASANE</t>
  </si>
  <si>
    <t>Bandith Vorasane</t>
  </si>
  <si>
    <t>CPS3703</t>
  </si>
  <si>
    <t>MATHEW COMEAU</t>
  </si>
  <si>
    <t>Mathew Comeau</t>
  </si>
  <si>
    <t>CPS3650</t>
  </si>
  <si>
    <t>Cowdrey, Ryan</t>
  </si>
  <si>
    <t>Carla Cowdrey</t>
  </si>
  <si>
    <t>CPS4362</t>
  </si>
  <si>
    <t>CPS4363</t>
  </si>
  <si>
    <t xml:space="preserve"> CPS4364</t>
  </si>
  <si>
    <t>CPS4365</t>
  </si>
  <si>
    <t>CPS4347</t>
  </si>
  <si>
    <t>Carr Properties Services Subsidiary Corporation</t>
  </si>
  <si>
    <t>CPS4348</t>
  </si>
  <si>
    <t>CPS4349</t>
  </si>
  <si>
    <t>CPS4350</t>
  </si>
  <si>
    <t>CPS4351</t>
  </si>
  <si>
    <t>CPS4352</t>
  </si>
  <si>
    <t>CPS4353</t>
  </si>
  <si>
    <t>Nypro Corp</t>
  </si>
  <si>
    <t>CPS4354</t>
  </si>
  <si>
    <t>Town of Walpole</t>
  </si>
  <si>
    <t>CPS4374</t>
  </si>
  <si>
    <t>Town of Watertown (MA)</t>
  </si>
  <si>
    <t>CPS4375</t>
  </si>
  <si>
    <t>CPS4376</t>
  </si>
  <si>
    <t>CPS4355</t>
  </si>
  <si>
    <t>Trustees of Smith College</t>
  </si>
  <si>
    <t>CPS4356</t>
  </si>
  <si>
    <t>Vaupell Molding &amp; Tooling</t>
  </si>
  <si>
    <t>CPS4336</t>
  </si>
  <si>
    <t>Sandwich Jackie Vaccaro</t>
  </si>
  <si>
    <t>Jackie Vaccaro</t>
  </si>
  <si>
    <t>CPS4330</t>
  </si>
  <si>
    <t>Melrose, Magnuson</t>
  </si>
  <si>
    <t>Brett Magnuson</t>
  </si>
  <si>
    <t>CPS4313</t>
  </si>
  <si>
    <t>4-Palme - 139798</t>
  </si>
  <si>
    <t>Daniel Pertwee</t>
  </si>
  <si>
    <t>CPS4134</t>
  </si>
  <si>
    <t>127-Palme-153021</t>
  </si>
  <si>
    <t>CPS4288</t>
  </si>
  <si>
    <t>54-Palme - 139474</t>
  </si>
  <si>
    <t>CPS4254</t>
  </si>
  <si>
    <t>129-Palme - 142631</t>
  </si>
  <si>
    <t>CPS4216</t>
  </si>
  <si>
    <t>1-Palme - 140071</t>
  </si>
  <si>
    <t>CPS4220</t>
  </si>
  <si>
    <t>647-Palme - 140065</t>
  </si>
  <si>
    <t>CPS4240</t>
  </si>
  <si>
    <t>157-Palme - 141813</t>
  </si>
  <si>
    <t>CPS4310</t>
  </si>
  <si>
    <t>313-Palme - 141315</t>
  </si>
  <si>
    <t>CPS4302</t>
  </si>
  <si>
    <t>135-Palme - 142310</t>
  </si>
  <si>
    <t>CPS4244</t>
  </si>
  <si>
    <t>44-Palme - 141736</t>
  </si>
  <si>
    <t>CPS4141</t>
  </si>
  <si>
    <t>74-Palme-153017</t>
  </si>
  <si>
    <t>CPS4128</t>
  </si>
  <si>
    <t>921-Palme-152972</t>
  </si>
  <si>
    <t>CPS4252</t>
  </si>
  <si>
    <t>14-Palme - 141834</t>
  </si>
  <si>
    <t>CPS4265</t>
  </si>
  <si>
    <t>73-Palme - 141624</t>
  </si>
  <si>
    <t>CPS4217</t>
  </si>
  <si>
    <t>11-Palme - 140070</t>
  </si>
  <si>
    <t>CPS4256</t>
  </si>
  <si>
    <t>206-Palme - 142647</t>
  </si>
  <si>
    <t>CPS4394</t>
  </si>
  <si>
    <t>659-Palme - 151399</t>
  </si>
  <si>
    <t>CPS4316</t>
  </si>
  <si>
    <t>180-Palme - 141324</t>
  </si>
  <si>
    <t>CPS4403</t>
  </si>
  <si>
    <t>Rosemary Forbes - 1 Welker Way, Bellingham</t>
  </si>
  <si>
    <t>CPS4246</t>
  </si>
  <si>
    <t>Tommaso Palermo - 44 Harvard St, Waltham</t>
  </si>
  <si>
    <t>CPS4155</t>
  </si>
  <si>
    <t>214-Palme-153604</t>
  </si>
  <si>
    <t>Tisbury</t>
  </si>
  <si>
    <t>CPS4386</t>
  </si>
  <si>
    <t>12-Palme - 151383</t>
  </si>
  <si>
    <t>CPS4135</t>
  </si>
  <si>
    <t>379-Palme-153040</t>
  </si>
  <si>
    <t>CPS4387</t>
  </si>
  <si>
    <t>28-Palme - 146479</t>
  </si>
  <si>
    <t>CPS4388</t>
  </si>
  <si>
    <t>107-Palme - 142615</t>
  </si>
  <si>
    <t>CPS4239</t>
  </si>
  <si>
    <t>25-Palme - 141571</t>
  </si>
  <si>
    <t>CPS4389</t>
  </si>
  <si>
    <t>18-Palme - 151459</t>
  </si>
  <si>
    <t>Worthington</t>
  </si>
  <si>
    <t>CPS4390</t>
  </si>
  <si>
    <t>2-Palme - 140407</t>
  </si>
  <si>
    <t>CPS4219</t>
  </si>
  <si>
    <t>8-Palme - 140066</t>
  </si>
  <si>
    <t>CPS4391</t>
  </si>
  <si>
    <t>20-Palme - 151364</t>
  </si>
  <si>
    <t>CPS4119</t>
  </si>
  <si>
    <t>19-Palme-152271</t>
  </si>
  <si>
    <t>CPS4227</t>
  </si>
  <si>
    <t>5-Palme - 139070</t>
  </si>
  <si>
    <t>CPS4328</t>
  </si>
  <si>
    <t>59-Palme - 139455</t>
  </si>
  <si>
    <t>CPS4269</t>
  </si>
  <si>
    <t>20-Palme - 142434</t>
  </si>
  <si>
    <t>Orange</t>
  </si>
  <si>
    <t>CPS4146</t>
  </si>
  <si>
    <t>65-Palme-153075</t>
  </si>
  <si>
    <t>CPS4303</t>
  </si>
  <si>
    <t>34-Palme - 142282</t>
  </si>
  <si>
    <t>CPS4236</t>
  </si>
  <si>
    <t>132-Palme - 142560</t>
  </si>
  <si>
    <t>CPS4271</t>
  </si>
  <si>
    <t>16-Palme - 141568</t>
  </si>
  <si>
    <t>CPS4225</t>
  </si>
  <si>
    <t>15-Palme - 140465</t>
  </si>
  <si>
    <t>CPS4287</t>
  </si>
  <si>
    <t>160-Palme - 139464</t>
  </si>
  <si>
    <t>CPS4257</t>
  </si>
  <si>
    <t>1091-Palme - 141610</t>
  </si>
  <si>
    <t>CPS4281</t>
  </si>
  <si>
    <t>105-Palme - 139110</t>
  </si>
  <si>
    <t>CPS4293</t>
  </si>
  <si>
    <t>18-Palme - 139616</t>
  </si>
  <si>
    <t>CPS4237</t>
  </si>
  <si>
    <t>102-Palme - 141479</t>
  </si>
  <si>
    <t>CPS4309</t>
  </si>
  <si>
    <t>30-Palme - 141312</t>
  </si>
  <si>
    <t>CPS4224</t>
  </si>
  <si>
    <t>77-Palme - 140410</t>
  </si>
  <si>
    <t>CPS4285</t>
  </si>
  <si>
    <t>22-Palme - 142616</t>
  </si>
  <si>
    <t>CPS4229</t>
  </si>
  <si>
    <t>259-Palme - 139497</t>
  </si>
  <si>
    <t>CPS4250</t>
  </si>
  <si>
    <t>31-Palme - 141829</t>
  </si>
  <si>
    <t>CPS4380</t>
  </si>
  <si>
    <t>5-Palme - 149514</t>
  </si>
  <si>
    <t>CPS4284</t>
  </si>
  <si>
    <t>148-Palme - 142614</t>
  </si>
  <si>
    <t>CPS4234</t>
  </si>
  <si>
    <t>85-Palme - 139522</t>
  </si>
  <si>
    <t>CPS4384</t>
  </si>
  <si>
    <t>107-Palme - 151692</t>
  </si>
  <si>
    <t>CPS4274</t>
  </si>
  <si>
    <t>62-Palme - 141296</t>
  </si>
  <si>
    <t>Mashpee</t>
  </si>
  <si>
    <t>CPS4385</t>
  </si>
  <si>
    <t>52-Palme - 151503</t>
  </si>
  <si>
    <t>CPS4232</t>
  </si>
  <si>
    <t>125-Palme - 139501</t>
  </si>
  <si>
    <t>Townsend</t>
  </si>
  <si>
    <t>CPS4393</t>
  </si>
  <si>
    <t>66-Palme - 151121</t>
  </si>
  <si>
    <t>CPS4291</t>
  </si>
  <si>
    <t>288-Palme - 139602</t>
  </si>
  <si>
    <t>CPS4298</t>
  </si>
  <si>
    <t>519-Palme - 139657</t>
  </si>
  <si>
    <t>CPS4292</t>
  </si>
  <si>
    <t>26-Palme - 139608</t>
  </si>
  <si>
    <t>CPS4395</t>
  </si>
  <si>
    <t>24-Palme - 149538</t>
  </si>
  <si>
    <t>CPS4258</t>
  </si>
  <si>
    <t>8-Palme - 141716</t>
  </si>
  <si>
    <t>CPS4322</t>
  </si>
  <si>
    <t>99-Palme - 139795</t>
  </si>
  <si>
    <t>CPS4218</t>
  </si>
  <si>
    <t>122-Palme - 140067</t>
  </si>
  <si>
    <t>CPS4248</t>
  </si>
  <si>
    <t>37-Palme - 141821</t>
  </si>
  <si>
    <t>CPS4270</t>
  </si>
  <si>
    <t>43-Palme - 142538</t>
  </si>
  <si>
    <t>CPS4214</t>
  </si>
  <si>
    <t>141-Palme - 140058</t>
  </si>
  <si>
    <t>CPS4255</t>
  </si>
  <si>
    <t>1312-Palme - 142641</t>
  </si>
  <si>
    <t>CPS4283</t>
  </si>
  <si>
    <t>67-Palme - 139457</t>
  </si>
  <si>
    <t>CPS4300</t>
  </si>
  <si>
    <t>79-Palme - 139677</t>
  </si>
  <si>
    <t>CPS4307</t>
  </si>
  <si>
    <t>62-Palme - 142628</t>
  </si>
  <si>
    <t>CPS4398</t>
  </si>
  <si>
    <t>3-Palme - 151650</t>
  </si>
  <si>
    <t>Eastham</t>
  </si>
  <si>
    <t>CPS4242</t>
  </si>
  <si>
    <t>3-Palme - 142254</t>
  </si>
  <si>
    <t>CPS4228</t>
  </si>
  <si>
    <t>26-Palme - 139493</t>
  </si>
  <si>
    <t>CPS4326</t>
  </si>
  <si>
    <t>151-Palme - 139106</t>
  </si>
  <si>
    <t>CPS4262</t>
  </si>
  <si>
    <t>32-Palme - 141841</t>
  </si>
  <si>
    <t>CPS4401</t>
  </si>
  <si>
    <t>72-Palme - 149559</t>
  </si>
  <si>
    <t>CPS4312</t>
  </si>
  <si>
    <t>430-Palme - 142280</t>
  </si>
  <si>
    <t>CPS4402</t>
  </si>
  <si>
    <t>19-Palme - 151445</t>
  </si>
  <si>
    <t>CPS4247</t>
  </si>
  <si>
    <t>8-Palme - 141734</t>
  </si>
  <si>
    <t>CPS4260</t>
  </si>
  <si>
    <t>432-Palme - 141839</t>
  </si>
  <si>
    <t>CPS4261</t>
  </si>
  <si>
    <t>27-Palme - 141840</t>
  </si>
  <si>
    <t>CPS4273</t>
  </si>
  <si>
    <t>390-Palme - 141295</t>
  </si>
  <si>
    <t>CPS4311</t>
  </si>
  <si>
    <t>72-Palme - 141318</t>
  </si>
  <si>
    <t>CPS4315</t>
  </si>
  <si>
    <t>136-Palme - 141320</t>
  </si>
  <si>
    <t>CPS4404</t>
  </si>
  <si>
    <t>143-Palme - 151865</t>
  </si>
  <si>
    <t>CPS4272</t>
  </si>
  <si>
    <t>283-Palme - 141570</t>
  </si>
  <si>
    <t>CPS4223</t>
  </si>
  <si>
    <t>17-Palme - 140060</t>
  </si>
  <si>
    <t>CPS4221</t>
  </si>
  <si>
    <t>118-Palme - 139909</t>
  </si>
  <si>
    <t>CPS4238</t>
  </si>
  <si>
    <t>65-Palme - 141482</t>
  </si>
  <si>
    <t>CPS4296</t>
  </si>
  <si>
    <t>82-Palme - 139654</t>
  </si>
  <si>
    <t>Duxbury</t>
  </si>
  <si>
    <t>CPS4308</t>
  </si>
  <si>
    <t>4-Palme - 141311</t>
  </si>
  <si>
    <t>Billerica</t>
  </si>
  <si>
    <t>CPS4405</t>
  </si>
  <si>
    <t>20-Palme - 151331</t>
  </si>
  <si>
    <t>CPS4406</t>
  </si>
  <si>
    <t>252-Palme - 151621</t>
  </si>
  <si>
    <t>CPS4231</t>
  </si>
  <si>
    <t>29-Palme - 139509</t>
  </si>
  <si>
    <t>CPS4243</t>
  </si>
  <si>
    <t>5-Palme - 141351</t>
  </si>
  <si>
    <t>CPS4294</t>
  </si>
  <si>
    <t>458-Palme - 139644</t>
  </si>
  <si>
    <t>CPS4407</t>
  </si>
  <si>
    <t>756-Palme - 151499</t>
  </si>
  <si>
    <t>CPS4318</t>
  </si>
  <si>
    <t>15-Palme - 141350</t>
  </si>
  <si>
    <t>CPS4408</t>
  </si>
  <si>
    <t>41-Palme - 149530</t>
  </si>
  <si>
    <t>CPS4305</t>
  </si>
  <si>
    <t>22-Palme - 141945</t>
  </si>
  <si>
    <t>CPS4215</t>
  </si>
  <si>
    <t>439-Palme - 139911</t>
  </si>
  <si>
    <t>CPS4241</t>
  </si>
  <si>
    <t>156-Palme - 141634</t>
  </si>
  <si>
    <t>CPS4279</t>
  </si>
  <si>
    <t>1453-Palme - 139078</t>
  </si>
  <si>
    <t>CPS4290</t>
  </si>
  <si>
    <t>515-Palme - 139485</t>
  </si>
  <si>
    <t>CPS4323</t>
  </si>
  <si>
    <t>19-Palme - 142574</t>
  </si>
  <si>
    <t>CPS4409</t>
  </si>
  <si>
    <t>160-Palme - 151624</t>
  </si>
  <si>
    <t>CPS4321</t>
  </si>
  <si>
    <t>470-Palme - 142607</t>
  </si>
  <si>
    <t>CPS4410</t>
  </si>
  <si>
    <t>22-Palme - 151441</t>
  </si>
  <si>
    <t>CPS4277</t>
  </si>
  <si>
    <t>5-Palme - 139060</t>
  </si>
  <si>
    <t>CPS4411</t>
  </si>
  <si>
    <t>22-Palme - 150983</t>
  </si>
  <si>
    <t>CPS4226</t>
  </si>
  <si>
    <t>136-Palme - 140069</t>
  </si>
  <si>
    <t>CPS4276</t>
  </si>
  <si>
    <t>118-Palme - 139074</t>
  </si>
  <si>
    <t>CPS4297</t>
  </si>
  <si>
    <t>1047-Palme - 139656</t>
  </si>
  <si>
    <t>CPS4230</t>
  </si>
  <si>
    <t>260-Palme - 139508</t>
  </si>
  <si>
    <t>CPS4412</t>
  </si>
  <si>
    <t>24-Palme - 139104</t>
  </si>
  <si>
    <t>CPS4413</t>
  </si>
  <si>
    <t>32-Palme - 150982</t>
  </si>
  <si>
    <t>CPS4414</t>
  </si>
  <si>
    <t>869-Palme - 151516</t>
  </si>
  <si>
    <t>CPS4415</t>
  </si>
  <si>
    <t>65-Palme - 151508</t>
  </si>
  <si>
    <t>CPS4319</t>
  </si>
  <si>
    <t>199-Palme - 141352</t>
  </si>
  <si>
    <t>CPS4416</t>
  </si>
  <si>
    <t>131-Palme - 151757</t>
  </si>
  <si>
    <t>CPS4123</t>
  </si>
  <si>
    <t>36-Palme-152306</t>
  </si>
  <si>
    <t>CPS4289</t>
  </si>
  <si>
    <t>27-Palme - 139476</t>
  </si>
  <si>
    <t>CPS4417</t>
  </si>
  <si>
    <t>22-Palme - 150980</t>
  </si>
  <si>
    <t>CPS4263</t>
  </si>
  <si>
    <t>16-Palme - 141685</t>
  </si>
  <si>
    <t>CPS4325</t>
  </si>
  <si>
    <t>CPS4129</t>
  </si>
  <si>
    <t>12-Palme-152974</t>
  </si>
  <si>
    <t>Holbrook</t>
  </si>
  <si>
    <t>CPS4268</t>
  </si>
  <si>
    <t>140-Palme - 141753</t>
  </si>
  <si>
    <t>CPS4253</t>
  </si>
  <si>
    <t>2596-Palme - 149505</t>
  </si>
  <si>
    <t>Orleans</t>
  </si>
  <si>
    <t>CPS4299</t>
  </si>
  <si>
    <t>38-Palme - 141544</t>
  </si>
  <si>
    <t>CPS4282</t>
  </si>
  <si>
    <t>146-Palme - 139112</t>
  </si>
  <si>
    <t>Arlington</t>
  </si>
  <si>
    <t>CPS4418</t>
  </si>
  <si>
    <t>723-Palme - 149540</t>
  </si>
  <si>
    <t>CPS4245</t>
  </si>
  <si>
    <t>40-Palme - 141732</t>
  </si>
  <si>
    <t>CPS4419</t>
  </si>
  <si>
    <t>49-Palme - 151669</t>
  </si>
  <si>
    <t>Wellfleet</t>
  </si>
  <si>
    <t>CPS4233</t>
  </si>
  <si>
    <t>14-Palme - 139521</t>
  </si>
  <si>
    <t>CPS3666</t>
  </si>
  <si>
    <t>Turner, Barbara</t>
  </si>
  <si>
    <t>Petersham</t>
  </si>
  <si>
    <t>CPS3704</t>
  </si>
  <si>
    <t>SARAH ERICKSON</t>
  </si>
  <si>
    <t>CPS1301</t>
  </si>
  <si>
    <t>SunRaise Lake St</t>
  </si>
  <si>
    <t>Marc Natividad</t>
  </si>
  <si>
    <t>Enel X Storage</t>
  </si>
  <si>
    <t>CPS4868</t>
  </si>
  <si>
    <t xml:space="preserve">General Dynamics-Mission Systems Inc. </t>
  </si>
  <si>
    <t>CPS4869</t>
  </si>
  <si>
    <t>CPS4870</t>
  </si>
  <si>
    <t>Unified Global</t>
  </si>
  <si>
    <t>CPS4871</t>
  </si>
  <si>
    <t>CPS4887</t>
  </si>
  <si>
    <t>28-Palme-164593</t>
  </si>
  <si>
    <t>CPS4888</t>
  </si>
  <si>
    <t>212-Palme-160679</t>
  </si>
  <si>
    <t>CPS4377</t>
  </si>
  <si>
    <t>17-Palme - 143616</t>
  </si>
  <si>
    <t>CPS4875</t>
  </si>
  <si>
    <t>79-Palme-143510</t>
  </si>
  <si>
    <t>CPS4112</t>
  </si>
  <si>
    <t>15-Palme-152104</t>
  </si>
  <si>
    <t>CPS4267</t>
  </si>
  <si>
    <t>51-Palme-141743</t>
  </si>
  <si>
    <t>CPS4275</t>
  </si>
  <si>
    <t>Shamus Gorman - 241 Hayden St, Orange</t>
  </si>
  <si>
    <t>CPS4306</t>
  </si>
  <si>
    <t>12-Palme - 142620</t>
  </si>
  <si>
    <t>CPS4166</t>
  </si>
  <si>
    <t>96-Palme-155929</t>
  </si>
  <si>
    <t>CPS4130</t>
  </si>
  <si>
    <t>350-Palme-152918</t>
  </si>
  <si>
    <t>CPS4165</t>
  </si>
  <si>
    <t>295-Palme-155905</t>
  </si>
  <si>
    <t>CPS4939</t>
  </si>
  <si>
    <t>44-Palme-158555</t>
  </si>
  <si>
    <t>CPS4940</t>
  </si>
  <si>
    <t>3-Palme-142985</t>
  </si>
  <si>
    <t>CPS4941</t>
  </si>
  <si>
    <t>63-Palme-142988</t>
  </si>
  <si>
    <t>CPS4942</t>
  </si>
  <si>
    <t>75-Palme-146480</t>
  </si>
  <si>
    <t>CPS4944</t>
  </si>
  <si>
    <t>266-Palme-164309</t>
  </si>
  <si>
    <t>CPS4945</t>
  </si>
  <si>
    <t>52-Palme-156566</t>
  </si>
  <si>
    <t>CPS4946</t>
  </si>
  <si>
    <t>65-Palme-157012</t>
  </si>
  <si>
    <t>CPS4977</t>
  </si>
  <si>
    <t>796-Palme-156364</t>
  </si>
  <si>
    <t>CPS4948</t>
  </si>
  <si>
    <t>187-Palme-150372</t>
  </si>
  <si>
    <t>CPS4950</t>
  </si>
  <si>
    <t>6-Palme-158202</t>
  </si>
  <si>
    <t>CPS4951</t>
  </si>
  <si>
    <t>2-Palme-164305</t>
  </si>
  <si>
    <t>CPS4953</t>
  </si>
  <si>
    <t>373-Palme-146476</t>
  </si>
  <si>
    <t>CPS4955</t>
  </si>
  <si>
    <t>18-Palme-164196</t>
  </si>
  <si>
    <t>CPS4956</t>
  </si>
  <si>
    <t>121-Palme-146901</t>
  </si>
  <si>
    <t>CPS4957</t>
  </si>
  <si>
    <t>573-Palme-148157</t>
  </si>
  <si>
    <t>CPS4249</t>
  </si>
  <si>
    <t>206-Palme-141822</t>
  </si>
  <si>
    <t>CPS4958</t>
  </si>
  <si>
    <t>122-Palme-158209</t>
  </si>
  <si>
    <t>CPS4972</t>
  </si>
  <si>
    <t>425-Palme-149904</t>
  </si>
  <si>
    <t>CPS4973</t>
  </si>
  <si>
    <t>22-Palme-149916</t>
  </si>
  <si>
    <t>CPS4974</t>
  </si>
  <si>
    <t>2-Palme-142981</t>
  </si>
  <si>
    <t>CPS4976</t>
  </si>
  <si>
    <t>28-Palme-165443</t>
  </si>
  <si>
    <t>CPS4111</t>
  </si>
  <si>
    <t>279-Palme-152101</t>
  </si>
  <si>
    <t>CPS4959</t>
  </si>
  <si>
    <t>30-Palme-148160</t>
  </si>
  <si>
    <t>CPS4143</t>
  </si>
  <si>
    <t>7-Palme-153193</t>
  </si>
  <si>
    <t>CPS4960</t>
  </si>
  <si>
    <t>311-Palme-164624</t>
  </si>
  <si>
    <t>CPS4961</t>
  </si>
  <si>
    <t>21-Palme-164317</t>
  </si>
  <si>
    <t>CPS4962</t>
  </si>
  <si>
    <t>18-Palme-155944</t>
  </si>
  <si>
    <t>CPS4964</t>
  </si>
  <si>
    <t>7-Palme-143583</t>
  </si>
  <si>
    <t>CPS4124</t>
  </si>
  <si>
    <t>192-Palme-152300</t>
  </si>
  <si>
    <t>CPS4965</t>
  </si>
  <si>
    <t>170-Palme-165132</t>
  </si>
  <si>
    <t>CPS4966</t>
  </si>
  <si>
    <t>187-Palme-158481</t>
  </si>
  <si>
    <t>CPS4967</t>
  </si>
  <si>
    <t>176-Palme-160169</t>
  </si>
  <si>
    <t>CPS4969</t>
  </si>
  <si>
    <t>20-Palme-146730</t>
  </si>
  <si>
    <t>CPS4970</t>
  </si>
  <si>
    <t>95-Palme-164834</t>
  </si>
  <si>
    <t>CPS4971</t>
  </si>
  <si>
    <t>188-Palme-160489</t>
  </si>
  <si>
    <t>CPS4978</t>
  </si>
  <si>
    <t>2-Palme-143066</t>
  </si>
  <si>
    <t>CPS4979</t>
  </si>
  <si>
    <t>12-Palme-149568</t>
  </si>
  <si>
    <t>CPS4981</t>
  </si>
  <si>
    <t>8-Palme-143644</t>
  </si>
  <si>
    <t>CPS4954</t>
  </si>
  <si>
    <t>17-Palme-164508</t>
  </si>
  <si>
    <t>CPS4983</t>
  </si>
  <si>
    <t>138-Palme-164841</t>
  </si>
  <si>
    <t>CPS4984</t>
  </si>
  <si>
    <t>1108-Palme-156121</t>
  </si>
  <si>
    <t>CPS4986</t>
  </si>
  <si>
    <t>53-Palme-139603</t>
  </si>
  <si>
    <t>CPS4987</t>
  </si>
  <si>
    <t>95-Palme-149580</t>
  </si>
  <si>
    <t>CPS4988</t>
  </si>
  <si>
    <t>146-Palme-156011</t>
  </si>
  <si>
    <t>CPS4989</t>
  </si>
  <si>
    <t>14-Palme-150377</t>
  </si>
  <si>
    <t>CPS5090</t>
  </si>
  <si>
    <t>81-Palme-164718</t>
  </si>
  <si>
    <t>CPS5091</t>
  </si>
  <si>
    <t>3610-Palme-147928</t>
  </si>
  <si>
    <t>CPS5092</t>
  </si>
  <si>
    <t>46-Palme-141905</t>
  </si>
  <si>
    <t>CPS5099</t>
  </si>
  <si>
    <t>170-Palme-159753</t>
  </si>
  <si>
    <t>CPS5100</t>
  </si>
  <si>
    <t>118-Palme-143728</t>
  </si>
  <si>
    <t>CPS5102</t>
  </si>
  <si>
    <t>9-Palme-142884</t>
  </si>
  <si>
    <t>CPS3674</t>
  </si>
  <si>
    <t>Orchards</t>
  </si>
  <si>
    <t>The AES Corporation</t>
  </si>
  <si>
    <t>CPS4167</t>
  </si>
  <si>
    <t>24-Palme-156072</t>
  </si>
  <si>
    <t>CPS5096</t>
  </si>
  <si>
    <t>112-Palme-160791</t>
  </si>
  <si>
    <t>CPS5097</t>
  </si>
  <si>
    <t>26-Palme-149936</t>
  </si>
  <si>
    <t>CPS5098</t>
  </si>
  <si>
    <t>34-Palme-143679</t>
  </si>
  <si>
    <t>CPS5106</t>
  </si>
  <si>
    <t>27-Palme-165480</t>
  </si>
  <si>
    <t>CPS5107</t>
  </si>
  <si>
    <t>38-Palme-165702</t>
  </si>
  <si>
    <t>CPS5108</t>
  </si>
  <si>
    <t>117-Palme-160072</t>
  </si>
  <si>
    <t>CPS5109</t>
  </si>
  <si>
    <t>18-Palme-164302</t>
  </si>
  <si>
    <t>CPS5110</t>
  </si>
  <si>
    <t>3-Palme-143572</t>
  </si>
  <si>
    <t>Maynard</t>
  </si>
  <si>
    <t>CPS5112</t>
  </si>
  <si>
    <t>64-Palme-156131</t>
  </si>
  <si>
    <t>CPS3672</t>
  </si>
  <si>
    <t>Grafton</t>
  </si>
  <si>
    <t>CPS3669</t>
  </si>
  <si>
    <t>Brookwood Dr</t>
  </si>
  <si>
    <t>CPS3673</t>
  </si>
  <si>
    <t>West Haydenville PJ</t>
  </si>
  <si>
    <t>CPS4333</t>
  </si>
  <si>
    <t>Greenfield Solar PV</t>
  </si>
  <si>
    <t>CPS5093</t>
  </si>
  <si>
    <t>59-Palme-164814</t>
  </si>
  <si>
    <t>CPS5103</t>
  </si>
  <si>
    <t>123-Palme-160824</t>
  </si>
  <si>
    <t>CPS5113</t>
  </si>
  <si>
    <t>34-Palme-142873</t>
  </si>
  <si>
    <t>CPS5114</t>
  </si>
  <si>
    <t>10-Palme-144097</t>
  </si>
  <si>
    <t>CPS4396</t>
  </si>
  <si>
    <t>73-Palme-151648</t>
  </si>
  <si>
    <t>CPS5119</t>
  </si>
  <si>
    <t>38-Palme-160675</t>
  </si>
  <si>
    <t>CPS5120</t>
  </si>
  <si>
    <t>85-Palme-143281</t>
  </si>
  <si>
    <t>CPS5121</t>
  </si>
  <si>
    <t>257-Palme-143634</t>
  </si>
  <si>
    <t>CPS4120</t>
  </si>
  <si>
    <t>8-Palme-142618</t>
  </si>
  <si>
    <t>CPS4113</t>
  </si>
  <si>
    <t>75-Palme-152135</t>
  </si>
  <si>
    <t>CPS5122</t>
  </si>
  <si>
    <t>132-Palme-164820</t>
  </si>
  <si>
    <t>CPS5123</t>
  </si>
  <si>
    <t>28-Palme-164782</t>
  </si>
  <si>
    <t>Dennis</t>
  </si>
  <si>
    <t>CPS5125</t>
  </si>
  <si>
    <t>204-Palme-147775</t>
  </si>
  <si>
    <t>CPS5126</t>
  </si>
  <si>
    <t>7-Palme-146481</t>
  </si>
  <si>
    <t>CPS5127</t>
  </si>
  <si>
    <t>24-Palme-164734</t>
  </si>
  <si>
    <t>Harwich</t>
  </si>
  <si>
    <t>CPS5128</t>
  </si>
  <si>
    <t>17-Palme-164715</t>
  </si>
  <si>
    <t>CPS5131</t>
  </si>
  <si>
    <t>24-Palme-164614</t>
  </si>
  <si>
    <t>CPS4145</t>
  </si>
  <si>
    <t>28-Palme-153074</t>
  </si>
  <si>
    <t>CPS5133</t>
  </si>
  <si>
    <t>41-Palme-143636</t>
  </si>
  <si>
    <t>CPS5134</t>
  </si>
  <si>
    <t>24-Palme-165973</t>
  </si>
  <si>
    <t>CPS5135</t>
  </si>
  <si>
    <t>109-Palme-164510</t>
  </si>
  <si>
    <t>CPS5136</t>
  </si>
  <si>
    <t>111-Palme-149694</t>
  </si>
  <si>
    <t>CPS5137</t>
  </si>
  <si>
    <t>20-Palme-165629</t>
  </si>
  <si>
    <t>CPS5138</t>
  </si>
  <si>
    <t>142-Palme-158434</t>
  </si>
  <si>
    <t>CPS5139</t>
  </si>
  <si>
    <t>36-Palme-165158</t>
  </si>
  <si>
    <t>CPS5140</t>
  </si>
  <si>
    <t>39-Palme-164720</t>
  </si>
  <si>
    <t>CPS5141</t>
  </si>
  <si>
    <t>47-Palme-158435</t>
  </si>
  <si>
    <t>Boxford</t>
  </si>
  <si>
    <t>CPS5142</t>
  </si>
  <si>
    <t>82-Palme-149905</t>
  </si>
  <si>
    <t>CPS5143</t>
  </si>
  <si>
    <t>435-Palme-142623</t>
  </si>
  <si>
    <t>CPS5144</t>
  </si>
  <si>
    <t>103-Palme-164507</t>
  </si>
  <si>
    <t>CPS5145</t>
  </si>
  <si>
    <t>296-Palme-160673</t>
  </si>
  <si>
    <t>CPS5146</t>
  </si>
  <si>
    <t>271-Palme-156372</t>
  </si>
  <si>
    <t>CPS5147</t>
  </si>
  <si>
    <t>35-Palme-155934</t>
  </si>
  <si>
    <t>CPS5149</t>
  </si>
  <si>
    <t>10-Palme-144718</t>
  </si>
  <si>
    <t>CPS5150</t>
  </si>
  <si>
    <t>68-Palme-147872</t>
  </si>
  <si>
    <t>CPS5151</t>
  </si>
  <si>
    <t>29-Palme-139486</t>
  </si>
  <si>
    <t>CPS5152</t>
  </si>
  <si>
    <t>8-Palme-158469</t>
  </si>
  <si>
    <t>CPS5153</t>
  </si>
  <si>
    <t>8-Palme-158199</t>
  </si>
  <si>
    <t>Medfield</t>
  </si>
  <si>
    <t>CPS5154</t>
  </si>
  <si>
    <t>566-Palme-143014</t>
  </si>
  <si>
    <t>CPS4114</t>
  </si>
  <si>
    <t>7-Palme-152120</t>
  </si>
  <si>
    <t>Holland</t>
  </si>
  <si>
    <t>CPS5155</t>
  </si>
  <si>
    <t>132-Palme-157920</t>
  </si>
  <si>
    <t>CPS5156</t>
  </si>
  <si>
    <t>332-Palme-143044</t>
  </si>
  <si>
    <t>CPS4131</t>
  </si>
  <si>
    <t>30-Palme-152926</t>
  </si>
  <si>
    <t>CPS5157</t>
  </si>
  <si>
    <t>61-Palme-165409</t>
  </si>
  <si>
    <t>CPS5158</t>
  </si>
  <si>
    <t>478-Palme-157081</t>
  </si>
  <si>
    <t>CPS5159</t>
  </si>
  <si>
    <t>36-Palme-157077</t>
  </si>
  <si>
    <t>CPS5160</t>
  </si>
  <si>
    <t>3133-Palme-164704</t>
  </si>
  <si>
    <t>CPS5161</t>
  </si>
  <si>
    <t>68-Palme-159757</t>
  </si>
  <si>
    <t>CPS4885</t>
  </si>
  <si>
    <t>12-Palme-149923</t>
  </si>
  <si>
    <t>CPS4372</t>
  </si>
  <si>
    <t>Sandra Dunn</t>
  </si>
  <si>
    <t>161-Palme-141640</t>
  </si>
  <si>
    <t>34-Palme-149708</t>
  </si>
  <si>
    <t>39-Palme-149691</t>
  </si>
  <si>
    <t>98-Palme-142711</t>
  </si>
  <si>
    <t>65-Palme-143600</t>
  </si>
  <si>
    <t>31-Palme-149727</t>
  </si>
  <si>
    <t>72-Palme-155919</t>
  </si>
  <si>
    <t>6-Palme-146880</t>
  </si>
  <si>
    <t>61-Palme-147735</t>
  </si>
  <si>
    <t>32-Palme-164335</t>
  </si>
  <si>
    <t>659-Palme-150990</t>
  </si>
  <si>
    <t>15-Palme-144745</t>
  </si>
  <si>
    <t>3981-Palme-157797</t>
  </si>
  <si>
    <t>124-Palme-153046</t>
  </si>
  <si>
    <t>130-Palme-142908</t>
  </si>
  <si>
    <t>42-Palme-143664</t>
  </si>
  <si>
    <t>17-Palme-153247</t>
  </si>
  <si>
    <t>90-Palme-156357</t>
  </si>
  <si>
    <t>59-Palme-157922</t>
  </si>
  <si>
    <t>196-Palme-143064</t>
  </si>
  <si>
    <t>75-Palme-143726</t>
  </si>
  <si>
    <t>36-Palme-142905</t>
  </si>
  <si>
    <t>57-Palme-144726</t>
  </si>
  <si>
    <t>323-Palme-164623</t>
  </si>
  <si>
    <t>550-Palme-164288</t>
  </si>
  <si>
    <t>209-Palme-164284</t>
  </si>
  <si>
    <t>76-Palme-143478</t>
  </si>
  <si>
    <t>64-Palme-143847</t>
  </si>
  <si>
    <t>34-Palme-156123</t>
  </si>
  <si>
    <t>75-Palme-156079</t>
  </si>
  <si>
    <t>100-Palme-139787</t>
  </si>
  <si>
    <t>40-Palme-147734</t>
  </si>
  <si>
    <t>829-Palme-146878</t>
  </si>
  <si>
    <t>30-Palme-142715</t>
  </si>
  <si>
    <t>38-Palme-142935</t>
  </si>
  <si>
    <t>197-Palme-143665</t>
  </si>
  <si>
    <t>10-Palme-143849</t>
  </si>
  <si>
    <t>9-Palme-164708</t>
  </si>
  <si>
    <t>31-Palme-161091</t>
  </si>
  <si>
    <t>30-Palme-158557</t>
  </si>
  <si>
    <t>119-Palme-158203</t>
  </si>
  <si>
    <t>75-Palme-155959</t>
  </si>
  <si>
    <t>9-Palme-164632</t>
  </si>
  <si>
    <t>43-Palme-139646</t>
  </si>
  <si>
    <t>149-Palme-141543</t>
  </si>
  <si>
    <t>11-Palme-142714</t>
  </si>
  <si>
    <t>20-Palme-143002</t>
  </si>
  <si>
    <t>410-Palme-146906</t>
  </si>
  <si>
    <t>70-Palme-139685</t>
  </si>
  <si>
    <t>Hampden Solar PV</t>
  </si>
  <si>
    <t>Christopher Kemper</t>
  </si>
  <si>
    <t>Hanson</t>
  </si>
  <si>
    <t>Ashland</t>
  </si>
  <si>
    <t>Andrew Belden</t>
  </si>
  <si>
    <t>CPS5148</t>
  </si>
  <si>
    <t>CPS5162</t>
  </si>
  <si>
    <t>CPS5163</t>
  </si>
  <si>
    <t>CPS5164</t>
  </si>
  <si>
    <t>CPS5165</t>
  </si>
  <si>
    <t>CPS5166</t>
  </si>
  <si>
    <t>CPS5168</t>
  </si>
  <si>
    <t>CPS5170</t>
  </si>
  <si>
    <t>CPS5171</t>
  </si>
  <si>
    <t>CPS5173</t>
  </si>
  <si>
    <t>CPS4121</t>
  </si>
  <si>
    <t>CPS5174</t>
  </si>
  <si>
    <t>CPS5175</t>
  </si>
  <si>
    <t>CPS4136</t>
  </si>
  <si>
    <t>CPS5176</t>
  </si>
  <si>
    <t>CPS5179</t>
  </si>
  <si>
    <t>CPS5180</t>
  </si>
  <si>
    <t>CPS5181</t>
  </si>
  <si>
    <t>CPS5182</t>
  </si>
  <si>
    <t>CPS5183</t>
  </si>
  <si>
    <t>CPS5184</t>
  </si>
  <si>
    <t>CPS5185</t>
  </si>
  <si>
    <t>CPS5186</t>
  </si>
  <si>
    <t>CPS5187</t>
  </si>
  <si>
    <t>CPS5189</t>
  </si>
  <si>
    <t>CPS5439</t>
  </si>
  <si>
    <t>CPS5440</t>
  </si>
  <si>
    <t>CPS5441</t>
  </si>
  <si>
    <t>CPS5443</t>
  </si>
  <si>
    <t>CPS5444</t>
  </si>
  <si>
    <t>CPS5445</t>
  </si>
  <si>
    <t>CPS5446</t>
  </si>
  <si>
    <t>CPS5447</t>
  </si>
  <si>
    <t>CPS5448</t>
  </si>
  <si>
    <t>CPS5449</t>
  </si>
  <si>
    <t>CPS5450</t>
  </si>
  <si>
    <t>CPS5451</t>
  </si>
  <si>
    <t>CPS5452</t>
  </si>
  <si>
    <t>CPS5453</t>
  </si>
  <si>
    <t>CPS5454</t>
  </si>
  <si>
    <t>CPS5455</t>
  </si>
  <si>
    <t>CPS5456</t>
  </si>
  <si>
    <t>CPS5457</t>
  </si>
  <si>
    <t>CPS5459</t>
  </si>
  <si>
    <t>CPS5460</t>
  </si>
  <si>
    <t>CPS5461</t>
  </si>
  <si>
    <t>CPS5465</t>
  </si>
  <si>
    <t>CPS5466</t>
  </si>
  <si>
    <t>CPS5467</t>
  </si>
  <si>
    <t>CPS4334</t>
  </si>
  <si>
    <t>DCU Center - Worcester, MA</t>
  </si>
  <si>
    <t>CPS4346</t>
  </si>
  <si>
    <t>Talati, Rakesh</t>
  </si>
  <si>
    <t>CPS4359</t>
  </si>
  <si>
    <t>Shane, Devin</t>
  </si>
  <si>
    <t>CPS4343</t>
  </si>
  <si>
    <t>Saviski, Mitchell</t>
  </si>
  <si>
    <t>CPS4332</t>
  </si>
  <si>
    <t>East Longmeadow Solar PV</t>
  </si>
  <si>
    <t>CPS4358</t>
  </si>
  <si>
    <t>Kuras, Richard</t>
  </si>
  <si>
    <t>CPS4357</t>
  </si>
  <si>
    <t>Perkins, Irene</t>
  </si>
  <si>
    <t>CPS4345</t>
  </si>
  <si>
    <t>Peterson, Kirk</t>
  </si>
  <si>
    <t>CPS4360</t>
  </si>
  <si>
    <t>Addison, Vivien</t>
  </si>
  <si>
    <t>CPS4344</t>
  </si>
  <si>
    <t>Capistran, James</t>
  </si>
  <si>
    <t>CPS4342</t>
  </si>
  <si>
    <t>Carson, Bruce</t>
  </si>
  <si>
    <t>CPS4340</t>
  </si>
  <si>
    <t>DeMaio, Karen</t>
  </si>
  <si>
    <t>CPS4341</t>
  </si>
  <si>
    <t>Drysdale, Doug</t>
  </si>
  <si>
    <t>CPS4873</t>
  </si>
  <si>
    <t>Mingolelli</t>
  </si>
  <si>
    <t>CPS4874</t>
  </si>
  <si>
    <t>CPEC-Habif</t>
  </si>
  <si>
    <t>Sudbury</t>
  </si>
  <si>
    <t>CPS4883</t>
  </si>
  <si>
    <t>CPEC-Kimball</t>
  </si>
  <si>
    <t>CPS4877</t>
  </si>
  <si>
    <t>BW Douglas</t>
  </si>
  <si>
    <t>CPS4335</t>
  </si>
  <si>
    <t>Eversource Roosevelt</t>
  </si>
  <si>
    <t>CPS4892</t>
  </si>
  <si>
    <t>99-Palme-143739</t>
  </si>
  <si>
    <t>CPS5193</t>
  </si>
  <si>
    <t>4-Palme-146798</t>
  </si>
  <si>
    <t>CPS4899</t>
  </si>
  <si>
    <t>77-Palme-146898</t>
  </si>
  <si>
    <t>CPS5201</t>
  </si>
  <si>
    <t>403-Palme-146818</t>
  </si>
  <si>
    <t>CPS5202</t>
  </si>
  <si>
    <t>47-Palme-160720</t>
  </si>
  <si>
    <t>CPS4903</t>
  </si>
  <si>
    <t>24-Palme-158551</t>
  </si>
  <si>
    <t>CPS5204</t>
  </si>
  <si>
    <t>74-Palme-143131</t>
  </si>
  <si>
    <t>CPS5206</t>
  </si>
  <si>
    <t>5-Palme-164740</t>
  </si>
  <si>
    <t>CPS5211</t>
  </si>
  <si>
    <t>658-Palme-148120</t>
  </si>
  <si>
    <t>Valley Solar LLC</t>
  </si>
  <si>
    <t>Knollwood Energy of MA LLC</t>
  </si>
  <si>
    <t>Joe McGee</t>
  </si>
  <si>
    <t>CPS4872</t>
  </si>
  <si>
    <t>Tiberii</t>
  </si>
  <si>
    <t>CPS4912</t>
  </si>
  <si>
    <t>27-Palme-164292</t>
  </si>
  <si>
    <t>CPS5215</t>
  </si>
  <si>
    <t>20-Palme-144753</t>
  </si>
  <si>
    <t>CPS4916</t>
  </si>
  <si>
    <t>256-Palme-143023</t>
  </si>
  <si>
    <t>CPS4918</t>
  </si>
  <si>
    <t>4-Palme-158231</t>
  </si>
  <si>
    <t>CPS4921</t>
  </si>
  <si>
    <t>253-Palme-160894</t>
  </si>
  <si>
    <t>CPS5223</t>
  </si>
  <si>
    <t>13-Palme-155928</t>
  </si>
  <si>
    <t>CPS4925</t>
  </si>
  <si>
    <t>121-Palme-149690</t>
  </si>
  <si>
    <t>CPS4926</t>
  </si>
  <si>
    <t>148-Palme-158437</t>
  </si>
  <si>
    <t>CPS5228</t>
  </si>
  <si>
    <t>46-Palme-164676</t>
  </si>
  <si>
    <t>CPS5229</t>
  </si>
  <si>
    <t>31-Palme-164713</t>
  </si>
  <si>
    <t>CPS5230</t>
  </si>
  <si>
    <t>1875-Palme-147938</t>
  </si>
  <si>
    <t>CPS5231</t>
  </si>
  <si>
    <t>474-Palme-160795</t>
  </si>
  <si>
    <t>CPS4933</t>
  </si>
  <si>
    <t>128-Palme-164223</t>
  </si>
  <si>
    <t>CPS4936</t>
  </si>
  <si>
    <t>82-Palme-158718</t>
  </si>
  <si>
    <t>CPS3648</t>
  </si>
  <si>
    <t>Greenbacker - Upland - BESS</t>
  </si>
  <si>
    <t>CPS4882</t>
  </si>
  <si>
    <t>MEI - 118 Echo - BESS</t>
  </si>
  <si>
    <t>CPS5472</t>
  </si>
  <si>
    <t>CPEC-Steffey</t>
  </si>
  <si>
    <t>CPS5475</t>
  </si>
  <si>
    <t>CPEC-Tarlow</t>
  </si>
  <si>
    <t>CPS5481</t>
  </si>
  <si>
    <t>CPEC-Warner</t>
  </si>
  <si>
    <t>CPS5484</t>
  </si>
  <si>
    <t>CPEC-Niekum</t>
  </si>
  <si>
    <t>CPS5485</t>
  </si>
  <si>
    <t>CPEC-Cochrane</t>
  </si>
  <si>
    <t>CPS5496</t>
  </si>
  <si>
    <t>CPEC-Baptiste</t>
  </si>
  <si>
    <t>CPS3524</t>
  </si>
  <si>
    <t>Metlife 89A</t>
  </si>
  <si>
    <t>CPS1060</t>
  </si>
  <si>
    <t>Ameresco - Hampden - BESS</t>
  </si>
  <si>
    <t>CPS3699</t>
  </si>
  <si>
    <t>Navisun - Dudley - BESS</t>
  </si>
  <si>
    <t>CPS5471</t>
  </si>
  <si>
    <t>CPEC-Marsan</t>
  </si>
  <si>
    <t>CPS5482</t>
  </si>
  <si>
    <t>CPEC-Curzon</t>
  </si>
  <si>
    <t>CPS5491</t>
  </si>
  <si>
    <t>CPEC-Lugosch</t>
  </si>
  <si>
    <t>CPS5488</t>
  </si>
  <si>
    <t>CPEC-Smith</t>
  </si>
  <si>
    <t>CPS5469</t>
  </si>
  <si>
    <t>Greenbacker - Black Cat - BESS</t>
  </si>
  <si>
    <t>CPS5487</t>
  </si>
  <si>
    <t>CPEC-Prieston</t>
  </si>
  <si>
    <t>CPS5470</t>
  </si>
  <si>
    <t>Greenbacker - Ring Road - BESS</t>
  </si>
  <si>
    <t>CPS5532</t>
  </si>
  <si>
    <t>CPEC-Margolis</t>
  </si>
  <si>
    <t>CPS5542</t>
  </si>
  <si>
    <t>CPEC-Ganesan</t>
  </si>
  <si>
    <t>CPS5569</t>
  </si>
  <si>
    <t>CPEC-Liu</t>
  </si>
  <si>
    <t>CPS5574</t>
  </si>
  <si>
    <t>CPEC-Wong</t>
  </si>
  <si>
    <t>CPS5681</t>
  </si>
  <si>
    <t>CPEC - Ciaramaglia</t>
  </si>
  <si>
    <t>Brewster</t>
  </si>
  <si>
    <t>Dedham</t>
  </si>
  <si>
    <t>Wendell</t>
  </si>
  <si>
    <t>Ashfield</t>
  </si>
  <si>
    <t>Pelham</t>
  </si>
  <si>
    <t>Nelson Sleeper</t>
  </si>
  <si>
    <t>Palmetto Solar, LLC</t>
  </si>
  <si>
    <t>Greenbacker Capital</t>
  </si>
  <si>
    <t>Madison Energy Investments</t>
  </si>
  <si>
    <t>Tyler Steffey</t>
  </si>
  <si>
    <t>Lauren Tarlow</t>
  </si>
  <si>
    <t>Michael Warner</t>
  </si>
  <si>
    <t>Scott Niekum</t>
  </si>
  <si>
    <t>Scott &amp; Carol Cochrane</t>
  </si>
  <si>
    <t>Tracey Baptiste</t>
  </si>
  <si>
    <t>Aspen Power Partners</t>
  </si>
  <si>
    <t xml:space="preserve">Ameresco Inc. </t>
  </si>
  <si>
    <t>Jonathan Marsan</t>
  </si>
  <si>
    <t>Rebecca Curzon</t>
  </si>
  <si>
    <t>Kathleen Lugosch</t>
  </si>
  <si>
    <t>Benjamin Smith</t>
  </si>
  <si>
    <t>Greenbacker Renewable Energy Company LLC</t>
  </si>
  <si>
    <t>Stephen Prieston</t>
  </si>
  <si>
    <t>Jonathan Margolis</t>
  </si>
  <si>
    <t>Deepak Ganesan</t>
  </si>
  <si>
    <t>Wendi Liu</t>
  </si>
  <si>
    <t>Judy Wong</t>
  </si>
  <si>
    <t>John Ciaramaglia</t>
  </si>
  <si>
    <t>Qcells North America</t>
  </si>
  <si>
    <t>Updated December 2, 2025 | Massachusetts Department of Energy Resources</t>
  </si>
  <si>
    <t>CPS5534</t>
  </si>
  <si>
    <t>CPS5626</t>
  </si>
  <si>
    <t>CPS5650</t>
  </si>
  <si>
    <t>CPS5649</t>
  </si>
  <si>
    <t>CPS5630</t>
  </si>
  <si>
    <t>CPS5631</t>
  </si>
  <si>
    <t>CPS5632</t>
  </si>
  <si>
    <t>CPS5647</t>
  </si>
  <si>
    <t>CPS5646</t>
  </si>
  <si>
    <t>CPS5645</t>
  </si>
  <si>
    <t>CPS5644</t>
  </si>
  <si>
    <t>CPS5621</t>
  </si>
  <si>
    <t>CPS5648</t>
  </si>
  <si>
    <t>CPS5643</t>
  </si>
  <si>
    <t>CPS5641</t>
  </si>
  <si>
    <t>CPS5640</t>
  </si>
  <si>
    <t>CPS5628</t>
  </si>
  <si>
    <t>CPS5639</t>
  </si>
  <si>
    <t>CPS5638</t>
  </si>
  <si>
    <t>CPS5635</t>
  </si>
  <si>
    <t>CPS5633</t>
  </si>
  <si>
    <t>CPS5629</t>
  </si>
  <si>
    <t>CPS5627</t>
  </si>
  <si>
    <t>CPS5624</t>
  </si>
  <si>
    <t>CPS5619</t>
  </si>
  <si>
    <t>CPS5618</t>
  </si>
  <si>
    <t>CPS5546</t>
  </si>
  <si>
    <t>CPS5551</t>
  </si>
  <si>
    <t>CPS5550</t>
  </si>
  <si>
    <t>CPS5593</t>
  </si>
  <si>
    <t>CPS5528</t>
  </si>
  <si>
    <t>CPS5575</t>
  </si>
  <si>
    <t>CPS5614</t>
  </si>
  <si>
    <t>CPS5612</t>
  </si>
  <si>
    <t>CPS5706</t>
  </si>
  <si>
    <t>CPS5611</t>
  </si>
  <si>
    <t>CPS5610</t>
  </si>
  <si>
    <t>CPS5696</t>
  </si>
  <si>
    <t>CPS5605</t>
  </si>
  <si>
    <t>CPS5599</t>
  </si>
  <si>
    <t>CPS5597</t>
  </si>
  <si>
    <t>CPS5600</t>
  </si>
  <si>
    <t>CPS5596</t>
  </si>
  <si>
    <t>CPS5623</t>
  </si>
  <si>
    <t>CPS5642</t>
  </si>
  <si>
    <t>CPS5606</t>
  </si>
  <si>
    <t>CPS5602</t>
  </si>
  <si>
    <t>CPS5115</t>
  </si>
  <si>
    <t>CPS5118</t>
  </si>
  <si>
    <t>CPS5723</t>
  </si>
  <si>
    <t>CPS5702</t>
  </si>
  <si>
    <t>CPS5713</t>
  </si>
  <si>
    <t>CPS5518</t>
  </si>
  <si>
    <t>CPS5680</t>
  </si>
  <si>
    <t>CPS5715</t>
  </si>
  <si>
    <t>CPS5733</t>
  </si>
  <si>
    <t>CPS5711</t>
  </si>
  <si>
    <t>CPEC-Maryea</t>
  </si>
  <si>
    <t>137-Palme-169074</t>
  </si>
  <si>
    <t>202-Palme-164758</t>
  </si>
  <si>
    <t>101-Palme-164837</t>
  </si>
  <si>
    <t>9-Palme-167065</t>
  </si>
  <si>
    <t>42-Palme-169725</t>
  </si>
  <si>
    <t>42-Palme-164767</t>
  </si>
  <si>
    <t>7-Palme-165633</t>
  </si>
  <si>
    <t>28-Palme-165926</t>
  </si>
  <si>
    <t>154-Palme-165955</t>
  </si>
  <si>
    <t>168-Palme-164622</t>
  </si>
  <si>
    <t>150-Palme-156075</t>
  </si>
  <si>
    <t>663-Palme-165230</t>
  </si>
  <si>
    <t>586-Palme-164776</t>
  </si>
  <si>
    <t>17-Palme-172917</t>
  </si>
  <si>
    <t>636-Palme-169434</t>
  </si>
  <si>
    <t>733-Palme-169073</t>
  </si>
  <si>
    <t>210-Palme-170366</t>
  </si>
  <si>
    <t>5-Palme-172270</t>
  </si>
  <si>
    <t>21-Palme-165933</t>
  </si>
  <si>
    <t>10-Palme-165611</t>
  </si>
  <si>
    <t>13-Palme-167321</t>
  </si>
  <si>
    <t>315-Palme-167169</t>
  </si>
  <si>
    <t>278-Palme-166737</t>
  </si>
  <si>
    <t>493-Palme-165635</t>
  </si>
  <si>
    <t>18-Palme-164596</t>
  </si>
  <si>
    <t>CPEC-Joslin</t>
  </si>
  <si>
    <t>CPEC-Skorupski</t>
  </si>
  <si>
    <t>CPEC-Spence</t>
  </si>
  <si>
    <t>CPEC- Cialek</t>
  </si>
  <si>
    <t>CPEC-Sommers</t>
  </si>
  <si>
    <t>CPEC- Hurley</t>
  </si>
  <si>
    <t>44-Palme-166961</t>
  </si>
  <si>
    <t>11-Palme-167067</t>
  </si>
  <si>
    <t>CPEC - Greenfield</t>
  </si>
  <si>
    <t>49-Palme-167174</t>
  </si>
  <si>
    <t>114-Palme-166964</t>
  </si>
  <si>
    <t>CPEC - Holmes</t>
  </si>
  <si>
    <t>17-Palme-164874</t>
  </si>
  <si>
    <t>177-Palme-164618</t>
  </si>
  <si>
    <t>11-Palme-164616</t>
  </si>
  <si>
    <t>48-Palme-164293</t>
  </si>
  <si>
    <t>69-Palme-163494</t>
  </si>
  <si>
    <t>47-Palme-167317</t>
  </si>
  <si>
    <t>4-Palme-159765</t>
  </si>
  <si>
    <t>60-Palme-166459</t>
  </si>
  <si>
    <t>104-Palme-164765</t>
  </si>
  <si>
    <t>20-Palme-156570</t>
  </si>
  <si>
    <t>48-Palme-160486</t>
  </si>
  <si>
    <t>CPEC - Wright</t>
  </si>
  <si>
    <t>CPEC - Lemonias</t>
  </si>
  <si>
    <t>CPEC - Mathieu</t>
  </si>
  <si>
    <t>CPEC-Abruzi</t>
  </si>
  <si>
    <t>CPEC - Allen</t>
  </si>
  <si>
    <t>CPEC - Maguire</t>
  </si>
  <si>
    <t>CPEC - Pietro</t>
  </si>
  <si>
    <t>CPEC- Palladino</t>
  </si>
  <si>
    <t>Warwick</t>
  </si>
  <si>
    <t>Carlisle</t>
  </si>
  <si>
    <t>Ken Maryea</t>
  </si>
  <si>
    <t>Earl Joslin</t>
  </si>
  <si>
    <t>Henry Skorupski</t>
  </si>
  <si>
    <t>Robert Spence</t>
  </si>
  <si>
    <t>Adam Cialek</t>
  </si>
  <si>
    <t>Eric Sommers</t>
  </si>
  <si>
    <t>William Hurley</t>
  </si>
  <si>
    <t>Dan Greenfield</t>
  </si>
  <si>
    <t>Beverly Holmes</t>
  </si>
  <si>
    <t>Timothy Wright</t>
  </si>
  <si>
    <t>John Lemonias</t>
  </si>
  <si>
    <t>Sue Mathieu</t>
  </si>
  <si>
    <t>Brian Abruzi</t>
  </si>
  <si>
    <t>Jane Allen</t>
  </si>
  <si>
    <t>Robert Maguire</t>
  </si>
  <si>
    <t>James Pietro</t>
  </si>
  <si>
    <t>Lenore Palladino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</si>
</sst>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#,##0.000000"/>
    <numFmt numFmtId="166" formatCode="0.000"/>
    <numFmt numFmtId="167" formatCode="0.0000"/>
    <numFmt numFmtId="168" formatCode="00000"/>
    <numFmt numFmtId="169" formatCode="[$-409]General"/>
    <numFmt numFmtId="170" formatCode="#0"/>
  </numFmts>
  <fonts count="7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Verdana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Helvetica Neue"/>
    </font>
    <font>
      <b/>
      <sz val="2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trike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name val="Calibri"/>
      <family val="2"/>
    </font>
    <font>
      <sz val="11"/>
      <color rgb="FF242424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2"/>
      <color rgb="FF000000"/>
      <name val="Verdana"/>
      <family val="2"/>
    </font>
    <font>
      <sz val="11"/>
      <color rgb="FF9C6500"/>
      <name val="Aptos Narrow"/>
      <family val="2"/>
      <scheme val="minor"/>
    </font>
    <font>
      <sz val="11"/>
      <color rgb="FF000000"/>
      <name val="Calibri"/>
      <family val="2"/>
      <charset val="1"/>
    </font>
    <font>
      <i/>
      <sz val="12"/>
      <color rgb="FF7F7F7F"/>
      <name val="Aptos Narrow"/>
      <family val="2"/>
      <scheme val="minor"/>
    </font>
    <font>
      <sz val="10"/>
      <name val="Aptos Narrow"/>
      <family val="1"/>
      <scheme val="minor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u/>
      <sz val="12"/>
      <color theme="10"/>
      <name val="Verdana"/>
      <family val="2"/>
    </font>
    <font>
      <sz val="10"/>
      <color theme="1"/>
      <name val="Arial1"/>
    </font>
    <font>
      <sz val="10"/>
      <color rgb="FF000000"/>
      <name val="Arial"/>
      <family val="2"/>
    </font>
    <font>
      <b/>
      <sz val="18"/>
      <color theme="3"/>
      <name val="Aptos Display"/>
      <family val="2"/>
      <scheme val="major"/>
    </font>
    <font>
      <sz val="12"/>
      <color rgb="FFFF0000"/>
      <name val="Aptos Narrow"/>
      <family val="2"/>
      <scheme val="minor"/>
    </font>
    <font>
      <u/>
      <sz val="11"/>
      <color indexed="12"/>
      <name val="Helvetica Neue"/>
    </font>
    <font>
      <u/>
      <sz val="11"/>
      <color theme="10"/>
      <name val="Calibri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u/>
      <sz val="11"/>
      <color theme="10"/>
      <name val="Helvetica Neue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0"/>
      <color indexed="8"/>
      <name val="Helvetica Neue"/>
    </font>
    <font>
      <sz val="8"/>
      <name val="Arial"/>
      <family val="2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1744">
    <xf numFmtId="0" fontId="0" fillId="0" borderId="0"/>
    <xf numFmtId="0" fontId="2" fillId="0" borderId="0"/>
    <xf numFmtId="0" fontId="3" fillId="0" borderId="0" applyNumberFormat="0" applyFill="0" applyBorder="0" applyProtection="0">
      <alignment vertical="top" wrapText="1"/>
    </xf>
    <xf numFmtId="0" fontId="4" fillId="0" borderId="0"/>
    <xf numFmtId="0" fontId="5" fillId="0" borderId="0"/>
    <xf numFmtId="0" fontId="6" fillId="0" borderId="0" applyNumberFormat="0" applyFill="0" applyBorder="0" applyProtection="0">
      <alignment vertical="top"/>
    </xf>
    <xf numFmtId="0" fontId="5" fillId="0" borderId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8" fillId="5" borderId="15" applyNumberFormat="0" applyAlignment="0" applyProtection="0"/>
    <xf numFmtId="0" fontId="29" fillId="6" borderId="16" applyNumberFormat="0" applyAlignment="0" applyProtection="0"/>
    <xf numFmtId="0" fontId="30" fillId="6" borderId="15" applyNumberFormat="0" applyAlignment="0" applyProtection="0"/>
    <xf numFmtId="0" fontId="31" fillId="0" borderId="17" applyNumberFormat="0" applyFill="0" applyAlignment="0" applyProtection="0"/>
    <xf numFmtId="0" fontId="32" fillId="7" borderId="18" applyNumberFormat="0" applyAlignment="0" applyProtection="0"/>
    <xf numFmtId="0" fontId="33" fillId="0" borderId="0" applyNumberFormat="0" applyFill="0" applyBorder="0" applyAlignment="0" applyProtection="0"/>
    <xf numFmtId="0" fontId="20" fillId="8" borderId="19" applyNumberFormat="0" applyFont="0" applyAlignment="0" applyProtection="0"/>
    <xf numFmtId="0" fontId="34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5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35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5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5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5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5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 applyNumberFormat="0" applyFill="0" applyBorder="0" applyProtection="0">
      <alignment vertical="top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 applyNumberFormat="0" applyBorder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 applyNumberFormat="0" applyFill="0" applyBorder="0" applyProtection="0">
      <alignment vertical="top" wrapText="1"/>
    </xf>
    <xf numFmtId="0" fontId="2" fillId="0" borderId="0"/>
    <xf numFmtId="0" fontId="38" fillId="0" borderId="0"/>
    <xf numFmtId="0" fontId="39" fillId="4" borderId="0" applyNumberFormat="0" applyBorder="0" applyAlignment="0" applyProtection="0"/>
    <xf numFmtId="0" fontId="3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5" fillId="0" borderId="0"/>
    <xf numFmtId="0" fontId="2" fillId="0" borderId="0" applyNumberFormat="0" applyFill="0" applyBorder="0" applyProtection="0"/>
    <xf numFmtId="0" fontId="40" fillId="0" borderId="0"/>
    <xf numFmtId="0" fontId="40" fillId="0" borderId="0"/>
    <xf numFmtId="0" fontId="20" fillId="0" borderId="0"/>
    <xf numFmtId="0" fontId="6" fillId="0" borderId="0" applyNumberFormat="0" applyFill="0" applyBorder="0" applyProtection="0">
      <alignment vertical="top"/>
    </xf>
    <xf numFmtId="0" fontId="41" fillId="0" borderId="0" applyNumberFormat="0" applyFill="0" applyBorder="0" applyAlignment="0" applyProtection="0"/>
    <xf numFmtId="0" fontId="3" fillId="0" borderId="0">
      <alignment vertical="top" wrapText="1"/>
    </xf>
    <xf numFmtId="0" fontId="36" fillId="0" borderId="0" applyNumberFormat="0" applyBorder="0" applyAlignment="0"/>
    <xf numFmtId="0" fontId="20" fillId="0" borderId="0"/>
    <xf numFmtId="0" fontId="35" fillId="12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" fillId="0" borderId="0" applyNumberFormat="0" applyFill="0" applyBorder="0" applyProtection="0">
      <alignment vertical="top" wrapText="1"/>
    </xf>
    <xf numFmtId="0" fontId="5" fillId="0" borderId="0"/>
    <xf numFmtId="0" fontId="5" fillId="0" borderId="0"/>
    <xf numFmtId="0" fontId="5" fillId="0" borderId="0"/>
    <xf numFmtId="0" fontId="4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9" fontId="4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 wrapText="1"/>
    </xf>
    <xf numFmtId="0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 wrapText="1"/>
    </xf>
    <xf numFmtId="0" fontId="46" fillId="0" borderId="0" applyNumberFormat="0" applyFill="0" applyBorder="0" applyAlignment="0" applyProtection="0">
      <alignment vertical="top" wrapText="1"/>
    </xf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/>
    <xf numFmtId="0" fontId="48" fillId="0" borderId="0"/>
    <xf numFmtId="44" fontId="20" fillId="0" borderId="0" applyFont="0" applyFill="0" applyBorder="0" applyAlignment="0" applyProtection="0"/>
    <xf numFmtId="0" fontId="3" fillId="0" borderId="0" applyNumberFormat="0" applyFill="0" applyBorder="0" applyProtection="0">
      <alignment vertical="top" wrapText="1"/>
    </xf>
    <xf numFmtId="0" fontId="46" fillId="0" borderId="0" applyNumberFormat="0" applyFill="0" applyBorder="0" applyAlignment="0" applyProtection="0">
      <alignment vertical="top" wrapText="1"/>
    </xf>
    <xf numFmtId="0" fontId="5" fillId="0" borderId="0"/>
    <xf numFmtId="0" fontId="39" fillId="4" borderId="0" applyNumberFormat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Protection="0">
      <alignment vertical="top" wrapText="1"/>
    </xf>
    <xf numFmtId="0" fontId="21" fillId="0" borderId="0" applyNumberFormat="0" applyFill="0" applyBorder="0" applyAlignment="0" applyProtection="0"/>
    <xf numFmtId="0" fontId="5" fillId="0" borderId="0"/>
    <xf numFmtId="0" fontId="5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33" borderId="0" applyNumberFormat="0" applyBorder="0" applyAlignment="0" applyProtection="0"/>
    <xf numFmtId="0" fontId="54" fillId="6" borderId="15" applyNumberFormat="0" applyAlignment="0" applyProtection="0"/>
    <xf numFmtId="0" fontId="55" fillId="5" borderId="15" applyNumberFormat="0" applyAlignment="0" applyProtection="0"/>
    <xf numFmtId="0" fontId="42" fillId="0" borderId="0"/>
    <xf numFmtId="0" fontId="20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0" fontId="20" fillId="8" borderId="19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 wrapText="1"/>
    </xf>
    <xf numFmtId="0" fontId="56" fillId="2" borderId="0" applyNumberFormat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15" applyNumberFormat="0" applyAlignment="0" applyProtection="0"/>
    <xf numFmtId="0" fontId="60" fillId="6" borderId="16" applyNumberFormat="0" applyAlignment="0" applyProtection="0"/>
    <xf numFmtId="0" fontId="61" fillId="6" borderId="15" applyNumberFormat="0" applyAlignment="0" applyProtection="0"/>
    <xf numFmtId="0" fontId="62" fillId="0" borderId="17" applyNumberFormat="0" applyFill="0" applyAlignment="0" applyProtection="0"/>
    <xf numFmtId="0" fontId="63" fillId="7" borderId="18" applyNumberFormat="0" applyAlignment="0" applyProtection="0"/>
    <xf numFmtId="0" fontId="50" fillId="0" borderId="0" applyNumberFormat="0" applyFill="0" applyBorder="0" applyAlignment="0" applyProtection="0"/>
    <xf numFmtId="0" fontId="4" fillId="8" borderId="19" applyNumberFormat="0" applyFont="0" applyAlignment="0" applyProtection="0"/>
    <xf numFmtId="0" fontId="11" fillId="0" borderId="20" applyNumberFormat="0" applyFill="0" applyAlignment="0" applyProtection="0"/>
    <xf numFmtId="0" fontId="6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6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6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6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6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6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</xf>
    <xf numFmtId="0" fontId="39" fillId="4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Protection="0"/>
    <xf numFmtId="0" fontId="46" fillId="0" borderId="0" applyNumberFormat="0" applyFill="0" applyBorder="0" applyAlignment="0" applyProtection="0">
      <alignment vertical="top" wrapText="1"/>
    </xf>
    <xf numFmtId="0" fontId="46" fillId="0" borderId="0" applyNumberFormat="0" applyFill="0" applyBorder="0" applyAlignment="0" applyProtection="0">
      <alignment vertical="top"/>
      <protection locked="0"/>
    </xf>
    <xf numFmtId="0" fontId="59" fillId="5" borderId="15" applyNumberFormat="0" applyAlignment="0" applyProtection="0"/>
    <xf numFmtId="0" fontId="61" fillId="6" borderId="15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" fillId="8" borderId="1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6" fillId="0" borderId="0" applyNumberFormat="0" applyFill="0" applyBorder="0" applyAlignment="0" applyProtection="0">
      <alignment vertical="top" wrapText="1"/>
    </xf>
    <xf numFmtId="0" fontId="27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49" fillId="0" borderId="0" applyNumberFormat="0" applyFill="0" applyBorder="0" applyAlignment="0" applyProtection="0"/>
    <xf numFmtId="0" fontId="67" fillId="0" borderId="0"/>
    <xf numFmtId="0" fontId="3" fillId="0" borderId="0" applyNumberFormat="0" applyFill="0" applyBorder="0" applyProtection="0">
      <alignment vertical="top" wrapText="1"/>
    </xf>
    <xf numFmtId="0" fontId="5" fillId="0" borderId="0"/>
    <xf numFmtId="0" fontId="36" fillId="0" borderId="0" applyNumberFormat="0" applyBorder="0" applyAlignment="0"/>
    <xf numFmtId="0" fontId="3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4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 wrapText="1"/>
    </xf>
    <xf numFmtId="0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 wrapText="1"/>
    </xf>
    <xf numFmtId="0" fontId="46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 wrapText="1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8" fillId="0" borderId="0" applyNumberFormat="0" applyFill="0" applyBorder="0" applyProtection="0">
      <alignment vertical="top" wrapText="1"/>
    </xf>
    <xf numFmtId="170" fontId="69" fillId="0" borderId="0">
      <alignment horizontal="left" vertical="center" wrapText="1"/>
    </xf>
    <xf numFmtId="0" fontId="71" fillId="0" borderId="0" applyNumberFormat="0" applyFill="0" applyBorder="0" applyAlignment="0" applyProtection="0"/>
  </cellStyleXfs>
  <cellXfs count="269">
    <xf numFmtId="0" fontId="0" fillId="0" borderId="0" xfId="0"/>
    <xf numFmtId="0" fontId="16" fillId="34" borderId="4" xfId="0" applyFont="1" applyFill="1" applyBorder="1" applyAlignment="1">
      <alignment horizontal="center" vertical="center"/>
    </xf>
    <xf numFmtId="0" fontId="37" fillId="35" borderId="4" xfId="0" applyFont="1" applyFill="1" applyBorder="1" applyAlignment="1">
      <alignment vertical="center"/>
    </xf>
    <xf numFmtId="0" fontId="37" fillId="35" borderId="4" xfId="0" applyFont="1" applyFill="1" applyBorder="1" applyAlignment="1">
      <alignment horizontal="center" vertical="center"/>
    </xf>
    <xf numFmtId="0" fontId="37" fillId="35" borderId="4" xfId="0" applyFont="1" applyFill="1" applyBorder="1" applyAlignment="1">
      <alignment horizontal="left" vertical="center" wrapText="1"/>
    </xf>
    <xf numFmtId="0" fontId="37" fillId="35" borderId="4" xfId="0" applyFont="1" applyFill="1" applyBorder="1" applyAlignment="1">
      <alignment horizontal="center" vertical="center" wrapText="1"/>
    </xf>
    <xf numFmtId="14" fontId="37" fillId="35" borderId="26" xfId="0" applyNumberFormat="1" applyFont="1" applyFill="1" applyBorder="1" applyAlignment="1">
      <alignment horizontal="center" vertical="center" wrapText="1"/>
    </xf>
    <xf numFmtId="0" fontId="37" fillId="35" borderId="0" xfId="0" applyFont="1" applyFill="1" applyAlignment="1">
      <alignment vertical="center"/>
    </xf>
    <xf numFmtId="0" fontId="71" fillId="35" borderId="0" xfId="41743" applyFill="1" applyBorder="1" applyAlignment="1">
      <alignment vertical="center"/>
    </xf>
    <xf numFmtId="0" fontId="37" fillId="35" borderId="0" xfId="0" applyFont="1" applyFill="1" applyAlignment="1">
      <alignment horizontal="right" vertical="center"/>
    </xf>
    <xf numFmtId="0" fontId="16" fillId="35" borderId="1" xfId="0" applyFont="1" applyFill="1" applyBorder="1" applyAlignment="1">
      <alignment horizontal="center" vertical="center"/>
    </xf>
    <xf numFmtId="0" fontId="0" fillId="35" borderId="1" xfId="0" applyFill="1" applyBorder="1" applyAlignment="1">
      <alignment horizontal="left"/>
    </xf>
    <xf numFmtId="0" fontId="16" fillId="35" borderId="4" xfId="0" applyFont="1" applyFill="1" applyBorder="1" applyAlignment="1">
      <alignment horizontal="center" vertical="center"/>
    </xf>
    <xf numFmtId="0" fontId="16" fillId="35" borderId="8" xfId="0" applyFont="1" applyFill="1" applyBorder="1" applyAlignment="1">
      <alignment horizontal="left" vertical="center"/>
    </xf>
    <xf numFmtId="0" fontId="16" fillId="35" borderId="1" xfId="0" applyFont="1" applyFill="1" applyBorder="1" applyAlignment="1">
      <alignment horizontal="left" vertical="center"/>
    </xf>
    <xf numFmtId="0" fontId="16" fillId="35" borderId="5" xfId="0" applyFont="1" applyFill="1" applyBorder="1" applyAlignment="1">
      <alignment horizontal="center" vertical="center"/>
    </xf>
    <xf numFmtId="0" fontId="0" fillId="35" borderId="1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horizontal="left" vertical="center" wrapText="1"/>
    </xf>
    <xf numFmtId="0" fontId="8" fillId="35" borderId="0" xfId="0" applyFont="1" applyFill="1" applyAlignment="1">
      <alignment horizontal="left" vertical="center"/>
    </xf>
    <xf numFmtId="0" fontId="7" fillId="35" borderId="0" xfId="0" applyFont="1" applyFill="1" applyAlignment="1">
      <alignment horizontal="left" vertical="center" wrapText="1"/>
    </xf>
    <xf numFmtId="0" fontId="7" fillId="35" borderId="0" xfId="0" applyFont="1" applyFill="1" applyAlignment="1">
      <alignment horizontal="center" vertical="center" wrapText="1"/>
    </xf>
    <xf numFmtId="0" fontId="0" fillId="35" borderId="22" xfId="0" applyFill="1" applyBorder="1" applyAlignment="1">
      <alignment vertical="center"/>
    </xf>
    <xf numFmtId="0" fontId="0" fillId="35" borderId="0" xfId="0" applyFill="1" applyAlignment="1">
      <alignment vertical="center"/>
    </xf>
    <xf numFmtId="0" fontId="9" fillId="35" borderId="0" xfId="0" applyFont="1" applyFill="1" applyAlignment="1">
      <alignment vertical="center"/>
    </xf>
    <xf numFmtId="0" fontId="0" fillId="35" borderId="0" xfId="0" applyFill="1" applyAlignment="1">
      <alignment horizontal="left" vertical="center"/>
    </xf>
    <xf numFmtId="0" fontId="9" fillId="35" borderId="0" xfId="0" applyFont="1" applyFill="1" applyAlignment="1">
      <alignment horizontal="left" vertical="center" wrapText="1"/>
    </xf>
    <xf numFmtId="0" fontId="9" fillId="35" borderId="0" xfId="0" applyFont="1" applyFill="1" applyAlignment="1">
      <alignment horizontal="center" vertical="center" wrapText="1"/>
    </xf>
    <xf numFmtId="0" fontId="9" fillId="35" borderId="0" xfId="0" applyFont="1" applyFill="1" applyAlignment="1">
      <alignment horizontal="center" vertical="center"/>
    </xf>
    <xf numFmtId="0" fontId="1" fillId="35" borderId="0" xfId="0" applyFont="1" applyFill="1" applyAlignment="1">
      <alignment horizontal="center" vertical="center" wrapText="1"/>
    </xf>
    <xf numFmtId="0" fontId="0" fillId="35" borderId="0" xfId="0" applyFill="1" applyAlignment="1">
      <alignment vertical="center" wrapText="1"/>
    </xf>
    <xf numFmtId="0" fontId="8" fillId="35" borderId="0" xfId="0" applyFont="1" applyFill="1" applyAlignment="1">
      <alignment horizontal="center" vertical="center"/>
    </xf>
    <xf numFmtId="164" fontId="10" fillId="35" borderId="0" xfId="0" applyNumberFormat="1" applyFont="1" applyFill="1" applyAlignment="1">
      <alignment horizontal="center" vertical="center"/>
    </xf>
    <xf numFmtId="165" fontId="0" fillId="35" borderId="0" xfId="0" applyNumberFormat="1" applyFill="1" applyAlignment="1">
      <alignment horizontal="center" vertical="center"/>
    </xf>
    <xf numFmtId="0" fontId="1" fillId="35" borderId="0" xfId="0" applyFont="1" applyFill="1" applyAlignment="1">
      <alignment vertical="center"/>
    </xf>
    <xf numFmtId="0" fontId="1" fillId="35" borderId="0" xfId="0" applyFont="1" applyFill="1" applyAlignment="1">
      <alignment horizontal="left" vertical="center"/>
    </xf>
    <xf numFmtId="0" fontId="1" fillId="35" borderId="0" xfId="0" applyFont="1" applyFill="1" applyAlignment="1">
      <alignment horizontal="center" vertical="center"/>
    </xf>
    <xf numFmtId="164" fontId="1" fillId="35" borderId="0" xfId="0" applyNumberFormat="1" applyFont="1" applyFill="1" applyAlignment="1">
      <alignment horizontal="center" vertical="center"/>
    </xf>
    <xf numFmtId="0" fontId="1" fillId="35" borderId="0" xfId="0" applyFont="1" applyFill="1" applyAlignment="1">
      <alignment vertical="center" wrapText="1"/>
    </xf>
    <xf numFmtId="164" fontId="8" fillId="35" borderId="0" xfId="0" applyNumberFormat="1" applyFont="1" applyFill="1" applyAlignment="1">
      <alignment horizontal="center" vertical="center"/>
    </xf>
    <xf numFmtId="0" fontId="1" fillId="35" borderId="22" xfId="0" applyFont="1" applyFill="1" applyBorder="1" applyAlignment="1">
      <alignment vertical="center"/>
    </xf>
    <xf numFmtId="164" fontId="0" fillId="35" borderId="0" xfId="0" applyNumberFormat="1" applyFill="1" applyAlignment="1">
      <alignment horizontal="center" vertical="center" wrapText="1"/>
    </xf>
    <xf numFmtId="0" fontId="1" fillId="35" borderId="1" xfId="0" applyFont="1" applyFill="1" applyBorder="1" applyAlignment="1">
      <alignment horizontal="center" vertical="center" wrapText="1"/>
    </xf>
    <xf numFmtId="0" fontId="1" fillId="35" borderId="1" xfId="0" applyFont="1" applyFill="1" applyBorder="1" applyAlignment="1">
      <alignment horizontal="center" vertical="center"/>
    </xf>
    <xf numFmtId="166" fontId="1" fillId="35" borderId="1" xfId="0" applyNumberFormat="1" applyFont="1" applyFill="1" applyBorder="1" applyAlignment="1">
      <alignment horizontal="center" vertical="center" wrapText="1"/>
    </xf>
    <xf numFmtId="0" fontId="11" fillId="35" borderId="1" xfId="0" applyFont="1" applyFill="1" applyBorder="1" applyAlignment="1">
      <alignment horizontal="center" vertical="center" wrapText="1"/>
    </xf>
    <xf numFmtId="0" fontId="1" fillId="35" borderId="7" xfId="0" applyFont="1" applyFill="1" applyBorder="1" applyAlignment="1">
      <alignment horizontal="center" vertical="center" wrapText="1"/>
    </xf>
    <xf numFmtId="0" fontId="0" fillId="35" borderId="22" xfId="0" applyFill="1" applyBorder="1" applyAlignment="1">
      <alignment vertical="center" wrapText="1"/>
    </xf>
    <xf numFmtId="0" fontId="0" fillId="35" borderId="6" xfId="0" applyFill="1" applyBorder="1"/>
    <xf numFmtId="0" fontId="0" fillId="35" borderId="1" xfId="0" applyFill="1" applyBorder="1"/>
    <xf numFmtId="0" fontId="0" fillId="35" borderId="1" xfId="0" applyFill="1" applyBorder="1" applyAlignment="1">
      <alignment horizontal="center"/>
    </xf>
    <xf numFmtId="166" fontId="0" fillId="35" borderId="1" xfId="0" applyNumberFormat="1" applyFill="1" applyBorder="1" applyAlignment="1">
      <alignment horizontal="center"/>
    </xf>
    <xf numFmtId="14" fontId="0" fillId="35" borderId="7" xfId="0" applyNumberFormat="1" applyFill="1" applyBorder="1" applyAlignment="1">
      <alignment horizontal="center"/>
    </xf>
    <xf numFmtId="0" fontId="0" fillId="35" borderId="1" xfId="0" applyFill="1" applyBorder="1" applyAlignment="1">
      <alignment horizontal="center" vertical="center" wrapText="1"/>
    </xf>
    <xf numFmtId="0" fontId="12" fillId="35" borderId="1" xfId="0" applyFont="1" applyFill="1" applyBorder="1" applyAlignment="1">
      <alignment horizontal="center"/>
    </xf>
    <xf numFmtId="0" fontId="12" fillId="35" borderId="1" xfId="0" applyFont="1" applyFill="1" applyBorder="1"/>
    <xf numFmtId="0" fontId="0" fillId="35" borderId="8" xfId="0" applyFill="1" applyBorder="1"/>
    <xf numFmtId="0" fontId="0" fillId="35" borderId="6" xfId="1" applyFont="1" applyFill="1" applyBorder="1" applyAlignment="1">
      <alignment horizontal="left" vertical="center"/>
    </xf>
    <xf numFmtId="0" fontId="0" fillId="35" borderId="1" xfId="1" applyFont="1" applyFill="1" applyBorder="1" applyAlignment="1">
      <alignment horizontal="left" vertical="center"/>
    </xf>
    <xf numFmtId="0" fontId="0" fillId="35" borderId="1" xfId="0" applyFill="1" applyBorder="1" applyAlignment="1">
      <alignment horizontal="left" vertical="center"/>
    </xf>
    <xf numFmtId="166" fontId="0" fillId="35" borderId="1" xfId="0" applyNumberFormat="1" applyFill="1" applyBorder="1" applyAlignment="1">
      <alignment horizontal="center" vertical="center"/>
    </xf>
    <xf numFmtId="14" fontId="0" fillId="35" borderId="7" xfId="0" applyNumberFormat="1" applyFill="1" applyBorder="1" applyAlignment="1">
      <alignment horizontal="center" vertical="center"/>
    </xf>
    <xf numFmtId="0" fontId="0" fillId="35" borderId="6" xfId="0" applyFill="1" applyBorder="1" applyAlignment="1">
      <alignment horizontal="left" vertical="center"/>
    </xf>
    <xf numFmtId="10" fontId="0" fillId="35" borderId="1" xfId="0" applyNumberFormat="1" applyFill="1" applyBorder="1" applyAlignment="1">
      <alignment horizontal="left" vertical="center"/>
    </xf>
    <xf numFmtId="10" fontId="0" fillId="35" borderId="1" xfId="0" applyNumberFormat="1" applyFill="1" applyBorder="1" applyAlignment="1">
      <alignment horizontal="center" vertical="center"/>
    </xf>
    <xf numFmtId="0" fontId="12" fillId="35" borderId="8" xfId="0" applyFont="1" applyFill="1" applyBorder="1"/>
    <xf numFmtId="0" fontId="0" fillId="35" borderId="6" xfId="0" applyFill="1" applyBorder="1" applyAlignment="1">
      <alignment horizontal="left" vertical="top"/>
    </xf>
    <xf numFmtId="0" fontId="12" fillId="35" borderId="1" xfId="0" applyFont="1" applyFill="1" applyBorder="1" applyAlignment="1">
      <alignment wrapText="1"/>
    </xf>
    <xf numFmtId="14" fontId="0" fillId="35" borderId="7" xfId="1" applyNumberFormat="1" applyFont="1" applyFill="1" applyBorder="1" applyAlignment="1">
      <alignment horizontal="center" vertical="center"/>
    </xf>
    <xf numFmtId="0" fontId="0" fillId="35" borderId="1" xfId="2" applyFont="1" applyFill="1" applyBorder="1" applyAlignment="1">
      <alignment horizontal="center" vertical="center"/>
    </xf>
    <xf numFmtId="0" fontId="0" fillId="35" borderId="1" xfId="1" applyFont="1" applyFill="1" applyBorder="1" applyAlignment="1">
      <alignment horizontal="center" vertical="center"/>
    </xf>
    <xf numFmtId="0" fontId="0" fillId="35" borderId="1" xfId="3" applyFont="1" applyFill="1" applyBorder="1" applyAlignment="1">
      <alignment horizontal="center" vertical="center"/>
    </xf>
    <xf numFmtId="0" fontId="12" fillId="35" borderId="0" xfId="0" applyFont="1" applyFill="1" applyAlignment="1">
      <alignment wrapText="1"/>
    </xf>
    <xf numFmtId="0" fontId="13" fillId="35" borderId="22" xfId="0" applyFont="1" applyFill="1" applyBorder="1" applyAlignment="1">
      <alignment vertical="center"/>
    </xf>
    <xf numFmtId="0" fontId="13" fillId="35" borderId="0" xfId="0" applyFont="1" applyFill="1" applyAlignment="1">
      <alignment vertical="center"/>
    </xf>
    <xf numFmtId="0" fontId="0" fillId="35" borderId="8" xfId="0" applyFill="1" applyBorder="1" applyAlignment="1">
      <alignment horizontal="left" vertical="center"/>
    </xf>
    <xf numFmtId="0" fontId="12" fillId="35" borderId="8" xfId="0" applyFont="1" applyFill="1" applyBorder="1" applyAlignment="1">
      <alignment wrapText="1"/>
    </xf>
    <xf numFmtId="0" fontId="0" fillId="35" borderId="1" xfId="2" applyNumberFormat="1" applyFont="1" applyFill="1" applyBorder="1" applyAlignment="1">
      <alignment horizontal="center" vertical="center"/>
    </xf>
    <xf numFmtId="14" fontId="0" fillId="35" borderId="7" xfId="4" applyNumberFormat="1" applyFont="1" applyFill="1" applyBorder="1" applyAlignment="1">
      <alignment horizontal="center" vertical="center"/>
    </xf>
    <xf numFmtId="166" fontId="0" fillId="35" borderId="1" xfId="5" applyNumberFormat="1" applyFont="1" applyFill="1" applyBorder="1" applyAlignment="1" applyProtection="1">
      <alignment horizontal="center" vertical="center"/>
    </xf>
    <xf numFmtId="49" fontId="12" fillId="35" borderId="1" xfId="0" applyNumberFormat="1" applyFont="1" applyFill="1" applyBorder="1" applyAlignment="1">
      <alignment horizontal="center"/>
    </xf>
    <xf numFmtId="0" fontId="12" fillId="35" borderId="6" xfId="0" applyFont="1" applyFill="1" applyBorder="1" applyAlignment="1">
      <alignment horizontal="left"/>
    </xf>
    <xf numFmtId="0" fontId="12" fillId="35" borderId="1" xfId="0" applyFont="1" applyFill="1" applyBorder="1" applyAlignment="1">
      <alignment horizontal="left"/>
    </xf>
    <xf numFmtId="0" fontId="12" fillId="35" borderId="1" xfId="0" applyFont="1" applyFill="1" applyBorder="1" applyAlignment="1">
      <alignment horizontal="center" vertical="center"/>
    </xf>
    <xf numFmtId="166" fontId="12" fillId="35" borderId="1" xfId="0" applyNumberFormat="1" applyFont="1" applyFill="1" applyBorder="1" applyAlignment="1">
      <alignment horizontal="center"/>
    </xf>
    <xf numFmtId="14" fontId="12" fillId="35" borderId="7" xfId="0" applyNumberFormat="1" applyFont="1" applyFill="1" applyBorder="1" applyAlignment="1">
      <alignment horizontal="center"/>
    </xf>
    <xf numFmtId="0" fontId="0" fillId="35" borderId="22" xfId="0" applyFill="1" applyBorder="1" applyAlignment="1">
      <alignment horizontal="center" vertical="center"/>
    </xf>
    <xf numFmtId="0" fontId="0" fillId="35" borderId="6" xfId="0" applyFill="1" applyBorder="1" applyAlignment="1">
      <alignment horizontal="center" vertical="center"/>
    </xf>
    <xf numFmtId="0" fontId="12" fillId="35" borderId="6" xfId="0" applyFont="1" applyFill="1" applyBorder="1" applyAlignment="1">
      <alignment horizontal="center"/>
    </xf>
    <xf numFmtId="166" fontId="0" fillId="35" borderId="6" xfId="0" applyNumberFormat="1" applyFill="1" applyBorder="1" applyAlignment="1">
      <alignment horizontal="center" vertical="center"/>
    </xf>
    <xf numFmtId="10" fontId="0" fillId="35" borderId="6" xfId="0" applyNumberFormat="1" applyFill="1" applyBorder="1" applyAlignment="1">
      <alignment horizontal="center" vertical="center"/>
    </xf>
    <xf numFmtId="0" fontId="0" fillId="35" borderId="6" xfId="0" applyFill="1" applyBorder="1" applyAlignment="1">
      <alignment horizontal="center"/>
    </xf>
    <xf numFmtId="14" fontId="0" fillId="35" borderId="23" xfId="0" applyNumberFormat="1" applyFill="1" applyBorder="1" applyAlignment="1">
      <alignment horizontal="center" vertical="center"/>
    </xf>
    <xf numFmtId="0" fontId="0" fillId="35" borderId="8" xfId="0" applyFill="1" applyBorder="1" applyAlignment="1">
      <alignment horizontal="left" vertical="center" wrapText="1"/>
    </xf>
    <xf numFmtId="0" fontId="0" fillId="35" borderId="1" xfId="0" applyFill="1" applyBorder="1" applyAlignment="1">
      <alignment horizontal="left" vertical="center" wrapText="1"/>
    </xf>
    <xf numFmtId="167" fontId="0" fillId="35" borderId="1" xfId="0" applyNumberFormat="1" applyFill="1" applyBorder="1" applyAlignment="1">
      <alignment horizontal="center" vertical="center"/>
    </xf>
    <xf numFmtId="0" fontId="0" fillId="35" borderId="1" xfId="6" applyFont="1" applyFill="1" applyBorder="1" applyAlignment="1">
      <alignment horizontal="center" vertical="center"/>
    </xf>
    <xf numFmtId="168" fontId="0" fillId="35" borderId="1" xfId="2" applyNumberFormat="1" applyFont="1" applyFill="1" applyBorder="1" applyAlignment="1">
      <alignment horizontal="center" vertical="center"/>
    </xf>
    <xf numFmtId="0" fontId="0" fillId="35" borderId="1" xfId="1" applyFont="1" applyFill="1" applyBorder="1" applyAlignment="1">
      <alignment horizontal="center" vertical="top"/>
    </xf>
    <xf numFmtId="0" fontId="0" fillId="35" borderId="6" xfId="0" applyFill="1" applyBorder="1" applyAlignment="1">
      <alignment vertical="center"/>
    </xf>
    <xf numFmtId="0" fontId="0" fillId="35" borderId="1" xfId="0" applyFill="1" applyBorder="1" applyAlignment="1">
      <alignment vertical="center"/>
    </xf>
    <xf numFmtId="0" fontId="0" fillId="35" borderId="1" xfId="0" applyFill="1" applyBorder="1" applyAlignment="1">
      <alignment horizontal="center" vertical="top" wrapText="1"/>
    </xf>
    <xf numFmtId="14" fontId="0" fillId="35" borderId="7" xfId="0" applyNumberFormat="1" applyFill="1" applyBorder="1" applyAlignment="1">
      <alignment horizontal="center" vertical="center" wrapText="1"/>
    </xf>
    <xf numFmtId="0" fontId="0" fillId="35" borderId="6" xfId="1" applyFont="1" applyFill="1" applyBorder="1" applyAlignment="1">
      <alignment horizontal="left" vertical="center" wrapText="1"/>
    </xf>
    <xf numFmtId="0" fontId="0" fillId="35" borderId="1" xfId="1" applyFont="1" applyFill="1" applyBorder="1" applyAlignment="1">
      <alignment horizontal="left" vertical="center" wrapText="1"/>
    </xf>
    <xf numFmtId="0" fontId="0" fillId="35" borderId="1" xfId="1" applyFont="1" applyFill="1" applyBorder="1" applyAlignment="1">
      <alignment horizontal="center" vertical="center" wrapText="1"/>
    </xf>
    <xf numFmtId="0" fontId="0" fillId="35" borderId="1" xfId="1" applyFont="1" applyFill="1" applyBorder="1" applyAlignment="1">
      <alignment horizontal="center" vertical="top" wrapText="1"/>
    </xf>
    <xf numFmtId="14" fontId="0" fillId="35" borderId="7" xfId="1" applyNumberFormat="1" applyFont="1" applyFill="1" applyBorder="1" applyAlignment="1">
      <alignment horizontal="center" vertical="center" wrapText="1"/>
    </xf>
    <xf numFmtId="14" fontId="0" fillId="35" borderId="7" xfId="0" quotePrefix="1" applyNumberFormat="1" applyFill="1" applyBorder="1" applyAlignment="1">
      <alignment horizontal="center" vertical="center" wrapText="1"/>
    </xf>
    <xf numFmtId="4" fontId="0" fillId="35" borderId="1" xfId="0" applyNumberFormat="1" applyFill="1" applyBorder="1" applyAlignment="1">
      <alignment horizontal="center" vertical="center"/>
    </xf>
    <xf numFmtId="164" fontId="0" fillId="35" borderId="1" xfId="0" applyNumberFormat="1" applyFill="1" applyBorder="1" applyAlignment="1">
      <alignment horizontal="center" vertical="center"/>
    </xf>
    <xf numFmtId="0" fontId="0" fillId="35" borderId="1" xfId="0" applyFill="1" applyBorder="1" applyAlignment="1">
      <alignment horizontal="left" vertical="top"/>
    </xf>
    <xf numFmtId="0" fontId="0" fillId="35" borderId="1" xfId="0" applyFill="1" applyBorder="1" applyAlignment="1">
      <alignment horizontal="center" vertical="top"/>
    </xf>
    <xf numFmtId="0" fontId="12" fillId="35" borderId="8" xfId="0" applyFont="1" applyFill="1" applyBorder="1" applyAlignment="1">
      <alignment horizontal="left" vertical="top"/>
    </xf>
    <xf numFmtId="0" fontId="0" fillId="35" borderId="1" xfId="0" applyFill="1" applyBorder="1" applyAlignment="1">
      <alignment horizontal="left" vertical="top" wrapText="1"/>
    </xf>
    <xf numFmtId="14" fontId="0" fillId="35" borderId="7" xfId="0" applyNumberFormat="1" applyFill="1" applyBorder="1" applyAlignment="1">
      <alignment horizontal="center" vertical="top" wrapText="1"/>
    </xf>
    <xf numFmtId="0" fontId="0" fillId="35" borderId="22" xfId="0" applyFill="1" applyBorder="1" applyAlignment="1">
      <alignment horizontal="left" vertical="center"/>
    </xf>
    <xf numFmtId="0" fontId="12" fillId="35" borderId="1" xfId="0" applyFont="1" applyFill="1" applyBorder="1" applyAlignment="1">
      <alignment horizontal="left" vertical="center"/>
    </xf>
    <xf numFmtId="0" fontId="12" fillId="35" borderId="1" xfId="0" applyFont="1" applyFill="1" applyBorder="1" applyAlignment="1">
      <alignment horizontal="left" vertical="top"/>
    </xf>
    <xf numFmtId="0" fontId="0" fillId="35" borderId="22" xfId="0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167" fontId="0" fillId="35" borderId="1" xfId="0" applyNumberFormat="1" applyFill="1" applyBorder="1" applyAlignment="1">
      <alignment horizontal="center" vertical="top"/>
    </xf>
    <xf numFmtId="0" fontId="0" fillId="35" borderId="9" xfId="0" applyFill="1" applyBorder="1" applyAlignment="1">
      <alignment horizontal="left" vertical="top"/>
    </xf>
    <xf numFmtId="0" fontId="0" fillId="35" borderId="2" xfId="0" applyFill="1" applyBorder="1" applyAlignment="1">
      <alignment horizontal="left" vertical="top"/>
    </xf>
    <xf numFmtId="0" fontId="0" fillId="35" borderId="2" xfId="0" applyFill="1" applyBorder="1" applyAlignment="1">
      <alignment horizontal="center" vertical="center"/>
    </xf>
    <xf numFmtId="0" fontId="0" fillId="35" borderId="2" xfId="0" applyFill="1" applyBorder="1" applyAlignment="1">
      <alignment horizontal="center" vertical="top"/>
    </xf>
    <xf numFmtId="0" fontId="0" fillId="35" borderId="0" xfId="0" applyFill="1" applyAlignment="1">
      <alignment horizontal="left" vertical="top" wrapText="1"/>
    </xf>
    <xf numFmtId="0" fontId="0" fillId="35" borderId="2" xfId="0" applyFill="1" applyBorder="1" applyAlignment="1">
      <alignment horizontal="left" vertical="top" wrapText="1"/>
    </xf>
    <xf numFmtId="0" fontId="0" fillId="35" borderId="2" xfId="0" applyFill="1" applyBorder="1" applyAlignment="1">
      <alignment horizontal="center" vertical="top" wrapText="1"/>
    </xf>
    <xf numFmtId="14" fontId="0" fillId="35" borderId="3" xfId="0" applyNumberFormat="1" applyFill="1" applyBorder="1" applyAlignment="1">
      <alignment horizontal="center" vertical="top" wrapText="1"/>
    </xf>
    <xf numFmtId="0" fontId="0" fillId="35" borderId="22" xfId="0" applyFill="1" applyBorder="1" applyAlignment="1">
      <alignment vertical="top"/>
    </xf>
    <xf numFmtId="0" fontId="0" fillId="35" borderId="0" xfId="0" applyFill="1" applyAlignment="1">
      <alignment vertical="top"/>
    </xf>
    <xf numFmtId="2" fontId="0" fillId="35" borderId="1" xfId="0" applyNumberFormat="1" applyFill="1" applyBorder="1" applyAlignment="1">
      <alignment horizontal="center" vertical="center"/>
    </xf>
    <xf numFmtId="0" fontId="0" fillId="35" borderId="9" xfId="0" applyFill="1" applyBorder="1" applyAlignment="1">
      <alignment vertical="center"/>
    </xf>
    <xf numFmtId="0" fontId="0" fillId="35" borderId="2" xfId="0" applyFill="1" applyBorder="1" applyAlignment="1">
      <alignment vertical="center"/>
    </xf>
    <xf numFmtId="0" fontId="0" fillId="35" borderId="2" xfId="0" applyFill="1" applyBorder="1" applyAlignment="1">
      <alignment horizontal="left" vertical="center" wrapText="1"/>
    </xf>
    <xf numFmtId="166" fontId="0" fillId="35" borderId="2" xfId="0" applyNumberFormat="1" applyFill="1" applyBorder="1" applyAlignment="1">
      <alignment horizontal="center" vertical="center"/>
    </xf>
    <xf numFmtId="0" fontId="0" fillId="35" borderId="2" xfId="0" applyFill="1" applyBorder="1" applyAlignment="1">
      <alignment horizontal="center" vertical="center" wrapText="1"/>
    </xf>
    <xf numFmtId="14" fontId="0" fillId="35" borderId="3" xfId="0" applyNumberFormat="1" applyFill="1" applyBorder="1" applyAlignment="1">
      <alignment horizontal="center" vertical="center" wrapText="1"/>
    </xf>
    <xf numFmtId="0" fontId="0" fillId="35" borderId="4" xfId="0" applyFill="1" applyBorder="1" applyAlignment="1">
      <alignment vertical="center"/>
    </xf>
    <xf numFmtId="0" fontId="0" fillId="35" borderId="4" xfId="0" applyFill="1" applyBorder="1" applyAlignment="1">
      <alignment horizontal="center" vertical="center"/>
    </xf>
    <xf numFmtId="0" fontId="0" fillId="35" borderId="4" xfId="0" applyFill="1" applyBorder="1" applyAlignment="1">
      <alignment horizontal="left" vertical="center" wrapText="1"/>
    </xf>
    <xf numFmtId="0" fontId="0" fillId="35" borderId="4" xfId="0" applyFill="1" applyBorder="1" applyAlignment="1">
      <alignment horizontal="center" vertical="center" wrapText="1"/>
    </xf>
    <xf numFmtId="14" fontId="0" fillId="35" borderId="21" xfId="0" applyNumberFormat="1" applyFill="1" applyBorder="1" applyAlignment="1">
      <alignment horizontal="center" vertical="center" wrapText="1"/>
    </xf>
    <xf numFmtId="0" fontId="0" fillId="35" borderId="5" xfId="0" applyFill="1" applyBorder="1" applyAlignment="1">
      <alignment horizontal="left" vertical="center" wrapText="1"/>
    </xf>
    <xf numFmtId="0" fontId="0" fillId="35" borderId="5" xfId="0" applyFill="1" applyBorder="1" applyAlignment="1">
      <alignment horizontal="center" vertical="center" wrapText="1"/>
    </xf>
    <xf numFmtId="0" fontId="0" fillId="35" borderId="5" xfId="0" applyFill="1" applyBorder="1" applyAlignment="1">
      <alignment vertical="center"/>
    </xf>
    <xf numFmtId="0" fontId="0" fillId="35" borderId="5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1" xfId="0" applyFill="1" applyBorder="1" applyAlignment="1">
      <alignment horizontal="center" vertical="center" wrapText="1"/>
    </xf>
    <xf numFmtId="14" fontId="0" fillId="35" borderId="10" xfId="0" applyNumberFormat="1" applyFill="1" applyBorder="1" applyAlignment="1">
      <alignment horizontal="center" vertical="center" wrapText="1"/>
    </xf>
    <xf numFmtId="0" fontId="0" fillId="35" borderId="7" xfId="0" applyFill="1" applyBorder="1" applyAlignment="1">
      <alignment horizontal="center" vertical="center"/>
    </xf>
    <xf numFmtId="0" fontId="0" fillId="35" borderId="6" xfId="0" applyFill="1" applyBorder="1" applyAlignment="1">
      <alignment horizontal="center" vertical="center" wrapText="1"/>
    </xf>
    <xf numFmtId="0" fontId="0" fillId="35" borderId="0" xfId="0" applyFill="1" applyAlignment="1">
      <alignment horizontal="center"/>
    </xf>
    <xf numFmtId="0" fontId="14" fillId="35" borderId="1" xfId="0" applyFont="1" applyFill="1" applyBorder="1" applyAlignment="1">
      <alignment horizontal="left"/>
    </xf>
    <xf numFmtId="0" fontId="0" fillId="35" borderId="2" xfId="0" applyFill="1" applyBorder="1" applyAlignment="1">
      <alignment horizontal="center"/>
    </xf>
    <xf numFmtId="0" fontId="14" fillId="35" borderId="2" xfId="0" applyFont="1" applyFill="1" applyBorder="1" applyAlignment="1">
      <alignment horizontal="left"/>
    </xf>
    <xf numFmtId="0" fontId="0" fillId="35" borderId="7" xfId="0" applyFill="1" applyBorder="1" applyAlignment="1">
      <alignment vertical="center"/>
    </xf>
    <xf numFmtId="0" fontId="15" fillId="35" borderId="4" xfId="0" applyFont="1" applyFill="1" applyBorder="1" applyAlignment="1">
      <alignment horizontal="center"/>
    </xf>
    <xf numFmtId="0" fontId="0" fillId="35" borderId="3" xfId="0" applyFill="1" applyBorder="1" applyAlignment="1">
      <alignment vertical="center"/>
    </xf>
    <xf numFmtId="0" fontId="16" fillId="35" borderId="6" xfId="0" applyFont="1" applyFill="1" applyBorder="1" applyAlignment="1">
      <alignment vertical="center"/>
    </xf>
    <xf numFmtId="0" fontId="16" fillId="35" borderId="7" xfId="0" applyFont="1" applyFill="1" applyBorder="1" applyAlignment="1">
      <alignment vertical="center"/>
    </xf>
    <xf numFmtId="0" fontId="16" fillId="35" borderId="4" xfId="0" applyFont="1" applyFill="1" applyBorder="1" applyAlignment="1">
      <alignment horizontal="left" vertical="center" wrapText="1"/>
    </xf>
    <xf numFmtId="0" fontId="16" fillId="35" borderId="4" xfId="0" applyFont="1" applyFill="1" applyBorder="1" applyAlignment="1">
      <alignment horizontal="center" vertical="center" wrapText="1"/>
    </xf>
    <xf numFmtId="14" fontId="16" fillId="35" borderId="21" xfId="0" applyNumberFormat="1" applyFont="1" applyFill="1" applyBorder="1" applyAlignment="1">
      <alignment horizontal="center" vertical="center" wrapText="1"/>
    </xf>
    <xf numFmtId="0" fontId="16" fillId="35" borderId="1" xfId="0" applyFont="1" applyFill="1" applyBorder="1" applyAlignment="1">
      <alignment vertical="center"/>
    </xf>
    <xf numFmtId="0" fontId="17" fillId="35" borderId="4" xfId="0" applyFont="1" applyFill="1" applyBorder="1" applyAlignment="1">
      <alignment horizontal="center"/>
    </xf>
    <xf numFmtId="0" fontId="16" fillId="35" borderId="2" xfId="0" applyFont="1" applyFill="1" applyBorder="1" applyAlignment="1">
      <alignment vertical="center"/>
    </xf>
    <xf numFmtId="0" fontId="16" fillId="35" borderId="3" xfId="0" applyFont="1" applyFill="1" applyBorder="1" applyAlignment="1">
      <alignment vertical="center"/>
    </xf>
    <xf numFmtId="0" fontId="16" fillId="35" borderId="5" xfId="0" applyFont="1" applyFill="1" applyBorder="1" applyAlignment="1">
      <alignment horizontal="left" vertical="center" wrapText="1"/>
    </xf>
    <xf numFmtId="0" fontId="16" fillId="35" borderId="5" xfId="0" applyFont="1" applyFill="1" applyBorder="1" applyAlignment="1">
      <alignment horizontal="center" vertical="center" wrapText="1"/>
    </xf>
    <xf numFmtId="14" fontId="16" fillId="35" borderId="10" xfId="0" applyNumberFormat="1" applyFont="1" applyFill="1" applyBorder="1" applyAlignment="1">
      <alignment horizontal="center" vertical="center" wrapText="1"/>
    </xf>
    <xf numFmtId="0" fontId="16" fillId="35" borderId="2" xfId="0" applyFont="1" applyFill="1" applyBorder="1" applyAlignment="1">
      <alignment horizontal="center" vertical="center"/>
    </xf>
    <xf numFmtId="0" fontId="16" fillId="35" borderId="2" xfId="0" applyFont="1" applyFill="1" applyBorder="1" applyAlignment="1">
      <alignment horizontal="left" vertical="center" wrapText="1"/>
    </xf>
    <xf numFmtId="0" fontId="16" fillId="35" borderId="2" xfId="0" applyFont="1" applyFill="1" applyBorder="1" applyAlignment="1">
      <alignment horizontal="center" vertical="center" wrapText="1"/>
    </xf>
    <xf numFmtId="14" fontId="16" fillId="35" borderId="3" xfId="0" applyNumberFormat="1" applyFont="1" applyFill="1" applyBorder="1" applyAlignment="1">
      <alignment horizontal="center" vertical="center" wrapText="1"/>
    </xf>
    <xf numFmtId="0" fontId="16" fillId="35" borderId="4" xfId="0" applyFont="1" applyFill="1" applyBorder="1" applyAlignment="1">
      <alignment vertical="center"/>
    </xf>
    <xf numFmtId="0" fontId="18" fillId="35" borderId="4" xfId="0" applyFont="1" applyFill="1" applyBorder="1" applyAlignment="1">
      <alignment horizontal="center"/>
    </xf>
    <xf numFmtId="0" fontId="16" fillId="35" borderId="5" xfId="0" applyFont="1" applyFill="1" applyBorder="1" applyAlignment="1">
      <alignment vertical="center"/>
    </xf>
    <xf numFmtId="0" fontId="19" fillId="35" borderId="1" xfId="0" applyFont="1" applyFill="1" applyBorder="1" applyAlignment="1">
      <alignment wrapText="1"/>
    </xf>
    <xf numFmtId="0" fontId="16" fillId="35" borderId="1" xfId="0" applyFont="1" applyFill="1" applyBorder="1" applyAlignment="1">
      <alignment horizontal="left" vertical="center" wrapText="1"/>
    </xf>
    <xf numFmtId="0" fontId="16" fillId="35" borderId="1" xfId="0" applyFont="1" applyFill="1" applyBorder="1" applyAlignment="1">
      <alignment horizontal="center" vertical="center" wrapText="1"/>
    </xf>
    <xf numFmtId="14" fontId="19" fillId="35" borderId="7" xfId="0" applyNumberFormat="1" applyFont="1" applyFill="1" applyBorder="1" applyAlignment="1">
      <alignment horizontal="center"/>
    </xf>
    <xf numFmtId="0" fontId="37" fillId="35" borderId="1" xfId="0" applyFont="1" applyFill="1" applyBorder="1" applyAlignment="1">
      <alignment vertical="center"/>
    </xf>
    <xf numFmtId="0" fontId="37" fillId="35" borderId="1" xfId="0" applyFont="1" applyFill="1" applyBorder="1" applyAlignment="1">
      <alignment horizontal="center" vertical="center"/>
    </xf>
    <xf numFmtId="0" fontId="70" fillId="35" borderId="1" xfId="0" applyFont="1" applyFill="1" applyBorder="1" applyAlignment="1">
      <alignment wrapText="1"/>
    </xf>
    <xf numFmtId="0" fontId="37" fillId="35" borderId="1" xfId="0" applyFont="1" applyFill="1" applyBorder="1" applyAlignment="1">
      <alignment horizontal="left" vertical="center" wrapText="1"/>
    </xf>
    <xf numFmtId="0" fontId="37" fillId="35" borderId="1" xfId="0" applyFont="1" applyFill="1" applyBorder="1" applyAlignment="1">
      <alignment horizontal="center" vertical="center" wrapText="1"/>
    </xf>
    <xf numFmtId="14" fontId="37" fillId="35" borderId="7" xfId="0" applyNumberFormat="1" applyFont="1" applyFill="1" applyBorder="1" applyAlignment="1">
      <alignment horizontal="center" vertical="center" wrapText="1"/>
    </xf>
    <xf numFmtId="0" fontId="37" fillId="35" borderId="2" xfId="0" applyFont="1" applyFill="1" applyBorder="1" applyAlignment="1">
      <alignment horizontal="center" vertical="center" wrapText="1"/>
    </xf>
    <xf numFmtId="0" fontId="37" fillId="35" borderId="2" xfId="0" applyFont="1" applyFill="1" applyBorder="1" applyAlignment="1">
      <alignment vertical="center"/>
    </xf>
    <xf numFmtId="0" fontId="37" fillId="35" borderId="2" xfId="0" applyFont="1" applyFill="1" applyBorder="1" applyAlignment="1">
      <alignment horizontal="center" vertical="center"/>
    </xf>
    <xf numFmtId="0" fontId="37" fillId="35" borderId="2" xfId="0" applyFont="1" applyFill="1" applyBorder="1" applyAlignment="1">
      <alignment horizontal="left" vertical="center" wrapText="1"/>
    </xf>
    <xf numFmtId="0" fontId="37" fillId="35" borderId="3" xfId="0" applyFont="1" applyFill="1" applyBorder="1" applyAlignment="1">
      <alignment horizontal="left" vertical="center" wrapText="1"/>
    </xf>
    <xf numFmtId="14" fontId="37" fillId="35" borderId="24" xfId="0" applyNumberFormat="1" applyFont="1" applyFill="1" applyBorder="1" applyAlignment="1">
      <alignment horizontal="center" vertical="center" wrapText="1"/>
    </xf>
    <xf numFmtId="0" fontId="37" fillId="35" borderId="21" xfId="0" applyFont="1" applyFill="1" applyBorder="1" applyAlignment="1">
      <alignment horizontal="left" vertical="center" wrapText="1"/>
    </xf>
    <xf numFmtId="14" fontId="37" fillId="35" borderId="25" xfId="0" applyNumberFormat="1" applyFont="1" applyFill="1" applyBorder="1" applyAlignment="1">
      <alignment horizontal="center" vertical="center" wrapText="1"/>
    </xf>
    <xf numFmtId="0" fontId="0" fillId="35" borderId="0" xfId="0" applyFill="1"/>
    <xf numFmtId="0" fontId="37" fillId="35" borderId="0" xfId="0" applyFont="1" applyFill="1" applyAlignment="1">
      <alignment vertical="center" wrapText="1"/>
    </xf>
    <xf numFmtId="0" fontId="37" fillId="35" borderId="5" xfId="0" applyFont="1" applyFill="1" applyBorder="1" applyAlignment="1">
      <alignment vertical="center"/>
    </xf>
    <xf numFmtId="0" fontId="37" fillId="35" borderId="5" xfId="0" applyFont="1" applyFill="1" applyBorder="1" applyAlignment="1">
      <alignment horizontal="center" vertical="center"/>
    </xf>
    <xf numFmtId="0" fontId="37" fillId="35" borderId="5" xfId="0" applyFont="1" applyFill="1" applyBorder="1" applyAlignment="1">
      <alignment horizontal="left" vertical="center" wrapText="1"/>
    </xf>
    <xf numFmtId="0" fontId="37" fillId="35" borderId="5" xfId="0" applyFont="1" applyFill="1" applyBorder="1" applyAlignment="1">
      <alignment horizontal="center" vertical="center" wrapText="1"/>
    </xf>
    <xf numFmtId="14" fontId="37" fillId="35" borderId="27" xfId="0" applyNumberFormat="1" applyFont="1" applyFill="1" applyBorder="1" applyAlignment="1">
      <alignment horizontal="center" vertical="center" wrapText="1"/>
    </xf>
    <xf numFmtId="14" fontId="37" fillId="35" borderId="1" xfId="0" applyNumberFormat="1" applyFont="1" applyFill="1" applyBorder="1" applyAlignment="1">
      <alignment horizontal="center" vertical="center" wrapText="1"/>
    </xf>
    <xf numFmtId="0" fontId="16" fillId="34" borderId="4" xfId="0" applyFont="1" applyFill="1" applyBorder="1" applyAlignment="1">
      <alignment horizontal="left" vertical="center" wrapText="1"/>
    </xf>
    <xf numFmtId="14" fontId="16" fillId="35" borderId="4" xfId="0" applyNumberFormat="1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/>
    </xf>
    <xf numFmtId="0" fontId="16" fillId="35" borderId="11" xfId="0" applyFont="1" applyFill="1" applyBorder="1" applyAlignment="1">
      <alignment horizontal="center" vertical="center"/>
    </xf>
    <xf numFmtId="14" fontId="16" fillId="35" borderId="5" xfId="0" applyNumberFormat="1" applyFont="1" applyFill="1" applyBorder="1" applyAlignment="1">
      <alignment horizontal="center" vertical="center" wrapText="1"/>
    </xf>
    <xf numFmtId="14" fontId="16" fillId="35" borderId="1" xfId="0" applyNumberFormat="1" applyFont="1" applyFill="1" applyBorder="1" applyAlignment="1">
      <alignment horizontal="center" vertical="center" wrapText="1"/>
    </xf>
    <xf numFmtId="0" fontId="0" fillId="35" borderId="0" xfId="0" applyFill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14" fontId="37" fillId="0" borderId="5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5" xfId="0" applyFont="1" applyBorder="1" applyAlignment="1">
      <alignment vertical="center"/>
    </xf>
    <xf numFmtId="0" fontId="37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0" fontId="7" fillId="35" borderId="0" xfId="0" applyFont="1" applyFill="1" applyAlignment="1">
      <alignment vertical="center"/>
    </xf>
    <xf numFmtId="0" fontId="9" fillId="35" borderId="0" xfId="0" applyFont="1" applyFill="1" applyAlignment="1">
      <alignment vertical="center"/>
    </xf>
    <xf numFmtId="0" fontId="1" fillId="35" borderId="0" xfId="0" applyFont="1" applyFill="1" applyAlignment="1">
      <alignment horizontal="center" vertical="center" wrapText="1"/>
    </xf>
    <xf numFmtId="0" fontId="37" fillId="0" borderId="4" xfId="0" applyFont="1" applyFill="1" applyBorder="1" applyAlignment="1">
      <alignment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14" fontId="37" fillId="0" borderId="4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/>
    </xf>
  </cellXfs>
  <cellStyles count="41744">
    <cellStyle name="20% - Accent1" xfId="23" builtinId="30" customBuiltin="1"/>
    <cellStyle name="20% - Accent1 10" xfId="317" xr:uid="{68F9F559-8016-4871-9A0E-8169593B99FD}"/>
    <cellStyle name="20% - Accent1 10 2" xfId="318" xr:uid="{B6C14AD4-26A5-4064-B253-D895BA91A352}"/>
    <cellStyle name="20% - Accent1 11" xfId="319" xr:uid="{A067899F-FE60-4649-B58B-A1D2E04BD92C}"/>
    <cellStyle name="20% - Accent1 12" xfId="16887" xr:uid="{6522B451-02C5-4367-81C1-387818B59E33}"/>
    <cellStyle name="20% - Accent1 2" xfId="320" xr:uid="{4E7A2B0D-2019-46D3-BEA0-C5CC6201442E}"/>
    <cellStyle name="20% - Accent1 2 10" xfId="321" xr:uid="{08DB4519-1A2D-4160-BC60-6C0753FA5B9E}"/>
    <cellStyle name="20% - Accent1 2 11" xfId="16920" xr:uid="{9EFB57DE-65B6-4578-83DC-34E4A3583930}"/>
    <cellStyle name="20% - Accent1 2 2" xfId="322" xr:uid="{A52CBBBC-B272-4BE8-8A55-8FA2A93FF87B}"/>
    <cellStyle name="20% - Accent1 2 2 2" xfId="323" xr:uid="{92AC5705-3321-4E41-AE69-9F007E8BC0E2}"/>
    <cellStyle name="20% - Accent1 2 2 2 2" xfId="324" xr:uid="{752FE0E2-5ACE-48CB-9ADF-F5912E5D237D}"/>
    <cellStyle name="20% - Accent1 2 2 2 2 2" xfId="325" xr:uid="{05D358AF-6706-4D99-8342-61F09A55EA0B}"/>
    <cellStyle name="20% - Accent1 2 2 2 2 2 2" xfId="326" xr:uid="{05747E4B-3CF9-4852-B7AF-88B25157DC83}"/>
    <cellStyle name="20% - Accent1 2 2 2 2 2 2 2" xfId="327" xr:uid="{5295EF2B-CD25-4B4A-854D-0B6A37FEAFFD}"/>
    <cellStyle name="20% - Accent1 2 2 2 2 2 3" xfId="328" xr:uid="{41AE810B-00A7-4395-85B1-82E92ACE0911}"/>
    <cellStyle name="20% - Accent1 2 2 2 2 3" xfId="329" xr:uid="{05973D54-5BC5-43A0-8EA2-A26A826F82B2}"/>
    <cellStyle name="20% - Accent1 2 2 2 2 3 2" xfId="330" xr:uid="{DCB73892-AC76-4805-848A-C2805EC2F522}"/>
    <cellStyle name="20% - Accent1 2 2 2 2 4" xfId="331" xr:uid="{72D75C16-8144-4970-AE31-B270BFC5B72B}"/>
    <cellStyle name="20% - Accent1 2 2 2 3" xfId="332" xr:uid="{6CD59196-C3CE-4F63-A3AD-47528D367106}"/>
    <cellStyle name="20% - Accent1 2 2 2 3 2" xfId="333" xr:uid="{8898EEAE-F64E-43DA-B9D0-F6DA722390C5}"/>
    <cellStyle name="20% - Accent1 2 2 2 3 2 2" xfId="334" xr:uid="{71E2C495-48E5-440C-8019-A128A6CF5669}"/>
    <cellStyle name="20% - Accent1 2 2 2 3 3" xfId="335" xr:uid="{87A749B3-F357-4FF1-871C-32D0B7BCADCE}"/>
    <cellStyle name="20% - Accent1 2 2 2 4" xfId="336" xr:uid="{7E40123A-EB69-454D-B133-22D20DEFE94F}"/>
    <cellStyle name="20% - Accent1 2 2 2 4 2" xfId="337" xr:uid="{965B8F5A-6956-45CE-8BCB-1E2949045AB2}"/>
    <cellStyle name="20% - Accent1 2 2 2 5" xfId="338" xr:uid="{70BE441E-099A-49D5-A150-FB00E4F4E2BC}"/>
    <cellStyle name="20% - Accent1 2 2 3" xfId="339" xr:uid="{44055033-AC6B-4D62-9DC7-08B73698EC03}"/>
    <cellStyle name="20% - Accent1 2 2 3 2" xfId="340" xr:uid="{AF9BCCF3-5998-4235-92A7-D590A4B4C8CC}"/>
    <cellStyle name="20% - Accent1 2 2 3 2 2" xfId="341" xr:uid="{FE5824BA-2294-451E-8144-00AA3BF03907}"/>
    <cellStyle name="20% - Accent1 2 2 3 2 2 2" xfId="342" xr:uid="{3AE4FB45-869F-4030-834C-72C9FF09596F}"/>
    <cellStyle name="20% - Accent1 2 2 3 2 3" xfId="343" xr:uid="{2F585371-25CB-4E1B-98EB-EAABFCF03162}"/>
    <cellStyle name="20% - Accent1 2 2 3 3" xfId="344" xr:uid="{5A895021-6B85-4207-BF3E-C620946CABFF}"/>
    <cellStyle name="20% - Accent1 2 2 3 3 2" xfId="345" xr:uid="{478ED9D0-1D4B-43EF-A285-5C811CCEADCA}"/>
    <cellStyle name="20% - Accent1 2 2 3 4" xfId="346" xr:uid="{F93F9044-C52B-4BB2-A7FE-90CD115CB065}"/>
    <cellStyle name="20% - Accent1 2 2 4" xfId="347" xr:uid="{D80F2858-6561-4FE4-BF5A-000739F09516}"/>
    <cellStyle name="20% - Accent1 2 2 4 2" xfId="348" xr:uid="{D19FE683-06CE-4365-9AB6-F0E8A9122D5A}"/>
    <cellStyle name="20% - Accent1 2 2 4 2 2" xfId="349" xr:uid="{C32F9E41-68B9-436D-BCF6-7610685B71B3}"/>
    <cellStyle name="20% - Accent1 2 2 4 3" xfId="350" xr:uid="{E3786B72-4752-44F1-9CC0-C9F4CCAE470A}"/>
    <cellStyle name="20% - Accent1 2 2 5" xfId="351" xr:uid="{1AAB834C-71E6-41F0-8AB9-8D14AC5E568C}"/>
    <cellStyle name="20% - Accent1 2 2 5 2" xfId="352" xr:uid="{6317C538-5687-4050-A6A0-953245C8502B}"/>
    <cellStyle name="20% - Accent1 2 2 6" xfId="353" xr:uid="{3D219F60-94DC-45B3-B293-68B6BCA58D22}"/>
    <cellStyle name="20% - Accent1 2 3" xfId="354" xr:uid="{E9A34164-073C-4F4E-9A1B-C5C21A7A5E5C}"/>
    <cellStyle name="20% - Accent1 2 3 2" xfId="355" xr:uid="{F52A3CF1-248B-4A7F-B5D8-FEFFD219A245}"/>
    <cellStyle name="20% - Accent1 2 3 2 2" xfId="356" xr:uid="{6D7C7024-A221-43D1-93B6-391B3E9D363B}"/>
    <cellStyle name="20% - Accent1 2 3 2 2 2" xfId="357" xr:uid="{EC0F9D94-6C80-4A82-A4E6-63719EF8BB55}"/>
    <cellStyle name="20% - Accent1 2 3 2 2 2 2" xfId="358" xr:uid="{3453601C-1CDC-41B2-9998-4A3A11D68CBB}"/>
    <cellStyle name="20% - Accent1 2 3 2 2 2 2 2" xfId="359" xr:uid="{5F574A12-D625-4E00-BFB6-E632EEC69FC4}"/>
    <cellStyle name="20% - Accent1 2 3 2 2 2 3" xfId="360" xr:uid="{FDAA4DAB-D6FA-4447-98E6-FCCD102D7A50}"/>
    <cellStyle name="20% - Accent1 2 3 2 2 3" xfId="361" xr:uid="{A6CE8C8D-A933-47CC-BA66-BDB7752F741B}"/>
    <cellStyle name="20% - Accent1 2 3 2 2 3 2" xfId="362" xr:uid="{23DAD97B-C3D7-4FB2-A0E0-4D8B5F61B446}"/>
    <cellStyle name="20% - Accent1 2 3 2 2 4" xfId="363" xr:uid="{85CE76C6-0397-4AFD-AE3E-304FB9916E39}"/>
    <cellStyle name="20% - Accent1 2 3 2 3" xfId="364" xr:uid="{DDDA8476-47F6-44DB-A3B5-1E223A6912EF}"/>
    <cellStyle name="20% - Accent1 2 3 2 3 2" xfId="365" xr:uid="{97D14062-1A7D-4524-B359-6A89FEA84B46}"/>
    <cellStyle name="20% - Accent1 2 3 2 3 2 2" xfId="366" xr:uid="{11A27313-7C44-478D-B909-ED54426C51DF}"/>
    <cellStyle name="20% - Accent1 2 3 2 3 3" xfId="367" xr:uid="{A5885A31-3ADC-4BD9-954A-23D602899F9A}"/>
    <cellStyle name="20% - Accent1 2 3 2 4" xfId="368" xr:uid="{3874B55A-C8A6-4CC7-B494-15BB8A6F436B}"/>
    <cellStyle name="20% - Accent1 2 3 2 4 2" xfId="369" xr:uid="{EB7F8001-0B4B-4354-83C8-6D7622A73453}"/>
    <cellStyle name="20% - Accent1 2 3 2 5" xfId="370" xr:uid="{57557F46-4B60-404F-A6F1-FABAD997C4D3}"/>
    <cellStyle name="20% - Accent1 2 3 3" xfId="371" xr:uid="{C36E3D88-6721-41AF-94BF-1491AE5A5964}"/>
    <cellStyle name="20% - Accent1 2 3 3 2" xfId="372" xr:uid="{F8520753-91B1-4989-8241-6A0424C61FDE}"/>
    <cellStyle name="20% - Accent1 2 3 3 2 2" xfId="373" xr:uid="{EB49741B-7D4B-49E0-BFA1-FBD6B6C2BB71}"/>
    <cellStyle name="20% - Accent1 2 3 3 2 2 2" xfId="374" xr:uid="{94934131-E9E6-458F-AACD-15CE13A718D7}"/>
    <cellStyle name="20% - Accent1 2 3 3 2 3" xfId="375" xr:uid="{75C37A8A-5574-4999-BB56-C113A541F03C}"/>
    <cellStyle name="20% - Accent1 2 3 3 3" xfId="376" xr:uid="{7CF84B2B-87C3-4CA3-BF62-5C8547AC399F}"/>
    <cellStyle name="20% - Accent1 2 3 3 3 2" xfId="377" xr:uid="{88E95B3F-9BB4-482B-93BA-ACA9FCA07862}"/>
    <cellStyle name="20% - Accent1 2 3 3 4" xfId="378" xr:uid="{7263BE09-E7A4-4BEC-91A2-A95B66FB6AE2}"/>
    <cellStyle name="20% - Accent1 2 3 4" xfId="379" xr:uid="{558B1ADF-BC17-47BB-933B-17BCFE1F2B83}"/>
    <cellStyle name="20% - Accent1 2 3 4 2" xfId="380" xr:uid="{3E428788-4AB8-47E2-B634-38335E738E86}"/>
    <cellStyle name="20% - Accent1 2 3 4 2 2" xfId="381" xr:uid="{6AB197E0-73E1-4DB2-8050-0473D7664627}"/>
    <cellStyle name="20% - Accent1 2 3 4 3" xfId="382" xr:uid="{99439B79-DEDD-4E14-BC18-E76AE3142A46}"/>
    <cellStyle name="20% - Accent1 2 3 5" xfId="383" xr:uid="{828A278C-066B-43E5-B79A-13C686BA8257}"/>
    <cellStyle name="20% - Accent1 2 3 5 2" xfId="384" xr:uid="{A9AE43C4-88C6-4D0B-8CA5-6015D1C6E442}"/>
    <cellStyle name="20% - Accent1 2 3 6" xfId="385" xr:uid="{52206CF2-4E90-4169-AB5B-9C0CB7707E54}"/>
    <cellStyle name="20% - Accent1 2 4" xfId="386" xr:uid="{7A5931E4-10B1-40BA-B3D1-F91625AB4EA5}"/>
    <cellStyle name="20% - Accent1 2 4 2" xfId="387" xr:uid="{40C6BCBD-F912-4F71-85AF-90587E5FF40C}"/>
    <cellStyle name="20% - Accent1 2 4 2 2" xfId="388" xr:uid="{7C78BC81-E482-411D-8DFC-525037E68B31}"/>
    <cellStyle name="20% - Accent1 2 4 2 2 2" xfId="389" xr:uid="{A020A431-984F-4C58-A6BF-2440D9648237}"/>
    <cellStyle name="20% - Accent1 2 4 2 2 2 2" xfId="390" xr:uid="{F607CDA0-C403-4558-8033-FB74DADCAB35}"/>
    <cellStyle name="20% - Accent1 2 4 2 2 2 2 2" xfId="391" xr:uid="{6EACDCC3-791D-46FE-BC10-7F44F0644E3C}"/>
    <cellStyle name="20% - Accent1 2 4 2 2 2 3" xfId="392" xr:uid="{63CEF912-4DED-476A-9C84-F7E665BC55AC}"/>
    <cellStyle name="20% - Accent1 2 4 2 2 3" xfId="393" xr:uid="{7C4CC137-D202-4713-A567-5443CFA069BE}"/>
    <cellStyle name="20% - Accent1 2 4 2 2 3 2" xfId="394" xr:uid="{F1D59A79-0B87-485A-B026-5C791FE035BE}"/>
    <cellStyle name="20% - Accent1 2 4 2 2 4" xfId="395" xr:uid="{5E0D8FBE-AA12-41AF-9416-DAE61639F9E7}"/>
    <cellStyle name="20% - Accent1 2 4 2 3" xfId="396" xr:uid="{869C8BD0-59E8-46FC-88A5-CE06BAF42C3D}"/>
    <cellStyle name="20% - Accent1 2 4 2 3 2" xfId="397" xr:uid="{EDE10277-1339-4F35-8DCC-FE0B697540B3}"/>
    <cellStyle name="20% - Accent1 2 4 2 3 2 2" xfId="398" xr:uid="{9C5E4727-F269-4CBB-B39E-549562BA8AC8}"/>
    <cellStyle name="20% - Accent1 2 4 2 3 3" xfId="399" xr:uid="{F833B7BF-1B97-4124-98CC-074AE173FEF7}"/>
    <cellStyle name="20% - Accent1 2 4 2 4" xfId="400" xr:uid="{D7E7C3A8-775B-4D65-BE98-51CE769052B8}"/>
    <cellStyle name="20% - Accent1 2 4 2 4 2" xfId="401" xr:uid="{84A11C2A-9578-4E75-A51E-3E6182EC933C}"/>
    <cellStyle name="20% - Accent1 2 4 2 5" xfId="402" xr:uid="{6D2BA6BA-5C8B-4443-A179-86500AAFA9F3}"/>
    <cellStyle name="20% - Accent1 2 4 3" xfId="403" xr:uid="{A52E29DA-3DD4-4325-ACCE-A61462A5847C}"/>
    <cellStyle name="20% - Accent1 2 4 3 2" xfId="404" xr:uid="{AF1F01E7-3923-47C6-BE7E-840992B5B93B}"/>
    <cellStyle name="20% - Accent1 2 4 3 2 2" xfId="405" xr:uid="{0E54E87E-FE2B-4244-AB9C-7C73948A1980}"/>
    <cellStyle name="20% - Accent1 2 4 3 2 2 2" xfId="406" xr:uid="{12D7189B-BC40-4224-AA11-0D3022D5FE58}"/>
    <cellStyle name="20% - Accent1 2 4 3 2 3" xfId="407" xr:uid="{1107B286-BE21-4567-88B0-ED90C8332F09}"/>
    <cellStyle name="20% - Accent1 2 4 3 3" xfId="408" xr:uid="{A4EA3088-D881-4A4E-A3CA-8FA23107E4A3}"/>
    <cellStyle name="20% - Accent1 2 4 3 3 2" xfId="409" xr:uid="{ADBE0547-2F8F-4C6D-BB24-BBCA330A972E}"/>
    <cellStyle name="20% - Accent1 2 4 3 4" xfId="410" xr:uid="{43EB4F27-968D-4304-B22F-CBCA99F4C84F}"/>
    <cellStyle name="20% - Accent1 2 4 4" xfId="411" xr:uid="{8B9C16EF-60B5-4C97-9C82-4C464ADE160C}"/>
    <cellStyle name="20% - Accent1 2 4 4 2" xfId="412" xr:uid="{F08F0F1F-76B5-44DB-A274-993328D4B9DE}"/>
    <cellStyle name="20% - Accent1 2 4 4 2 2" xfId="413" xr:uid="{1A8B354D-5D99-4A8A-893F-D5AF3714EC8C}"/>
    <cellStyle name="20% - Accent1 2 4 4 3" xfId="414" xr:uid="{A96DE683-5D23-4E19-AA4D-9766A18906F7}"/>
    <cellStyle name="20% - Accent1 2 4 5" xfId="415" xr:uid="{D124D555-499E-435C-A2FC-EB4C395AE268}"/>
    <cellStyle name="20% - Accent1 2 4 5 2" xfId="416" xr:uid="{728D6104-8C31-4A8D-A585-D26A9F8B7CDF}"/>
    <cellStyle name="20% - Accent1 2 4 6" xfId="417" xr:uid="{09841663-B18F-4AF7-B326-2A566CA61319}"/>
    <cellStyle name="20% - Accent1 2 5" xfId="418" xr:uid="{41913B26-1A88-4445-81EA-10450927BB99}"/>
    <cellStyle name="20% - Accent1 2 5 2" xfId="419" xr:uid="{695B53E4-CF37-4889-9DC6-22BEB933FAD7}"/>
    <cellStyle name="20% - Accent1 2 5 2 2" xfId="420" xr:uid="{FBFCFE6F-41DF-4C08-B136-56C06CBBC5E3}"/>
    <cellStyle name="20% - Accent1 2 5 2 2 2" xfId="421" xr:uid="{37525DE9-5C55-414B-924D-ECF4FAA38BA1}"/>
    <cellStyle name="20% - Accent1 2 5 2 2 2 2" xfId="422" xr:uid="{7916AD08-01A2-4E84-9F2E-5E440FD0D16B}"/>
    <cellStyle name="20% - Accent1 2 5 2 2 2 2 2" xfId="423" xr:uid="{2AF23E06-A366-4E65-90CD-CECF26E8C7F6}"/>
    <cellStyle name="20% - Accent1 2 5 2 2 2 3" xfId="424" xr:uid="{49601740-CCCF-47FB-80D6-A8C729ED6967}"/>
    <cellStyle name="20% - Accent1 2 5 2 2 3" xfId="425" xr:uid="{9DA11A06-37E7-4B64-B0E3-A837EA82A3E9}"/>
    <cellStyle name="20% - Accent1 2 5 2 2 3 2" xfId="426" xr:uid="{09332236-1CD9-4DB6-B3F4-969F87CCBE4C}"/>
    <cellStyle name="20% - Accent1 2 5 2 2 4" xfId="427" xr:uid="{8E9B5950-C850-4CE1-9E48-5062B4444267}"/>
    <cellStyle name="20% - Accent1 2 5 2 3" xfId="428" xr:uid="{39B9A77A-2924-4935-A9BE-8443F68D53EE}"/>
    <cellStyle name="20% - Accent1 2 5 2 3 2" xfId="429" xr:uid="{DF5B989B-BCF5-4BEC-9443-43992640D374}"/>
    <cellStyle name="20% - Accent1 2 5 2 3 2 2" xfId="430" xr:uid="{1AEAED22-0083-4797-B4B7-E4138BFEE28B}"/>
    <cellStyle name="20% - Accent1 2 5 2 3 3" xfId="431" xr:uid="{C3B185F9-A93D-4BCC-8B5E-CFED17C3A581}"/>
    <cellStyle name="20% - Accent1 2 5 2 4" xfId="432" xr:uid="{887609FE-CE89-4158-9596-65C1EDAB1C11}"/>
    <cellStyle name="20% - Accent1 2 5 2 4 2" xfId="433" xr:uid="{8E802518-A61B-4D03-9381-66158C9CE4F8}"/>
    <cellStyle name="20% - Accent1 2 5 2 5" xfId="434" xr:uid="{01F997EB-5D61-49F2-92EF-DBAFAE6673EC}"/>
    <cellStyle name="20% - Accent1 2 5 3" xfId="435" xr:uid="{7D2BB060-5FC2-4727-8A65-F3A72089B0CA}"/>
    <cellStyle name="20% - Accent1 2 5 3 2" xfId="436" xr:uid="{14F5E866-E75C-4019-9355-D84AA1A7553B}"/>
    <cellStyle name="20% - Accent1 2 5 3 2 2" xfId="437" xr:uid="{1D1B4D79-2EEF-4264-B2CC-DC1B192B5D23}"/>
    <cellStyle name="20% - Accent1 2 5 3 2 2 2" xfId="438" xr:uid="{0C857BA5-547F-4578-B055-BE64955F9526}"/>
    <cellStyle name="20% - Accent1 2 5 3 2 3" xfId="439" xr:uid="{EB2BF612-3DC4-4C90-A5A6-ED95461117A4}"/>
    <cellStyle name="20% - Accent1 2 5 3 3" xfId="440" xr:uid="{F44585B4-C231-4F55-A0AA-EE542B262665}"/>
    <cellStyle name="20% - Accent1 2 5 3 3 2" xfId="441" xr:uid="{88C2572F-A342-4EF9-B62D-0CA3ECFFCA82}"/>
    <cellStyle name="20% - Accent1 2 5 3 4" xfId="442" xr:uid="{63FC8C7C-20AB-428B-B77A-372FDF1142EC}"/>
    <cellStyle name="20% - Accent1 2 5 4" xfId="443" xr:uid="{BE877E87-F576-4893-A0DD-6100EE979875}"/>
    <cellStyle name="20% - Accent1 2 5 4 2" xfId="444" xr:uid="{8A416954-CD6C-4D25-878A-12A5EA43CDD4}"/>
    <cellStyle name="20% - Accent1 2 5 4 2 2" xfId="445" xr:uid="{393F387D-4068-4BAA-AE7B-2F04336B4104}"/>
    <cellStyle name="20% - Accent1 2 5 4 3" xfId="446" xr:uid="{64F3DCE9-D460-4EA5-81FC-106F7973AE62}"/>
    <cellStyle name="20% - Accent1 2 5 5" xfId="447" xr:uid="{62D8E4F4-C2C8-4C86-AF05-09AECAC84C9C}"/>
    <cellStyle name="20% - Accent1 2 5 5 2" xfId="448" xr:uid="{866484FA-9476-4EA7-A878-84D83D1315D9}"/>
    <cellStyle name="20% - Accent1 2 5 6" xfId="449" xr:uid="{E92C2934-33DE-4589-ACA9-50A04DAEB93A}"/>
    <cellStyle name="20% - Accent1 2 6" xfId="450" xr:uid="{3BEC880A-4933-46B4-919C-E1749FCF0E12}"/>
    <cellStyle name="20% - Accent1 2 6 2" xfId="451" xr:uid="{059FABC1-7961-4ECC-AB87-4B043CBD8425}"/>
    <cellStyle name="20% - Accent1 2 6 2 2" xfId="452" xr:uid="{188D5CE4-92E7-44AF-A55A-5BF3D8267717}"/>
    <cellStyle name="20% - Accent1 2 6 2 2 2" xfId="453" xr:uid="{69E9B3BE-812E-46B1-BAFD-6F2DCBA8785E}"/>
    <cellStyle name="20% - Accent1 2 6 2 2 2 2" xfId="454" xr:uid="{700CCF06-1881-49C5-B7F0-8BC670ED06A3}"/>
    <cellStyle name="20% - Accent1 2 6 2 2 3" xfId="455" xr:uid="{E8E124B6-06F6-4F7B-8791-B85F02A5A748}"/>
    <cellStyle name="20% - Accent1 2 6 2 3" xfId="456" xr:uid="{2A4B7A93-37DE-4D2B-A860-E007B9AF5973}"/>
    <cellStyle name="20% - Accent1 2 6 2 3 2" xfId="457" xr:uid="{B4F02515-4994-45D0-BC8C-3B016FF799AD}"/>
    <cellStyle name="20% - Accent1 2 6 2 4" xfId="458" xr:uid="{72A69933-66AB-4E95-A1E8-25D8AC1E6A73}"/>
    <cellStyle name="20% - Accent1 2 6 3" xfId="459" xr:uid="{58AD175A-FD1C-4DA5-9514-6EBD8E13FEF0}"/>
    <cellStyle name="20% - Accent1 2 6 3 2" xfId="460" xr:uid="{528BC93D-25C9-40F1-9A08-A9269F4C4A9D}"/>
    <cellStyle name="20% - Accent1 2 6 3 2 2" xfId="461" xr:uid="{8E150084-66DA-4027-92C3-00E0143B6A02}"/>
    <cellStyle name="20% - Accent1 2 6 3 3" xfId="462" xr:uid="{069E0F9E-7D8F-4FC9-842C-1FF94C3EDC57}"/>
    <cellStyle name="20% - Accent1 2 6 4" xfId="463" xr:uid="{6DF46A19-0745-4167-ACE0-F468DDAC6BC5}"/>
    <cellStyle name="20% - Accent1 2 6 4 2" xfId="464" xr:uid="{08993CE3-C19F-4EA4-95B7-AA98D73ED34C}"/>
    <cellStyle name="20% - Accent1 2 6 5" xfId="465" xr:uid="{A7ED9821-BA53-44CE-8FA1-DB41C2990C5F}"/>
    <cellStyle name="20% - Accent1 2 7" xfId="466" xr:uid="{CECC7AF8-7974-4497-8D89-47562D05EAC7}"/>
    <cellStyle name="20% - Accent1 2 7 2" xfId="467" xr:uid="{F3418FF0-D3BD-48D1-9FDA-86F5E7C399BC}"/>
    <cellStyle name="20% - Accent1 2 7 2 2" xfId="468" xr:uid="{7BBFD334-E1AA-442C-83CF-0F4A1963E44B}"/>
    <cellStyle name="20% - Accent1 2 7 2 2 2" xfId="469" xr:uid="{DCBD7053-8A7A-4A45-9621-12D9D556C7D7}"/>
    <cellStyle name="20% - Accent1 2 7 2 3" xfId="470" xr:uid="{0E70FE50-11BD-4008-97F7-A6615C6EC26C}"/>
    <cellStyle name="20% - Accent1 2 7 3" xfId="471" xr:uid="{6BF3BBE3-381F-4177-AAB0-197852E31F66}"/>
    <cellStyle name="20% - Accent1 2 7 3 2" xfId="472" xr:uid="{6A428495-F378-4E5C-B65B-6B1F9957AEAE}"/>
    <cellStyle name="20% - Accent1 2 7 4" xfId="473" xr:uid="{E269A825-45CA-4097-B2A5-95A39C37D7A1}"/>
    <cellStyle name="20% - Accent1 2 8" xfId="474" xr:uid="{9101297D-29C3-4AFA-9CA5-2F60DFEF48DB}"/>
    <cellStyle name="20% - Accent1 2 8 2" xfId="475" xr:uid="{086A4C18-A252-4F6C-B09A-5BD10E682185}"/>
    <cellStyle name="20% - Accent1 2 8 2 2" xfId="476" xr:uid="{1B884B33-BF37-4796-B9E1-C1805A907C1C}"/>
    <cellStyle name="20% - Accent1 2 8 3" xfId="477" xr:uid="{B600CDE1-2E1A-4FD3-A11A-701CD969F97E}"/>
    <cellStyle name="20% - Accent1 2 9" xfId="478" xr:uid="{9888290C-FAC3-48FB-9ECD-A46FF7C39292}"/>
    <cellStyle name="20% - Accent1 2 9 2" xfId="479" xr:uid="{894B4875-BEC2-4BA1-B82A-84B1ED3A1CBF}"/>
    <cellStyle name="20% - Accent1 3" xfId="480" xr:uid="{55DCEE53-7373-42FF-9EA3-A1CD1AC8BD5F}"/>
    <cellStyle name="20% - Accent1 3 2" xfId="481" xr:uid="{D7347E08-D72B-4669-81F6-AEBE0E99FD3C}"/>
    <cellStyle name="20% - Accent1 3 2 2" xfId="482" xr:uid="{C354E954-7AB1-4057-8B8B-CA651A4EA90E}"/>
    <cellStyle name="20% - Accent1 3 2 2 2" xfId="483" xr:uid="{E6A759E2-669F-48BE-B4F6-EF73E2E9FE5D}"/>
    <cellStyle name="20% - Accent1 3 2 2 2 2" xfId="484" xr:uid="{564A2B90-9616-4D51-89A0-AA84A6613A1A}"/>
    <cellStyle name="20% - Accent1 3 2 2 2 2 2" xfId="485" xr:uid="{2122F692-86A6-405C-9A55-FDE7F6E4A18D}"/>
    <cellStyle name="20% - Accent1 3 2 2 2 2 2 2" xfId="486" xr:uid="{0DFC5A91-E160-47B2-913E-5B553DEA84DE}"/>
    <cellStyle name="20% - Accent1 3 2 2 2 2 3" xfId="487" xr:uid="{F63233E3-B34E-4266-A6F5-31FC8CBA97A0}"/>
    <cellStyle name="20% - Accent1 3 2 2 2 3" xfId="488" xr:uid="{5ADFB41E-7C62-461A-A5BE-7E2AE3DF790F}"/>
    <cellStyle name="20% - Accent1 3 2 2 2 3 2" xfId="489" xr:uid="{7CE38FB4-0CE2-46DC-BEBB-2A2253851D2F}"/>
    <cellStyle name="20% - Accent1 3 2 2 2 4" xfId="490" xr:uid="{76074BEC-EA5B-4A10-A7CB-4366FD4C20EF}"/>
    <cellStyle name="20% - Accent1 3 2 2 3" xfId="491" xr:uid="{8CA3EDB9-E732-4E09-AEE8-DA0FFC11C890}"/>
    <cellStyle name="20% - Accent1 3 2 2 3 2" xfId="492" xr:uid="{6581D47D-4181-4971-BB16-660C1D482F44}"/>
    <cellStyle name="20% - Accent1 3 2 2 3 2 2" xfId="493" xr:uid="{FE6AC443-B113-44FD-8385-78425093AC1A}"/>
    <cellStyle name="20% - Accent1 3 2 2 3 3" xfId="494" xr:uid="{13D1FB5E-3602-422B-980F-C6393D593693}"/>
    <cellStyle name="20% - Accent1 3 2 2 4" xfId="495" xr:uid="{62B5FA6E-7092-4FC8-877E-ED88C307B9E2}"/>
    <cellStyle name="20% - Accent1 3 2 2 4 2" xfId="496" xr:uid="{0A238043-8D0B-41E4-820F-E08187CC4E02}"/>
    <cellStyle name="20% - Accent1 3 2 2 5" xfId="497" xr:uid="{AFAE6CDB-B661-44ED-9BF1-20C42F80B915}"/>
    <cellStyle name="20% - Accent1 3 2 3" xfId="498" xr:uid="{6C72E70E-B96D-4FCC-9DD4-16CF36CEA905}"/>
    <cellStyle name="20% - Accent1 3 2 3 2" xfId="499" xr:uid="{2E969A75-9295-4CF6-AD6E-C89724AC6D91}"/>
    <cellStyle name="20% - Accent1 3 2 3 2 2" xfId="500" xr:uid="{259D8FDB-B28D-4F1B-9A1F-110D3886438F}"/>
    <cellStyle name="20% - Accent1 3 2 3 2 2 2" xfId="501" xr:uid="{2B997E4B-31BC-47F9-8FEA-63069BC528C9}"/>
    <cellStyle name="20% - Accent1 3 2 3 2 3" xfId="502" xr:uid="{A22BB433-2B6D-443F-8318-43FDE7BF4B19}"/>
    <cellStyle name="20% - Accent1 3 2 3 3" xfId="503" xr:uid="{148485DA-0099-4A7E-BC24-F797A0BCAE24}"/>
    <cellStyle name="20% - Accent1 3 2 3 3 2" xfId="504" xr:uid="{42DFB30C-CFEC-4040-93F5-97E0C3774891}"/>
    <cellStyle name="20% - Accent1 3 2 3 4" xfId="505" xr:uid="{7B6D5140-8FBD-4A8C-9535-3F6988E8C7E8}"/>
    <cellStyle name="20% - Accent1 3 2 4" xfId="506" xr:uid="{C44F901B-F9D9-4842-AD06-89782460EE44}"/>
    <cellStyle name="20% - Accent1 3 2 4 2" xfId="507" xr:uid="{EFE1F28C-2A0C-4057-9A86-FB6ADAAF60E9}"/>
    <cellStyle name="20% - Accent1 3 2 4 2 2" xfId="508" xr:uid="{D78480B3-92BD-4CEC-AAE1-7238217A57C1}"/>
    <cellStyle name="20% - Accent1 3 2 4 3" xfId="509" xr:uid="{81AAE8D0-C28C-4A7B-868F-6DE8A44B7615}"/>
    <cellStyle name="20% - Accent1 3 2 5" xfId="510" xr:uid="{AF7CDCF5-C93E-431D-816F-7FEFAC72AC67}"/>
    <cellStyle name="20% - Accent1 3 2 5 2" xfId="511" xr:uid="{2EA2C0D9-3697-42EA-A13A-57D6E84A6604}"/>
    <cellStyle name="20% - Accent1 3 2 6" xfId="512" xr:uid="{081D950C-ECD2-4CA3-A278-99FEE105106F}"/>
    <cellStyle name="20% - Accent1 3 3" xfId="513" xr:uid="{3FE730D2-5133-46EC-AB7A-C3EDF8F9C193}"/>
    <cellStyle name="20% - Accent1 3 3 2" xfId="514" xr:uid="{03DF37C2-2B73-48D9-A2BB-0752870FE245}"/>
    <cellStyle name="20% - Accent1 3 3 2 2" xfId="515" xr:uid="{530C1B8A-E816-4147-9342-48C5B493BA10}"/>
    <cellStyle name="20% - Accent1 3 3 2 2 2" xfId="516" xr:uid="{D2046969-9731-482C-BF63-677EC635EFC9}"/>
    <cellStyle name="20% - Accent1 3 3 2 2 2 2" xfId="517" xr:uid="{FDDA266E-058B-4EED-98EE-2C7A617A852A}"/>
    <cellStyle name="20% - Accent1 3 3 2 2 2 2 2" xfId="518" xr:uid="{5394C23E-9FB5-4961-AAB5-3D46D119C20D}"/>
    <cellStyle name="20% - Accent1 3 3 2 2 2 3" xfId="519" xr:uid="{70121FA5-5790-4D8C-991C-B2A5809D2F0D}"/>
    <cellStyle name="20% - Accent1 3 3 2 2 3" xfId="520" xr:uid="{800E793E-79DC-4C95-ABC6-A356299D3FDB}"/>
    <cellStyle name="20% - Accent1 3 3 2 2 3 2" xfId="521" xr:uid="{007F3994-E0D8-4D77-9317-311BC648E227}"/>
    <cellStyle name="20% - Accent1 3 3 2 2 4" xfId="522" xr:uid="{26C31315-B6C2-443C-B03A-2E42332F7E42}"/>
    <cellStyle name="20% - Accent1 3 3 2 3" xfId="523" xr:uid="{A45D0BFA-9F46-4FFE-9FD2-E7D8E3F5C676}"/>
    <cellStyle name="20% - Accent1 3 3 2 3 2" xfId="524" xr:uid="{0A3F5743-A227-4DD8-9A61-0CAABB5F41D6}"/>
    <cellStyle name="20% - Accent1 3 3 2 3 2 2" xfId="525" xr:uid="{A1386B1D-63F2-49E0-9544-C61BC2671C48}"/>
    <cellStyle name="20% - Accent1 3 3 2 3 3" xfId="526" xr:uid="{14DE349E-0331-4092-9AA8-38DCBF76015C}"/>
    <cellStyle name="20% - Accent1 3 3 2 4" xfId="527" xr:uid="{E722DC3A-384C-482B-A943-196713AD8529}"/>
    <cellStyle name="20% - Accent1 3 3 2 4 2" xfId="528" xr:uid="{D7EA03F3-57C2-4446-A358-51F2E657DEB7}"/>
    <cellStyle name="20% - Accent1 3 3 2 5" xfId="529" xr:uid="{15A19D07-0E83-4D05-85FE-857C081AD427}"/>
    <cellStyle name="20% - Accent1 3 3 3" xfId="530" xr:uid="{5D4F09B5-7B5C-42D2-A7BB-23756674B279}"/>
    <cellStyle name="20% - Accent1 3 3 3 2" xfId="531" xr:uid="{F7A63B45-2123-4175-BBAF-1AC9B54D58C1}"/>
    <cellStyle name="20% - Accent1 3 3 3 2 2" xfId="532" xr:uid="{C72A7F19-883C-4CE8-A6BE-C04EDB802733}"/>
    <cellStyle name="20% - Accent1 3 3 3 2 2 2" xfId="533" xr:uid="{6E5A15F3-527D-4C22-8901-D4D71EB2E43E}"/>
    <cellStyle name="20% - Accent1 3 3 3 2 3" xfId="534" xr:uid="{5AE14378-0552-4863-AE46-AC1E2AAD710F}"/>
    <cellStyle name="20% - Accent1 3 3 3 3" xfId="535" xr:uid="{FC58E4BD-3154-4AE3-89C5-033BD206001C}"/>
    <cellStyle name="20% - Accent1 3 3 3 3 2" xfId="536" xr:uid="{F4EA17DD-9C8D-440D-AFEB-25497984B874}"/>
    <cellStyle name="20% - Accent1 3 3 3 4" xfId="537" xr:uid="{7B0586B9-0386-4C43-9149-ED4B6A4C7FAD}"/>
    <cellStyle name="20% - Accent1 3 3 4" xfId="538" xr:uid="{DB5817E9-9503-4B66-9274-6B4008AB39A0}"/>
    <cellStyle name="20% - Accent1 3 3 4 2" xfId="539" xr:uid="{5E4583C7-531B-46C0-A392-4CCEFA3571F1}"/>
    <cellStyle name="20% - Accent1 3 3 4 2 2" xfId="540" xr:uid="{8519E1F3-93DC-407D-BDCD-C16BEAA1F238}"/>
    <cellStyle name="20% - Accent1 3 3 4 3" xfId="541" xr:uid="{8FCEFDCD-36A3-418E-AD36-210EA4AF65E6}"/>
    <cellStyle name="20% - Accent1 3 3 5" xfId="542" xr:uid="{42D5507D-3449-42B8-82AA-44C738D69C4F}"/>
    <cellStyle name="20% - Accent1 3 3 5 2" xfId="543" xr:uid="{FF1ED2E4-F063-4D10-82AE-06B9C34F383C}"/>
    <cellStyle name="20% - Accent1 3 3 6" xfId="544" xr:uid="{E4F0912E-6842-4826-BECE-40188F60A29B}"/>
    <cellStyle name="20% - Accent1 3 4" xfId="545" xr:uid="{44FDF195-93DD-4296-A5B1-B7C1EA4EF649}"/>
    <cellStyle name="20% - Accent1 3 4 2" xfId="546" xr:uid="{F151DE5D-FF24-4C66-B10B-E6410B6E2D59}"/>
    <cellStyle name="20% - Accent1 3 4 2 2" xfId="547" xr:uid="{361BE295-6C3A-4D15-AB7E-1C6DFFB4C4EF}"/>
    <cellStyle name="20% - Accent1 3 4 2 2 2" xfId="548" xr:uid="{DB5CE39F-58F7-4AFD-96BB-915884AD4CBF}"/>
    <cellStyle name="20% - Accent1 3 4 2 2 2 2" xfId="549" xr:uid="{7B918CD0-1842-4A3D-9C2D-902C9AB7FE2C}"/>
    <cellStyle name="20% - Accent1 3 4 2 2 3" xfId="550" xr:uid="{5212FCCB-6DE4-4D2E-A792-024030944160}"/>
    <cellStyle name="20% - Accent1 3 4 2 3" xfId="551" xr:uid="{E8E138AA-0DCE-45D6-8CD8-481B107230A6}"/>
    <cellStyle name="20% - Accent1 3 4 2 3 2" xfId="552" xr:uid="{E062DDBA-19B6-4D63-9CBC-58032FC1C05E}"/>
    <cellStyle name="20% - Accent1 3 4 2 4" xfId="553" xr:uid="{1463CF5C-59C6-4603-A360-37D7CAEF96C6}"/>
    <cellStyle name="20% - Accent1 3 4 3" xfId="554" xr:uid="{BA083357-E6D1-45C5-8BFD-C9B03648761B}"/>
    <cellStyle name="20% - Accent1 3 4 3 2" xfId="555" xr:uid="{6625DF0E-1503-4457-8631-1BAAB4EE52D4}"/>
    <cellStyle name="20% - Accent1 3 4 3 2 2" xfId="556" xr:uid="{4EAABFC7-BD1A-4FA2-B9F6-A822A0480E43}"/>
    <cellStyle name="20% - Accent1 3 4 3 3" xfId="557" xr:uid="{C24B4082-B8B0-4DF1-9704-380BAA6A2A30}"/>
    <cellStyle name="20% - Accent1 3 4 4" xfId="558" xr:uid="{D2C49AE7-67A7-4669-BB13-CC431E5DC617}"/>
    <cellStyle name="20% - Accent1 3 4 4 2" xfId="559" xr:uid="{360D94AB-4DDC-4DAD-AA05-86E5914288D9}"/>
    <cellStyle name="20% - Accent1 3 4 5" xfId="560" xr:uid="{803EAF1A-ED11-4223-8931-7557A8F663F3}"/>
    <cellStyle name="20% - Accent1 3 5" xfId="561" xr:uid="{189EB58C-9D69-4256-9EB8-C3BF8BB05286}"/>
    <cellStyle name="20% - Accent1 3 5 2" xfId="562" xr:uid="{A92E1F4B-529B-4D43-BCF3-74EC880C311D}"/>
    <cellStyle name="20% - Accent1 3 5 2 2" xfId="563" xr:uid="{29709097-0881-4657-BB47-2CCBD42D015E}"/>
    <cellStyle name="20% - Accent1 3 5 2 2 2" xfId="564" xr:uid="{06A713E1-88A1-4DB7-B5F5-2A33494B6993}"/>
    <cellStyle name="20% - Accent1 3 5 2 3" xfId="565" xr:uid="{431D41E2-4CCF-4328-B361-297F1317C896}"/>
    <cellStyle name="20% - Accent1 3 5 3" xfId="566" xr:uid="{C61A87A5-A82E-47F5-8CAE-C9A1AC21F756}"/>
    <cellStyle name="20% - Accent1 3 5 3 2" xfId="567" xr:uid="{11FA393D-77C8-4593-A79A-3FDA8F4A02CC}"/>
    <cellStyle name="20% - Accent1 3 5 4" xfId="568" xr:uid="{79BCC7B4-9D1F-4062-8611-1BE92564210C}"/>
    <cellStyle name="20% - Accent1 3 6" xfId="569" xr:uid="{C4204E6C-6F81-4FA4-ACD1-2732B6528FA4}"/>
    <cellStyle name="20% - Accent1 3 6 2" xfId="570" xr:uid="{0174E06D-3CB9-40D4-BD30-2C0B4C608414}"/>
    <cellStyle name="20% - Accent1 3 6 2 2" xfId="571" xr:uid="{65605BCD-D1EC-4DED-AC0B-5DFEAB430224}"/>
    <cellStyle name="20% - Accent1 3 6 3" xfId="572" xr:uid="{6C6A5205-B363-4A53-9916-FC9CBF102B93}"/>
    <cellStyle name="20% - Accent1 3 7" xfId="573" xr:uid="{791F94C1-69AF-45EA-AB35-4D7800E5CC3B}"/>
    <cellStyle name="20% - Accent1 3 7 2" xfId="574" xr:uid="{F19074BF-9517-48D0-AF0B-D98386E7EC6C}"/>
    <cellStyle name="20% - Accent1 3 8" xfId="575" xr:uid="{C107AE5F-C719-40B5-A1B0-ECAAE7DEFDDC}"/>
    <cellStyle name="20% - Accent1 4" xfId="576" xr:uid="{D75E406D-851A-4FA5-B77A-0DCA2169CB3F}"/>
    <cellStyle name="20% - Accent1 4 2" xfId="577" xr:uid="{28F3BAC8-2A14-4A8A-9826-80BDD07A51B0}"/>
    <cellStyle name="20% - Accent1 4 2 2" xfId="578" xr:uid="{DACBD4DD-5917-4069-9277-1EE3425C4B50}"/>
    <cellStyle name="20% - Accent1 4 2 2 2" xfId="579" xr:uid="{979675EE-6FC2-4269-A304-BD5CABA23032}"/>
    <cellStyle name="20% - Accent1 4 2 2 2 2" xfId="580" xr:uid="{EA2157E0-4CE0-4E6E-BFD7-DBA73367AD9F}"/>
    <cellStyle name="20% - Accent1 4 2 2 2 2 2" xfId="581" xr:uid="{4D6AB944-2D52-41DD-BB4D-C0448387C990}"/>
    <cellStyle name="20% - Accent1 4 2 2 2 2 2 2" xfId="582" xr:uid="{A077296C-7466-4872-A747-BEC15B58490E}"/>
    <cellStyle name="20% - Accent1 4 2 2 2 2 3" xfId="583" xr:uid="{4F8BFD7A-5F5D-4B53-A333-71127FF9D157}"/>
    <cellStyle name="20% - Accent1 4 2 2 2 3" xfId="584" xr:uid="{A713635A-1570-41A3-85B5-EAD4547AED90}"/>
    <cellStyle name="20% - Accent1 4 2 2 2 3 2" xfId="585" xr:uid="{D9F1AE18-C284-4E36-8231-B37A30CCCB19}"/>
    <cellStyle name="20% - Accent1 4 2 2 2 4" xfId="586" xr:uid="{D475FBF4-3BBD-4339-BA78-9E6746E168B5}"/>
    <cellStyle name="20% - Accent1 4 2 2 3" xfId="587" xr:uid="{C357AECF-A040-4795-9391-5964148F2B0F}"/>
    <cellStyle name="20% - Accent1 4 2 2 3 2" xfId="588" xr:uid="{5C4A1106-8976-4EC7-8555-6A96486C5864}"/>
    <cellStyle name="20% - Accent1 4 2 2 3 2 2" xfId="589" xr:uid="{A8133237-EB41-46F4-8A39-785B398F289D}"/>
    <cellStyle name="20% - Accent1 4 2 2 3 3" xfId="590" xr:uid="{6F1C1956-1681-47AD-98E9-E94EABD1423A}"/>
    <cellStyle name="20% - Accent1 4 2 2 4" xfId="591" xr:uid="{BFE61B4D-EC74-4101-8229-E2BE528848C1}"/>
    <cellStyle name="20% - Accent1 4 2 2 4 2" xfId="592" xr:uid="{8D5F0EE0-801C-459F-B93F-CC43F0FEC862}"/>
    <cellStyle name="20% - Accent1 4 2 2 5" xfId="593" xr:uid="{4084DDEA-695A-4B21-B19F-C426535629D8}"/>
    <cellStyle name="20% - Accent1 4 2 3" xfId="594" xr:uid="{B07952DF-EB24-46AC-9C4A-10D235EFCB51}"/>
    <cellStyle name="20% - Accent1 4 2 3 2" xfId="595" xr:uid="{18C6D6A2-3E3A-45B0-ABAB-F6BDB18F2962}"/>
    <cellStyle name="20% - Accent1 4 2 3 2 2" xfId="596" xr:uid="{A4D77164-E225-479F-8289-BBF641394797}"/>
    <cellStyle name="20% - Accent1 4 2 3 2 2 2" xfId="597" xr:uid="{D52C12FB-8FB5-46B7-B42E-D38B3ECE4645}"/>
    <cellStyle name="20% - Accent1 4 2 3 2 3" xfId="598" xr:uid="{739D7D22-D21E-4608-94AD-E88D4BCCD05A}"/>
    <cellStyle name="20% - Accent1 4 2 3 3" xfId="599" xr:uid="{0623CBF0-A29D-41E3-947D-F6E5F61BE0D9}"/>
    <cellStyle name="20% - Accent1 4 2 3 3 2" xfId="600" xr:uid="{45E74928-1DDE-43E6-B24B-1D042AE0AB0E}"/>
    <cellStyle name="20% - Accent1 4 2 3 4" xfId="601" xr:uid="{A215F0BF-8108-433B-BC4A-98E62A51F996}"/>
    <cellStyle name="20% - Accent1 4 2 4" xfId="602" xr:uid="{87F1D5AB-66C6-4FE8-8B95-0268D7C30E86}"/>
    <cellStyle name="20% - Accent1 4 2 4 2" xfId="603" xr:uid="{86D8478B-49FB-4DC2-BDDC-2446244606B7}"/>
    <cellStyle name="20% - Accent1 4 2 4 2 2" xfId="604" xr:uid="{003D1BB7-2FAF-4663-BFA0-7C799F97B81E}"/>
    <cellStyle name="20% - Accent1 4 2 4 3" xfId="605" xr:uid="{1DB3F318-C0C1-43CF-A01A-D2F38B77320B}"/>
    <cellStyle name="20% - Accent1 4 2 5" xfId="606" xr:uid="{2B166611-1F98-49A8-8B0E-7A54F2E01E33}"/>
    <cellStyle name="20% - Accent1 4 2 5 2" xfId="607" xr:uid="{A794CFA2-AE74-48BB-97BD-CAC4FEE2E358}"/>
    <cellStyle name="20% - Accent1 4 2 6" xfId="608" xr:uid="{E23CD6E1-00B6-4D9C-980E-00C918462CC2}"/>
    <cellStyle name="20% - Accent1 4 3" xfId="609" xr:uid="{1CCEC32F-0DFD-4FB1-B903-A53BE111935D}"/>
    <cellStyle name="20% - Accent1 4 3 2" xfId="610" xr:uid="{BDE16F25-0F82-47B5-94B7-6EAB915E330B}"/>
    <cellStyle name="20% - Accent1 4 3 2 2" xfId="611" xr:uid="{84A0AC96-1BEA-4234-843C-6E1FC3636E23}"/>
    <cellStyle name="20% - Accent1 4 3 2 2 2" xfId="612" xr:uid="{409C0171-AB44-4807-8B44-65962999FC40}"/>
    <cellStyle name="20% - Accent1 4 3 2 2 2 2" xfId="613" xr:uid="{BBB3A1BD-13F9-4CA2-96FF-7D09B1534432}"/>
    <cellStyle name="20% - Accent1 4 3 2 2 3" xfId="614" xr:uid="{91998ED6-A6E0-4B04-B1C2-24F0CCD96197}"/>
    <cellStyle name="20% - Accent1 4 3 2 3" xfId="615" xr:uid="{1D7226DE-E2DD-4B4D-85A9-32E93F5A43CD}"/>
    <cellStyle name="20% - Accent1 4 3 2 3 2" xfId="616" xr:uid="{B496A4B8-626F-47B2-927A-7BE3B2907B81}"/>
    <cellStyle name="20% - Accent1 4 3 2 4" xfId="617" xr:uid="{321F7DA4-09BA-4365-8A1E-E30E3616715F}"/>
    <cellStyle name="20% - Accent1 4 3 3" xfId="618" xr:uid="{B2931272-FED7-43BE-B073-744D273E6BA8}"/>
    <cellStyle name="20% - Accent1 4 3 3 2" xfId="619" xr:uid="{C027A0F4-AE69-49F8-B2FB-57E200DD6802}"/>
    <cellStyle name="20% - Accent1 4 3 3 2 2" xfId="620" xr:uid="{EA17B537-7D2E-4382-8401-56B62F931B57}"/>
    <cellStyle name="20% - Accent1 4 3 3 3" xfId="621" xr:uid="{3DD9D360-FEF7-4074-B1E0-1BD13D5CD089}"/>
    <cellStyle name="20% - Accent1 4 3 4" xfId="622" xr:uid="{F2AEF7B4-4B02-4F3B-B7B0-55993304592E}"/>
    <cellStyle name="20% - Accent1 4 3 4 2" xfId="623" xr:uid="{C18A3EE5-C863-414E-B749-AC2AA2252623}"/>
    <cellStyle name="20% - Accent1 4 3 5" xfId="624" xr:uid="{1BBC95EB-C2AD-4FC5-82D2-C06C07714741}"/>
    <cellStyle name="20% - Accent1 4 4" xfId="625" xr:uid="{2EDE5B29-DFD8-42BF-A074-D7E41C342EF8}"/>
    <cellStyle name="20% - Accent1 4 4 2" xfId="626" xr:uid="{56DCD397-4C5D-4601-8B3D-3ABFFC0B4D4A}"/>
    <cellStyle name="20% - Accent1 4 4 2 2" xfId="627" xr:uid="{8CE32984-B3D5-45C9-8CC1-71289B12ADF9}"/>
    <cellStyle name="20% - Accent1 4 4 2 2 2" xfId="628" xr:uid="{10E40E3B-D244-4E9F-A68B-B19C21F3624F}"/>
    <cellStyle name="20% - Accent1 4 4 2 3" xfId="629" xr:uid="{83FEF2F4-8481-4DE3-B3E1-6A14D39ED6DC}"/>
    <cellStyle name="20% - Accent1 4 4 3" xfId="630" xr:uid="{C3F5792C-216A-4C9B-990B-D8AC94E9C49F}"/>
    <cellStyle name="20% - Accent1 4 4 3 2" xfId="631" xr:uid="{CE98CCF5-5036-433A-B08A-0CE25F5CFE7E}"/>
    <cellStyle name="20% - Accent1 4 4 4" xfId="632" xr:uid="{75924B05-6245-4DBF-BF12-0AC3977F0CBC}"/>
    <cellStyle name="20% - Accent1 4 5" xfId="633" xr:uid="{DDF04C67-208C-4E54-8DE2-E8D5DCFCCF16}"/>
    <cellStyle name="20% - Accent1 4 5 2" xfId="634" xr:uid="{58303034-3A55-40A1-B71B-574BCA249D13}"/>
    <cellStyle name="20% - Accent1 4 5 2 2" xfId="635" xr:uid="{9D6484C9-FAC4-48F1-BFE0-C9D00C67AE03}"/>
    <cellStyle name="20% - Accent1 4 5 3" xfId="636" xr:uid="{74F72CBD-3AAA-4706-B1FD-4B709F2B4CDF}"/>
    <cellStyle name="20% - Accent1 4 6" xfId="637" xr:uid="{30DFCE8F-EBEE-4212-BE25-711C248947CB}"/>
    <cellStyle name="20% - Accent1 4 6 2" xfId="638" xr:uid="{0DB2F8A5-6DCA-4963-AB31-6A7D5C285DCA}"/>
    <cellStyle name="20% - Accent1 4 7" xfId="639" xr:uid="{8C97951E-D91F-4EAD-A8C2-EBBF58BEB2FB}"/>
    <cellStyle name="20% - Accent1 5" xfId="640" xr:uid="{9D057129-8B16-45C0-BA39-0DA76D6F023A}"/>
    <cellStyle name="20% - Accent1 5 2" xfId="641" xr:uid="{2860DBC4-E224-459A-9316-F286DB2BE11C}"/>
    <cellStyle name="20% - Accent1 5 2 2" xfId="642" xr:uid="{A56E69D2-3EAE-4BA2-BE17-28F646FC3982}"/>
    <cellStyle name="20% - Accent1 5 2 2 2" xfId="643" xr:uid="{7B495E45-70B3-44CC-B1BD-8C631DD0F70E}"/>
    <cellStyle name="20% - Accent1 5 2 2 2 2" xfId="644" xr:uid="{5E48B9E9-C0DF-4DB9-8D27-5B3761A254E2}"/>
    <cellStyle name="20% - Accent1 5 2 2 2 2 2" xfId="645" xr:uid="{003EE1C9-2A98-4C97-8B18-F87D453B21C2}"/>
    <cellStyle name="20% - Accent1 5 2 2 2 3" xfId="646" xr:uid="{9340AACA-73AF-40B8-8AC4-5E64A2CFFD56}"/>
    <cellStyle name="20% - Accent1 5 2 2 3" xfId="647" xr:uid="{8693BF1C-1169-4C43-919A-2BCD589850D4}"/>
    <cellStyle name="20% - Accent1 5 2 2 3 2" xfId="648" xr:uid="{F72200FF-E5F6-47AE-87D5-A3795A31134E}"/>
    <cellStyle name="20% - Accent1 5 2 2 4" xfId="649" xr:uid="{C3C84BA5-2609-4355-9BB4-AFF31AEE12AC}"/>
    <cellStyle name="20% - Accent1 5 2 3" xfId="650" xr:uid="{6074480B-D3E4-4724-AD6E-E6CE1CEDCADC}"/>
    <cellStyle name="20% - Accent1 5 2 3 2" xfId="651" xr:uid="{DC193EEA-CE84-4C15-9C5E-3AF977D6F47A}"/>
    <cellStyle name="20% - Accent1 5 2 3 2 2" xfId="652" xr:uid="{F76797F1-7E61-409D-8FEC-2F297654C7E5}"/>
    <cellStyle name="20% - Accent1 5 2 3 3" xfId="653" xr:uid="{CE3E05BC-26A9-440B-BA99-7B2B3572ECD5}"/>
    <cellStyle name="20% - Accent1 5 2 4" xfId="654" xr:uid="{BBF123C0-BDA0-4CAA-9E0A-61F73CEC32ED}"/>
    <cellStyle name="20% - Accent1 5 2 4 2" xfId="655" xr:uid="{46B22A43-0263-4C8F-8B62-4E9E2C4C0E37}"/>
    <cellStyle name="20% - Accent1 5 2 5" xfId="656" xr:uid="{D89E13B3-DFAA-422F-B345-24B60D4E1542}"/>
    <cellStyle name="20% - Accent1 5 3" xfId="657" xr:uid="{2D1441F3-005E-4D59-9A4A-6078C0DE87D3}"/>
    <cellStyle name="20% - Accent1 5 3 2" xfId="658" xr:uid="{AC0BDB8F-5767-4647-B0EC-725EBB06FB8E}"/>
    <cellStyle name="20% - Accent1 5 3 2 2" xfId="659" xr:uid="{A87687F6-6CEA-481F-9C3E-298E40D8D15F}"/>
    <cellStyle name="20% - Accent1 5 3 2 2 2" xfId="660" xr:uid="{F4F0EDA5-982F-44B2-98B7-05FA3C2B0268}"/>
    <cellStyle name="20% - Accent1 5 3 2 3" xfId="661" xr:uid="{FE7AB48F-6B7D-4FA1-9D5B-777F618DA94D}"/>
    <cellStyle name="20% - Accent1 5 3 3" xfId="662" xr:uid="{6A3BCBB1-11F1-4689-BCD6-3A28B6E269E2}"/>
    <cellStyle name="20% - Accent1 5 3 3 2" xfId="663" xr:uid="{05A76892-4120-4784-8AE5-82E64DA6EC7D}"/>
    <cellStyle name="20% - Accent1 5 3 4" xfId="664" xr:uid="{CCB6A878-4090-469A-AE98-3D856D208834}"/>
    <cellStyle name="20% - Accent1 5 4" xfId="665" xr:uid="{685FBDF3-CCAA-42FF-84A5-9230EF2E3580}"/>
    <cellStyle name="20% - Accent1 5 4 2" xfId="666" xr:uid="{8C013546-BD09-42F3-BDAF-C5B08EAC9E2F}"/>
    <cellStyle name="20% - Accent1 5 4 2 2" xfId="667" xr:uid="{9E3419C4-FE8E-4633-9752-7A939D19A9C5}"/>
    <cellStyle name="20% - Accent1 5 4 3" xfId="668" xr:uid="{3E99FED7-6E64-45F5-A54C-1C85CFDCE63E}"/>
    <cellStyle name="20% - Accent1 5 5" xfId="669" xr:uid="{21B2E4CE-0E91-4095-86D7-67992A80D562}"/>
    <cellStyle name="20% - Accent1 5 5 2" xfId="670" xr:uid="{9FD6E9A9-82D6-4E53-90DE-4B1EAE9C3B59}"/>
    <cellStyle name="20% - Accent1 5 6" xfId="671" xr:uid="{5458A714-5969-4E65-9C04-BC985A76EF54}"/>
    <cellStyle name="20% - Accent1 6" xfId="672" xr:uid="{D1376561-121E-470A-A5FC-02C8AE2BDF64}"/>
    <cellStyle name="20% - Accent1 6 2" xfId="673" xr:uid="{6B442F87-CCFF-4FE3-AE4F-E992A65900D0}"/>
    <cellStyle name="20% - Accent1 6 2 2" xfId="674" xr:uid="{368604F3-C6E6-4B05-9819-6762F94C1D62}"/>
    <cellStyle name="20% - Accent1 6 2 2 2" xfId="675" xr:uid="{0E13F4E3-2CDF-4E6E-8F54-A2D2D89C868D}"/>
    <cellStyle name="20% - Accent1 6 2 2 2 2" xfId="676" xr:uid="{6BB5EAAE-B11F-4CFD-A44F-82AF5A918285}"/>
    <cellStyle name="20% - Accent1 6 2 2 2 2 2" xfId="677" xr:uid="{2955EA0F-A0E4-4936-ABE6-F10754338695}"/>
    <cellStyle name="20% - Accent1 6 2 2 2 3" xfId="678" xr:uid="{DDA3FEE9-63FA-4A8A-91EA-1BDC8DF15349}"/>
    <cellStyle name="20% - Accent1 6 2 2 3" xfId="679" xr:uid="{B78D9BB8-8F7C-4BE8-9F80-AB434D7D45F4}"/>
    <cellStyle name="20% - Accent1 6 2 2 3 2" xfId="680" xr:uid="{951CCAFE-A2D7-4A40-A4CC-4453C6396ED0}"/>
    <cellStyle name="20% - Accent1 6 2 2 4" xfId="681" xr:uid="{D8489145-A135-4619-A0BD-F343969904F6}"/>
    <cellStyle name="20% - Accent1 6 2 3" xfId="682" xr:uid="{E432D931-6271-49AA-BB35-E9401DC68C40}"/>
    <cellStyle name="20% - Accent1 6 2 3 2" xfId="683" xr:uid="{4C5AE695-E1DB-43A0-8F5D-0F174D464486}"/>
    <cellStyle name="20% - Accent1 6 2 3 2 2" xfId="684" xr:uid="{2EEF8299-2FB7-4FA1-9F27-6C36A6AC34F2}"/>
    <cellStyle name="20% - Accent1 6 2 3 3" xfId="685" xr:uid="{F8E30DD5-D996-436D-80F6-42B534B141D1}"/>
    <cellStyle name="20% - Accent1 6 2 4" xfId="686" xr:uid="{1557EDFC-B067-4405-BE90-1971FF6876B8}"/>
    <cellStyle name="20% - Accent1 6 2 4 2" xfId="687" xr:uid="{E7A00CD3-E4ED-454D-BF9C-7A80A9E83849}"/>
    <cellStyle name="20% - Accent1 6 2 5" xfId="688" xr:uid="{9D675C25-3282-4C29-9AD3-A5E1D9743FFC}"/>
    <cellStyle name="20% - Accent1 6 3" xfId="689" xr:uid="{9B77F04C-C80B-4C64-B256-CBC3B148E8E3}"/>
    <cellStyle name="20% - Accent1 6 3 2" xfId="690" xr:uid="{7FDB1973-546E-4314-9F13-1D53AFAF0880}"/>
    <cellStyle name="20% - Accent1 6 3 2 2" xfId="691" xr:uid="{83C8E64E-3AC6-4081-B903-83B0BC6D3E58}"/>
    <cellStyle name="20% - Accent1 6 3 2 2 2" xfId="692" xr:uid="{73A70A65-BE56-4527-98A5-513442910DFD}"/>
    <cellStyle name="20% - Accent1 6 3 2 3" xfId="693" xr:uid="{BCD9AFB8-06FB-4A4F-AB93-485D7BF2ACC2}"/>
    <cellStyle name="20% - Accent1 6 3 3" xfId="694" xr:uid="{087E5DD8-C189-4820-A389-8C0F48DC9D2B}"/>
    <cellStyle name="20% - Accent1 6 3 3 2" xfId="695" xr:uid="{EE9352D7-ADFF-464F-BEAB-7F155F172182}"/>
    <cellStyle name="20% - Accent1 6 3 4" xfId="696" xr:uid="{8DEF30B3-0C14-402F-BB1E-6196BB262588}"/>
    <cellStyle name="20% - Accent1 6 4" xfId="697" xr:uid="{01FEFB9C-3961-4C72-910E-BD8EA5852A75}"/>
    <cellStyle name="20% - Accent1 6 4 2" xfId="698" xr:uid="{E4A25F6A-1784-4DCD-BE4F-59791E53ECE5}"/>
    <cellStyle name="20% - Accent1 6 4 2 2" xfId="699" xr:uid="{0D8A5949-4448-4F7E-BC83-2E913BF6D8DD}"/>
    <cellStyle name="20% - Accent1 6 4 3" xfId="700" xr:uid="{A203B035-B42B-4153-8744-C06D49E39CD2}"/>
    <cellStyle name="20% - Accent1 6 5" xfId="701" xr:uid="{B980D622-D84F-41A3-BE6D-88A8789A288F}"/>
    <cellStyle name="20% - Accent1 6 5 2" xfId="702" xr:uid="{BE8C3C8E-6744-43B7-B0C4-575A40AA970E}"/>
    <cellStyle name="20% - Accent1 6 6" xfId="703" xr:uid="{6160F383-1AA2-4896-A2AF-483DE3A39F14}"/>
    <cellStyle name="20% - Accent1 7" xfId="704" xr:uid="{41075D90-7228-4321-96D8-DE6091E9AE37}"/>
    <cellStyle name="20% - Accent1 7 2" xfId="705" xr:uid="{6F1738B4-58F6-472A-93E5-4268131684D1}"/>
    <cellStyle name="20% - Accent1 7 2 2" xfId="706" xr:uid="{C051332E-5E7B-44DD-9BED-4414F5CD9264}"/>
    <cellStyle name="20% - Accent1 7 2 2 2" xfId="707" xr:uid="{42754C1D-2476-4740-A6D4-FF35336FA8F7}"/>
    <cellStyle name="20% - Accent1 7 2 2 2 2" xfId="708" xr:uid="{AFE55D0A-B9AB-4132-A85B-DA4B525C353C}"/>
    <cellStyle name="20% - Accent1 7 2 2 3" xfId="709" xr:uid="{544F49A0-EF5E-407A-AB69-DA22B15DD6E2}"/>
    <cellStyle name="20% - Accent1 7 2 3" xfId="710" xr:uid="{2F8CCD26-9A30-4CDF-9EE5-FB8C1E67F61E}"/>
    <cellStyle name="20% - Accent1 7 2 3 2" xfId="711" xr:uid="{9DF68FA9-F4F6-4BFC-B3FF-5F79593E6A4D}"/>
    <cellStyle name="20% - Accent1 7 2 4" xfId="712" xr:uid="{2C314FD2-8E44-4ECF-A5CA-27F7013FB0E0}"/>
    <cellStyle name="20% - Accent1 7 3" xfId="713" xr:uid="{C07C0503-D5E2-45DD-8F88-DB86435FF04F}"/>
    <cellStyle name="20% - Accent1 7 3 2" xfId="714" xr:uid="{E3BADBEB-39CA-4CDD-83B7-0F33F2C665E6}"/>
    <cellStyle name="20% - Accent1 7 3 2 2" xfId="715" xr:uid="{20D155E1-3957-473B-9597-E1B16D1780FD}"/>
    <cellStyle name="20% - Accent1 7 3 3" xfId="716" xr:uid="{8079E0E9-4CF0-48DA-8048-EA392CC537E2}"/>
    <cellStyle name="20% - Accent1 7 4" xfId="717" xr:uid="{81B87C64-F2AE-456A-9059-6C17471E54E3}"/>
    <cellStyle name="20% - Accent1 7 4 2" xfId="718" xr:uid="{6437B7AC-1EA8-4D9C-8DDF-A6BF31B19E2D}"/>
    <cellStyle name="20% - Accent1 7 5" xfId="719" xr:uid="{633FE1E6-B095-400F-B8A7-5BE7DEF9F09B}"/>
    <cellStyle name="20% - Accent1 8" xfId="720" xr:uid="{6D0A7762-BBED-45FA-89EC-1508A2988AD9}"/>
    <cellStyle name="20% - Accent1 8 2" xfId="721" xr:uid="{641A720E-1B37-4EB1-B000-B643B453DE6E}"/>
    <cellStyle name="20% - Accent1 8 2 2" xfId="722" xr:uid="{91467057-F9D0-4678-82CB-3A7B68BB6AE9}"/>
    <cellStyle name="20% - Accent1 8 2 2 2" xfId="723" xr:uid="{DF83466B-FAE0-4A1F-BFEF-214EBF17625D}"/>
    <cellStyle name="20% - Accent1 8 2 3" xfId="724" xr:uid="{F3C2E2EA-5004-4465-9442-34210A896324}"/>
    <cellStyle name="20% - Accent1 8 3" xfId="725" xr:uid="{2CCE826D-31F6-432C-B626-965597CD897B}"/>
    <cellStyle name="20% - Accent1 8 3 2" xfId="726" xr:uid="{9652DAA6-4F45-4C74-B5D8-C5427DDDDB4D}"/>
    <cellStyle name="20% - Accent1 8 4" xfId="727" xr:uid="{F6E3250F-95F8-4169-A72C-EC4BC34619F9}"/>
    <cellStyle name="20% - Accent1 9" xfId="728" xr:uid="{C1561869-2D49-45DD-ABD2-89D448F74F4A}"/>
    <cellStyle name="20% - Accent1 9 2" xfId="729" xr:uid="{F77524CD-5216-4158-9971-8D73573D9518}"/>
    <cellStyle name="20% - Accent1 9 2 2" xfId="730" xr:uid="{C60C2601-F7C9-4144-8700-93B84D2A19F3}"/>
    <cellStyle name="20% - Accent1 9 3" xfId="731" xr:uid="{9379D4BA-9F91-4A0F-ADF9-E2F5AAB7B2FF}"/>
    <cellStyle name="20% - Accent2" xfId="26" builtinId="34" customBuiltin="1"/>
    <cellStyle name="20% - Accent2 10" xfId="732" xr:uid="{CB2E544A-35DE-44C7-9527-77EB2C10D84C}"/>
    <cellStyle name="20% - Accent2 10 2" xfId="733" xr:uid="{1DCB2E8F-7844-4C10-8BC6-B061365B30AE}"/>
    <cellStyle name="20% - Accent2 11" xfId="734" xr:uid="{3517D026-77B9-4C58-8B5F-B78BABD1CCFA}"/>
    <cellStyle name="20% - Accent2 12" xfId="16891" xr:uid="{FC8B3A35-7883-4CFA-AE46-C066E51D3E70}"/>
    <cellStyle name="20% - Accent2 2" xfId="735" xr:uid="{09E493D6-D1DC-406E-B74C-97C59E97D73A}"/>
    <cellStyle name="20% - Accent2 2 10" xfId="736" xr:uid="{BCD461A7-12E7-48D6-A0F7-5FE610D36804}"/>
    <cellStyle name="20% - Accent2 2 11" xfId="16922" xr:uid="{C166EB88-307B-4D5A-970A-E20FADDC23B5}"/>
    <cellStyle name="20% - Accent2 2 2" xfId="737" xr:uid="{2B5A5EDD-2D27-42A0-BCBD-797D465D0337}"/>
    <cellStyle name="20% - Accent2 2 2 2" xfId="738" xr:uid="{B54492F2-F835-436B-9A7F-047F7CFD2036}"/>
    <cellStyle name="20% - Accent2 2 2 2 2" xfId="739" xr:uid="{26818FBE-FAE7-4952-AB1B-2A05F2432A07}"/>
    <cellStyle name="20% - Accent2 2 2 2 2 2" xfId="740" xr:uid="{9953E3AB-0EA1-4480-8E2A-63FADA34417B}"/>
    <cellStyle name="20% - Accent2 2 2 2 2 2 2" xfId="741" xr:uid="{FF5CD4CE-95B6-40C1-8E29-91D42BCD289D}"/>
    <cellStyle name="20% - Accent2 2 2 2 2 2 2 2" xfId="742" xr:uid="{6EA0F4FA-1708-4C45-B7ED-BA57C247B953}"/>
    <cellStyle name="20% - Accent2 2 2 2 2 2 3" xfId="743" xr:uid="{5A5F4FF2-67EA-4049-AE06-D817D9C3FCD5}"/>
    <cellStyle name="20% - Accent2 2 2 2 2 3" xfId="744" xr:uid="{980905AD-2F63-44CB-8E5E-993BBC20B2D2}"/>
    <cellStyle name="20% - Accent2 2 2 2 2 3 2" xfId="745" xr:uid="{47DC5595-5A4B-49B7-BA0A-B0DF808A8A40}"/>
    <cellStyle name="20% - Accent2 2 2 2 2 4" xfId="746" xr:uid="{B06E2F9E-20AB-40DD-A9BD-B499C4374B10}"/>
    <cellStyle name="20% - Accent2 2 2 2 3" xfId="747" xr:uid="{0BD3CA02-B794-4695-8D01-4D8F9F7C680B}"/>
    <cellStyle name="20% - Accent2 2 2 2 3 2" xfId="748" xr:uid="{82906BC2-267C-4F0E-97AB-00BA23CD405F}"/>
    <cellStyle name="20% - Accent2 2 2 2 3 2 2" xfId="749" xr:uid="{E2F0CC1C-40BF-4B7C-9763-6AD92595701D}"/>
    <cellStyle name="20% - Accent2 2 2 2 3 3" xfId="750" xr:uid="{1B5177D7-2EB8-4514-B834-92B8706FA870}"/>
    <cellStyle name="20% - Accent2 2 2 2 4" xfId="751" xr:uid="{BCC88BBB-38C7-49FE-8E5E-04D8B6365C89}"/>
    <cellStyle name="20% - Accent2 2 2 2 4 2" xfId="752" xr:uid="{E80E94A1-AA71-40F7-98A0-64BF2E51B34A}"/>
    <cellStyle name="20% - Accent2 2 2 2 5" xfId="753" xr:uid="{3AFC0A65-A46B-472A-A944-37DC6CBCBC28}"/>
    <cellStyle name="20% - Accent2 2 2 3" xfId="754" xr:uid="{848C7271-21FF-4D29-8B62-56BDF553EDD6}"/>
    <cellStyle name="20% - Accent2 2 2 3 2" xfId="755" xr:uid="{858DBD18-BE41-4EFC-A888-6FAA572666D0}"/>
    <cellStyle name="20% - Accent2 2 2 3 2 2" xfId="756" xr:uid="{F9DA9EA6-05D0-4027-AFC1-1CA90B1988C4}"/>
    <cellStyle name="20% - Accent2 2 2 3 2 2 2" xfId="757" xr:uid="{1C446F08-2D3E-4E83-BB2D-2FDA3DAE3B60}"/>
    <cellStyle name="20% - Accent2 2 2 3 2 3" xfId="758" xr:uid="{F7B94586-E359-4B4C-9C05-0395E7814C6C}"/>
    <cellStyle name="20% - Accent2 2 2 3 3" xfId="759" xr:uid="{4D7863D5-A5D1-4853-AFCB-E81A4DEED75E}"/>
    <cellStyle name="20% - Accent2 2 2 3 3 2" xfId="760" xr:uid="{ABB988E9-BAA6-46BD-AB28-B53466CFA78E}"/>
    <cellStyle name="20% - Accent2 2 2 3 4" xfId="761" xr:uid="{2BBDE929-7D97-4FB4-81F5-680D07BBBCBD}"/>
    <cellStyle name="20% - Accent2 2 2 4" xfId="762" xr:uid="{2F49FA93-6B26-497E-A746-0FD40DFC3D4B}"/>
    <cellStyle name="20% - Accent2 2 2 4 2" xfId="763" xr:uid="{10EB7496-F0F9-4FEB-92F2-E563D7B248AB}"/>
    <cellStyle name="20% - Accent2 2 2 4 2 2" xfId="764" xr:uid="{5435B3F5-ACB3-43D3-B054-212BA1EE5ECF}"/>
    <cellStyle name="20% - Accent2 2 2 4 3" xfId="765" xr:uid="{E1DE8166-561F-47E9-8DFE-FC9E09C00C93}"/>
    <cellStyle name="20% - Accent2 2 2 5" xfId="766" xr:uid="{56341746-E6BB-4039-B4BE-D14994E20144}"/>
    <cellStyle name="20% - Accent2 2 2 5 2" xfId="767" xr:uid="{978B2100-CB58-4FA8-A863-5BE422BB10E6}"/>
    <cellStyle name="20% - Accent2 2 2 6" xfId="768" xr:uid="{673D20E7-1217-4290-B664-7664BD9A68A2}"/>
    <cellStyle name="20% - Accent2 2 3" xfId="769" xr:uid="{C63283C0-391C-4DFC-AF84-EFB237805E72}"/>
    <cellStyle name="20% - Accent2 2 3 2" xfId="770" xr:uid="{3F35476A-97D2-478B-A0C0-2072CCD5D2BF}"/>
    <cellStyle name="20% - Accent2 2 3 2 2" xfId="771" xr:uid="{4B5A2A05-C477-465A-B935-B509A51A104F}"/>
    <cellStyle name="20% - Accent2 2 3 2 2 2" xfId="772" xr:uid="{25DEEF66-732A-41A1-BC8C-C0832F417E92}"/>
    <cellStyle name="20% - Accent2 2 3 2 2 2 2" xfId="773" xr:uid="{D3F2271B-B073-4C77-907B-A7737D25E577}"/>
    <cellStyle name="20% - Accent2 2 3 2 2 2 2 2" xfId="774" xr:uid="{FB566590-B933-4758-B779-3F176F454E76}"/>
    <cellStyle name="20% - Accent2 2 3 2 2 2 3" xfId="775" xr:uid="{DEAC7CAB-8AA2-47DA-97DC-0B56C9BDD66C}"/>
    <cellStyle name="20% - Accent2 2 3 2 2 3" xfId="776" xr:uid="{DE584363-3C7B-4820-808E-99A8595AAED9}"/>
    <cellStyle name="20% - Accent2 2 3 2 2 3 2" xfId="777" xr:uid="{5B585E86-08E7-4C56-865E-C5454E435890}"/>
    <cellStyle name="20% - Accent2 2 3 2 2 4" xfId="778" xr:uid="{A9B5B9BB-1A2A-423A-8BC2-CA221D63CCF3}"/>
    <cellStyle name="20% - Accent2 2 3 2 3" xfId="779" xr:uid="{B7C3F6BD-1E7B-494A-9C2E-7A34C2809506}"/>
    <cellStyle name="20% - Accent2 2 3 2 3 2" xfId="780" xr:uid="{7C3DA79F-3854-4F01-BFCD-CB49ABC4AA35}"/>
    <cellStyle name="20% - Accent2 2 3 2 3 2 2" xfId="781" xr:uid="{C9CEA0FD-5B01-47AB-9AF9-BD81C213AC0C}"/>
    <cellStyle name="20% - Accent2 2 3 2 3 3" xfId="782" xr:uid="{87F4FEA9-E3C6-4E58-A12F-D1BC581B860D}"/>
    <cellStyle name="20% - Accent2 2 3 2 4" xfId="783" xr:uid="{BB133396-4B99-4C75-B784-0A8B2D467B02}"/>
    <cellStyle name="20% - Accent2 2 3 2 4 2" xfId="784" xr:uid="{1770694F-B944-489C-A85E-7C5384F1BA38}"/>
    <cellStyle name="20% - Accent2 2 3 2 5" xfId="785" xr:uid="{29FB63A5-D9E4-45EB-BC44-1272B93409AA}"/>
    <cellStyle name="20% - Accent2 2 3 3" xfId="786" xr:uid="{06226A1D-7419-4057-96A8-F05BA8AC4339}"/>
    <cellStyle name="20% - Accent2 2 3 3 2" xfId="787" xr:uid="{36D89FDA-AD88-4604-9E99-CFA475255D5E}"/>
    <cellStyle name="20% - Accent2 2 3 3 2 2" xfId="788" xr:uid="{86B33462-DED3-41FD-B678-29B3748E693C}"/>
    <cellStyle name="20% - Accent2 2 3 3 2 2 2" xfId="789" xr:uid="{73DD93B2-FD1C-435F-AE30-520D86D40E85}"/>
    <cellStyle name="20% - Accent2 2 3 3 2 3" xfId="790" xr:uid="{2103D6B9-82DC-48CC-AA39-73DD7EA43564}"/>
    <cellStyle name="20% - Accent2 2 3 3 3" xfId="791" xr:uid="{7AEFC176-8FBA-4F16-8B11-E4BBEB90CDC1}"/>
    <cellStyle name="20% - Accent2 2 3 3 3 2" xfId="792" xr:uid="{3A064907-5800-46E7-9919-42E0A55EDD7C}"/>
    <cellStyle name="20% - Accent2 2 3 3 4" xfId="793" xr:uid="{C86C830E-D884-4934-A625-781F00E37CA9}"/>
    <cellStyle name="20% - Accent2 2 3 4" xfId="794" xr:uid="{06F66156-93CC-4921-8DFD-088AC8E5E5C3}"/>
    <cellStyle name="20% - Accent2 2 3 4 2" xfId="795" xr:uid="{EA2C1D1B-8D46-4E11-A629-1C10C7D61EB7}"/>
    <cellStyle name="20% - Accent2 2 3 4 2 2" xfId="796" xr:uid="{CE544D56-759E-43B8-A779-D1A9D299E73A}"/>
    <cellStyle name="20% - Accent2 2 3 4 3" xfId="797" xr:uid="{51892C5E-0169-4D96-AEA1-97A3397D9A10}"/>
    <cellStyle name="20% - Accent2 2 3 5" xfId="798" xr:uid="{C834E7E3-FFDB-4FE7-A969-EE5318D453AA}"/>
    <cellStyle name="20% - Accent2 2 3 5 2" xfId="799" xr:uid="{842E4597-0145-4FC7-AFA1-3122FD0CE2EB}"/>
    <cellStyle name="20% - Accent2 2 3 6" xfId="800" xr:uid="{3C3E7AE8-25D8-4BB0-BEF1-B7A8F877B8C1}"/>
    <cellStyle name="20% - Accent2 2 4" xfId="801" xr:uid="{5937D3E9-092E-4A7C-A3E3-B3F48495AFD8}"/>
    <cellStyle name="20% - Accent2 2 4 2" xfId="802" xr:uid="{6900AB58-42A7-45FE-BCF5-B74090D5F336}"/>
    <cellStyle name="20% - Accent2 2 4 2 2" xfId="803" xr:uid="{3BFD55FF-6F66-442C-8633-CA4147B08E51}"/>
    <cellStyle name="20% - Accent2 2 4 2 2 2" xfId="804" xr:uid="{21D0C6E3-E202-4FC2-8220-7F2DB3E22421}"/>
    <cellStyle name="20% - Accent2 2 4 2 2 2 2" xfId="805" xr:uid="{5366F86B-3747-4104-B03A-E5643D540FD4}"/>
    <cellStyle name="20% - Accent2 2 4 2 2 2 2 2" xfId="806" xr:uid="{1651DDD3-3C89-4C58-B13A-9FE6ED26976C}"/>
    <cellStyle name="20% - Accent2 2 4 2 2 2 3" xfId="807" xr:uid="{54852737-6A53-494E-BBB8-C75A1C4E50A3}"/>
    <cellStyle name="20% - Accent2 2 4 2 2 3" xfId="808" xr:uid="{A646BA79-9336-4ED4-A25C-22ADD762C404}"/>
    <cellStyle name="20% - Accent2 2 4 2 2 3 2" xfId="809" xr:uid="{886F1085-F82D-4FF5-ACC5-9C7AEA59A70B}"/>
    <cellStyle name="20% - Accent2 2 4 2 2 4" xfId="810" xr:uid="{65F75ED2-EC3A-4231-9439-FAD89BBA94F1}"/>
    <cellStyle name="20% - Accent2 2 4 2 3" xfId="811" xr:uid="{13E89131-13B2-4CA6-9731-F25F78435ABD}"/>
    <cellStyle name="20% - Accent2 2 4 2 3 2" xfId="812" xr:uid="{2CDB4B2F-3126-4182-A2C3-BE9F651F7C98}"/>
    <cellStyle name="20% - Accent2 2 4 2 3 2 2" xfId="813" xr:uid="{39977310-43BF-4512-A9FC-E4BF853AB8D2}"/>
    <cellStyle name="20% - Accent2 2 4 2 3 3" xfId="814" xr:uid="{60BEEC99-6CD6-46ED-99A1-1CCCC18900D0}"/>
    <cellStyle name="20% - Accent2 2 4 2 4" xfId="815" xr:uid="{24B735EF-FF5E-4489-8D47-20AEF385E1C7}"/>
    <cellStyle name="20% - Accent2 2 4 2 4 2" xfId="816" xr:uid="{80F6E32D-76E6-4EB8-9492-4BB4E67C530F}"/>
    <cellStyle name="20% - Accent2 2 4 2 5" xfId="817" xr:uid="{FFA19DB4-A9A6-484C-9D11-B13AB5A059A4}"/>
    <cellStyle name="20% - Accent2 2 4 3" xfId="818" xr:uid="{EB8DFC02-B253-4F49-AC6E-00BBEE616ED0}"/>
    <cellStyle name="20% - Accent2 2 4 3 2" xfId="819" xr:uid="{B0F00260-9FBE-419C-AB15-207ED5481B93}"/>
    <cellStyle name="20% - Accent2 2 4 3 2 2" xfId="820" xr:uid="{CBED3FA7-DFCC-4A28-920A-F0DFAE053FC2}"/>
    <cellStyle name="20% - Accent2 2 4 3 2 2 2" xfId="821" xr:uid="{0635D92B-628E-4473-801F-655D23B4D897}"/>
    <cellStyle name="20% - Accent2 2 4 3 2 3" xfId="822" xr:uid="{7960DD77-BCA2-40E8-942A-3171951374F5}"/>
    <cellStyle name="20% - Accent2 2 4 3 3" xfId="823" xr:uid="{17D5A35A-79AB-402D-A79F-F2EF058210B9}"/>
    <cellStyle name="20% - Accent2 2 4 3 3 2" xfId="824" xr:uid="{54DD102E-ACCF-4130-98B0-E98E8B60909F}"/>
    <cellStyle name="20% - Accent2 2 4 3 4" xfId="825" xr:uid="{E5F63291-1576-47CA-AE95-58A0B4A33722}"/>
    <cellStyle name="20% - Accent2 2 4 4" xfId="826" xr:uid="{8A5B998C-9EE9-49A1-A6F2-07AAED833F21}"/>
    <cellStyle name="20% - Accent2 2 4 4 2" xfId="827" xr:uid="{0E660960-C583-4620-8343-5E3170880390}"/>
    <cellStyle name="20% - Accent2 2 4 4 2 2" xfId="828" xr:uid="{BC703DD7-55E1-492A-A6A4-53DE7DA970D1}"/>
    <cellStyle name="20% - Accent2 2 4 4 3" xfId="829" xr:uid="{C0A05E5B-EB69-47DC-ABFC-14691509FC8B}"/>
    <cellStyle name="20% - Accent2 2 4 5" xfId="830" xr:uid="{A433B92D-F48C-4CD8-B73A-1653E986D352}"/>
    <cellStyle name="20% - Accent2 2 4 5 2" xfId="831" xr:uid="{FCA80C5A-4F02-4E13-A55D-31049E20F620}"/>
    <cellStyle name="20% - Accent2 2 4 6" xfId="832" xr:uid="{528B671C-A864-4990-9502-180E08C1DC8C}"/>
    <cellStyle name="20% - Accent2 2 5" xfId="833" xr:uid="{DB0C63B7-D47E-4264-A94D-02C7B73AB06F}"/>
    <cellStyle name="20% - Accent2 2 5 2" xfId="834" xr:uid="{EE3B1186-D77D-4AEF-9B36-EDAFA6BD45E7}"/>
    <cellStyle name="20% - Accent2 2 5 2 2" xfId="835" xr:uid="{DC0CF406-2D57-4C34-98B2-3FDCB35C3410}"/>
    <cellStyle name="20% - Accent2 2 5 2 2 2" xfId="836" xr:uid="{C07F8028-6799-466C-88F8-88134E097BD0}"/>
    <cellStyle name="20% - Accent2 2 5 2 2 2 2" xfId="837" xr:uid="{7F9082A6-68CF-469B-B297-650CE8F76699}"/>
    <cellStyle name="20% - Accent2 2 5 2 2 2 2 2" xfId="838" xr:uid="{3183E6E0-FF27-4675-BE0F-5FCD35ED3500}"/>
    <cellStyle name="20% - Accent2 2 5 2 2 2 3" xfId="839" xr:uid="{2C24F184-74DF-420B-831F-C7675A368A38}"/>
    <cellStyle name="20% - Accent2 2 5 2 2 3" xfId="840" xr:uid="{EE89E3EC-11AD-4411-A0F8-80B52A7E5F94}"/>
    <cellStyle name="20% - Accent2 2 5 2 2 3 2" xfId="841" xr:uid="{6DAB1EC0-E164-4DC9-8EAF-4813AD438EEE}"/>
    <cellStyle name="20% - Accent2 2 5 2 2 4" xfId="842" xr:uid="{1D413CB7-094A-4526-B178-9AA0955F70C1}"/>
    <cellStyle name="20% - Accent2 2 5 2 3" xfId="843" xr:uid="{71BA9195-3B05-4FCF-9760-1C8050B72FE2}"/>
    <cellStyle name="20% - Accent2 2 5 2 3 2" xfId="844" xr:uid="{19648EDD-89E1-438F-ABE5-087B489EFF18}"/>
    <cellStyle name="20% - Accent2 2 5 2 3 2 2" xfId="845" xr:uid="{CB24EF08-0A05-4596-BF0C-7682509B8622}"/>
    <cellStyle name="20% - Accent2 2 5 2 3 3" xfId="846" xr:uid="{29162A19-0A76-4F03-9772-D38AEE64F271}"/>
    <cellStyle name="20% - Accent2 2 5 2 4" xfId="847" xr:uid="{8528D3A8-C6F5-417F-A6B4-421033583C21}"/>
    <cellStyle name="20% - Accent2 2 5 2 4 2" xfId="848" xr:uid="{BC3C1D9E-2769-4D2B-AE71-39B52806C356}"/>
    <cellStyle name="20% - Accent2 2 5 2 5" xfId="849" xr:uid="{1E0684A1-65A6-4D57-A2A6-1F218E648033}"/>
    <cellStyle name="20% - Accent2 2 5 3" xfId="850" xr:uid="{B6F5B448-DC36-42C1-BCAE-1E84F3CC112C}"/>
    <cellStyle name="20% - Accent2 2 5 3 2" xfId="851" xr:uid="{9C73A99C-3B32-40FE-BA52-293B19CA869D}"/>
    <cellStyle name="20% - Accent2 2 5 3 2 2" xfId="852" xr:uid="{7E822271-BEB2-42D7-9D68-C0A131CEF27C}"/>
    <cellStyle name="20% - Accent2 2 5 3 2 2 2" xfId="853" xr:uid="{52CD55BC-57B7-46FB-B9F9-218E1C9916CD}"/>
    <cellStyle name="20% - Accent2 2 5 3 2 3" xfId="854" xr:uid="{3A23E064-3C79-4CAD-9880-AE699CA81C0D}"/>
    <cellStyle name="20% - Accent2 2 5 3 3" xfId="855" xr:uid="{E7754241-0DBA-402B-AB89-DB300719CFA7}"/>
    <cellStyle name="20% - Accent2 2 5 3 3 2" xfId="856" xr:uid="{9BBB55C3-76F5-430A-BADC-D42AE6CF6844}"/>
    <cellStyle name="20% - Accent2 2 5 3 4" xfId="857" xr:uid="{928A0D5D-35C5-4C2F-9722-BE6E01B0614F}"/>
    <cellStyle name="20% - Accent2 2 5 4" xfId="858" xr:uid="{A007474A-92D6-4D1F-BB6A-DCBBDFCEF46C}"/>
    <cellStyle name="20% - Accent2 2 5 4 2" xfId="859" xr:uid="{B25ABA83-795E-466B-A741-C51E50D03B01}"/>
    <cellStyle name="20% - Accent2 2 5 4 2 2" xfId="860" xr:uid="{314FE9FE-776D-48C5-843E-CF49667A3C22}"/>
    <cellStyle name="20% - Accent2 2 5 4 3" xfId="861" xr:uid="{DECEF13F-52E9-448A-97A5-E0D732976C44}"/>
    <cellStyle name="20% - Accent2 2 5 5" xfId="862" xr:uid="{56FC94FE-23FD-43F8-AA15-7C2C673FCA97}"/>
    <cellStyle name="20% - Accent2 2 5 5 2" xfId="863" xr:uid="{95E34C7C-F189-46DB-95AE-CD2A263B64DE}"/>
    <cellStyle name="20% - Accent2 2 5 6" xfId="864" xr:uid="{09364B9B-2908-4F12-964B-C11C368BF141}"/>
    <cellStyle name="20% - Accent2 2 6" xfId="865" xr:uid="{185A0BCD-6785-4FC0-93AE-765CCA293F43}"/>
    <cellStyle name="20% - Accent2 2 6 2" xfId="866" xr:uid="{545C988A-44A6-46B1-91D1-A7CFFF912820}"/>
    <cellStyle name="20% - Accent2 2 6 2 2" xfId="867" xr:uid="{3BAC9177-DE83-468C-BC47-96CEEFF60399}"/>
    <cellStyle name="20% - Accent2 2 6 2 2 2" xfId="868" xr:uid="{6526273E-9C55-446D-AE24-2F7F9DFEC68D}"/>
    <cellStyle name="20% - Accent2 2 6 2 2 2 2" xfId="869" xr:uid="{DB83997D-B2C9-476D-BED9-174EDB10BC9C}"/>
    <cellStyle name="20% - Accent2 2 6 2 2 3" xfId="870" xr:uid="{C0AA3139-6FB8-484D-9615-0160FA695039}"/>
    <cellStyle name="20% - Accent2 2 6 2 3" xfId="871" xr:uid="{CF368CA5-48CC-45C8-8F86-5B59FC365303}"/>
    <cellStyle name="20% - Accent2 2 6 2 3 2" xfId="872" xr:uid="{B9FA7FE5-B36E-4D92-AF79-C0F3C2B789F0}"/>
    <cellStyle name="20% - Accent2 2 6 2 4" xfId="873" xr:uid="{3B815871-67F0-4560-BCC0-B71456F080C6}"/>
    <cellStyle name="20% - Accent2 2 6 3" xfId="874" xr:uid="{09E3EABE-D083-4F68-9DA8-5DE62FAC1996}"/>
    <cellStyle name="20% - Accent2 2 6 3 2" xfId="875" xr:uid="{06BAACAD-28C0-4E8C-8820-2F105EC39260}"/>
    <cellStyle name="20% - Accent2 2 6 3 2 2" xfId="876" xr:uid="{7B768026-E6DC-4538-98C9-20DE188E882A}"/>
    <cellStyle name="20% - Accent2 2 6 3 3" xfId="877" xr:uid="{F3163A62-4941-4058-B02C-03478DCA8022}"/>
    <cellStyle name="20% - Accent2 2 6 4" xfId="878" xr:uid="{B9DA1F4D-2310-43B3-A236-17464949EB53}"/>
    <cellStyle name="20% - Accent2 2 6 4 2" xfId="879" xr:uid="{AA5F9CC1-238F-4083-8129-297F30CF0478}"/>
    <cellStyle name="20% - Accent2 2 6 5" xfId="880" xr:uid="{770279AF-E192-4B2D-AFE7-56642DB14651}"/>
    <cellStyle name="20% - Accent2 2 7" xfId="881" xr:uid="{4B028F94-F9DA-41E4-97FD-2B21FFD75231}"/>
    <cellStyle name="20% - Accent2 2 7 2" xfId="882" xr:uid="{24A475E0-C01A-4F1C-A30C-E0879295A504}"/>
    <cellStyle name="20% - Accent2 2 7 2 2" xfId="883" xr:uid="{8E11D992-D213-4AA9-8A50-B71334589B2B}"/>
    <cellStyle name="20% - Accent2 2 7 2 2 2" xfId="884" xr:uid="{40F431C2-5583-4388-A08A-16174D45D45D}"/>
    <cellStyle name="20% - Accent2 2 7 2 3" xfId="885" xr:uid="{5E632138-267D-476C-99E5-0144495A9115}"/>
    <cellStyle name="20% - Accent2 2 7 3" xfId="886" xr:uid="{5321F6E8-CE49-44FF-847D-ABCC4BACAB34}"/>
    <cellStyle name="20% - Accent2 2 7 3 2" xfId="887" xr:uid="{F60AA4E4-1356-49DF-A4EF-4449E616B324}"/>
    <cellStyle name="20% - Accent2 2 7 4" xfId="888" xr:uid="{9C390FB7-BD15-4B54-AD79-EA4E22DC06BD}"/>
    <cellStyle name="20% - Accent2 2 8" xfId="889" xr:uid="{2087E750-8F5B-4362-B11B-F7DB21CFD02A}"/>
    <cellStyle name="20% - Accent2 2 8 2" xfId="890" xr:uid="{2E010F8D-F1C3-4144-B4AD-9632BCDF15D5}"/>
    <cellStyle name="20% - Accent2 2 8 2 2" xfId="891" xr:uid="{9181C899-37E9-40FC-AA40-361DC68297EB}"/>
    <cellStyle name="20% - Accent2 2 8 3" xfId="892" xr:uid="{CD7BA44F-147B-4E36-8817-942057CF5906}"/>
    <cellStyle name="20% - Accent2 2 9" xfId="893" xr:uid="{468B84E4-2053-476A-8602-44B235670563}"/>
    <cellStyle name="20% - Accent2 2 9 2" xfId="894" xr:uid="{88199049-0F64-4CE6-B2F2-1140C76D8DCD}"/>
    <cellStyle name="20% - Accent2 3" xfId="895" xr:uid="{B244BBF7-7768-4E98-A5EF-10EC4E14B126}"/>
    <cellStyle name="20% - Accent2 3 2" xfId="896" xr:uid="{9643DF7D-08A0-48B0-9EE0-1D024CBF1656}"/>
    <cellStyle name="20% - Accent2 3 2 2" xfId="897" xr:uid="{720A57E9-C8E9-4C8B-B522-F977968DE348}"/>
    <cellStyle name="20% - Accent2 3 2 2 2" xfId="898" xr:uid="{0E550E11-FF72-430E-98D5-794A2BD09A7B}"/>
    <cellStyle name="20% - Accent2 3 2 2 2 2" xfId="899" xr:uid="{CA9F07B4-7E62-4701-8B70-2BDE98CC5EBF}"/>
    <cellStyle name="20% - Accent2 3 2 2 2 2 2" xfId="900" xr:uid="{93CBAE34-A094-46F9-BB19-D85AF79D3676}"/>
    <cellStyle name="20% - Accent2 3 2 2 2 2 2 2" xfId="901" xr:uid="{AFB8039E-0E8C-4D6A-A07B-2926ECED52DC}"/>
    <cellStyle name="20% - Accent2 3 2 2 2 2 3" xfId="902" xr:uid="{1D272890-7BAC-493C-9F6D-B334B172F98D}"/>
    <cellStyle name="20% - Accent2 3 2 2 2 3" xfId="903" xr:uid="{7BA5F346-D7BB-4808-A095-3AA2117F73F4}"/>
    <cellStyle name="20% - Accent2 3 2 2 2 3 2" xfId="904" xr:uid="{3507E2E1-4386-43CC-A4D8-FE72C8297B1B}"/>
    <cellStyle name="20% - Accent2 3 2 2 2 4" xfId="905" xr:uid="{26F58DDF-A98A-485E-A935-E98ACC19C5D2}"/>
    <cellStyle name="20% - Accent2 3 2 2 3" xfId="906" xr:uid="{2AED82DB-3D04-4602-8EA3-7388BE15575B}"/>
    <cellStyle name="20% - Accent2 3 2 2 3 2" xfId="907" xr:uid="{E2BE4D66-1833-48E2-AB89-E77196DA06F1}"/>
    <cellStyle name="20% - Accent2 3 2 2 3 2 2" xfId="908" xr:uid="{01C0E38D-EF9C-4A70-840B-2D48349C3311}"/>
    <cellStyle name="20% - Accent2 3 2 2 3 3" xfId="909" xr:uid="{AF935861-3A4E-4CC5-8427-9E4AB99B00FA}"/>
    <cellStyle name="20% - Accent2 3 2 2 4" xfId="910" xr:uid="{55876905-B307-4C09-B23C-29C56D5189DE}"/>
    <cellStyle name="20% - Accent2 3 2 2 4 2" xfId="911" xr:uid="{0E1D6929-9ECF-4934-86F9-2D1A15606508}"/>
    <cellStyle name="20% - Accent2 3 2 2 5" xfId="912" xr:uid="{73377F0C-AC3D-4B78-9946-D1AEDA151AFD}"/>
    <cellStyle name="20% - Accent2 3 2 3" xfId="913" xr:uid="{0E75BF26-5A14-4753-9B17-2EE663FE69A4}"/>
    <cellStyle name="20% - Accent2 3 2 3 2" xfId="914" xr:uid="{121C423F-75E8-4962-BD38-C94553CAB4C7}"/>
    <cellStyle name="20% - Accent2 3 2 3 2 2" xfId="915" xr:uid="{C558436E-6707-4B39-8462-DD6239DDFBD8}"/>
    <cellStyle name="20% - Accent2 3 2 3 2 2 2" xfId="916" xr:uid="{BCE7482D-C34E-4A4F-B68B-53E6E950F7FB}"/>
    <cellStyle name="20% - Accent2 3 2 3 2 3" xfId="917" xr:uid="{01462247-5014-4CB0-87BF-38A98682918F}"/>
    <cellStyle name="20% - Accent2 3 2 3 3" xfId="918" xr:uid="{350447F3-73C4-4944-9B98-76B38049F4D4}"/>
    <cellStyle name="20% - Accent2 3 2 3 3 2" xfId="919" xr:uid="{3003A7F6-3690-405E-AAEE-8CC4A3760969}"/>
    <cellStyle name="20% - Accent2 3 2 3 4" xfId="920" xr:uid="{777407B5-E81B-4261-9C37-E65594A794D1}"/>
    <cellStyle name="20% - Accent2 3 2 4" xfId="921" xr:uid="{491024A5-911D-44C6-88D5-B7D41A2BC6C5}"/>
    <cellStyle name="20% - Accent2 3 2 4 2" xfId="922" xr:uid="{F831A994-89EF-4DA4-BD60-9ECBDCAD7BA2}"/>
    <cellStyle name="20% - Accent2 3 2 4 2 2" xfId="923" xr:uid="{D6E45C83-8A79-4C0A-9CEF-7FF519543402}"/>
    <cellStyle name="20% - Accent2 3 2 4 3" xfId="924" xr:uid="{5B182F47-4770-472C-9106-A9D79606C800}"/>
    <cellStyle name="20% - Accent2 3 2 5" xfId="925" xr:uid="{7BEC6403-7926-44D3-B5C9-1D2594FDD0DF}"/>
    <cellStyle name="20% - Accent2 3 2 5 2" xfId="926" xr:uid="{095279C3-ECCD-4E21-A2F2-F3F3B381FAA4}"/>
    <cellStyle name="20% - Accent2 3 2 6" xfId="927" xr:uid="{4E8ACC5D-2A52-4BC0-A6CF-9C8C33169941}"/>
    <cellStyle name="20% - Accent2 3 3" xfId="928" xr:uid="{59CA3B6E-4AD4-4B62-A6CC-BFAFEF072CFD}"/>
    <cellStyle name="20% - Accent2 3 3 2" xfId="929" xr:uid="{E61267A4-0FA6-4899-A2E4-A3C17056D501}"/>
    <cellStyle name="20% - Accent2 3 3 2 2" xfId="930" xr:uid="{862D1DDC-D7BA-4428-877B-7D2F4D26A5E8}"/>
    <cellStyle name="20% - Accent2 3 3 2 2 2" xfId="931" xr:uid="{2031D37A-7B74-41BD-AE67-F0BBB9EA29ED}"/>
    <cellStyle name="20% - Accent2 3 3 2 2 2 2" xfId="932" xr:uid="{A4D682A6-464E-49AA-827B-EF5BC2898EA2}"/>
    <cellStyle name="20% - Accent2 3 3 2 2 2 2 2" xfId="933" xr:uid="{996BB3BB-3967-496D-A6B6-B92108EB8EEE}"/>
    <cellStyle name="20% - Accent2 3 3 2 2 2 3" xfId="934" xr:uid="{7760BCDB-D711-42C2-9151-AE6B841D869C}"/>
    <cellStyle name="20% - Accent2 3 3 2 2 3" xfId="935" xr:uid="{2EC9F2D0-AF17-4B0D-91E5-80D07D65B000}"/>
    <cellStyle name="20% - Accent2 3 3 2 2 3 2" xfId="936" xr:uid="{E5C7DB27-AA1D-4A5D-AF19-5A923C67CA24}"/>
    <cellStyle name="20% - Accent2 3 3 2 2 4" xfId="937" xr:uid="{872891C5-6CBD-4012-AE3D-CB81043C7A57}"/>
    <cellStyle name="20% - Accent2 3 3 2 3" xfId="938" xr:uid="{7A395011-8C16-4E94-B033-8512A9E68983}"/>
    <cellStyle name="20% - Accent2 3 3 2 3 2" xfId="939" xr:uid="{F6D660C2-0283-4D1C-A188-66D59493EE29}"/>
    <cellStyle name="20% - Accent2 3 3 2 3 2 2" xfId="940" xr:uid="{112912A2-AB3A-4DED-B2FB-A84AEA5693D5}"/>
    <cellStyle name="20% - Accent2 3 3 2 3 3" xfId="941" xr:uid="{71238935-2557-4F8E-8AA9-03C02F890A01}"/>
    <cellStyle name="20% - Accent2 3 3 2 4" xfId="942" xr:uid="{1A9420E1-6AF3-4593-AAB8-02D0DFD954EA}"/>
    <cellStyle name="20% - Accent2 3 3 2 4 2" xfId="943" xr:uid="{48A7468A-2737-4BBF-BDD0-B669D500B289}"/>
    <cellStyle name="20% - Accent2 3 3 2 5" xfId="944" xr:uid="{CCE5E840-8144-4E8F-9318-00BB47968728}"/>
    <cellStyle name="20% - Accent2 3 3 3" xfId="945" xr:uid="{5ED945BD-F0F1-40F7-91F6-49A1E9D09D37}"/>
    <cellStyle name="20% - Accent2 3 3 3 2" xfId="946" xr:uid="{E6DDFFA7-0D2B-483B-B532-870C4FAF5FB6}"/>
    <cellStyle name="20% - Accent2 3 3 3 2 2" xfId="947" xr:uid="{B7480868-296A-4A54-8F28-3EE0CD2AFEE9}"/>
    <cellStyle name="20% - Accent2 3 3 3 2 2 2" xfId="948" xr:uid="{F4215BA9-64B5-44F3-9270-2964D6DCCEE5}"/>
    <cellStyle name="20% - Accent2 3 3 3 2 3" xfId="949" xr:uid="{51B717CD-0817-4E2D-82AF-EB8F77C36AAE}"/>
    <cellStyle name="20% - Accent2 3 3 3 3" xfId="950" xr:uid="{30B5D6CD-64F2-4D20-97E8-1AFDBB109330}"/>
    <cellStyle name="20% - Accent2 3 3 3 3 2" xfId="951" xr:uid="{B0CA169F-0434-4357-98FF-8F7785A234B9}"/>
    <cellStyle name="20% - Accent2 3 3 3 4" xfId="952" xr:uid="{31072023-1552-40F4-AF45-7D0886EBBB6B}"/>
    <cellStyle name="20% - Accent2 3 3 4" xfId="953" xr:uid="{9F912AF8-5510-4F45-85BC-4F8DBB1B8339}"/>
    <cellStyle name="20% - Accent2 3 3 4 2" xfId="954" xr:uid="{9B5AD00D-2510-4C5A-9500-69AD78688D1F}"/>
    <cellStyle name="20% - Accent2 3 3 4 2 2" xfId="955" xr:uid="{2CFE25F5-8363-4817-9645-80B02AEBA40A}"/>
    <cellStyle name="20% - Accent2 3 3 4 3" xfId="956" xr:uid="{A00BD757-EBC8-476C-8F27-67A21CF69607}"/>
    <cellStyle name="20% - Accent2 3 3 5" xfId="957" xr:uid="{A6BB5798-DF45-481B-B77D-ED54E4E21A77}"/>
    <cellStyle name="20% - Accent2 3 3 5 2" xfId="958" xr:uid="{48C21DDC-F31E-45BE-B14D-DAE69DB746EA}"/>
    <cellStyle name="20% - Accent2 3 3 6" xfId="959" xr:uid="{5A6CAD44-461B-4321-8CF3-FA683BA92D2A}"/>
    <cellStyle name="20% - Accent2 3 4" xfId="960" xr:uid="{9D97BD65-7F49-45BE-BB4B-BE7A158C9689}"/>
    <cellStyle name="20% - Accent2 3 4 2" xfId="961" xr:uid="{EEBD3A77-3139-4CDB-9317-D896B38E278C}"/>
    <cellStyle name="20% - Accent2 3 4 2 2" xfId="962" xr:uid="{A83E1C9B-0ED7-4033-9C5E-596528F74A16}"/>
    <cellStyle name="20% - Accent2 3 4 2 2 2" xfId="963" xr:uid="{01ECABCF-F9CB-4BA7-B93B-CA2C9630A210}"/>
    <cellStyle name="20% - Accent2 3 4 2 2 2 2" xfId="964" xr:uid="{D9E252C2-1CB2-4D0B-B9B6-EDBD227DAE43}"/>
    <cellStyle name="20% - Accent2 3 4 2 2 3" xfId="965" xr:uid="{4A770084-5212-4843-B19B-C71ED80EE219}"/>
    <cellStyle name="20% - Accent2 3 4 2 3" xfId="966" xr:uid="{635EEA63-2900-452D-80F0-0EA61380881F}"/>
    <cellStyle name="20% - Accent2 3 4 2 3 2" xfId="967" xr:uid="{405E3FDC-2544-42AB-9ADF-EAE6F20C0A94}"/>
    <cellStyle name="20% - Accent2 3 4 2 4" xfId="968" xr:uid="{A7350701-EBCD-4DBA-9055-A9490753EE29}"/>
    <cellStyle name="20% - Accent2 3 4 3" xfId="969" xr:uid="{228B754F-D620-40C1-ACE4-954FE0E25FB7}"/>
    <cellStyle name="20% - Accent2 3 4 3 2" xfId="970" xr:uid="{4E76B13F-39CA-4068-9ACF-A0BE46244599}"/>
    <cellStyle name="20% - Accent2 3 4 3 2 2" xfId="971" xr:uid="{93EE4BD1-11AD-4EFE-8467-407250FE0546}"/>
    <cellStyle name="20% - Accent2 3 4 3 3" xfId="972" xr:uid="{63A85830-763A-4309-8ECE-89F7C1B1C5D5}"/>
    <cellStyle name="20% - Accent2 3 4 4" xfId="973" xr:uid="{3E3F3BF3-4916-4851-9EA0-62A59E23607A}"/>
    <cellStyle name="20% - Accent2 3 4 4 2" xfId="974" xr:uid="{BC71D22C-E565-493B-98D4-89A07C8BD470}"/>
    <cellStyle name="20% - Accent2 3 4 5" xfId="975" xr:uid="{CD76C1BD-C516-44F4-A01A-7769E401667F}"/>
    <cellStyle name="20% - Accent2 3 5" xfId="976" xr:uid="{E9741D42-C971-4EE4-8D2E-2F98C4262B47}"/>
    <cellStyle name="20% - Accent2 3 5 2" xfId="977" xr:uid="{F6DAF1B0-5904-49D0-A977-85CBF5074DBC}"/>
    <cellStyle name="20% - Accent2 3 5 2 2" xfId="978" xr:uid="{815686A8-F7E2-4F59-AB61-51BB99C88994}"/>
    <cellStyle name="20% - Accent2 3 5 2 2 2" xfId="979" xr:uid="{28461853-9A68-44DF-9A94-BFE462A9154B}"/>
    <cellStyle name="20% - Accent2 3 5 2 3" xfId="980" xr:uid="{364BADC0-03BD-4F4B-97D7-DB0D9F462135}"/>
    <cellStyle name="20% - Accent2 3 5 3" xfId="981" xr:uid="{1B864C47-6762-44D9-85D4-3957890F436D}"/>
    <cellStyle name="20% - Accent2 3 5 3 2" xfId="982" xr:uid="{7774B2DE-147D-4619-8A89-DD7BAED00444}"/>
    <cellStyle name="20% - Accent2 3 5 4" xfId="983" xr:uid="{40270CCC-30F5-4DA1-A44C-55126A2642A4}"/>
    <cellStyle name="20% - Accent2 3 6" xfId="984" xr:uid="{C4643B23-0479-49AD-B310-6EE2236C96F5}"/>
    <cellStyle name="20% - Accent2 3 6 2" xfId="985" xr:uid="{3AC3CE90-1DA2-40FE-8BEE-B6560644E1E3}"/>
    <cellStyle name="20% - Accent2 3 6 2 2" xfId="986" xr:uid="{FE5B4622-44F8-4882-9268-EA15A62C2B22}"/>
    <cellStyle name="20% - Accent2 3 6 3" xfId="987" xr:uid="{C24D01A8-D0CD-4776-95A8-B770E901B380}"/>
    <cellStyle name="20% - Accent2 3 7" xfId="988" xr:uid="{395024C5-DEA7-4146-A9F7-375D46F41150}"/>
    <cellStyle name="20% - Accent2 3 7 2" xfId="989" xr:uid="{5B33235D-4060-46B9-9C93-4104774049EA}"/>
    <cellStyle name="20% - Accent2 3 8" xfId="990" xr:uid="{6D687679-38F7-4710-B3BA-862CF2D1FF87}"/>
    <cellStyle name="20% - Accent2 4" xfId="991" xr:uid="{7C868D1C-929F-4260-A578-E3F88A6066A9}"/>
    <cellStyle name="20% - Accent2 4 2" xfId="992" xr:uid="{DB939CD4-C165-4A76-A32D-F4DD8EDFD238}"/>
    <cellStyle name="20% - Accent2 4 2 2" xfId="993" xr:uid="{B60CEDF1-2DDA-4860-B785-D729F335BE2A}"/>
    <cellStyle name="20% - Accent2 4 2 2 2" xfId="994" xr:uid="{215B3C54-DB58-46D6-9E3E-E82CC973EC94}"/>
    <cellStyle name="20% - Accent2 4 2 2 2 2" xfId="995" xr:uid="{2783457A-6630-46E0-88FF-7CF0C829A61D}"/>
    <cellStyle name="20% - Accent2 4 2 2 2 2 2" xfId="996" xr:uid="{AB3B1AFD-30EB-43C2-A724-F22D16B5A0CB}"/>
    <cellStyle name="20% - Accent2 4 2 2 2 2 2 2" xfId="997" xr:uid="{86166AF1-5044-4AE1-850F-6AA103248876}"/>
    <cellStyle name="20% - Accent2 4 2 2 2 2 3" xfId="998" xr:uid="{608E912F-300D-43DE-A18A-A7682AAE5E2B}"/>
    <cellStyle name="20% - Accent2 4 2 2 2 3" xfId="999" xr:uid="{7A26C3E8-B057-43EB-AA08-C03BE4FC78A6}"/>
    <cellStyle name="20% - Accent2 4 2 2 2 3 2" xfId="1000" xr:uid="{0058E40C-EA53-4B6A-809B-0816B244EFBC}"/>
    <cellStyle name="20% - Accent2 4 2 2 2 4" xfId="1001" xr:uid="{9B14C1AD-9248-486B-852B-AC306AF48A1E}"/>
    <cellStyle name="20% - Accent2 4 2 2 3" xfId="1002" xr:uid="{558B8CFB-30CD-4E3F-BA83-4BDD778C979E}"/>
    <cellStyle name="20% - Accent2 4 2 2 3 2" xfId="1003" xr:uid="{0D589770-76C6-43C4-96E4-53A6A48ED6FA}"/>
    <cellStyle name="20% - Accent2 4 2 2 3 2 2" xfId="1004" xr:uid="{F737ED08-C498-4918-8189-0867EEDE9B31}"/>
    <cellStyle name="20% - Accent2 4 2 2 3 3" xfId="1005" xr:uid="{EB744BCA-EF56-4305-A4E8-46B1FBC66E56}"/>
    <cellStyle name="20% - Accent2 4 2 2 4" xfId="1006" xr:uid="{B0A882D5-CE4A-49D6-B965-2B46636ED49B}"/>
    <cellStyle name="20% - Accent2 4 2 2 4 2" xfId="1007" xr:uid="{39D4A5AE-B8D6-46B5-BB0D-23EEB004F725}"/>
    <cellStyle name="20% - Accent2 4 2 2 5" xfId="1008" xr:uid="{EE516579-0447-4962-9BA6-AE69BDE58B6D}"/>
    <cellStyle name="20% - Accent2 4 2 3" xfId="1009" xr:uid="{E24ABCB0-A1A4-4CC6-98AD-FB2A48764656}"/>
    <cellStyle name="20% - Accent2 4 2 3 2" xfId="1010" xr:uid="{B1890405-FF2D-4DA0-A519-1A7777D539FF}"/>
    <cellStyle name="20% - Accent2 4 2 3 2 2" xfId="1011" xr:uid="{681CDE0B-BD1C-4CA9-81A4-DC3691CD14F7}"/>
    <cellStyle name="20% - Accent2 4 2 3 2 2 2" xfId="1012" xr:uid="{8F998D21-ADB6-48CA-94BD-464F09ADFB5A}"/>
    <cellStyle name="20% - Accent2 4 2 3 2 3" xfId="1013" xr:uid="{20C25FAE-D0ED-4793-9962-3A9A7E36EAF0}"/>
    <cellStyle name="20% - Accent2 4 2 3 3" xfId="1014" xr:uid="{A32A028A-4718-402F-A0DE-5B568699133C}"/>
    <cellStyle name="20% - Accent2 4 2 3 3 2" xfId="1015" xr:uid="{FB87031E-46F4-499F-AC67-B9C718081302}"/>
    <cellStyle name="20% - Accent2 4 2 3 4" xfId="1016" xr:uid="{BDEA9CA5-EC6B-4F4B-9876-37147F02A94C}"/>
    <cellStyle name="20% - Accent2 4 2 4" xfId="1017" xr:uid="{E1B2A0E7-B1F4-46C2-9D6D-D822E1D11D9E}"/>
    <cellStyle name="20% - Accent2 4 2 4 2" xfId="1018" xr:uid="{B9BF2315-57FB-4769-BF63-753A8788813A}"/>
    <cellStyle name="20% - Accent2 4 2 4 2 2" xfId="1019" xr:uid="{99EBA301-FF43-4469-9D2A-3B2DB932D784}"/>
    <cellStyle name="20% - Accent2 4 2 4 3" xfId="1020" xr:uid="{FBF00B61-9C45-41D2-BE7A-3CE7DC6C0B3E}"/>
    <cellStyle name="20% - Accent2 4 2 5" xfId="1021" xr:uid="{251AE668-C782-4E97-A655-F113AEAE5C5A}"/>
    <cellStyle name="20% - Accent2 4 2 5 2" xfId="1022" xr:uid="{51C49347-A457-4F82-A565-8C6B1E94B487}"/>
    <cellStyle name="20% - Accent2 4 2 6" xfId="1023" xr:uid="{43B1B0D0-4556-4BB5-9223-5B3C8C986726}"/>
    <cellStyle name="20% - Accent2 4 3" xfId="1024" xr:uid="{6E9BA1A2-169E-4E72-99A5-70A148452BEE}"/>
    <cellStyle name="20% - Accent2 4 3 2" xfId="1025" xr:uid="{B88FA58E-B6B1-4402-8C91-4E0E40C70484}"/>
    <cellStyle name="20% - Accent2 4 3 2 2" xfId="1026" xr:uid="{D963AE94-5094-4942-AA5E-912F81A43601}"/>
    <cellStyle name="20% - Accent2 4 3 2 2 2" xfId="1027" xr:uid="{20758EDA-B6A9-46F8-9097-545385F5E712}"/>
    <cellStyle name="20% - Accent2 4 3 2 2 2 2" xfId="1028" xr:uid="{C80D8910-7499-4A19-9853-7B99A4C7FF4D}"/>
    <cellStyle name="20% - Accent2 4 3 2 2 3" xfId="1029" xr:uid="{4A80E3EF-107E-4126-98A8-39AC2BD50061}"/>
    <cellStyle name="20% - Accent2 4 3 2 3" xfId="1030" xr:uid="{37D4AC84-CF92-4E10-BB06-91C94594DF95}"/>
    <cellStyle name="20% - Accent2 4 3 2 3 2" xfId="1031" xr:uid="{71C286A7-ADFC-4F8D-AD89-BFD2ECF5E709}"/>
    <cellStyle name="20% - Accent2 4 3 2 4" xfId="1032" xr:uid="{411F1CC8-7530-44B2-B496-750AF5AF57D0}"/>
    <cellStyle name="20% - Accent2 4 3 3" xfId="1033" xr:uid="{7225F8E9-B522-47D6-8C4A-4C752DBEA6AA}"/>
    <cellStyle name="20% - Accent2 4 3 3 2" xfId="1034" xr:uid="{4689D394-3CC9-4951-9680-31F00E6507E0}"/>
    <cellStyle name="20% - Accent2 4 3 3 2 2" xfId="1035" xr:uid="{0BCAEAD3-DCA6-4150-BFD8-84BAE18FC138}"/>
    <cellStyle name="20% - Accent2 4 3 3 3" xfId="1036" xr:uid="{B097A3F5-1461-49F4-9BD1-47D69FC62B80}"/>
    <cellStyle name="20% - Accent2 4 3 4" xfId="1037" xr:uid="{D995F349-CEAB-4D61-AC57-9801E1FFC5BF}"/>
    <cellStyle name="20% - Accent2 4 3 4 2" xfId="1038" xr:uid="{842C6981-DA9E-4895-A8FE-AA680F547F36}"/>
    <cellStyle name="20% - Accent2 4 3 5" xfId="1039" xr:uid="{4C29415C-755C-42AB-9A0A-2599667B9B8F}"/>
    <cellStyle name="20% - Accent2 4 4" xfId="1040" xr:uid="{FD4AF3F4-24FE-4D9C-8A75-B7008F46CC29}"/>
    <cellStyle name="20% - Accent2 4 4 2" xfId="1041" xr:uid="{FA68463B-D287-433E-ABEA-F06820445DD2}"/>
    <cellStyle name="20% - Accent2 4 4 2 2" xfId="1042" xr:uid="{A1B53BA9-B18F-45D4-904C-D61470ADE76F}"/>
    <cellStyle name="20% - Accent2 4 4 2 2 2" xfId="1043" xr:uid="{D24F4A12-720D-4A5E-B677-FAD21D5890E9}"/>
    <cellStyle name="20% - Accent2 4 4 2 3" xfId="1044" xr:uid="{FD3B8697-5F96-4197-A347-ABD47488E223}"/>
    <cellStyle name="20% - Accent2 4 4 3" xfId="1045" xr:uid="{1E7C8DF8-0BE5-4A51-9172-772E3A5F4A84}"/>
    <cellStyle name="20% - Accent2 4 4 3 2" xfId="1046" xr:uid="{EDBBA858-E62A-4411-A996-40922E94D698}"/>
    <cellStyle name="20% - Accent2 4 4 4" xfId="1047" xr:uid="{846C0B3A-E7D4-4DE3-A664-1AC863BFD025}"/>
    <cellStyle name="20% - Accent2 4 5" xfId="1048" xr:uid="{09BFE546-D7AE-45DA-8E76-9CBC611CFA96}"/>
    <cellStyle name="20% - Accent2 4 5 2" xfId="1049" xr:uid="{01384421-F423-4A20-A816-4A27B6E17572}"/>
    <cellStyle name="20% - Accent2 4 5 2 2" xfId="1050" xr:uid="{7A70432E-BB70-400D-A814-90CCBF255B3B}"/>
    <cellStyle name="20% - Accent2 4 5 3" xfId="1051" xr:uid="{AB8305D9-5E04-4593-B032-3A386CE33EF8}"/>
    <cellStyle name="20% - Accent2 4 6" xfId="1052" xr:uid="{560F3F2E-4BDD-41CB-B9DB-94DBF7141309}"/>
    <cellStyle name="20% - Accent2 4 6 2" xfId="1053" xr:uid="{21983BE5-38ED-466F-86F6-591B8B9362A9}"/>
    <cellStyle name="20% - Accent2 4 7" xfId="1054" xr:uid="{950D4919-5652-4FAB-9C63-BD7D610F8655}"/>
    <cellStyle name="20% - Accent2 5" xfId="1055" xr:uid="{878747DA-95CD-4390-8F0E-EA2F9A09CE58}"/>
    <cellStyle name="20% - Accent2 5 2" xfId="1056" xr:uid="{AF3418FB-E971-40F9-856B-1A14795D122A}"/>
    <cellStyle name="20% - Accent2 5 2 2" xfId="1057" xr:uid="{BBB44F30-9BD2-46E2-BF59-78A9BBDDDD4D}"/>
    <cellStyle name="20% - Accent2 5 2 2 2" xfId="1058" xr:uid="{1A003187-130E-4EC9-BB86-8CE2672EE76D}"/>
    <cellStyle name="20% - Accent2 5 2 2 2 2" xfId="1059" xr:uid="{473C5F18-BD6E-4F04-B20F-755A33A4CFC1}"/>
    <cellStyle name="20% - Accent2 5 2 2 2 2 2" xfId="1060" xr:uid="{3378062A-CCC2-4458-9012-BC4418267792}"/>
    <cellStyle name="20% - Accent2 5 2 2 2 3" xfId="1061" xr:uid="{8AA69803-CC7E-473A-BBED-8CBC976E93EE}"/>
    <cellStyle name="20% - Accent2 5 2 2 3" xfId="1062" xr:uid="{7254AE09-B054-4A25-8CF8-52344A60BA00}"/>
    <cellStyle name="20% - Accent2 5 2 2 3 2" xfId="1063" xr:uid="{D7D1B1AC-2F8C-4110-8553-67716F58A57A}"/>
    <cellStyle name="20% - Accent2 5 2 2 4" xfId="1064" xr:uid="{AAD8F14A-7327-4493-B8E3-537AD9712F1D}"/>
    <cellStyle name="20% - Accent2 5 2 3" xfId="1065" xr:uid="{F96F1783-11B8-44F8-AC7A-B81771813504}"/>
    <cellStyle name="20% - Accent2 5 2 3 2" xfId="1066" xr:uid="{CDE95CAA-9247-40EE-9B74-465C489EC8DA}"/>
    <cellStyle name="20% - Accent2 5 2 3 2 2" xfId="1067" xr:uid="{698E3DC2-7CA7-48B5-954F-FBEFA64E14FD}"/>
    <cellStyle name="20% - Accent2 5 2 3 3" xfId="1068" xr:uid="{8E8BFA35-9E8A-460A-B5A7-E5FAEA4806CB}"/>
    <cellStyle name="20% - Accent2 5 2 4" xfId="1069" xr:uid="{44DF8CAB-0A7F-4486-B9A1-363238994728}"/>
    <cellStyle name="20% - Accent2 5 2 4 2" xfId="1070" xr:uid="{74FB1703-4D9E-42B2-B44E-25B4CBEA3ED9}"/>
    <cellStyle name="20% - Accent2 5 2 5" xfId="1071" xr:uid="{02664DA2-3114-4F99-A0EA-B0E372CBE4C4}"/>
    <cellStyle name="20% - Accent2 5 3" xfId="1072" xr:uid="{CB7DB50C-FF80-4EF6-87AA-F3070BCAA220}"/>
    <cellStyle name="20% - Accent2 5 3 2" xfId="1073" xr:uid="{3402CE36-064C-4264-9B9D-8908390FBE5D}"/>
    <cellStyle name="20% - Accent2 5 3 2 2" xfId="1074" xr:uid="{71C74840-8FC5-4E12-AB54-831EE05B983E}"/>
    <cellStyle name="20% - Accent2 5 3 2 2 2" xfId="1075" xr:uid="{9EA69667-B881-4087-9D6A-B43E6C56DE78}"/>
    <cellStyle name="20% - Accent2 5 3 2 3" xfId="1076" xr:uid="{1030F0DE-3F1F-430E-96DD-79F323DCE205}"/>
    <cellStyle name="20% - Accent2 5 3 3" xfId="1077" xr:uid="{D072A430-30D5-4E3D-9D6B-4C3342499F33}"/>
    <cellStyle name="20% - Accent2 5 3 3 2" xfId="1078" xr:uid="{DC98E942-4017-45D1-BFBE-AE7F072B7A58}"/>
    <cellStyle name="20% - Accent2 5 3 4" xfId="1079" xr:uid="{F2DF2A2B-9345-40D8-81F6-BF23DA0DCA8B}"/>
    <cellStyle name="20% - Accent2 5 4" xfId="1080" xr:uid="{2B926FBE-4899-4EC7-9573-4E29B8C384A4}"/>
    <cellStyle name="20% - Accent2 5 4 2" xfId="1081" xr:uid="{53D4AEE7-8E23-4B39-90D9-361DE5E4681B}"/>
    <cellStyle name="20% - Accent2 5 4 2 2" xfId="1082" xr:uid="{5BA91FCC-9B59-4736-9EBB-90705B1F6A3A}"/>
    <cellStyle name="20% - Accent2 5 4 3" xfId="1083" xr:uid="{CA9E8867-A4CD-42E0-B932-C27838098484}"/>
    <cellStyle name="20% - Accent2 5 5" xfId="1084" xr:uid="{042A5D86-F0F3-42A2-AA4C-85A63287285F}"/>
    <cellStyle name="20% - Accent2 5 5 2" xfId="1085" xr:uid="{25BC1733-7BF6-4FEB-BE61-33025139138C}"/>
    <cellStyle name="20% - Accent2 5 6" xfId="1086" xr:uid="{32471194-EE99-4542-9A67-F6EB7330AB17}"/>
    <cellStyle name="20% - Accent2 6" xfId="1087" xr:uid="{CEB69751-F5AC-4D01-A719-F7C0C2401CD6}"/>
    <cellStyle name="20% - Accent2 6 2" xfId="1088" xr:uid="{706DF8C7-6BF1-4483-8EA0-541CAB42C39A}"/>
    <cellStyle name="20% - Accent2 6 2 2" xfId="1089" xr:uid="{74E2FB61-7929-4EFE-9A96-1A836F50A11F}"/>
    <cellStyle name="20% - Accent2 6 2 2 2" xfId="1090" xr:uid="{035696AF-BD0F-4FA3-A626-E316BED025BC}"/>
    <cellStyle name="20% - Accent2 6 2 2 2 2" xfId="1091" xr:uid="{88F62C92-645D-4AAD-8DDD-3DCA744B5F38}"/>
    <cellStyle name="20% - Accent2 6 2 2 2 2 2" xfId="1092" xr:uid="{14B9D24E-00CB-4B80-9342-4821BDE77965}"/>
    <cellStyle name="20% - Accent2 6 2 2 2 3" xfId="1093" xr:uid="{880F0F10-2E11-49D3-A36B-B6ACD0664F13}"/>
    <cellStyle name="20% - Accent2 6 2 2 3" xfId="1094" xr:uid="{C3759657-7558-4BC4-A547-D03C34E301D6}"/>
    <cellStyle name="20% - Accent2 6 2 2 3 2" xfId="1095" xr:uid="{4B089A36-750F-47FE-8C18-12B44A537E17}"/>
    <cellStyle name="20% - Accent2 6 2 2 4" xfId="1096" xr:uid="{0D43C314-782D-4005-9BFC-61218480961F}"/>
    <cellStyle name="20% - Accent2 6 2 3" xfId="1097" xr:uid="{864837A8-72BD-4ACF-975F-18115B5E4AB2}"/>
    <cellStyle name="20% - Accent2 6 2 3 2" xfId="1098" xr:uid="{ECEDCA5F-1DE3-479E-A5CF-59C10B1B16E5}"/>
    <cellStyle name="20% - Accent2 6 2 3 2 2" xfId="1099" xr:uid="{A36A07E9-6029-41EC-B235-8F57475A0433}"/>
    <cellStyle name="20% - Accent2 6 2 3 3" xfId="1100" xr:uid="{D38DD4EE-8694-4024-B845-A8494B80FF9E}"/>
    <cellStyle name="20% - Accent2 6 2 4" xfId="1101" xr:uid="{3A6897B2-215B-42ED-AF7F-DAC9BA871679}"/>
    <cellStyle name="20% - Accent2 6 2 4 2" xfId="1102" xr:uid="{73DDC0FB-60CD-4154-AB43-791BE7AA9118}"/>
    <cellStyle name="20% - Accent2 6 2 5" xfId="1103" xr:uid="{2D01A293-4EB6-4DCB-93E4-59A331B24DD9}"/>
    <cellStyle name="20% - Accent2 6 3" xfId="1104" xr:uid="{D3C2A14F-1F66-48DB-A49F-0A37C7009E89}"/>
    <cellStyle name="20% - Accent2 6 3 2" xfId="1105" xr:uid="{259A3D92-3F17-457F-906C-DF2C112F5A1E}"/>
    <cellStyle name="20% - Accent2 6 3 2 2" xfId="1106" xr:uid="{74617353-7AF8-4745-B962-D0A224813B6A}"/>
    <cellStyle name="20% - Accent2 6 3 2 2 2" xfId="1107" xr:uid="{BB01D8CC-9439-479A-8A06-330FDE29E573}"/>
    <cellStyle name="20% - Accent2 6 3 2 3" xfId="1108" xr:uid="{8F090543-A464-48FB-923B-B7F5A38624E9}"/>
    <cellStyle name="20% - Accent2 6 3 3" xfId="1109" xr:uid="{B42A2AEF-3B10-4EEC-9129-993161236B38}"/>
    <cellStyle name="20% - Accent2 6 3 3 2" xfId="1110" xr:uid="{1783EDDF-68B5-4F3C-B2D6-2DE3F23C8D54}"/>
    <cellStyle name="20% - Accent2 6 3 4" xfId="1111" xr:uid="{509B785C-6C6D-4604-AD96-59DEDE78E6C3}"/>
    <cellStyle name="20% - Accent2 6 4" xfId="1112" xr:uid="{265C6913-031D-456F-8ECF-37249820FFA7}"/>
    <cellStyle name="20% - Accent2 6 4 2" xfId="1113" xr:uid="{8DA4F303-2BBB-456A-979B-C76A0E006805}"/>
    <cellStyle name="20% - Accent2 6 4 2 2" xfId="1114" xr:uid="{374BA323-24D2-42D8-AF5E-DEB27CC4BE23}"/>
    <cellStyle name="20% - Accent2 6 4 3" xfId="1115" xr:uid="{B3F8BF96-5700-4D40-924E-514D58892B33}"/>
    <cellStyle name="20% - Accent2 6 5" xfId="1116" xr:uid="{93ABC201-1F4E-4440-A600-CCCA69EFECBA}"/>
    <cellStyle name="20% - Accent2 6 5 2" xfId="1117" xr:uid="{777F3617-F453-4B94-B2AC-90921A3D4A0E}"/>
    <cellStyle name="20% - Accent2 6 6" xfId="1118" xr:uid="{5EF263A0-E99F-4272-9A3E-8EE99F15033F}"/>
    <cellStyle name="20% - Accent2 7" xfId="1119" xr:uid="{6AC0435A-03FF-425F-964B-6DD8ECA6DA2D}"/>
    <cellStyle name="20% - Accent2 7 2" xfId="1120" xr:uid="{DEB4C1B4-228E-4209-8692-84E1840DDF26}"/>
    <cellStyle name="20% - Accent2 7 2 2" xfId="1121" xr:uid="{4DA62B4E-A603-4DA2-9490-8AC238956337}"/>
    <cellStyle name="20% - Accent2 7 2 2 2" xfId="1122" xr:uid="{C34BB9B8-9AA3-4FC8-8BE5-CC11107D02FF}"/>
    <cellStyle name="20% - Accent2 7 2 2 2 2" xfId="1123" xr:uid="{57C6FA37-81EE-46A1-8BB8-EDF5FF4E3731}"/>
    <cellStyle name="20% - Accent2 7 2 2 3" xfId="1124" xr:uid="{609826BC-6EF3-43CC-A34C-C637E767EEFD}"/>
    <cellStyle name="20% - Accent2 7 2 3" xfId="1125" xr:uid="{E9EB5C7F-2A06-471A-BC3A-41658B1F899E}"/>
    <cellStyle name="20% - Accent2 7 2 3 2" xfId="1126" xr:uid="{B2AD274D-04A6-4C76-8018-2429AB96275B}"/>
    <cellStyle name="20% - Accent2 7 2 4" xfId="1127" xr:uid="{8641996D-ECE4-41C2-86BA-2A49784EBA84}"/>
    <cellStyle name="20% - Accent2 7 3" xfId="1128" xr:uid="{3110645B-86C9-4384-9951-63C3D12F8D6A}"/>
    <cellStyle name="20% - Accent2 7 3 2" xfId="1129" xr:uid="{BD45C937-944C-4E59-913B-93E4EE61A444}"/>
    <cellStyle name="20% - Accent2 7 3 2 2" xfId="1130" xr:uid="{729985C7-1F90-4CD5-961E-2F140200E40B}"/>
    <cellStyle name="20% - Accent2 7 3 3" xfId="1131" xr:uid="{F4B5B768-AB65-4DAB-ADCF-758281354B00}"/>
    <cellStyle name="20% - Accent2 7 4" xfId="1132" xr:uid="{6E220744-0A9B-4356-A99B-2598B61EDB5E}"/>
    <cellStyle name="20% - Accent2 7 4 2" xfId="1133" xr:uid="{A48BC97B-37E1-4675-A82A-233B8E76D2C2}"/>
    <cellStyle name="20% - Accent2 7 5" xfId="1134" xr:uid="{B6DBADAF-9270-4A8D-A823-A2F6E285811D}"/>
    <cellStyle name="20% - Accent2 8" xfId="1135" xr:uid="{B00254D6-489A-4FB3-B694-2C628811BE49}"/>
    <cellStyle name="20% - Accent2 8 2" xfId="1136" xr:uid="{5BC993A1-5ABF-4828-AE2C-9D2CE97702DA}"/>
    <cellStyle name="20% - Accent2 8 2 2" xfId="1137" xr:uid="{FDD4DA29-E426-407B-8D89-63FF00BA86C5}"/>
    <cellStyle name="20% - Accent2 8 2 2 2" xfId="1138" xr:uid="{237990A4-05B8-46E0-A88E-C7EABA4BADF1}"/>
    <cellStyle name="20% - Accent2 8 2 3" xfId="1139" xr:uid="{674DCABD-718A-46C5-8B3F-891243E329BB}"/>
    <cellStyle name="20% - Accent2 8 3" xfId="1140" xr:uid="{6CD39E68-D2B3-42B4-82E8-2805E121F72D}"/>
    <cellStyle name="20% - Accent2 8 3 2" xfId="1141" xr:uid="{81843A6F-CC99-4A7A-8323-90EB55449051}"/>
    <cellStyle name="20% - Accent2 8 4" xfId="1142" xr:uid="{157FB3A7-2969-403A-8874-0F0180B07507}"/>
    <cellStyle name="20% - Accent2 9" xfId="1143" xr:uid="{C078E38F-A7AE-4B15-B728-8B6337A59160}"/>
    <cellStyle name="20% - Accent2 9 2" xfId="1144" xr:uid="{391F25A3-EFA4-4CA8-B554-840967789C67}"/>
    <cellStyle name="20% - Accent2 9 2 2" xfId="1145" xr:uid="{A37A89AB-71C5-4F50-943D-5359E610BFE2}"/>
    <cellStyle name="20% - Accent2 9 3" xfId="1146" xr:uid="{8BCBF72D-A2A0-4067-A744-E837017DFF84}"/>
    <cellStyle name="20% - Accent3" xfId="29" builtinId="38" customBuiltin="1"/>
    <cellStyle name="20% - Accent3 10" xfId="1147" xr:uid="{A226457A-FC0D-446E-8132-22DBF86E9953}"/>
    <cellStyle name="20% - Accent3 10 2" xfId="1148" xr:uid="{F65FA581-3001-4653-A74C-828040639770}"/>
    <cellStyle name="20% - Accent3 11" xfId="1149" xr:uid="{B34DCAE4-9F8B-4925-A476-7863967E28AB}"/>
    <cellStyle name="20% - Accent3 12" xfId="16895" xr:uid="{85A5D2EA-17A2-4C26-8205-BD06BAD8D1D4}"/>
    <cellStyle name="20% - Accent3 2" xfId="311" xr:uid="{C94B433F-D7BD-44FD-A1E4-DD9D4548C165}"/>
    <cellStyle name="20% - Accent3 2 10" xfId="1150" xr:uid="{C0AA01EB-A64E-484D-BF8C-A2138EB1D397}"/>
    <cellStyle name="20% - Accent3 2 11" xfId="16924" xr:uid="{60B60865-7AB3-49A4-8993-03D45C7AFF16}"/>
    <cellStyle name="20% - Accent3 2 2" xfId="1151" xr:uid="{141A0604-A62A-4FBF-9F85-665807139632}"/>
    <cellStyle name="20% - Accent3 2 2 2" xfId="1152" xr:uid="{40733DD8-7B87-4641-BA2F-FD7434083AA2}"/>
    <cellStyle name="20% - Accent3 2 2 2 2" xfId="1153" xr:uid="{09784D92-54B2-4E5C-9E2C-D591452DE4DC}"/>
    <cellStyle name="20% - Accent3 2 2 2 2 2" xfId="1154" xr:uid="{5FE0DD31-1F9F-44C0-B2BF-BD17FAB7D4D7}"/>
    <cellStyle name="20% - Accent3 2 2 2 2 2 2" xfId="1155" xr:uid="{E6BB9656-B722-47DF-99D5-B92E72634C1C}"/>
    <cellStyle name="20% - Accent3 2 2 2 2 2 2 2" xfId="1156" xr:uid="{9927074A-D31B-4B56-9DD4-2AB4BA3008D5}"/>
    <cellStyle name="20% - Accent3 2 2 2 2 2 3" xfId="1157" xr:uid="{C094448D-45FB-4A6B-982D-5BC4740E8A63}"/>
    <cellStyle name="20% - Accent3 2 2 2 2 3" xfId="1158" xr:uid="{D396A037-C453-411E-8964-9CAB399B5363}"/>
    <cellStyle name="20% - Accent3 2 2 2 2 3 2" xfId="1159" xr:uid="{20EEE261-C866-4D79-BDC2-C350EDA0C101}"/>
    <cellStyle name="20% - Accent3 2 2 2 2 4" xfId="1160" xr:uid="{94EF802A-169F-4EBA-B998-F652A4B361C6}"/>
    <cellStyle name="20% - Accent3 2 2 2 3" xfId="1161" xr:uid="{78D2D244-E1D0-4427-878F-9B194761452F}"/>
    <cellStyle name="20% - Accent3 2 2 2 3 2" xfId="1162" xr:uid="{8A6861C8-8B5D-4DEE-BFFF-A6605DA0464D}"/>
    <cellStyle name="20% - Accent3 2 2 2 3 2 2" xfId="1163" xr:uid="{EEEA44F0-4854-446F-8A06-DEFBC8D68B67}"/>
    <cellStyle name="20% - Accent3 2 2 2 3 3" xfId="1164" xr:uid="{14A5917A-B0BC-404E-B9B8-51C3544401BF}"/>
    <cellStyle name="20% - Accent3 2 2 2 4" xfId="1165" xr:uid="{4BDD44F1-7437-40E8-AC2A-FF3261167556}"/>
    <cellStyle name="20% - Accent3 2 2 2 4 2" xfId="1166" xr:uid="{253B4102-D7C4-468F-93AE-F7CBC219E715}"/>
    <cellStyle name="20% - Accent3 2 2 2 5" xfId="1167" xr:uid="{8A956C49-1131-43AF-9BB3-21142C9C7FB5}"/>
    <cellStyle name="20% - Accent3 2 2 3" xfId="1168" xr:uid="{1F8A6132-271F-4AA6-AFA9-5DB2B57C1AF8}"/>
    <cellStyle name="20% - Accent3 2 2 3 2" xfId="1169" xr:uid="{58C22FB7-D8E8-4BF0-8137-69C5B015E282}"/>
    <cellStyle name="20% - Accent3 2 2 3 2 2" xfId="1170" xr:uid="{A6085019-6E33-42E8-BAE9-E7DEFCC5EFE5}"/>
    <cellStyle name="20% - Accent3 2 2 3 2 2 2" xfId="1171" xr:uid="{CED457E3-2EE9-4B23-B33B-D5E7D107DDAB}"/>
    <cellStyle name="20% - Accent3 2 2 3 2 3" xfId="1172" xr:uid="{C58EE111-1E3A-421D-B92F-D6FCE964148D}"/>
    <cellStyle name="20% - Accent3 2 2 3 3" xfId="1173" xr:uid="{49EDCD1C-85CC-4F95-9065-309416D446D3}"/>
    <cellStyle name="20% - Accent3 2 2 3 3 2" xfId="1174" xr:uid="{318C4276-B97D-4C31-A1FA-B4CB787CD8CC}"/>
    <cellStyle name="20% - Accent3 2 2 3 4" xfId="1175" xr:uid="{F3A62F26-AF97-4080-A407-D14ED2D1D6FC}"/>
    <cellStyle name="20% - Accent3 2 2 4" xfId="1176" xr:uid="{8BF0DD2E-E882-41ED-B753-D173552EF8EB}"/>
    <cellStyle name="20% - Accent3 2 2 4 2" xfId="1177" xr:uid="{FC471BED-AE03-4748-8D38-07DCC6E936AC}"/>
    <cellStyle name="20% - Accent3 2 2 4 2 2" xfId="1178" xr:uid="{56511C8F-6CE8-4A85-8F7A-238CD155A437}"/>
    <cellStyle name="20% - Accent3 2 2 4 3" xfId="1179" xr:uid="{B4BF59AE-C010-4453-BF11-61B3DF975C21}"/>
    <cellStyle name="20% - Accent3 2 2 5" xfId="1180" xr:uid="{07932237-B3A9-40C9-9A26-3651F9A3534E}"/>
    <cellStyle name="20% - Accent3 2 2 5 2" xfId="1181" xr:uid="{9B3E8059-274C-4F1D-BBE6-87C90EBB2430}"/>
    <cellStyle name="20% - Accent3 2 2 6" xfId="1182" xr:uid="{54EF04BC-1484-40FB-9CB3-7875B61E263C}"/>
    <cellStyle name="20% - Accent3 2 3" xfId="1183" xr:uid="{B719A5BE-89AE-42E1-95EF-E2C19F42D255}"/>
    <cellStyle name="20% - Accent3 2 3 2" xfId="1184" xr:uid="{45BCFC85-9F21-4AC1-9A62-1F55908880B2}"/>
    <cellStyle name="20% - Accent3 2 3 2 2" xfId="1185" xr:uid="{B2CF65E7-E8DB-4701-802F-55D2725DA6BD}"/>
    <cellStyle name="20% - Accent3 2 3 2 2 2" xfId="1186" xr:uid="{C628E284-1EF1-4F63-9909-FE616D47ACA2}"/>
    <cellStyle name="20% - Accent3 2 3 2 2 2 2" xfId="1187" xr:uid="{9489109E-91FD-412F-99CD-907E858587A3}"/>
    <cellStyle name="20% - Accent3 2 3 2 2 2 2 2" xfId="1188" xr:uid="{BB5891B9-0B3B-4F52-BE2C-9F357C461DA3}"/>
    <cellStyle name="20% - Accent3 2 3 2 2 2 3" xfId="1189" xr:uid="{3353B3D1-277F-4977-9BC9-AA26F2C2B5EF}"/>
    <cellStyle name="20% - Accent3 2 3 2 2 3" xfId="1190" xr:uid="{C1DC0B33-8AC9-471C-9CF1-473946867353}"/>
    <cellStyle name="20% - Accent3 2 3 2 2 3 2" xfId="1191" xr:uid="{6EC345FA-5021-4CE5-B5C3-CE31C5961EF4}"/>
    <cellStyle name="20% - Accent3 2 3 2 2 4" xfId="1192" xr:uid="{652BF4D7-C462-4BD0-904F-146850AF1AA8}"/>
    <cellStyle name="20% - Accent3 2 3 2 3" xfId="1193" xr:uid="{4F0E6E3A-0EAA-4BCE-B228-DA88ECB02361}"/>
    <cellStyle name="20% - Accent3 2 3 2 3 2" xfId="1194" xr:uid="{E1D34AB8-2925-41EA-94A2-4D0A37B18465}"/>
    <cellStyle name="20% - Accent3 2 3 2 3 2 2" xfId="1195" xr:uid="{0A361EF6-5748-43B6-B4DD-B84B32A8D5D4}"/>
    <cellStyle name="20% - Accent3 2 3 2 3 3" xfId="1196" xr:uid="{78146069-4D51-478B-A470-9841F735C8B8}"/>
    <cellStyle name="20% - Accent3 2 3 2 4" xfId="1197" xr:uid="{85DF0CFE-F84E-4E36-A538-BEF74DC0E737}"/>
    <cellStyle name="20% - Accent3 2 3 2 4 2" xfId="1198" xr:uid="{DB881E56-C1EA-4C7D-876C-309E0F6CC0CE}"/>
    <cellStyle name="20% - Accent3 2 3 2 5" xfId="1199" xr:uid="{DAA0F08E-2D71-4181-B98C-A7D1765F1DD9}"/>
    <cellStyle name="20% - Accent3 2 3 3" xfId="1200" xr:uid="{F28AE165-4B6E-4664-9B2D-30A65352B3EE}"/>
    <cellStyle name="20% - Accent3 2 3 3 2" xfId="1201" xr:uid="{EE16FBD9-1D34-4C62-A032-D0253758346A}"/>
    <cellStyle name="20% - Accent3 2 3 3 2 2" xfId="1202" xr:uid="{2C23E643-99BD-4109-A052-1DD82A75672D}"/>
    <cellStyle name="20% - Accent3 2 3 3 2 2 2" xfId="1203" xr:uid="{56E88EC4-2814-4BD3-A1A9-8FDF79C30A11}"/>
    <cellStyle name="20% - Accent3 2 3 3 2 3" xfId="1204" xr:uid="{D8E64D6F-6AAB-4117-9B6D-F06DBD115D6D}"/>
    <cellStyle name="20% - Accent3 2 3 3 3" xfId="1205" xr:uid="{300151FD-015C-43E3-9942-442A6721FB18}"/>
    <cellStyle name="20% - Accent3 2 3 3 3 2" xfId="1206" xr:uid="{CFCB56EE-8A29-433C-B8A9-67F9A76A11CD}"/>
    <cellStyle name="20% - Accent3 2 3 3 4" xfId="1207" xr:uid="{B4C478BF-51E0-47E8-B4C6-96360FBD673F}"/>
    <cellStyle name="20% - Accent3 2 3 4" xfId="1208" xr:uid="{580E6330-7D91-4797-8D59-40606F82C60F}"/>
    <cellStyle name="20% - Accent3 2 3 4 2" xfId="1209" xr:uid="{76673940-2CF5-4D67-9C4B-572F901E4CCE}"/>
    <cellStyle name="20% - Accent3 2 3 4 2 2" xfId="1210" xr:uid="{F1E238BB-C5C2-4657-AD3C-12CE152E9F98}"/>
    <cellStyle name="20% - Accent3 2 3 4 3" xfId="1211" xr:uid="{F0BE955A-8A7D-4118-967D-F9AD2F28020F}"/>
    <cellStyle name="20% - Accent3 2 3 5" xfId="1212" xr:uid="{AAA8AF72-5907-4EAE-9A22-C996D3B4FAAE}"/>
    <cellStyle name="20% - Accent3 2 3 5 2" xfId="1213" xr:uid="{BD81546C-05C5-488F-9336-97449D37685D}"/>
    <cellStyle name="20% - Accent3 2 3 6" xfId="1214" xr:uid="{3E2F6CD5-F924-40E8-9303-CBB92E901856}"/>
    <cellStyle name="20% - Accent3 2 4" xfId="1215" xr:uid="{53D443C8-BEE4-4671-B0B1-72D94AA0EE58}"/>
    <cellStyle name="20% - Accent3 2 4 2" xfId="1216" xr:uid="{64DAE1B1-DD46-420E-9E5D-D445665DA51D}"/>
    <cellStyle name="20% - Accent3 2 4 2 2" xfId="1217" xr:uid="{5C3DEC3C-0911-420A-AA5F-AFDC9F8375BF}"/>
    <cellStyle name="20% - Accent3 2 4 2 2 2" xfId="1218" xr:uid="{49D09F67-5F2E-40BD-A1E1-031FB7281FBD}"/>
    <cellStyle name="20% - Accent3 2 4 2 2 2 2" xfId="1219" xr:uid="{6A070803-DF3A-42D8-A3C0-9C01EAF62B6C}"/>
    <cellStyle name="20% - Accent3 2 4 2 2 2 2 2" xfId="1220" xr:uid="{8B6EA4ED-A1E9-445E-BAF3-9817707D0E61}"/>
    <cellStyle name="20% - Accent3 2 4 2 2 2 3" xfId="1221" xr:uid="{DDFA427E-D5EE-4F70-A356-C0CC1803F6DA}"/>
    <cellStyle name="20% - Accent3 2 4 2 2 3" xfId="1222" xr:uid="{E95B83AF-834E-4102-B780-8BBF0BE65E43}"/>
    <cellStyle name="20% - Accent3 2 4 2 2 3 2" xfId="1223" xr:uid="{30F1E588-EC00-4FB4-8CBF-F35C43627D32}"/>
    <cellStyle name="20% - Accent3 2 4 2 2 4" xfId="1224" xr:uid="{FD6CDAAD-3A33-4B82-9D01-7141D54ACBCB}"/>
    <cellStyle name="20% - Accent3 2 4 2 3" xfId="1225" xr:uid="{E6D83C20-1187-498F-A44B-6B78FAED0D89}"/>
    <cellStyle name="20% - Accent3 2 4 2 3 2" xfId="1226" xr:uid="{6A968618-D422-4BBF-ADB9-DDA269CBE733}"/>
    <cellStyle name="20% - Accent3 2 4 2 3 2 2" xfId="1227" xr:uid="{CBE62971-AFB7-448F-80EA-E28A0D287C50}"/>
    <cellStyle name="20% - Accent3 2 4 2 3 3" xfId="1228" xr:uid="{5DD22B72-A84D-49D5-B840-0C7D52BE5F82}"/>
    <cellStyle name="20% - Accent3 2 4 2 4" xfId="1229" xr:uid="{3F8B58E6-B63D-4F9E-9C31-B0911D17CAAC}"/>
    <cellStyle name="20% - Accent3 2 4 2 4 2" xfId="1230" xr:uid="{2093E606-1E92-4B4E-9720-7ECECC0FB3C5}"/>
    <cellStyle name="20% - Accent3 2 4 2 5" xfId="1231" xr:uid="{6D2191D5-82D1-47A2-98E1-C8E01C5957B4}"/>
    <cellStyle name="20% - Accent3 2 4 3" xfId="1232" xr:uid="{9075D066-951C-4F4E-A3CC-72A56FCB2D65}"/>
    <cellStyle name="20% - Accent3 2 4 3 2" xfId="1233" xr:uid="{DC41F8C5-61D9-4FD6-A37C-D13B194623C0}"/>
    <cellStyle name="20% - Accent3 2 4 3 2 2" xfId="1234" xr:uid="{F0576AE3-7F06-4110-9921-1256E51C07A5}"/>
    <cellStyle name="20% - Accent3 2 4 3 2 2 2" xfId="1235" xr:uid="{AFC7E56A-4542-4836-8D0C-CF67265B0AE9}"/>
    <cellStyle name="20% - Accent3 2 4 3 2 3" xfId="1236" xr:uid="{D5DC48AD-8DE7-48E7-8C0F-596E973A8102}"/>
    <cellStyle name="20% - Accent3 2 4 3 3" xfId="1237" xr:uid="{D744427C-FF52-48A7-A8F9-6DDFCFBDD3A8}"/>
    <cellStyle name="20% - Accent3 2 4 3 3 2" xfId="1238" xr:uid="{C7E34254-D291-47CA-8030-86A0B28DEA41}"/>
    <cellStyle name="20% - Accent3 2 4 3 4" xfId="1239" xr:uid="{4597B7C7-9B91-40CA-908C-AAC8C33E9C0A}"/>
    <cellStyle name="20% - Accent3 2 4 4" xfId="1240" xr:uid="{CBC57BDA-81A3-4D5A-BFB3-6EB6917EEB7D}"/>
    <cellStyle name="20% - Accent3 2 4 4 2" xfId="1241" xr:uid="{897F632D-4514-481D-8A8E-A0DFFB54F06E}"/>
    <cellStyle name="20% - Accent3 2 4 4 2 2" xfId="1242" xr:uid="{67645549-D93D-4FA9-9133-4EC6813639F2}"/>
    <cellStyle name="20% - Accent3 2 4 4 3" xfId="1243" xr:uid="{0A59846F-CE0A-42EF-812E-B8BFF4F0188C}"/>
    <cellStyle name="20% - Accent3 2 4 5" xfId="1244" xr:uid="{2151C029-A394-42D0-879B-E3355888DD08}"/>
    <cellStyle name="20% - Accent3 2 4 5 2" xfId="1245" xr:uid="{A71F6E4F-A6F0-4BE0-8AA4-AEED29336574}"/>
    <cellStyle name="20% - Accent3 2 4 6" xfId="1246" xr:uid="{70BB7C66-9C52-44C7-9C09-81B14BC7E054}"/>
    <cellStyle name="20% - Accent3 2 5" xfId="1247" xr:uid="{027E4C9B-86D3-4075-85D0-8840DA043961}"/>
    <cellStyle name="20% - Accent3 2 5 2" xfId="1248" xr:uid="{62F2CC3E-1485-4FC2-BBAE-DBCADEDF9CD2}"/>
    <cellStyle name="20% - Accent3 2 5 2 2" xfId="1249" xr:uid="{D4379C02-2650-4A27-9079-3D953E4E7B3B}"/>
    <cellStyle name="20% - Accent3 2 5 2 2 2" xfId="1250" xr:uid="{1F7A4EA4-6671-4442-AD89-DD4F99764407}"/>
    <cellStyle name="20% - Accent3 2 5 2 2 2 2" xfId="1251" xr:uid="{D79BC051-A15D-43BF-9153-F83110EE8EFF}"/>
    <cellStyle name="20% - Accent3 2 5 2 2 2 2 2" xfId="1252" xr:uid="{8FF5A05A-08B0-4FFE-8769-40BE704B6055}"/>
    <cellStyle name="20% - Accent3 2 5 2 2 2 3" xfId="1253" xr:uid="{61570C17-9F7D-400F-BFE4-20C2300AEE7A}"/>
    <cellStyle name="20% - Accent3 2 5 2 2 3" xfId="1254" xr:uid="{9FADC10A-875D-4892-80C5-63B486546842}"/>
    <cellStyle name="20% - Accent3 2 5 2 2 3 2" xfId="1255" xr:uid="{AD56ADA4-FFC7-4821-9960-03B7C6196CDD}"/>
    <cellStyle name="20% - Accent3 2 5 2 2 4" xfId="1256" xr:uid="{BCE7BE1C-C228-4681-9117-37086823FF3D}"/>
    <cellStyle name="20% - Accent3 2 5 2 3" xfId="1257" xr:uid="{F8E29257-66BF-47DD-86E1-651CC7562AF9}"/>
    <cellStyle name="20% - Accent3 2 5 2 3 2" xfId="1258" xr:uid="{11E7EDA2-0237-4E52-B290-FCFBC78AF712}"/>
    <cellStyle name="20% - Accent3 2 5 2 3 2 2" xfId="1259" xr:uid="{8AD72B14-2FBE-4DBC-AFF8-91B1EB200D7B}"/>
    <cellStyle name="20% - Accent3 2 5 2 3 3" xfId="1260" xr:uid="{882F94BF-02F7-44A0-8BC9-B932B0DD2C33}"/>
    <cellStyle name="20% - Accent3 2 5 2 4" xfId="1261" xr:uid="{9434682E-6C79-429F-AE02-E4D2A28FB01B}"/>
    <cellStyle name="20% - Accent3 2 5 2 4 2" xfId="1262" xr:uid="{3E3D04B5-F116-4D4B-8BCD-669FE5814F8A}"/>
    <cellStyle name="20% - Accent3 2 5 2 5" xfId="1263" xr:uid="{D8F8CCBC-BB76-4A61-9571-821882C50189}"/>
    <cellStyle name="20% - Accent3 2 5 3" xfId="1264" xr:uid="{13AC8788-38F7-4A35-B1C5-F4609759C990}"/>
    <cellStyle name="20% - Accent3 2 5 3 2" xfId="1265" xr:uid="{FE7B9CA7-E4EE-436A-AB74-9B1184654DE7}"/>
    <cellStyle name="20% - Accent3 2 5 3 2 2" xfId="1266" xr:uid="{04820B72-C298-4407-BA15-1B7DB83B9C44}"/>
    <cellStyle name="20% - Accent3 2 5 3 2 2 2" xfId="1267" xr:uid="{CD0998F7-07AF-4546-9550-D6C9FCEBC983}"/>
    <cellStyle name="20% - Accent3 2 5 3 2 3" xfId="1268" xr:uid="{398019F4-76D6-41DF-B1A6-61EBF716930C}"/>
    <cellStyle name="20% - Accent3 2 5 3 3" xfId="1269" xr:uid="{BD2202D1-D7B9-490D-A1CB-48EB70F07C3F}"/>
    <cellStyle name="20% - Accent3 2 5 3 3 2" xfId="1270" xr:uid="{8EF9F73C-F7D9-4C7D-9A63-EB9332C88E63}"/>
    <cellStyle name="20% - Accent3 2 5 3 4" xfId="1271" xr:uid="{0827A7E2-FDBA-4F7F-8ADA-E77D4B86A4F5}"/>
    <cellStyle name="20% - Accent3 2 5 4" xfId="1272" xr:uid="{6E292265-BA1F-4291-A32C-A55021C161D1}"/>
    <cellStyle name="20% - Accent3 2 5 4 2" xfId="1273" xr:uid="{5C40D4B4-86E7-420E-9F55-8E84C7ECBA7E}"/>
    <cellStyle name="20% - Accent3 2 5 4 2 2" xfId="1274" xr:uid="{D39660C8-0074-4473-868F-07A9FB4D0E88}"/>
    <cellStyle name="20% - Accent3 2 5 4 3" xfId="1275" xr:uid="{9EE51C13-E0A8-4826-BD36-A90E91BCC4F5}"/>
    <cellStyle name="20% - Accent3 2 5 5" xfId="1276" xr:uid="{1BBDD79B-D2AE-49B7-8266-2D44F5B43207}"/>
    <cellStyle name="20% - Accent3 2 5 5 2" xfId="1277" xr:uid="{ED6D6752-7711-4E86-8A87-D570F44550BF}"/>
    <cellStyle name="20% - Accent3 2 5 6" xfId="1278" xr:uid="{029DD8EE-7503-4FC6-B14B-C77E78E4AF9F}"/>
    <cellStyle name="20% - Accent3 2 6" xfId="1279" xr:uid="{D6B02EB4-3A62-4F4F-99DB-E0D2D3D83A1F}"/>
    <cellStyle name="20% - Accent3 2 6 2" xfId="1280" xr:uid="{111B1B83-CA6E-40C7-B759-ED73C900AA3E}"/>
    <cellStyle name="20% - Accent3 2 6 2 2" xfId="1281" xr:uid="{E71EBEB4-6D06-4B41-8C49-B803BD08A833}"/>
    <cellStyle name="20% - Accent3 2 6 2 2 2" xfId="1282" xr:uid="{55B1DCF6-02C8-4B9B-9E2F-43F08A97F62F}"/>
    <cellStyle name="20% - Accent3 2 6 2 2 2 2" xfId="1283" xr:uid="{8F9E8048-649C-4766-B525-52A90E984B25}"/>
    <cellStyle name="20% - Accent3 2 6 2 2 3" xfId="1284" xr:uid="{C2651417-85BF-4139-B73D-E43CD7F6833E}"/>
    <cellStyle name="20% - Accent3 2 6 2 3" xfId="1285" xr:uid="{D0E30C5C-0D8B-4564-8682-5A32A853A3EC}"/>
    <cellStyle name="20% - Accent3 2 6 2 3 2" xfId="1286" xr:uid="{502A0234-8CB3-409C-8061-B10B8D79F791}"/>
    <cellStyle name="20% - Accent3 2 6 2 4" xfId="1287" xr:uid="{AF84F0D0-BA8A-4FF1-9154-289924A1B379}"/>
    <cellStyle name="20% - Accent3 2 6 3" xfId="1288" xr:uid="{E533FF55-E5B3-49EC-BCBA-44711A4EE710}"/>
    <cellStyle name="20% - Accent3 2 6 3 2" xfId="1289" xr:uid="{4D375F89-0DFD-41C6-A256-D248F2ABE366}"/>
    <cellStyle name="20% - Accent3 2 6 3 2 2" xfId="1290" xr:uid="{BF28249F-BA30-4612-BEC2-7E031136FC01}"/>
    <cellStyle name="20% - Accent3 2 6 3 3" xfId="1291" xr:uid="{628E94FC-5A25-46B8-A5FC-0F3170DC2F9F}"/>
    <cellStyle name="20% - Accent3 2 6 4" xfId="1292" xr:uid="{22DC08FC-456D-4E41-B886-591815FADC4C}"/>
    <cellStyle name="20% - Accent3 2 6 4 2" xfId="1293" xr:uid="{3969F1B8-C935-4E9C-BDA1-1563E76CA2BD}"/>
    <cellStyle name="20% - Accent3 2 6 5" xfId="1294" xr:uid="{68E3668C-1338-4EC2-A9CE-A31A5BE61DBA}"/>
    <cellStyle name="20% - Accent3 2 7" xfId="1295" xr:uid="{BD0EC06F-2F60-458C-9748-DE8D86EB71AD}"/>
    <cellStyle name="20% - Accent3 2 7 2" xfId="1296" xr:uid="{2FAD4A1D-3E44-4DCA-B621-E4B625DF58E0}"/>
    <cellStyle name="20% - Accent3 2 7 2 2" xfId="1297" xr:uid="{F6AF2BBD-4273-4DB2-8CC0-6B23EB4CA1A8}"/>
    <cellStyle name="20% - Accent3 2 7 2 2 2" xfId="1298" xr:uid="{90E4EC97-D49C-4433-A6C9-9527E1799D1C}"/>
    <cellStyle name="20% - Accent3 2 7 2 3" xfId="1299" xr:uid="{D12E649D-703D-4056-B187-573B4889900A}"/>
    <cellStyle name="20% - Accent3 2 7 3" xfId="1300" xr:uid="{96C59165-4809-486E-87CB-2CA4A86E30AB}"/>
    <cellStyle name="20% - Accent3 2 7 3 2" xfId="1301" xr:uid="{1CC7CDC0-2300-423E-B50D-9636F78E2D25}"/>
    <cellStyle name="20% - Accent3 2 7 4" xfId="1302" xr:uid="{6C64B997-2F2F-400D-959E-719695EF5321}"/>
    <cellStyle name="20% - Accent3 2 8" xfId="1303" xr:uid="{6D65AF55-71B7-4AD2-83F6-774E1C566316}"/>
    <cellStyle name="20% - Accent3 2 8 2" xfId="1304" xr:uid="{4A05B82D-8E7F-4F92-9269-035E21113B7A}"/>
    <cellStyle name="20% - Accent3 2 8 2 2" xfId="1305" xr:uid="{B2F6557F-E9BA-4F32-ADB8-DAEFBBFD1E42}"/>
    <cellStyle name="20% - Accent3 2 8 3" xfId="1306" xr:uid="{44320D10-DA87-47F0-8489-6F41B6000523}"/>
    <cellStyle name="20% - Accent3 2 9" xfId="1307" xr:uid="{3E52B2FC-1B25-4628-8801-F78DA0246D06}"/>
    <cellStyle name="20% - Accent3 2 9 2" xfId="1308" xr:uid="{9E3FDEA6-DD0C-42FC-94AA-CF7ADCF87219}"/>
    <cellStyle name="20% - Accent3 3" xfId="1309" xr:uid="{691D20D3-F962-4A78-9698-EAC13CAA5378}"/>
    <cellStyle name="20% - Accent3 3 2" xfId="1310" xr:uid="{24BF2AB3-634D-4C9E-B82E-D68E456986AD}"/>
    <cellStyle name="20% - Accent3 3 2 2" xfId="1311" xr:uid="{FF2A0F59-E6CA-4A6F-BF3B-65E3745779BB}"/>
    <cellStyle name="20% - Accent3 3 2 2 2" xfId="1312" xr:uid="{125A1C98-A8E6-4E55-9142-E03D06DC28A5}"/>
    <cellStyle name="20% - Accent3 3 2 2 2 2" xfId="1313" xr:uid="{6D1DB5EB-490B-4065-B650-E871C1C16206}"/>
    <cellStyle name="20% - Accent3 3 2 2 2 2 2" xfId="1314" xr:uid="{B7612D72-5CEE-4244-8BBE-F110959DC766}"/>
    <cellStyle name="20% - Accent3 3 2 2 2 2 2 2" xfId="1315" xr:uid="{BD40D1C7-CC9D-4961-A0EF-E9B2B694DDF4}"/>
    <cellStyle name="20% - Accent3 3 2 2 2 2 3" xfId="1316" xr:uid="{D70A886A-F850-40A7-903C-22DD97B20E0C}"/>
    <cellStyle name="20% - Accent3 3 2 2 2 3" xfId="1317" xr:uid="{F0306E93-A33D-4CD8-816C-22AB7ADFD479}"/>
    <cellStyle name="20% - Accent3 3 2 2 2 3 2" xfId="1318" xr:uid="{722DE8D0-CE38-45D4-9BAC-7E007EB83831}"/>
    <cellStyle name="20% - Accent3 3 2 2 2 4" xfId="1319" xr:uid="{43B16931-ACBD-4335-BFCC-0CCF4134D994}"/>
    <cellStyle name="20% - Accent3 3 2 2 3" xfId="1320" xr:uid="{25AA75CA-3944-4762-A294-48A3DA98C1F0}"/>
    <cellStyle name="20% - Accent3 3 2 2 3 2" xfId="1321" xr:uid="{3B303970-0D61-4F1C-AF48-B33EDAE4B272}"/>
    <cellStyle name="20% - Accent3 3 2 2 3 2 2" xfId="1322" xr:uid="{0E596B93-E538-419E-9D5F-C2D080773C44}"/>
    <cellStyle name="20% - Accent3 3 2 2 3 3" xfId="1323" xr:uid="{EF0FA9D6-82BE-46D0-94B3-E4E0528DD9F3}"/>
    <cellStyle name="20% - Accent3 3 2 2 4" xfId="1324" xr:uid="{72204ED7-1889-4F4F-A4B7-20CEB24EA419}"/>
    <cellStyle name="20% - Accent3 3 2 2 4 2" xfId="1325" xr:uid="{269B7645-B09D-4B5E-9B03-5E52C85BA4CF}"/>
    <cellStyle name="20% - Accent3 3 2 2 5" xfId="1326" xr:uid="{CFCD4D7D-CD9F-4B03-846F-61561B2D9FDB}"/>
    <cellStyle name="20% - Accent3 3 2 3" xfId="1327" xr:uid="{F56EFECF-27A2-4F06-9624-9B1B3A0C1FB1}"/>
    <cellStyle name="20% - Accent3 3 2 3 2" xfId="1328" xr:uid="{CCF17AB0-2CBC-4967-85E3-EFD21CD2D649}"/>
    <cellStyle name="20% - Accent3 3 2 3 2 2" xfId="1329" xr:uid="{39029EAF-55CE-4577-B621-82B3AF82AA8D}"/>
    <cellStyle name="20% - Accent3 3 2 3 2 2 2" xfId="1330" xr:uid="{A11679F0-41BE-4798-B2AC-1F28092D6C13}"/>
    <cellStyle name="20% - Accent3 3 2 3 2 3" xfId="1331" xr:uid="{8B6EDEE0-7AC1-4899-9ACC-8816867B3D71}"/>
    <cellStyle name="20% - Accent3 3 2 3 3" xfId="1332" xr:uid="{776A3DCF-CCDC-4B24-AA98-E38640D8AB82}"/>
    <cellStyle name="20% - Accent3 3 2 3 3 2" xfId="1333" xr:uid="{20FE75C7-7C52-4512-ABF2-BE213B87718C}"/>
    <cellStyle name="20% - Accent3 3 2 3 4" xfId="1334" xr:uid="{E363771F-3747-4DAD-936D-3A9347A068F9}"/>
    <cellStyle name="20% - Accent3 3 2 4" xfId="1335" xr:uid="{A2CEEF59-F7C2-4311-97AC-1E2BE7A9BB7A}"/>
    <cellStyle name="20% - Accent3 3 2 4 2" xfId="1336" xr:uid="{791D93AC-A725-492C-8017-726F06B57F40}"/>
    <cellStyle name="20% - Accent3 3 2 4 2 2" xfId="1337" xr:uid="{3D8D7998-2C9A-4947-A424-FEEB38335CD5}"/>
    <cellStyle name="20% - Accent3 3 2 4 3" xfId="1338" xr:uid="{66057B3C-11A0-4AC2-97EF-B8B9A30BBD66}"/>
    <cellStyle name="20% - Accent3 3 2 5" xfId="1339" xr:uid="{20843AF1-7714-42C7-8F75-C0681448AA61}"/>
    <cellStyle name="20% - Accent3 3 2 5 2" xfId="1340" xr:uid="{AF09C226-3A15-477A-B9FF-5DE2803EBA0F}"/>
    <cellStyle name="20% - Accent3 3 2 6" xfId="1341" xr:uid="{CAFA3E2E-B6F4-4A14-9D9E-28D062BB3A78}"/>
    <cellStyle name="20% - Accent3 3 3" xfId="1342" xr:uid="{64FD30F9-077D-459C-B397-D1E4914DA1C9}"/>
    <cellStyle name="20% - Accent3 3 3 2" xfId="1343" xr:uid="{90AF702F-91C0-420D-9407-9AE41FFD3145}"/>
    <cellStyle name="20% - Accent3 3 3 2 2" xfId="1344" xr:uid="{4A53F30E-131D-4903-8EEA-11518F5AA055}"/>
    <cellStyle name="20% - Accent3 3 3 2 2 2" xfId="1345" xr:uid="{DD1DDA61-33BC-462A-AC21-6E5A29EDA2B3}"/>
    <cellStyle name="20% - Accent3 3 3 2 2 2 2" xfId="1346" xr:uid="{4406E978-2E2B-447A-AAA9-EC3EA9B0422C}"/>
    <cellStyle name="20% - Accent3 3 3 2 2 2 2 2" xfId="1347" xr:uid="{C5AA57AA-1C22-40E0-8519-A257A0497D9A}"/>
    <cellStyle name="20% - Accent3 3 3 2 2 2 3" xfId="1348" xr:uid="{8AED26C0-0FDA-4383-91F9-2FC7E24621A8}"/>
    <cellStyle name="20% - Accent3 3 3 2 2 3" xfId="1349" xr:uid="{02D12646-786E-4A4F-BA7A-763C1C14EA58}"/>
    <cellStyle name="20% - Accent3 3 3 2 2 3 2" xfId="1350" xr:uid="{39B37B21-2B49-47F2-ACBD-0DE6F3EB4894}"/>
    <cellStyle name="20% - Accent3 3 3 2 2 4" xfId="1351" xr:uid="{44F3FB75-0E66-40CC-B159-913C13B8840A}"/>
    <cellStyle name="20% - Accent3 3 3 2 3" xfId="1352" xr:uid="{499272D0-305F-484B-AE1A-9EFACADE3ED8}"/>
    <cellStyle name="20% - Accent3 3 3 2 3 2" xfId="1353" xr:uid="{2C1B298F-673E-4426-9A28-EA37B3896E5C}"/>
    <cellStyle name="20% - Accent3 3 3 2 3 2 2" xfId="1354" xr:uid="{8FD9819B-3B90-40A7-9F0E-32F6B5C4256C}"/>
    <cellStyle name="20% - Accent3 3 3 2 3 3" xfId="1355" xr:uid="{06838141-BADC-41E6-B244-69B3C927CC87}"/>
    <cellStyle name="20% - Accent3 3 3 2 4" xfId="1356" xr:uid="{F5D50619-1CE3-4EB3-B643-1C89BB39A550}"/>
    <cellStyle name="20% - Accent3 3 3 2 4 2" xfId="1357" xr:uid="{14598341-AE41-4701-B67A-B6E80ACEA85F}"/>
    <cellStyle name="20% - Accent3 3 3 2 5" xfId="1358" xr:uid="{DD5CE53D-1E27-43D4-8702-E9BA29D5554F}"/>
    <cellStyle name="20% - Accent3 3 3 3" xfId="1359" xr:uid="{8F04FF8A-1CC7-4556-9AB2-5BB3D918E8ED}"/>
    <cellStyle name="20% - Accent3 3 3 3 2" xfId="1360" xr:uid="{02866101-7E1C-4F0C-B382-A86353063B0F}"/>
    <cellStyle name="20% - Accent3 3 3 3 2 2" xfId="1361" xr:uid="{1F2E5A89-A9EB-4CA5-8A23-2C99450E62E0}"/>
    <cellStyle name="20% - Accent3 3 3 3 2 2 2" xfId="1362" xr:uid="{AE6D88D1-15F7-4E91-BC79-DC5816BD0459}"/>
    <cellStyle name="20% - Accent3 3 3 3 2 3" xfId="1363" xr:uid="{D19C750D-C608-4830-9656-59948AD78933}"/>
    <cellStyle name="20% - Accent3 3 3 3 3" xfId="1364" xr:uid="{0284878B-6C96-4BE3-81D1-1B871BDC0AA0}"/>
    <cellStyle name="20% - Accent3 3 3 3 3 2" xfId="1365" xr:uid="{30EE4DD9-913F-4052-A123-C54B77B6E998}"/>
    <cellStyle name="20% - Accent3 3 3 3 4" xfId="1366" xr:uid="{07598F15-B51C-4DD2-9448-80C9E0782AB9}"/>
    <cellStyle name="20% - Accent3 3 3 4" xfId="1367" xr:uid="{DF898C4E-735C-4375-B40A-749901CDC1C8}"/>
    <cellStyle name="20% - Accent3 3 3 4 2" xfId="1368" xr:uid="{73CF56DA-D229-4B4D-9520-57448B436F13}"/>
    <cellStyle name="20% - Accent3 3 3 4 2 2" xfId="1369" xr:uid="{F855939B-437C-48DF-B503-EDB0936356C3}"/>
    <cellStyle name="20% - Accent3 3 3 4 3" xfId="1370" xr:uid="{F7BD5C33-C807-46C2-B887-F20F25A6B7E0}"/>
    <cellStyle name="20% - Accent3 3 3 5" xfId="1371" xr:uid="{E7DF3D9F-A159-43C8-A6B9-28C30905F382}"/>
    <cellStyle name="20% - Accent3 3 3 5 2" xfId="1372" xr:uid="{75A889A2-3D46-426C-8C4B-C5B40447286E}"/>
    <cellStyle name="20% - Accent3 3 3 6" xfId="1373" xr:uid="{DAD56F19-9C38-43F7-8A04-9A10519978D9}"/>
    <cellStyle name="20% - Accent3 3 4" xfId="1374" xr:uid="{98F84BE7-14BA-4ECD-B66A-8F94E531D4D7}"/>
    <cellStyle name="20% - Accent3 3 4 2" xfId="1375" xr:uid="{DCDA46BF-3AB8-4109-AE8D-E9FE6B79F52C}"/>
    <cellStyle name="20% - Accent3 3 4 2 2" xfId="1376" xr:uid="{A5B56F48-4140-407C-AEF0-7E2DBB5E317E}"/>
    <cellStyle name="20% - Accent3 3 4 2 2 2" xfId="1377" xr:uid="{9C6D6033-5D95-4882-B6A6-A8B68CF51230}"/>
    <cellStyle name="20% - Accent3 3 4 2 2 2 2" xfId="1378" xr:uid="{07DABE27-3E40-4507-9545-7492B433C246}"/>
    <cellStyle name="20% - Accent3 3 4 2 2 3" xfId="1379" xr:uid="{64686CFF-A709-4B6C-A4E6-A56EE40561AF}"/>
    <cellStyle name="20% - Accent3 3 4 2 3" xfId="1380" xr:uid="{595ADABB-60DC-4759-BDB9-53E6377374E1}"/>
    <cellStyle name="20% - Accent3 3 4 2 3 2" xfId="1381" xr:uid="{D6E60C28-C2EB-440E-BFD1-D2C33596C2D6}"/>
    <cellStyle name="20% - Accent3 3 4 2 4" xfId="1382" xr:uid="{89CB7466-7AD0-438E-AC7E-EC6047A2FFB1}"/>
    <cellStyle name="20% - Accent3 3 4 3" xfId="1383" xr:uid="{F5455F18-FA89-4213-9AE3-2F48954DFD4B}"/>
    <cellStyle name="20% - Accent3 3 4 3 2" xfId="1384" xr:uid="{250B7036-6598-411D-BEF3-0458313CE00A}"/>
    <cellStyle name="20% - Accent3 3 4 3 2 2" xfId="1385" xr:uid="{B7E90B8E-9752-43E6-9483-027CB047A843}"/>
    <cellStyle name="20% - Accent3 3 4 3 3" xfId="1386" xr:uid="{A56D40C8-D628-4A94-901C-512BDDA1D9C7}"/>
    <cellStyle name="20% - Accent3 3 4 4" xfId="1387" xr:uid="{55866E9B-D3E2-41F7-9EDF-F6104B3BFDD1}"/>
    <cellStyle name="20% - Accent3 3 4 4 2" xfId="1388" xr:uid="{4B95AC28-098C-4F07-A855-BFAA1646D800}"/>
    <cellStyle name="20% - Accent3 3 4 5" xfId="1389" xr:uid="{5EE154B2-8D6B-4BE4-AEA8-ECA3D5428851}"/>
    <cellStyle name="20% - Accent3 3 5" xfId="1390" xr:uid="{36B3DFA9-6BD5-45F5-B1A0-20C2CB3BAA7B}"/>
    <cellStyle name="20% - Accent3 3 5 2" xfId="1391" xr:uid="{CB3D7EE2-3307-4D49-87CF-BB2255E74674}"/>
    <cellStyle name="20% - Accent3 3 5 2 2" xfId="1392" xr:uid="{3D381375-80EA-4949-A29D-6875F3DBE9EF}"/>
    <cellStyle name="20% - Accent3 3 5 2 2 2" xfId="1393" xr:uid="{86CB0E95-A5CC-4A34-ADD5-BEE2C5971782}"/>
    <cellStyle name="20% - Accent3 3 5 2 3" xfId="1394" xr:uid="{F6269371-DE0D-45D5-91AE-4666691CB515}"/>
    <cellStyle name="20% - Accent3 3 5 3" xfId="1395" xr:uid="{7BDAD418-D927-4BFB-95F0-C17B702E2126}"/>
    <cellStyle name="20% - Accent3 3 5 3 2" xfId="1396" xr:uid="{5C85647E-9AD7-402A-82E4-BF6F1AC53CB3}"/>
    <cellStyle name="20% - Accent3 3 5 4" xfId="1397" xr:uid="{56FADEE8-F56A-4B12-A70F-203A0D74FF05}"/>
    <cellStyle name="20% - Accent3 3 6" xfId="1398" xr:uid="{BD927208-6E18-4BEE-9DF1-0445E982F3B9}"/>
    <cellStyle name="20% - Accent3 3 6 2" xfId="1399" xr:uid="{222653F6-8BEA-4B9A-974A-4DBD5B2AC461}"/>
    <cellStyle name="20% - Accent3 3 6 2 2" xfId="1400" xr:uid="{A9675B48-B47F-4CD9-A65A-C518FCC61122}"/>
    <cellStyle name="20% - Accent3 3 6 3" xfId="1401" xr:uid="{BBB05989-0BE4-4CD9-94F1-FC1B202BC04D}"/>
    <cellStyle name="20% - Accent3 3 7" xfId="1402" xr:uid="{5AF870FB-B1AB-4E0A-AB76-FB0A887AD942}"/>
    <cellStyle name="20% - Accent3 3 7 2" xfId="1403" xr:uid="{C4976FD7-0DE0-453F-B978-79F6097AA059}"/>
    <cellStyle name="20% - Accent3 3 8" xfId="1404" xr:uid="{3ED12EF9-8217-43E8-894A-D97D80FCF9B9}"/>
    <cellStyle name="20% - Accent3 4" xfId="1405" xr:uid="{12E33303-EF9C-4C78-8622-3AAA11F1EDC5}"/>
    <cellStyle name="20% - Accent3 4 2" xfId="1406" xr:uid="{41991E38-AEFC-407D-9F55-F0ABBDFA26A0}"/>
    <cellStyle name="20% - Accent3 4 2 2" xfId="1407" xr:uid="{886CA588-3D38-4D85-8EB3-F09BF7E47C55}"/>
    <cellStyle name="20% - Accent3 4 2 2 2" xfId="1408" xr:uid="{85CC3264-D793-48A0-B7C9-CD95119C3FD5}"/>
    <cellStyle name="20% - Accent3 4 2 2 2 2" xfId="1409" xr:uid="{4D0D0874-0D34-44BA-8362-EEDD072C6B6B}"/>
    <cellStyle name="20% - Accent3 4 2 2 2 2 2" xfId="1410" xr:uid="{FB9EC7D0-A79E-4AA0-A5CB-62C126439BE1}"/>
    <cellStyle name="20% - Accent3 4 2 2 2 2 2 2" xfId="1411" xr:uid="{E75D4145-F349-458D-9F5C-B39BA0B91EC0}"/>
    <cellStyle name="20% - Accent3 4 2 2 2 2 3" xfId="1412" xr:uid="{0FB76620-712A-46A7-8DCE-1653D5D0FD7A}"/>
    <cellStyle name="20% - Accent3 4 2 2 2 3" xfId="1413" xr:uid="{7D723EE1-21AE-4073-90BC-75E7BAC432A6}"/>
    <cellStyle name="20% - Accent3 4 2 2 2 3 2" xfId="1414" xr:uid="{9FA5CCF3-8F01-460D-B8A2-2FDAC2E20B52}"/>
    <cellStyle name="20% - Accent3 4 2 2 2 4" xfId="1415" xr:uid="{85324243-7AFB-4BEE-B615-072166114431}"/>
    <cellStyle name="20% - Accent3 4 2 2 3" xfId="1416" xr:uid="{158CAED1-A02B-4AC2-B699-AA7ED3C4C9BD}"/>
    <cellStyle name="20% - Accent3 4 2 2 3 2" xfId="1417" xr:uid="{8F0A90D3-018F-4FC0-AF56-7CB27E00E6FA}"/>
    <cellStyle name="20% - Accent3 4 2 2 3 2 2" xfId="1418" xr:uid="{47C5FC55-90C7-4F08-978F-B7E822E58E6E}"/>
    <cellStyle name="20% - Accent3 4 2 2 3 3" xfId="1419" xr:uid="{C2AE08F2-5EE6-45F6-8C3A-F04ADB207681}"/>
    <cellStyle name="20% - Accent3 4 2 2 4" xfId="1420" xr:uid="{A48EABAB-3CA9-4CAD-9F7D-ACC2E221AB12}"/>
    <cellStyle name="20% - Accent3 4 2 2 4 2" xfId="1421" xr:uid="{9677D1EB-A473-442B-B572-39A0D789615D}"/>
    <cellStyle name="20% - Accent3 4 2 2 5" xfId="1422" xr:uid="{8ED9D18F-137F-4AB0-896B-AC4E333F1EDA}"/>
    <cellStyle name="20% - Accent3 4 2 3" xfId="1423" xr:uid="{1AB0BDE2-9005-47AA-94C8-31960AAAB186}"/>
    <cellStyle name="20% - Accent3 4 2 3 2" xfId="1424" xr:uid="{597660C7-4B3E-40FA-90C5-AFE113B43113}"/>
    <cellStyle name="20% - Accent3 4 2 3 2 2" xfId="1425" xr:uid="{B26F0D80-8BEB-4E3A-A28E-363AFD11D760}"/>
    <cellStyle name="20% - Accent3 4 2 3 2 2 2" xfId="1426" xr:uid="{598B09A0-7551-45D0-819D-B2F86AEF725E}"/>
    <cellStyle name="20% - Accent3 4 2 3 2 3" xfId="1427" xr:uid="{73A69511-4C9B-4422-88A4-9F106734DACF}"/>
    <cellStyle name="20% - Accent3 4 2 3 3" xfId="1428" xr:uid="{866E120C-46F1-4A4B-849B-92054133CA43}"/>
    <cellStyle name="20% - Accent3 4 2 3 3 2" xfId="1429" xr:uid="{01EEC9F4-4FD6-4FE0-BE0E-5CA6F90B88B6}"/>
    <cellStyle name="20% - Accent3 4 2 3 4" xfId="1430" xr:uid="{B398C251-63CE-43B4-9D68-9AB7A1EC2390}"/>
    <cellStyle name="20% - Accent3 4 2 4" xfId="1431" xr:uid="{28DE7535-72CF-4199-A38E-86206EC8F849}"/>
    <cellStyle name="20% - Accent3 4 2 4 2" xfId="1432" xr:uid="{1A8AAD56-D84F-41BD-ACE6-401222276A8F}"/>
    <cellStyle name="20% - Accent3 4 2 4 2 2" xfId="1433" xr:uid="{9EBE2091-D9AA-4840-8F81-62B3E286A45E}"/>
    <cellStyle name="20% - Accent3 4 2 4 3" xfId="1434" xr:uid="{DD978914-6CC3-49F2-B8EC-EDAD450759F9}"/>
    <cellStyle name="20% - Accent3 4 2 5" xfId="1435" xr:uid="{5E1972AF-94C6-4FA8-8770-5AF80BEA63E3}"/>
    <cellStyle name="20% - Accent3 4 2 5 2" xfId="1436" xr:uid="{90B7A73B-E8E1-4BFB-BB9F-298630362EED}"/>
    <cellStyle name="20% - Accent3 4 2 6" xfId="1437" xr:uid="{F1807831-9A87-4610-809E-6C141EAF883C}"/>
    <cellStyle name="20% - Accent3 4 3" xfId="1438" xr:uid="{2BE6F7E0-12F9-4D1B-9E1A-B508273CE7E7}"/>
    <cellStyle name="20% - Accent3 4 3 2" xfId="1439" xr:uid="{33312449-2322-4ADD-B510-0B9890EF3DC3}"/>
    <cellStyle name="20% - Accent3 4 3 2 2" xfId="1440" xr:uid="{6AB2A63D-22E3-473F-8E31-D8C93A6BD088}"/>
    <cellStyle name="20% - Accent3 4 3 2 2 2" xfId="1441" xr:uid="{6894DEA2-D139-4727-A2C6-7FF6DADD906D}"/>
    <cellStyle name="20% - Accent3 4 3 2 2 2 2" xfId="1442" xr:uid="{644F115A-8A6D-4F91-88D8-A0229998D351}"/>
    <cellStyle name="20% - Accent3 4 3 2 2 3" xfId="1443" xr:uid="{29C20414-8561-4FE1-B140-E0A19DF76D55}"/>
    <cellStyle name="20% - Accent3 4 3 2 3" xfId="1444" xr:uid="{74827A1F-E300-44EE-98B4-2C7D84B7CC22}"/>
    <cellStyle name="20% - Accent3 4 3 2 3 2" xfId="1445" xr:uid="{7C74ED95-A06C-4F5B-855D-5C5DB7D25057}"/>
    <cellStyle name="20% - Accent3 4 3 2 4" xfId="1446" xr:uid="{2A09F4D8-3677-491C-B296-AAC12091B428}"/>
    <cellStyle name="20% - Accent3 4 3 3" xfId="1447" xr:uid="{00FE5059-BFF0-447A-8127-FF9920F9ADF8}"/>
    <cellStyle name="20% - Accent3 4 3 3 2" xfId="1448" xr:uid="{AA0D77DA-EF48-4B6D-A041-48DC612F1BE0}"/>
    <cellStyle name="20% - Accent3 4 3 3 2 2" xfId="1449" xr:uid="{7F36B57A-A076-4F54-BCC4-B1623B1E0D70}"/>
    <cellStyle name="20% - Accent3 4 3 3 3" xfId="1450" xr:uid="{420C118D-7CC9-40D8-80A3-6E54310A7D18}"/>
    <cellStyle name="20% - Accent3 4 3 4" xfId="1451" xr:uid="{8FA85888-27AF-46E3-81AF-01CD31A13982}"/>
    <cellStyle name="20% - Accent3 4 3 4 2" xfId="1452" xr:uid="{8AAB19A9-756E-42D4-93D1-673AD8DCEF20}"/>
    <cellStyle name="20% - Accent3 4 3 5" xfId="1453" xr:uid="{F2ABF96A-AF7E-4A5C-A3F0-F1BAAD9DEE1E}"/>
    <cellStyle name="20% - Accent3 4 4" xfId="1454" xr:uid="{2EE02074-F510-4C56-8090-719D5338E284}"/>
    <cellStyle name="20% - Accent3 4 4 2" xfId="1455" xr:uid="{8E9721E6-64B7-4434-B86C-59E00478A2CA}"/>
    <cellStyle name="20% - Accent3 4 4 2 2" xfId="1456" xr:uid="{5848DE1B-2739-4360-8CD7-22FDA29C979F}"/>
    <cellStyle name="20% - Accent3 4 4 2 2 2" xfId="1457" xr:uid="{2BFE3823-E8B3-4F58-9778-921C0A6F9589}"/>
    <cellStyle name="20% - Accent3 4 4 2 3" xfId="1458" xr:uid="{F43D083C-850A-4303-A12C-DA073D7C7DF3}"/>
    <cellStyle name="20% - Accent3 4 4 3" xfId="1459" xr:uid="{A12DA2A0-C6F5-428B-8447-F791EC84307C}"/>
    <cellStyle name="20% - Accent3 4 4 3 2" xfId="1460" xr:uid="{F1DD648C-7EB0-4A12-990F-E22459D5E381}"/>
    <cellStyle name="20% - Accent3 4 4 4" xfId="1461" xr:uid="{98CCF677-78F7-442B-81DF-D4E83F26AB4A}"/>
    <cellStyle name="20% - Accent3 4 5" xfId="1462" xr:uid="{AA6E003F-F3BD-4354-8236-09C7BC044D72}"/>
    <cellStyle name="20% - Accent3 4 5 2" xfId="1463" xr:uid="{DDA1A76A-B3FB-45A8-B3D4-0BFBB4E8A77C}"/>
    <cellStyle name="20% - Accent3 4 5 2 2" xfId="1464" xr:uid="{6982D7E3-2B6F-477D-BCB5-5C647713790F}"/>
    <cellStyle name="20% - Accent3 4 5 3" xfId="1465" xr:uid="{1E4A4149-936A-4E95-A0A1-8E0FF670D743}"/>
    <cellStyle name="20% - Accent3 4 6" xfId="1466" xr:uid="{3F6623B7-3996-40F8-99D0-C88CFFFFFDD8}"/>
    <cellStyle name="20% - Accent3 4 6 2" xfId="1467" xr:uid="{29B04E3C-0E28-4B8E-8C91-8247531B4D78}"/>
    <cellStyle name="20% - Accent3 4 7" xfId="1468" xr:uid="{7F571B98-5623-4EE2-8942-6750449045AC}"/>
    <cellStyle name="20% - Accent3 5" xfId="1469" xr:uid="{2615A0A7-BE00-456B-8656-A699187E9287}"/>
    <cellStyle name="20% - Accent3 5 2" xfId="1470" xr:uid="{7FA82C4E-0FE0-42D8-A714-F762DB9E72D6}"/>
    <cellStyle name="20% - Accent3 5 2 2" xfId="1471" xr:uid="{02AE6E65-0194-4B29-804F-E3D8C9A93159}"/>
    <cellStyle name="20% - Accent3 5 2 2 2" xfId="1472" xr:uid="{C2E9B8E7-1835-423E-A22F-FC7887596702}"/>
    <cellStyle name="20% - Accent3 5 2 2 2 2" xfId="1473" xr:uid="{5B18E8F5-19A2-4EBA-BFEE-8CC0F44030DA}"/>
    <cellStyle name="20% - Accent3 5 2 2 2 2 2" xfId="1474" xr:uid="{31ADBA44-D135-4411-8514-1EFB1B365FFC}"/>
    <cellStyle name="20% - Accent3 5 2 2 2 3" xfId="1475" xr:uid="{E17CD090-A88E-4CCB-9FD4-C0F7FA821C80}"/>
    <cellStyle name="20% - Accent3 5 2 2 3" xfId="1476" xr:uid="{19263F8F-4B7E-4111-B209-6B2A063CA6FB}"/>
    <cellStyle name="20% - Accent3 5 2 2 3 2" xfId="1477" xr:uid="{1C1B3188-F220-4EB1-A6D4-078417BB2C98}"/>
    <cellStyle name="20% - Accent3 5 2 2 4" xfId="1478" xr:uid="{D27F286D-16D9-439C-A1B8-3BDB9FDDFF8B}"/>
    <cellStyle name="20% - Accent3 5 2 3" xfId="1479" xr:uid="{192BD961-011D-46AD-BD38-D387D7EDEAC3}"/>
    <cellStyle name="20% - Accent3 5 2 3 2" xfId="1480" xr:uid="{B2E5D4F2-03B9-4093-A9DE-D962EEF2BC78}"/>
    <cellStyle name="20% - Accent3 5 2 3 2 2" xfId="1481" xr:uid="{7CDDFED3-3981-453A-A29B-77E60EB1CEBC}"/>
    <cellStyle name="20% - Accent3 5 2 3 3" xfId="1482" xr:uid="{FF097604-A7CA-49F0-A9AE-072D75B9B942}"/>
    <cellStyle name="20% - Accent3 5 2 4" xfId="1483" xr:uid="{E63CF641-17F6-4443-8008-0FD73B658E74}"/>
    <cellStyle name="20% - Accent3 5 2 4 2" xfId="1484" xr:uid="{DFFE7309-465D-4B5F-9F0B-7A1EF7C4A3FF}"/>
    <cellStyle name="20% - Accent3 5 2 5" xfId="1485" xr:uid="{B16F82A8-9065-4F00-8444-3B3FC7A8444F}"/>
    <cellStyle name="20% - Accent3 5 3" xfId="1486" xr:uid="{0B20902C-4B9C-4B18-9CD0-172169440934}"/>
    <cellStyle name="20% - Accent3 5 3 2" xfId="1487" xr:uid="{344EABE4-ACE5-4FDF-99BC-DC2217CB77EA}"/>
    <cellStyle name="20% - Accent3 5 3 2 2" xfId="1488" xr:uid="{AC29C3EB-1522-408B-AD5F-48517AE7363B}"/>
    <cellStyle name="20% - Accent3 5 3 2 2 2" xfId="1489" xr:uid="{9809C79A-C74C-41B6-880A-D0E4E40EEC74}"/>
    <cellStyle name="20% - Accent3 5 3 2 3" xfId="1490" xr:uid="{8BE0098B-8E59-4913-9012-1CBB38E65341}"/>
    <cellStyle name="20% - Accent3 5 3 3" xfId="1491" xr:uid="{FAF7674E-940C-45F5-B771-810710C2BBAA}"/>
    <cellStyle name="20% - Accent3 5 3 3 2" xfId="1492" xr:uid="{99291F21-F857-46A3-B5AC-0674353C86DE}"/>
    <cellStyle name="20% - Accent3 5 3 4" xfId="1493" xr:uid="{D6CED37A-10DF-42CF-8254-C6E041C36BD5}"/>
    <cellStyle name="20% - Accent3 5 4" xfId="1494" xr:uid="{9A798AAC-D042-49BD-8CBA-A2840AD4C24E}"/>
    <cellStyle name="20% - Accent3 5 4 2" xfId="1495" xr:uid="{D20583E3-797E-4F22-90D2-AC0B5C0ED893}"/>
    <cellStyle name="20% - Accent3 5 4 2 2" xfId="1496" xr:uid="{A6B44E28-78A1-4205-81F6-21A5FF573B9C}"/>
    <cellStyle name="20% - Accent3 5 4 3" xfId="1497" xr:uid="{DBD59EB9-A67E-492B-A6FE-5DFE58C682F8}"/>
    <cellStyle name="20% - Accent3 5 5" xfId="1498" xr:uid="{7CDCABC1-3E6E-4D30-B1EC-66ED0CF803AF}"/>
    <cellStyle name="20% - Accent3 5 5 2" xfId="1499" xr:uid="{8A960892-4ED4-42B4-829C-437D9B633A3F}"/>
    <cellStyle name="20% - Accent3 5 6" xfId="1500" xr:uid="{EF3A7B78-756F-4AFE-B787-7BDAEB5FCF3F}"/>
    <cellStyle name="20% - Accent3 6" xfId="1501" xr:uid="{224B2D35-1993-486F-8141-A280FE07D213}"/>
    <cellStyle name="20% - Accent3 6 2" xfId="1502" xr:uid="{398953E8-C183-4D9C-8512-C25EC9767113}"/>
    <cellStyle name="20% - Accent3 6 2 2" xfId="1503" xr:uid="{2AC8EC8F-4246-4C9C-B98F-7EB0E084EC2B}"/>
    <cellStyle name="20% - Accent3 6 2 2 2" xfId="1504" xr:uid="{4A298723-27AB-4CAF-9656-FE722B90FE58}"/>
    <cellStyle name="20% - Accent3 6 2 2 2 2" xfId="1505" xr:uid="{DC737DBC-58D1-4644-94D4-DB07A0ED8F63}"/>
    <cellStyle name="20% - Accent3 6 2 2 2 2 2" xfId="1506" xr:uid="{3A02F41D-01E6-46D1-B02A-50AE09DB35CD}"/>
    <cellStyle name="20% - Accent3 6 2 2 2 3" xfId="1507" xr:uid="{336B3834-B9EF-45CC-B311-09B35EB0DB17}"/>
    <cellStyle name="20% - Accent3 6 2 2 3" xfId="1508" xr:uid="{DCBC8909-5A0A-47FD-BC8A-DB776F3C3E02}"/>
    <cellStyle name="20% - Accent3 6 2 2 3 2" xfId="1509" xr:uid="{531FFF17-ABCE-4EA1-9D21-6F5B47088E29}"/>
    <cellStyle name="20% - Accent3 6 2 2 4" xfId="1510" xr:uid="{FC792E9D-2600-4644-8610-65E69DFD9F47}"/>
    <cellStyle name="20% - Accent3 6 2 3" xfId="1511" xr:uid="{C4F12FC8-58F1-4119-AD38-707356F0A536}"/>
    <cellStyle name="20% - Accent3 6 2 3 2" xfId="1512" xr:uid="{F2A67E12-EA13-4F07-9E6E-595EBB29627C}"/>
    <cellStyle name="20% - Accent3 6 2 3 2 2" xfId="1513" xr:uid="{2505107A-EC74-45C4-8408-EDDE36862442}"/>
    <cellStyle name="20% - Accent3 6 2 3 3" xfId="1514" xr:uid="{C7BC1B99-EE78-40B7-A7FF-C21E13652FE4}"/>
    <cellStyle name="20% - Accent3 6 2 4" xfId="1515" xr:uid="{0A283A69-3813-453C-B0F2-907F2501A38F}"/>
    <cellStyle name="20% - Accent3 6 2 4 2" xfId="1516" xr:uid="{77BDF6D3-EF20-46BA-8400-5D841FD262F5}"/>
    <cellStyle name="20% - Accent3 6 2 5" xfId="1517" xr:uid="{1FA7B9F5-B086-4D04-A1F2-B3DD8E8690F0}"/>
    <cellStyle name="20% - Accent3 6 3" xfId="1518" xr:uid="{36DB5D6A-998D-4587-AC9A-9D33F0AE3168}"/>
    <cellStyle name="20% - Accent3 6 3 2" xfId="1519" xr:uid="{BB445D74-72B7-4901-89D9-3C6D15E704B6}"/>
    <cellStyle name="20% - Accent3 6 3 2 2" xfId="1520" xr:uid="{7BA6C612-DCEA-49C1-BC39-2E7B0F7FAC25}"/>
    <cellStyle name="20% - Accent3 6 3 2 2 2" xfId="1521" xr:uid="{D96311C8-1D95-4D48-AF91-5462637FDA38}"/>
    <cellStyle name="20% - Accent3 6 3 2 3" xfId="1522" xr:uid="{C4771CC5-4444-4965-8467-581D83DC9A3D}"/>
    <cellStyle name="20% - Accent3 6 3 3" xfId="1523" xr:uid="{A43DE670-223C-4BD1-BF41-35B551FCF989}"/>
    <cellStyle name="20% - Accent3 6 3 3 2" xfId="1524" xr:uid="{F3D9A8EF-401C-4BBA-AB70-192AB42D28A2}"/>
    <cellStyle name="20% - Accent3 6 3 4" xfId="1525" xr:uid="{5B505641-16C1-48BB-B185-66589112BA42}"/>
    <cellStyle name="20% - Accent3 6 4" xfId="1526" xr:uid="{0660F5A3-91B8-40FA-B986-1FE5B2B3B8D5}"/>
    <cellStyle name="20% - Accent3 6 4 2" xfId="1527" xr:uid="{DAA86D27-14DE-43B8-B6DA-D9ABEC062420}"/>
    <cellStyle name="20% - Accent3 6 4 2 2" xfId="1528" xr:uid="{3682C252-0027-4454-A307-B533067ADDF3}"/>
    <cellStyle name="20% - Accent3 6 4 3" xfId="1529" xr:uid="{643A6CEF-00EC-4CC2-93A8-F1655E5169F4}"/>
    <cellStyle name="20% - Accent3 6 5" xfId="1530" xr:uid="{ABDAB39E-AF89-4EC3-9C48-4C4A25B44652}"/>
    <cellStyle name="20% - Accent3 6 5 2" xfId="1531" xr:uid="{EDEEB273-2011-4F39-B176-6EDB720DDF23}"/>
    <cellStyle name="20% - Accent3 6 6" xfId="1532" xr:uid="{97106924-CF23-439A-9EB2-65DC00741841}"/>
    <cellStyle name="20% - Accent3 7" xfId="1533" xr:uid="{D4414076-83DE-4AD6-A445-CEE11560A073}"/>
    <cellStyle name="20% - Accent3 7 2" xfId="1534" xr:uid="{9B0E61CD-9872-4C53-9681-DC38B4F16FD8}"/>
    <cellStyle name="20% - Accent3 7 2 2" xfId="1535" xr:uid="{841D853B-FB1E-4203-8AA7-9BF8AFB662E6}"/>
    <cellStyle name="20% - Accent3 7 2 2 2" xfId="1536" xr:uid="{42F9636D-C639-487C-B2C8-04BAE6460B07}"/>
    <cellStyle name="20% - Accent3 7 2 2 2 2" xfId="1537" xr:uid="{F7644311-9304-47BB-805C-77FBF9144519}"/>
    <cellStyle name="20% - Accent3 7 2 2 3" xfId="1538" xr:uid="{EB37B91F-3218-4364-977D-23EB31A9B919}"/>
    <cellStyle name="20% - Accent3 7 2 3" xfId="1539" xr:uid="{49636123-9DCC-4D20-AA70-53B3DD7A016E}"/>
    <cellStyle name="20% - Accent3 7 2 3 2" xfId="1540" xr:uid="{566F97B3-1317-48EE-9BE3-98155440E560}"/>
    <cellStyle name="20% - Accent3 7 2 4" xfId="1541" xr:uid="{11B7E829-A9DF-4E36-A606-578D3A5027B6}"/>
    <cellStyle name="20% - Accent3 7 3" xfId="1542" xr:uid="{E48DC266-F5BA-400B-8020-BBD86593A4D2}"/>
    <cellStyle name="20% - Accent3 7 3 2" xfId="1543" xr:uid="{C6ABCD54-ECDC-4F6D-A0DC-29033710E1EE}"/>
    <cellStyle name="20% - Accent3 7 3 2 2" xfId="1544" xr:uid="{8D2AF232-1384-4847-A31A-1E07D8A9D13F}"/>
    <cellStyle name="20% - Accent3 7 3 3" xfId="1545" xr:uid="{3876B75E-2E1F-4630-B4C8-5AE640F6C011}"/>
    <cellStyle name="20% - Accent3 7 4" xfId="1546" xr:uid="{7F940923-EE9F-485F-9445-35DAA63DD90F}"/>
    <cellStyle name="20% - Accent3 7 4 2" xfId="1547" xr:uid="{3F6AC3C8-0835-439B-8859-AB6B47E28F80}"/>
    <cellStyle name="20% - Accent3 7 5" xfId="1548" xr:uid="{F83D0ACC-F818-4566-A3A4-B3B6C2C89C58}"/>
    <cellStyle name="20% - Accent3 8" xfId="1549" xr:uid="{E3CB4B63-F60C-48EF-B368-F907BA1D76C2}"/>
    <cellStyle name="20% - Accent3 8 2" xfId="1550" xr:uid="{C8F2577A-CCAE-4DA6-9346-21C63ED20FCA}"/>
    <cellStyle name="20% - Accent3 8 2 2" xfId="1551" xr:uid="{835BDEAD-8079-4B8B-B08B-D9304F9A5462}"/>
    <cellStyle name="20% - Accent3 8 2 2 2" xfId="1552" xr:uid="{465C9CD5-1732-4479-B976-52481B6E2821}"/>
    <cellStyle name="20% - Accent3 8 2 3" xfId="1553" xr:uid="{C52BEF81-838A-46D9-8A4E-F376F87E2FE0}"/>
    <cellStyle name="20% - Accent3 8 3" xfId="1554" xr:uid="{C685CDDB-62F2-4717-B6F0-7CA2369873AD}"/>
    <cellStyle name="20% - Accent3 8 3 2" xfId="1555" xr:uid="{75110E14-2E40-400F-AE49-2380FC19FEDF}"/>
    <cellStyle name="20% - Accent3 8 4" xfId="1556" xr:uid="{99440840-DD2F-4457-881E-672FDB611765}"/>
    <cellStyle name="20% - Accent3 9" xfId="1557" xr:uid="{AABADF54-D445-435E-8F13-7B16EB29B0EE}"/>
    <cellStyle name="20% - Accent3 9 2" xfId="1558" xr:uid="{7C47EBE5-6128-47A0-86A4-E3723F345B3F}"/>
    <cellStyle name="20% - Accent3 9 2 2" xfId="1559" xr:uid="{F14CFF03-2017-40C7-B8D5-A538E665E1CB}"/>
    <cellStyle name="20% - Accent3 9 3" xfId="1560" xr:uid="{3BE51096-2397-48A1-AC24-2666A5495C91}"/>
    <cellStyle name="20% - Accent4" xfId="32" builtinId="42" customBuiltin="1"/>
    <cellStyle name="20% - Accent4 10" xfId="1561" xr:uid="{81D359BD-07B2-41CA-B340-488A957612A8}"/>
    <cellStyle name="20% - Accent4 10 2" xfId="1562" xr:uid="{C5983485-65E6-490F-A880-2BB1BD76570E}"/>
    <cellStyle name="20% - Accent4 11" xfId="1563" xr:uid="{ACD7D188-8D2A-40E5-B35E-ECA8EC180F49}"/>
    <cellStyle name="20% - Accent4 12" xfId="16899" xr:uid="{29643C25-742B-486F-A8D5-738BE70C0694}"/>
    <cellStyle name="20% - Accent4 2" xfId="1564" xr:uid="{94617BF8-4E27-4B03-BE05-8397A36C3525}"/>
    <cellStyle name="20% - Accent4 2 10" xfId="1565" xr:uid="{D7527FB7-5AB6-4736-9AA8-3F24B9409269}"/>
    <cellStyle name="20% - Accent4 2 11" xfId="16926" xr:uid="{7B1AE84E-ADF6-409C-A847-4281B2DCBCE8}"/>
    <cellStyle name="20% - Accent4 2 2" xfId="1566" xr:uid="{B05C3B1B-13B4-47C4-8CD7-23962D7BAA7D}"/>
    <cellStyle name="20% - Accent4 2 2 2" xfId="1567" xr:uid="{9EF97A8F-F800-4945-B43E-3F58A948BEEA}"/>
    <cellStyle name="20% - Accent4 2 2 2 2" xfId="1568" xr:uid="{D44E11D6-FB2D-4346-A967-152554B65DBE}"/>
    <cellStyle name="20% - Accent4 2 2 2 2 2" xfId="1569" xr:uid="{09A1F360-F45C-4416-BAB4-80E4CA413105}"/>
    <cellStyle name="20% - Accent4 2 2 2 2 2 2" xfId="1570" xr:uid="{21799327-9B0C-460A-B8C2-76BA28CC64E5}"/>
    <cellStyle name="20% - Accent4 2 2 2 2 2 2 2" xfId="1571" xr:uid="{5C20E04F-A374-4CA0-8628-6633818B1CC0}"/>
    <cellStyle name="20% - Accent4 2 2 2 2 2 3" xfId="1572" xr:uid="{3D7EE694-2163-41C3-80A1-6D58532BE015}"/>
    <cellStyle name="20% - Accent4 2 2 2 2 3" xfId="1573" xr:uid="{28C779F0-EA20-4A88-8F48-0DD195A9FF85}"/>
    <cellStyle name="20% - Accent4 2 2 2 2 3 2" xfId="1574" xr:uid="{B6AAA093-D2E7-42A8-8B24-EF7192F5D4BA}"/>
    <cellStyle name="20% - Accent4 2 2 2 2 4" xfId="1575" xr:uid="{31587BB4-B580-4775-978E-915F5C3F0A89}"/>
    <cellStyle name="20% - Accent4 2 2 2 3" xfId="1576" xr:uid="{3A458F94-17E0-44FC-90B9-1C4A56BC2B19}"/>
    <cellStyle name="20% - Accent4 2 2 2 3 2" xfId="1577" xr:uid="{933B4E3E-3CB3-4D0C-8952-0452C1089E19}"/>
    <cellStyle name="20% - Accent4 2 2 2 3 2 2" xfId="1578" xr:uid="{D8A96EA0-552C-4280-917B-F46A13EA94DF}"/>
    <cellStyle name="20% - Accent4 2 2 2 3 3" xfId="1579" xr:uid="{9438D11A-BCE3-4628-998D-20498E812EEE}"/>
    <cellStyle name="20% - Accent4 2 2 2 4" xfId="1580" xr:uid="{B37141A7-D110-478C-BF93-3381869E3DB7}"/>
    <cellStyle name="20% - Accent4 2 2 2 4 2" xfId="1581" xr:uid="{BE819202-1D18-4283-BDEA-55F51C3199CA}"/>
    <cellStyle name="20% - Accent4 2 2 2 5" xfId="1582" xr:uid="{B70698B3-0575-4A6B-9A01-6161E48F751C}"/>
    <cellStyle name="20% - Accent4 2 2 3" xfId="1583" xr:uid="{1BA60C40-0773-4E3E-962F-4922059F394D}"/>
    <cellStyle name="20% - Accent4 2 2 3 2" xfId="1584" xr:uid="{1C15CF90-622C-4C83-BFC4-A3467D991593}"/>
    <cellStyle name="20% - Accent4 2 2 3 2 2" xfId="1585" xr:uid="{E1728368-87AC-416C-95DB-13317521F094}"/>
    <cellStyle name="20% - Accent4 2 2 3 2 2 2" xfId="1586" xr:uid="{D08423A1-7E08-4C20-A07B-B15BD1A0A7A0}"/>
    <cellStyle name="20% - Accent4 2 2 3 2 3" xfId="1587" xr:uid="{25A7A552-0785-4EBD-A311-BB2DBCFE1004}"/>
    <cellStyle name="20% - Accent4 2 2 3 3" xfId="1588" xr:uid="{64FD0513-CBA0-47C1-A3C7-17D529F86304}"/>
    <cellStyle name="20% - Accent4 2 2 3 3 2" xfId="1589" xr:uid="{3A8F2A73-76EC-4B9D-A61E-F98616C38AF6}"/>
    <cellStyle name="20% - Accent4 2 2 3 4" xfId="1590" xr:uid="{C9423045-5DD0-481D-B69C-D99A98520F9A}"/>
    <cellStyle name="20% - Accent4 2 2 4" xfId="1591" xr:uid="{35208911-F9E5-418F-B91D-5B8457985070}"/>
    <cellStyle name="20% - Accent4 2 2 4 2" xfId="1592" xr:uid="{A6AC3DAA-FC7E-40DE-8BB7-E857EAAACA11}"/>
    <cellStyle name="20% - Accent4 2 2 4 2 2" xfId="1593" xr:uid="{1167B32A-A65B-4567-BE47-A5F3750F9F9E}"/>
    <cellStyle name="20% - Accent4 2 2 4 3" xfId="1594" xr:uid="{DECCF289-70E0-4600-B101-C4C2EA96EE71}"/>
    <cellStyle name="20% - Accent4 2 2 5" xfId="1595" xr:uid="{250EC37F-CEBB-47FA-ACE1-6926E146B94E}"/>
    <cellStyle name="20% - Accent4 2 2 5 2" xfId="1596" xr:uid="{CD5E931D-6F70-4645-AF5B-D9BBA449048F}"/>
    <cellStyle name="20% - Accent4 2 2 6" xfId="1597" xr:uid="{A49D54D7-C209-4C23-9348-D67E274E6B7A}"/>
    <cellStyle name="20% - Accent4 2 3" xfId="1598" xr:uid="{E521D7F4-2734-4B6D-9CAC-624AD26969DA}"/>
    <cellStyle name="20% - Accent4 2 3 2" xfId="1599" xr:uid="{459C271A-E158-4398-BBCA-18183B5E7336}"/>
    <cellStyle name="20% - Accent4 2 3 2 2" xfId="1600" xr:uid="{77FEED9F-8447-4363-84BD-AFE447037722}"/>
    <cellStyle name="20% - Accent4 2 3 2 2 2" xfId="1601" xr:uid="{1A88C322-B895-49E5-9733-41BD4B8816B1}"/>
    <cellStyle name="20% - Accent4 2 3 2 2 2 2" xfId="1602" xr:uid="{76EB74F8-1594-4C85-9431-5C50542CF40A}"/>
    <cellStyle name="20% - Accent4 2 3 2 2 2 2 2" xfId="1603" xr:uid="{5142082B-5FC3-4CC1-863D-91795899B9C5}"/>
    <cellStyle name="20% - Accent4 2 3 2 2 2 3" xfId="1604" xr:uid="{AEB55B0A-B2E7-4EBA-B8C9-0EAB3AC2365A}"/>
    <cellStyle name="20% - Accent4 2 3 2 2 3" xfId="1605" xr:uid="{323F4447-E050-4DA2-AF57-BC405A40350F}"/>
    <cellStyle name="20% - Accent4 2 3 2 2 3 2" xfId="1606" xr:uid="{5A70165B-B3F6-4F29-A576-B31D8B1783EF}"/>
    <cellStyle name="20% - Accent4 2 3 2 2 4" xfId="1607" xr:uid="{EF99C8A0-249F-4014-8D8A-91B3E7C4C449}"/>
    <cellStyle name="20% - Accent4 2 3 2 3" xfId="1608" xr:uid="{10221844-9B56-4E12-9D7D-D59FAB2E82EA}"/>
    <cellStyle name="20% - Accent4 2 3 2 3 2" xfId="1609" xr:uid="{671B9190-9E7E-40F6-B090-6BC64C31C02F}"/>
    <cellStyle name="20% - Accent4 2 3 2 3 2 2" xfId="1610" xr:uid="{546AADFE-01E9-47F1-8276-61D21E4D78D3}"/>
    <cellStyle name="20% - Accent4 2 3 2 3 3" xfId="1611" xr:uid="{C7978EE2-D761-42BC-A61A-7BF1CBB7B19B}"/>
    <cellStyle name="20% - Accent4 2 3 2 4" xfId="1612" xr:uid="{22A0383A-7271-4072-A138-47751C242D3A}"/>
    <cellStyle name="20% - Accent4 2 3 2 4 2" xfId="1613" xr:uid="{99DF4767-4BDE-4DEB-8312-B91F58F60BBB}"/>
    <cellStyle name="20% - Accent4 2 3 2 5" xfId="1614" xr:uid="{64A34B1D-ED45-41CA-9A2D-9185AD99D919}"/>
    <cellStyle name="20% - Accent4 2 3 3" xfId="1615" xr:uid="{768DF0DA-3461-48AA-83CA-B58723CAAF42}"/>
    <cellStyle name="20% - Accent4 2 3 3 2" xfId="1616" xr:uid="{818B6FD2-C88C-49C9-9630-0C0D132AC4E4}"/>
    <cellStyle name="20% - Accent4 2 3 3 2 2" xfId="1617" xr:uid="{471E619F-C7DC-49D6-91A8-75FD303F4151}"/>
    <cellStyle name="20% - Accent4 2 3 3 2 2 2" xfId="1618" xr:uid="{5A15E1CA-8593-44E2-BD25-F8D4079B831A}"/>
    <cellStyle name="20% - Accent4 2 3 3 2 3" xfId="1619" xr:uid="{F2EF18DC-5461-4693-833D-C9EF6D244E42}"/>
    <cellStyle name="20% - Accent4 2 3 3 3" xfId="1620" xr:uid="{9094BE8A-FFB5-477B-81FB-3F8F3E78B24B}"/>
    <cellStyle name="20% - Accent4 2 3 3 3 2" xfId="1621" xr:uid="{44C57B0A-D236-455B-ABC1-4FA13C128336}"/>
    <cellStyle name="20% - Accent4 2 3 3 4" xfId="1622" xr:uid="{4065B859-1181-4BD7-82FF-B6315B6AAC73}"/>
    <cellStyle name="20% - Accent4 2 3 4" xfId="1623" xr:uid="{8FF36B3E-9B1E-483B-9673-17968A61E2FA}"/>
    <cellStyle name="20% - Accent4 2 3 4 2" xfId="1624" xr:uid="{4A0DED18-C74D-4A32-9908-FF4140D072BE}"/>
    <cellStyle name="20% - Accent4 2 3 4 2 2" xfId="1625" xr:uid="{8737EEBA-BE5F-4296-99C0-929C1DFAACE2}"/>
    <cellStyle name="20% - Accent4 2 3 4 3" xfId="1626" xr:uid="{DFCD1568-E833-45CD-8AC0-5CA71D29432F}"/>
    <cellStyle name="20% - Accent4 2 3 5" xfId="1627" xr:uid="{2262F5FC-3F08-4013-91A5-846CC72B53A2}"/>
    <cellStyle name="20% - Accent4 2 3 5 2" xfId="1628" xr:uid="{A78F529F-8050-44EA-A573-8E64DFF71D6E}"/>
    <cellStyle name="20% - Accent4 2 3 6" xfId="1629" xr:uid="{67E913ED-3028-402D-995D-93567A022DF9}"/>
    <cellStyle name="20% - Accent4 2 4" xfId="1630" xr:uid="{FD795D28-8944-4539-AF03-6952E00B8FB0}"/>
    <cellStyle name="20% - Accent4 2 4 2" xfId="1631" xr:uid="{97CCFEA8-D797-4088-A5F5-CCDDD7B00532}"/>
    <cellStyle name="20% - Accent4 2 4 2 2" xfId="1632" xr:uid="{C6FADB39-3AF6-4164-9AC1-462460FB93E1}"/>
    <cellStyle name="20% - Accent4 2 4 2 2 2" xfId="1633" xr:uid="{116DF99F-2E66-4539-8586-BE7E1676122D}"/>
    <cellStyle name="20% - Accent4 2 4 2 2 2 2" xfId="1634" xr:uid="{9C2D891E-B538-4402-BC9D-4FA4131E0392}"/>
    <cellStyle name="20% - Accent4 2 4 2 2 2 2 2" xfId="1635" xr:uid="{C99E0195-7F59-4888-9F8E-30217E9290BA}"/>
    <cellStyle name="20% - Accent4 2 4 2 2 2 3" xfId="1636" xr:uid="{8C3B523C-51D5-41A4-A117-9A1F2DE31C1D}"/>
    <cellStyle name="20% - Accent4 2 4 2 2 3" xfId="1637" xr:uid="{07B2CA72-03C6-42E9-AE6D-A17124A01AAA}"/>
    <cellStyle name="20% - Accent4 2 4 2 2 3 2" xfId="1638" xr:uid="{70D9A066-97DC-4B23-ACFD-7DEC65544265}"/>
    <cellStyle name="20% - Accent4 2 4 2 2 4" xfId="1639" xr:uid="{93BB1A64-19F4-4C29-960B-7E4F10F58498}"/>
    <cellStyle name="20% - Accent4 2 4 2 3" xfId="1640" xr:uid="{70A22FC1-FDBF-4AD5-A362-729456879EEF}"/>
    <cellStyle name="20% - Accent4 2 4 2 3 2" xfId="1641" xr:uid="{FB8C343B-DEA6-46DE-8223-7FB94AB9BF39}"/>
    <cellStyle name="20% - Accent4 2 4 2 3 2 2" xfId="1642" xr:uid="{DD891F29-BF5F-4300-9C91-BF1DC2B6C4C0}"/>
    <cellStyle name="20% - Accent4 2 4 2 3 3" xfId="1643" xr:uid="{1C8E82FB-7FD7-4C38-A6B3-D4E3CD3112BD}"/>
    <cellStyle name="20% - Accent4 2 4 2 4" xfId="1644" xr:uid="{0BC4ADBD-CEA5-45A8-8F1E-DDBDD70B95A7}"/>
    <cellStyle name="20% - Accent4 2 4 2 4 2" xfId="1645" xr:uid="{13286638-F973-41EF-AD1F-EE5D6D2ACFD1}"/>
    <cellStyle name="20% - Accent4 2 4 2 5" xfId="1646" xr:uid="{602E8BE4-CDCF-4D67-AD3A-5166FE48C8DF}"/>
    <cellStyle name="20% - Accent4 2 4 3" xfId="1647" xr:uid="{C0272BBB-18F9-4B26-9508-E78439A02182}"/>
    <cellStyle name="20% - Accent4 2 4 3 2" xfId="1648" xr:uid="{AD205CAC-896F-4FCC-8EF9-7EBD478B8881}"/>
    <cellStyle name="20% - Accent4 2 4 3 2 2" xfId="1649" xr:uid="{8BD559AE-7B31-4D0D-9406-0581F1561EF1}"/>
    <cellStyle name="20% - Accent4 2 4 3 2 2 2" xfId="1650" xr:uid="{0927D1F6-80B6-4CCF-A717-B7E6CA3AE7C7}"/>
    <cellStyle name="20% - Accent4 2 4 3 2 3" xfId="1651" xr:uid="{023A3F00-D7A4-45DF-95E2-4C013E9F5BFD}"/>
    <cellStyle name="20% - Accent4 2 4 3 3" xfId="1652" xr:uid="{894629AB-0AF6-4E3D-832D-B0DF5D0F29B5}"/>
    <cellStyle name="20% - Accent4 2 4 3 3 2" xfId="1653" xr:uid="{53855345-BA36-492D-8E23-95144BC5E793}"/>
    <cellStyle name="20% - Accent4 2 4 3 4" xfId="1654" xr:uid="{A944848A-A18B-4BA7-919D-65E04BD06864}"/>
    <cellStyle name="20% - Accent4 2 4 4" xfId="1655" xr:uid="{9CAFA16A-920B-424F-A8AA-756CDD3614FA}"/>
    <cellStyle name="20% - Accent4 2 4 4 2" xfId="1656" xr:uid="{EF2AB988-64FC-4752-B640-9A3C5B1178EA}"/>
    <cellStyle name="20% - Accent4 2 4 4 2 2" xfId="1657" xr:uid="{AB955EF8-B913-4709-9BE3-6FA7D740EB10}"/>
    <cellStyle name="20% - Accent4 2 4 4 3" xfId="1658" xr:uid="{4C28F28F-C027-49B9-9CE9-6BDDED97D102}"/>
    <cellStyle name="20% - Accent4 2 4 5" xfId="1659" xr:uid="{0AF9739C-47B1-4975-A77E-A7B4862F644E}"/>
    <cellStyle name="20% - Accent4 2 4 5 2" xfId="1660" xr:uid="{4C0DA37A-8D33-4344-A94A-6B9F6D31D0A8}"/>
    <cellStyle name="20% - Accent4 2 4 6" xfId="1661" xr:uid="{5C93A865-162E-4939-A635-E7FBAFA9D026}"/>
    <cellStyle name="20% - Accent4 2 5" xfId="1662" xr:uid="{82EE2E73-2576-4F43-A6F0-7B75F3997668}"/>
    <cellStyle name="20% - Accent4 2 5 2" xfId="1663" xr:uid="{00C162F0-7F07-47ED-A0F6-810C006681B1}"/>
    <cellStyle name="20% - Accent4 2 5 2 2" xfId="1664" xr:uid="{F44EC530-CEA5-460B-A3FE-262FACCEA4EA}"/>
    <cellStyle name="20% - Accent4 2 5 2 2 2" xfId="1665" xr:uid="{48557185-4CAA-4533-A9C4-AFA523F75E60}"/>
    <cellStyle name="20% - Accent4 2 5 2 2 2 2" xfId="1666" xr:uid="{39FC0D71-2119-4C8F-8342-D13E55EFACCF}"/>
    <cellStyle name="20% - Accent4 2 5 2 2 2 2 2" xfId="1667" xr:uid="{6AFA232F-CED8-44C3-9101-3FFBADADCF2A}"/>
    <cellStyle name="20% - Accent4 2 5 2 2 2 3" xfId="1668" xr:uid="{BF460909-1F20-4F30-8DEF-3D0638225F61}"/>
    <cellStyle name="20% - Accent4 2 5 2 2 3" xfId="1669" xr:uid="{B7C33A8C-E102-4F83-A9CD-8199E6A4E2F5}"/>
    <cellStyle name="20% - Accent4 2 5 2 2 3 2" xfId="1670" xr:uid="{EEF53935-698E-4DB6-B266-6485713A7610}"/>
    <cellStyle name="20% - Accent4 2 5 2 2 4" xfId="1671" xr:uid="{EB154994-B28C-4C0C-9657-5E8022C58408}"/>
    <cellStyle name="20% - Accent4 2 5 2 3" xfId="1672" xr:uid="{6485A36F-22FB-49AB-88C4-AA961E67D166}"/>
    <cellStyle name="20% - Accent4 2 5 2 3 2" xfId="1673" xr:uid="{770AB376-127C-442D-8DCA-C8CC897CD2AD}"/>
    <cellStyle name="20% - Accent4 2 5 2 3 2 2" xfId="1674" xr:uid="{3BBB3F85-7868-4DE1-8E93-75E9D79B3A44}"/>
    <cellStyle name="20% - Accent4 2 5 2 3 3" xfId="1675" xr:uid="{DBC864ED-907A-4C3A-8E3A-4F44138E02A3}"/>
    <cellStyle name="20% - Accent4 2 5 2 4" xfId="1676" xr:uid="{55CF55BE-6527-4FBC-A4C2-D07B618BD18D}"/>
    <cellStyle name="20% - Accent4 2 5 2 4 2" xfId="1677" xr:uid="{76FAFDBA-C8B1-4298-847D-42C3AA1CC4B5}"/>
    <cellStyle name="20% - Accent4 2 5 2 5" xfId="1678" xr:uid="{EF12CC21-2128-4DA1-88C9-43E6F67F601C}"/>
    <cellStyle name="20% - Accent4 2 5 3" xfId="1679" xr:uid="{6F793F86-5A79-4604-A44E-30CBF86711B4}"/>
    <cellStyle name="20% - Accent4 2 5 3 2" xfId="1680" xr:uid="{EB8B968A-4D97-4A25-AF7A-5614BAFF65BD}"/>
    <cellStyle name="20% - Accent4 2 5 3 2 2" xfId="1681" xr:uid="{781BE22F-607B-4926-B6C4-81AAC7253A9D}"/>
    <cellStyle name="20% - Accent4 2 5 3 2 2 2" xfId="1682" xr:uid="{4F7BB79F-4D06-4D8B-8409-2AACA3F7A6FD}"/>
    <cellStyle name="20% - Accent4 2 5 3 2 3" xfId="1683" xr:uid="{3E4B6C77-C60A-415B-B178-6DA57BA77A43}"/>
    <cellStyle name="20% - Accent4 2 5 3 3" xfId="1684" xr:uid="{81F2C55A-E10F-4A3B-B323-C544241FD35C}"/>
    <cellStyle name="20% - Accent4 2 5 3 3 2" xfId="1685" xr:uid="{5AC3B1ED-D979-43C2-AB8A-4CDD98AA57BD}"/>
    <cellStyle name="20% - Accent4 2 5 3 4" xfId="1686" xr:uid="{8B5239F5-4570-4315-B1A3-8126B1DEF800}"/>
    <cellStyle name="20% - Accent4 2 5 4" xfId="1687" xr:uid="{D3CEF83A-9E6C-4DF5-970A-7CD90E769DBE}"/>
    <cellStyle name="20% - Accent4 2 5 4 2" xfId="1688" xr:uid="{F29B37AB-017E-4012-AF67-D5AD07F7A9DC}"/>
    <cellStyle name="20% - Accent4 2 5 4 2 2" xfId="1689" xr:uid="{86F29C67-20F1-45EA-8008-82F1C8105A98}"/>
    <cellStyle name="20% - Accent4 2 5 4 3" xfId="1690" xr:uid="{DCFA94CF-85A6-4F71-A651-7C13F7C6862F}"/>
    <cellStyle name="20% - Accent4 2 5 5" xfId="1691" xr:uid="{3FCFA874-D8C9-4004-98D5-C964ECFBF665}"/>
    <cellStyle name="20% - Accent4 2 5 5 2" xfId="1692" xr:uid="{45602B84-9B36-44A7-B13D-080D21DC46F2}"/>
    <cellStyle name="20% - Accent4 2 5 6" xfId="1693" xr:uid="{78A849D8-FFE1-4468-AE36-94FA6C7E1B50}"/>
    <cellStyle name="20% - Accent4 2 6" xfId="1694" xr:uid="{068933A5-7A16-412A-BE90-A5CE7DD0BDD0}"/>
    <cellStyle name="20% - Accent4 2 6 2" xfId="1695" xr:uid="{E442D8A2-B2A2-4109-BEF7-3EAAB5E1B28F}"/>
    <cellStyle name="20% - Accent4 2 6 2 2" xfId="1696" xr:uid="{40A8935E-267D-4E11-8CF4-A0A2AB456AE0}"/>
    <cellStyle name="20% - Accent4 2 6 2 2 2" xfId="1697" xr:uid="{78C3170D-BA89-4789-8D61-F3C31F544DA2}"/>
    <cellStyle name="20% - Accent4 2 6 2 2 2 2" xfId="1698" xr:uid="{D1D7C2A4-924A-40F9-987B-EDD047A3E3A6}"/>
    <cellStyle name="20% - Accent4 2 6 2 2 3" xfId="1699" xr:uid="{09EE61EF-067C-4D4F-99B4-7A026A4C4872}"/>
    <cellStyle name="20% - Accent4 2 6 2 3" xfId="1700" xr:uid="{F1B20A9B-1CFC-476C-BAFF-71D7B151F80F}"/>
    <cellStyle name="20% - Accent4 2 6 2 3 2" xfId="1701" xr:uid="{7B477AD0-4F28-4F4F-AB15-6EADB58586E6}"/>
    <cellStyle name="20% - Accent4 2 6 2 4" xfId="1702" xr:uid="{78BE2932-65E9-4312-A02B-77993EA5B9E7}"/>
    <cellStyle name="20% - Accent4 2 6 3" xfId="1703" xr:uid="{816B54C3-3E8B-441C-9152-D743BF3C1C4C}"/>
    <cellStyle name="20% - Accent4 2 6 3 2" xfId="1704" xr:uid="{842A950D-D2B5-4626-B92D-02DABA5F6C17}"/>
    <cellStyle name="20% - Accent4 2 6 3 2 2" xfId="1705" xr:uid="{6E8F5023-16E7-4000-8BB2-B4B6E956348A}"/>
    <cellStyle name="20% - Accent4 2 6 3 3" xfId="1706" xr:uid="{CF131107-1FC9-45BA-BB99-1D52F35318B9}"/>
    <cellStyle name="20% - Accent4 2 6 4" xfId="1707" xr:uid="{D24C85BF-7EEA-4E42-A0B1-E1D05096A4D8}"/>
    <cellStyle name="20% - Accent4 2 6 4 2" xfId="1708" xr:uid="{4B56D652-06D7-4AB9-BEEA-2C0D47A6FCF4}"/>
    <cellStyle name="20% - Accent4 2 6 5" xfId="1709" xr:uid="{1DD953D5-E79A-470C-83FB-4AA15DD09D9A}"/>
    <cellStyle name="20% - Accent4 2 7" xfId="1710" xr:uid="{03316334-0003-43D5-8A33-EA35459191CC}"/>
    <cellStyle name="20% - Accent4 2 7 2" xfId="1711" xr:uid="{0F445A56-368F-4C41-B2EB-ECBE7EC97E57}"/>
    <cellStyle name="20% - Accent4 2 7 2 2" xfId="1712" xr:uid="{D26820DB-1803-42A8-8AC9-4A597386A63A}"/>
    <cellStyle name="20% - Accent4 2 7 2 2 2" xfId="1713" xr:uid="{52B650A9-BBFA-4B46-B122-E5A3CD0B6352}"/>
    <cellStyle name="20% - Accent4 2 7 2 3" xfId="1714" xr:uid="{3BBA7134-18A0-4E1A-9D5E-38E288782B62}"/>
    <cellStyle name="20% - Accent4 2 7 3" xfId="1715" xr:uid="{05331191-77FA-43FE-A9CF-24E0D0D3DD52}"/>
    <cellStyle name="20% - Accent4 2 7 3 2" xfId="1716" xr:uid="{0C21AF48-5D42-44E2-9702-1FDBCCC5AD25}"/>
    <cellStyle name="20% - Accent4 2 7 4" xfId="1717" xr:uid="{7B996137-9177-4C33-B4BD-46EC31D68621}"/>
    <cellStyle name="20% - Accent4 2 8" xfId="1718" xr:uid="{B54D3B08-7C8A-45D3-A38C-5051CD67CF9C}"/>
    <cellStyle name="20% - Accent4 2 8 2" xfId="1719" xr:uid="{E7DA7F0D-A7B8-4DA8-B78A-41E46AA0FE47}"/>
    <cellStyle name="20% - Accent4 2 8 2 2" xfId="1720" xr:uid="{B6C37848-AFC8-49A2-907D-361BD6A1F3E1}"/>
    <cellStyle name="20% - Accent4 2 8 3" xfId="1721" xr:uid="{DFE257A2-7024-47DD-8F8A-510BBB463083}"/>
    <cellStyle name="20% - Accent4 2 9" xfId="1722" xr:uid="{29816CD7-0333-4F26-8783-885FAD3CEAD8}"/>
    <cellStyle name="20% - Accent4 2 9 2" xfId="1723" xr:uid="{9D036A9D-BC2D-4FFD-A610-9CB76855DA8D}"/>
    <cellStyle name="20% - Accent4 3" xfId="1724" xr:uid="{4503FD42-0CAA-4A1A-A422-0A89A7CC929F}"/>
    <cellStyle name="20% - Accent4 3 2" xfId="1725" xr:uid="{C57978AA-52FD-4633-992B-B121E6ECA372}"/>
    <cellStyle name="20% - Accent4 3 2 2" xfId="1726" xr:uid="{35450897-4B15-44AF-8772-CDF57AF771DE}"/>
    <cellStyle name="20% - Accent4 3 2 2 2" xfId="1727" xr:uid="{FA0EFCAB-75E7-4329-8AD9-448DF0723778}"/>
    <cellStyle name="20% - Accent4 3 2 2 2 2" xfId="1728" xr:uid="{EBA7C0B4-865E-4FFE-B230-81356E74B888}"/>
    <cellStyle name="20% - Accent4 3 2 2 2 2 2" xfId="1729" xr:uid="{C27C2C88-8BD9-43E2-B2F7-15D152A82561}"/>
    <cellStyle name="20% - Accent4 3 2 2 2 2 2 2" xfId="1730" xr:uid="{113B6F9B-0A33-401C-A346-BC96BEAD07A3}"/>
    <cellStyle name="20% - Accent4 3 2 2 2 2 3" xfId="1731" xr:uid="{BF17C6A5-8069-47FB-952F-F1EDF30F87C7}"/>
    <cellStyle name="20% - Accent4 3 2 2 2 3" xfId="1732" xr:uid="{F52458E0-EB04-4D58-97A2-8BCEE5DA9AAF}"/>
    <cellStyle name="20% - Accent4 3 2 2 2 3 2" xfId="1733" xr:uid="{41307E10-992A-4102-9079-AC7B77C0377F}"/>
    <cellStyle name="20% - Accent4 3 2 2 2 4" xfId="1734" xr:uid="{405F067F-5A3F-4665-B04D-465B0B477080}"/>
    <cellStyle name="20% - Accent4 3 2 2 3" xfId="1735" xr:uid="{9312B288-B6EA-4FB3-B7D7-A7B0ED407BD3}"/>
    <cellStyle name="20% - Accent4 3 2 2 3 2" xfId="1736" xr:uid="{D4A0E4D4-49BE-4AB7-A7CD-3949E176632A}"/>
    <cellStyle name="20% - Accent4 3 2 2 3 2 2" xfId="1737" xr:uid="{57F3F640-F641-4E8B-B966-3CAFE25A183B}"/>
    <cellStyle name="20% - Accent4 3 2 2 3 3" xfId="1738" xr:uid="{CAE5460E-CCEA-4D33-B743-569F065BB1CF}"/>
    <cellStyle name="20% - Accent4 3 2 2 4" xfId="1739" xr:uid="{2ADD2579-78F4-4043-A161-ACE598DB09D5}"/>
    <cellStyle name="20% - Accent4 3 2 2 4 2" xfId="1740" xr:uid="{E563E45E-B26C-4ACD-8BF9-6E2438CD15C6}"/>
    <cellStyle name="20% - Accent4 3 2 2 5" xfId="1741" xr:uid="{42F0A8C0-8846-42B5-A839-92BC4007EB5C}"/>
    <cellStyle name="20% - Accent4 3 2 3" xfId="1742" xr:uid="{2B8F6D5F-4B7E-41EB-B107-715F7B9B611C}"/>
    <cellStyle name="20% - Accent4 3 2 3 2" xfId="1743" xr:uid="{56CAC89A-EEED-4D1B-985C-4214FFDBB45F}"/>
    <cellStyle name="20% - Accent4 3 2 3 2 2" xfId="1744" xr:uid="{3C17108C-7A34-42EB-859D-86ABAF77E2B9}"/>
    <cellStyle name="20% - Accent4 3 2 3 2 2 2" xfId="1745" xr:uid="{031268F9-1416-4406-A1BB-9A43644D44D8}"/>
    <cellStyle name="20% - Accent4 3 2 3 2 3" xfId="1746" xr:uid="{BBEB44B5-0899-4FC6-8C70-F09CB474563B}"/>
    <cellStyle name="20% - Accent4 3 2 3 3" xfId="1747" xr:uid="{C36107A4-FB6B-4F2C-863D-A7CEAEFD8257}"/>
    <cellStyle name="20% - Accent4 3 2 3 3 2" xfId="1748" xr:uid="{D76A95C2-B22F-482F-8160-AA4396F0B074}"/>
    <cellStyle name="20% - Accent4 3 2 3 4" xfId="1749" xr:uid="{254E0E51-0089-405C-8514-7235D2F2799C}"/>
    <cellStyle name="20% - Accent4 3 2 4" xfId="1750" xr:uid="{1F552E41-0AB6-446E-A79E-743D0D68C5B3}"/>
    <cellStyle name="20% - Accent4 3 2 4 2" xfId="1751" xr:uid="{851F1CE8-D477-4605-AB82-95050922D894}"/>
    <cellStyle name="20% - Accent4 3 2 4 2 2" xfId="1752" xr:uid="{1DD69DA3-2041-4CD4-93F8-BBBBE14F3F35}"/>
    <cellStyle name="20% - Accent4 3 2 4 3" xfId="1753" xr:uid="{DCD957B4-AA3E-44C5-9DA0-5F512EB1F87E}"/>
    <cellStyle name="20% - Accent4 3 2 5" xfId="1754" xr:uid="{A6CD7F61-0EF7-4167-B9B1-4C1CEF2438BB}"/>
    <cellStyle name="20% - Accent4 3 2 5 2" xfId="1755" xr:uid="{9F91AEB9-9C15-4DF8-B78A-5FE9F475B23C}"/>
    <cellStyle name="20% - Accent4 3 2 6" xfId="1756" xr:uid="{2B0A5502-10B9-47A1-B4A4-814538D254B3}"/>
    <cellStyle name="20% - Accent4 3 3" xfId="1757" xr:uid="{3FFD4D2C-232A-4C1A-9F65-B7DA314305E6}"/>
    <cellStyle name="20% - Accent4 3 3 2" xfId="1758" xr:uid="{5C742515-8208-42D7-A744-C13B932DE03B}"/>
    <cellStyle name="20% - Accent4 3 3 2 2" xfId="1759" xr:uid="{1AA38FEA-6BA9-4281-A819-C3AC07CC6782}"/>
    <cellStyle name="20% - Accent4 3 3 2 2 2" xfId="1760" xr:uid="{C28AA11A-700A-48DC-9E75-9DEA3E0FF5BC}"/>
    <cellStyle name="20% - Accent4 3 3 2 2 2 2" xfId="1761" xr:uid="{E8E6CA3E-B214-4A79-BF57-92816AEA0A55}"/>
    <cellStyle name="20% - Accent4 3 3 2 2 2 2 2" xfId="1762" xr:uid="{6B46A4D7-C388-4257-A940-7D7A7B74D5D2}"/>
    <cellStyle name="20% - Accent4 3 3 2 2 2 3" xfId="1763" xr:uid="{09DD7B75-293A-4489-9C74-68A259DC52D7}"/>
    <cellStyle name="20% - Accent4 3 3 2 2 3" xfId="1764" xr:uid="{6316E73F-747E-4CE9-9D31-E6A05ED10BF4}"/>
    <cellStyle name="20% - Accent4 3 3 2 2 3 2" xfId="1765" xr:uid="{730A7798-394A-4D39-91AB-F9966E0A64F7}"/>
    <cellStyle name="20% - Accent4 3 3 2 2 4" xfId="1766" xr:uid="{B13B3D9F-FE79-4E04-BE0E-AB130886F3B2}"/>
    <cellStyle name="20% - Accent4 3 3 2 3" xfId="1767" xr:uid="{AFB41A5E-E4F1-4154-A8F9-DB1B0CF1EEC3}"/>
    <cellStyle name="20% - Accent4 3 3 2 3 2" xfId="1768" xr:uid="{321F98D0-DCC3-4CA0-8C25-E22287E1F65F}"/>
    <cellStyle name="20% - Accent4 3 3 2 3 2 2" xfId="1769" xr:uid="{53471740-7890-434C-BC25-5F65C44D5A04}"/>
    <cellStyle name="20% - Accent4 3 3 2 3 3" xfId="1770" xr:uid="{8FEBD127-4095-452B-AFB9-86D7E20C1E4F}"/>
    <cellStyle name="20% - Accent4 3 3 2 4" xfId="1771" xr:uid="{A6A14A58-93EF-4359-9E7B-15E13984F79D}"/>
    <cellStyle name="20% - Accent4 3 3 2 4 2" xfId="1772" xr:uid="{19FC7CFA-B1CC-4F87-81F0-444C93610347}"/>
    <cellStyle name="20% - Accent4 3 3 2 5" xfId="1773" xr:uid="{77CAF63E-3E35-4215-9389-59B5B0933CBF}"/>
    <cellStyle name="20% - Accent4 3 3 3" xfId="1774" xr:uid="{DA207088-9110-4720-9F4C-5E1089B698E0}"/>
    <cellStyle name="20% - Accent4 3 3 3 2" xfId="1775" xr:uid="{32FEDE22-2B3D-4240-B6DD-26F51B984CCB}"/>
    <cellStyle name="20% - Accent4 3 3 3 2 2" xfId="1776" xr:uid="{F56FCF47-77E4-453D-A647-071EF31B25CC}"/>
    <cellStyle name="20% - Accent4 3 3 3 2 2 2" xfId="1777" xr:uid="{99449B8E-4962-4CAE-B361-54A58EC46009}"/>
    <cellStyle name="20% - Accent4 3 3 3 2 3" xfId="1778" xr:uid="{4D1995EF-45EE-4287-846D-605C0144B55E}"/>
    <cellStyle name="20% - Accent4 3 3 3 3" xfId="1779" xr:uid="{0C58BDCA-4E66-4A39-970F-95A6D3228215}"/>
    <cellStyle name="20% - Accent4 3 3 3 3 2" xfId="1780" xr:uid="{126511C9-CA76-470F-B3EE-60D0866783D9}"/>
    <cellStyle name="20% - Accent4 3 3 3 4" xfId="1781" xr:uid="{E896B5FC-4B0C-4FE2-BAD2-296F5595088A}"/>
    <cellStyle name="20% - Accent4 3 3 4" xfId="1782" xr:uid="{B8CFD564-CA9B-46AD-9E82-1A9EEAF2BC78}"/>
    <cellStyle name="20% - Accent4 3 3 4 2" xfId="1783" xr:uid="{CD4309BE-C2B5-43BB-96CC-F6F8BB382CB2}"/>
    <cellStyle name="20% - Accent4 3 3 4 2 2" xfId="1784" xr:uid="{88D81443-FFBD-4A66-8B7B-1AB98EB2E8AB}"/>
    <cellStyle name="20% - Accent4 3 3 4 3" xfId="1785" xr:uid="{49E8FBFF-5E25-4F3B-861C-C9150EA34644}"/>
    <cellStyle name="20% - Accent4 3 3 5" xfId="1786" xr:uid="{75D4977A-34DF-4E34-B105-01B47984CEA8}"/>
    <cellStyle name="20% - Accent4 3 3 5 2" xfId="1787" xr:uid="{4B9403BB-DC76-4B28-BDF6-DA03569D813A}"/>
    <cellStyle name="20% - Accent4 3 3 6" xfId="1788" xr:uid="{43D57666-06CA-4436-9F08-AB29F50A4B81}"/>
    <cellStyle name="20% - Accent4 3 4" xfId="1789" xr:uid="{D5D6C3B6-8B70-492B-94B3-F6B5274E9BC4}"/>
    <cellStyle name="20% - Accent4 3 4 2" xfId="1790" xr:uid="{EE5ED094-3157-4923-BAD4-95D6055B4147}"/>
    <cellStyle name="20% - Accent4 3 4 2 2" xfId="1791" xr:uid="{4F229B5C-B982-4997-A317-50C94C50C1BC}"/>
    <cellStyle name="20% - Accent4 3 4 2 2 2" xfId="1792" xr:uid="{52114F9B-3530-46B1-B393-F8855D834A92}"/>
    <cellStyle name="20% - Accent4 3 4 2 2 2 2" xfId="1793" xr:uid="{D9412EB7-2235-42D1-B1B8-4B4904AF6E70}"/>
    <cellStyle name="20% - Accent4 3 4 2 2 3" xfId="1794" xr:uid="{E77A03B2-DEA4-4623-B0A1-62B038205082}"/>
    <cellStyle name="20% - Accent4 3 4 2 3" xfId="1795" xr:uid="{E4471504-33CE-4685-BD18-0203C383D6A8}"/>
    <cellStyle name="20% - Accent4 3 4 2 3 2" xfId="1796" xr:uid="{B88B6BD4-E332-407D-8019-A74CB6B6AC65}"/>
    <cellStyle name="20% - Accent4 3 4 2 4" xfId="1797" xr:uid="{00065D51-C711-4D3E-9C5B-4924090AE30E}"/>
    <cellStyle name="20% - Accent4 3 4 3" xfId="1798" xr:uid="{D83CFCC4-CDFC-4FC6-9E4E-F48CB7768EF2}"/>
    <cellStyle name="20% - Accent4 3 4 3 2" xfId="1799" xr:uid="{CADFC871-C82E-49E1-9A0F-F754CADE4C04}"/>
    <cellStyle name="20% - Accent4 3 4 3 2 2" xfId="1800" xr:uid="{C73ADB34-083C-467A-AF23-C9E0DAD0E1A1}"/>
    <cellStyle name="20% - Accent4 3 4 3 3" xfId="1801" xr:uid="{4541D834-8264-4C0A-9A7E-232CB63CE2D3}"/>
    <cellStyle name="20% - Accent4 3 4 4" xfId="1802" xr:uid="{0287040F-5A9E-430A-979E-2E301CA4E55A}"/>
    <cellStyle name="20% - Accent4 3 4 4 2" xfId="1803" xr:uid="{CCC9D9EB-A871-45AE-84C8-220044E1493D}"/>
    <cellStyle name="20% - Accent4 3 4 5" xfId="1804" xr:uid="{42B73DF5-E349-4A4E-AB97-4B01926B4EB0}"/>
    <cellStyle name="20% - Accent4 3 5" xfId="1805" xr:uid="{0EC7886A-6C40-4FE6-B4AA-F2B6E2EF894D}"/>
    <cellStyle name="20% - Accent4 3 5 2" xfId="1806" xr:uid="{37F2FD43-9BB6-49CC-9038-27F18AA3C79F}"/>
    <cellStyle name="20% - Accent4 3 5 2 2" xfId="1807" xr:uid="{0DBE7040-85AA-4D08-A635-DA046DBBB9A0}"/>
    <cellStyle name="20% - Accent4 3 5 2 2 2" xfId="1808" xr:uid="{589180E0-0344-4ED3-B566-C8F008EB62CB}"/>
    <cellStyle name="20% - Accent4 3 5 2 3" xfId="1809" xr:uid="{22B66E35-4994-46EC-A927-98FD8EF60418}"/>
    <cellStyle name="20% - Accent4 3 5 3" xfId="1810" xr:uid="{B468237B-CA62-4613-9950-ADFFA5D05155}"/>
    <cellStyle name="20% - Accent4 3 5 3 2" xfId="1811" xr:uid="{324DB7E7-D195-4F95-9FB7-6AB71DEE13A9}"/>
    <cellStyle name="20% - Accent4 3 5 4" xfId="1812" xr:uid="{3E24F4B4-F90D-4CCE-A28A-DC8D9FADDC34}"/>
    <cellStyle name="20% - Accent4 3 6" xfId="1813" xr:uid="{42AE517E-13E7-4908-9CAB-65448E5D8316}"/>
    <cellStyle name="20% - Accent4 3 6 2" xfId="1814" xr:uid="{2CAC07D0-E77A-4704-B8E4-1F1D08608C80}"/>
    <cellStyle name="20% - Accent4 3 6 2 2" xfId="1815" xr:uid="{89F421D1-B694-45A4-A115-F45349731137}"/>
    <cellStyle name="20% - Accent4 3 6 3" xfId="1816" xr:uid="{6905FCA2-ECD0-42A1-97AB-4B06C7AE0EBD}"/>
    <cellStyle name="20% - Accent4 3 7" xfId="1817" xr:uid="{B8384149-8ACD-4FF3-A937-8523CF4570B1}"/>
    <cellStyle name="20% - Accent4 3 7 2" xfId="1818" xr:uid="{8B7E04B0-2247-4109-8823-F2D778A21688}"/>
    <cellStyle name="20% - Accent4 3 8" xfId="1819" xr:uid="{5030196D-8A27-4BB1-BA64-6A92F9D703D3}"/>
    <cellStyle name="20% - Accent4 4" xfId="1820" xr:uid="{088AC7C7-00ED-4CFA-BDAA-C9D5DCFF555F}"/>
    <cellStyle name="20% - Accent4 4 2" xfId="1821" xr:uid="{5A403323-F150-4C03-B9D1-F0216DED6D2B}"/>
    <cellStyle name="20% - Accent4 4 2 2" xfId="1822" xr:uid="{B07A0A2B-C6C1-434B-9B40-6D0B03DB1AF4}"/>
    <cellStyle name="20% - Accent4 4 2 2 2" xfId="1823" xr:uid="{20A58E90-D758-4D38-90E8-BB1CD245AEBB}"/>
    <cellStyle name="20% - Accent4 4 2 2 2 2" xfId="1824" xr:uid="{B017FCDC-20D4-440A-B4D6-1CF2A6A6E127}"/>
    <cellStyle name="20% - Accent4 4 2 2 2 2 2" xfId="1825" xr:uid="{2BB127F5-AFE5-47A1-A966-5D58DC84B0F2}"/>
    <cellStyle name="20% - Accent4 4 2 2 2 2 2 2" xfId="1826" xr:uid="{E352D4E5-0AD9-4705-9D21-317C83AC0C5B}"/>
    <cellStyle name="20% - Accent4 4 2 2 2 2 3" xfId="1827" xr:uid="{797A91E3-D831-4B3E-8528-373E9B6520B7}"/>
    <cellStyle name="20% - Accent4 4 2 2 2 3" xfId="1828" xr:uid="{B5BB7461-F530-40E6-A1FB-8FEB537F6405}"/>
    <cellStyle name="20% - Accent4 4 2 2 2 3 2" xfId="1829" xr:uid="{5D447B57-A3C1-4228-97FF-44DFBA308DF2}"/>
    <cellStyle name="20% - Accent4 4 2 2 2 4" xfId="1830" xr:uid="{22F767DB-BAF3-4158-B0C6-9A68C765A18D}"/>
    <cellStyle name="20% - Accent4 4 2 2 3" xfId="1831" xr:uid="{65316785-E8B5-401D-92AE-F30ACCE9EB55}"/>
    <cellStyle name="20% - Accent4 4 2 2 3 2" xfId="1832" xr:uid="{D52477EC-D6A3-409C-A826-35AB4DBBE9C5}"/>
    <cellStyle name="20% - Accent4 4 2 2 3 2 2" xfId="1833" xr:uid="{D629BC8B-408B-4F73-A2FC-CB5FA9B85028}"/>
    <cellStyle name="20% - Accent4 4 2 2 3 3" xfId="1834" xr:uid="{637DCA5C-3818-4702-A840-8D91433AD9EE}"/>
    <cellStyle name="20% - Accent4 4 2 2 4" xfId="1835" xr:uid="{AE4E0DE8-28F9-4E55-890F-CB90BD88BAE5}"/>
    <cellStyle name="20% - Accent4 4 2 2 4 2" xfId="1836" xr:uid="{0774C29B-6D9E-43E4-B7BA-87995CB24D3E}"/>
    <cellStyle name="20% - Accent4 4 2 2 5" xfId="1837" xr:uid="{260C525F-970B-4CB4-B9B3-8C5A1975E60B}"/>
    <cellStyle name="20% - Accent4 4 2 3" xfId="1838" xr:uid="{69C97908-2528-488A-ADB1-AA6D3CCAEB64}"/>
    <cellStyle name="20% - Accent4 4 2 3 2" xfId="1839" xr:uid="{C28A60A0-6FA7-4B9F-98E9-04D4061F7C68}"/>
    <cellStyle name="20% - Accent4 4 2 3 2 2" xfId="1840" xr:uid="{41F62BD7-A03B-4830-9EC1-A416F01A066F}"/>
    <cellStyle name="20% - Accent4 4 2 3 2 2 2" xfId="1841" xr:uid="{E9C89182-248A-4932-987F-A63C85E96B40}"/>
    <cellStyle name="20% - Accent4 4 2 3 2 3" xfId="1842" xr:uid="{9A72174C-1E43-4E40-89CF-EE7C08393B6E}"/>
    <cellStyle name="20% - Accent4 4 2 3 3" xfId="1843" xr:uid="{4D1D5A1E-F1C5-4199-85FD-5A4C64458EFC}"/>
    <cellStyle name="20% - Accent4 4 2 3 3 2" xfId="1844" xr:uid="{35952AEB-BA9D-47F8-8F96-F4F0E5439BDB}"/>
    <cellStyle name="20% - Accent4 4 2 3 4" xfId="1845" xr:uid="{07C7EF2C-1C9C-46B8-9AA2-C3E3F10C07CF}"/>
    <cellStyle name="20% - Accent4 4 2 4" xfId="1846" xr:uid="{D2DFA64C-FD3C-47A7-9778-5D3D871F64FD}"/>
    <cellStyle name="20% - Accent4 4 2 4 2" xfId="1847" xr:uid="{D6BF11CF-FFE8-422F-9FDF-F46A97768E2D}"/>
    <cellStyle name="20% - Accent4 4 2 4 2 2" xfId="1848" xr:uid="{A8186939-25D5-4B66-9B7B-C10CF07EF0D1}"/>
    <cellStyle name="20% - Accent4 4 2 4 3" xfId="1849" xr:uid="{4E92AFAE-93A0-4397-BB10-19D61E2E2FF6}"/>
    <cellStyle name="20% - Accent4 4 2 5" xfId="1850" xr:uid="{4A14830E-01D7-4A21-A479-A0C64603DF21}"/>
    <cellStyle name="20% - Accent4 4 2 5 2" xfId="1851" xr:uid="{DFF897B0-F001-4AD7-A654-1734C699EE6B}"/>
    <cellStyle name="20% - Accent4 4 2 6" xfId="1852" xr:uid="{A58DB2E4-9FF7-4866-9FDF-0E522A6195E3}"/>
    <cellStyle name="20% - Accent4 4 3" xfId="1853" xr:uid="{94A983D7-1E35-4098-B27F-25F67A9037BE}"/>
    <cellStyle name="20% - Accent4 4 3 2" xfId="1854" xr:uid="{5F1F43E2-B972-4FB9-8352-27F8A14C9989}"/>
    <cellStyle name="20% - Accent4 4 3 2 2" xfId="1855" xr:uid="{BAD1D49E-B5A5-471D-BAD7-5CF64F7D36E6}"/>
    <cellStyle name="20% - Accent4 4 3 2 2 2" xfId="1856" xr:uid="{5A52F677-E791-4C20-A888-C1B5A2379B45}"/>
    <cellStyle name="20% - Accent4 4 3 2 2 2 2" xfId="1857" xr:uid="{107ABA39-30C9-45DD-96F7-B9B7989F0B72}"/>
    <cellStyle name="20% - Accent4 4 3 2 2 3" xfId="1858" xr:uid="{EEDC0B75-4EE0-4B3B-AE99-46D1EF1DDAD0}"/>
    <cellStyle name="20% - Accent4 4 3 2 3" xfId="1859" xr:uid="{D4C9C29A-0778-4E05-B751-FEE87C250E5B}"/>
    <cellStyle name="20% - Accent4 4 3 2 3 2" xfId="1860" xr:uid="{7B061AFE-6126-4528-B545-3A5D0391F941}"/>
    <cellStyle name="20% - Accent4 4 3 2 4" xfId="1861" xr:uid="{4DA93396-70DD-4111-888E-B83690125BF3}"/>
    <cellStyle name="20% - Accent4 4 3 3" xfId="1862" xr:uid="{2D82A099-0A2F-4635-BB82-FD151F07243B}"/>
    <cellStyle name="20% - Accent4 4 3 3 2" xfId="1863" xr:uid="{6249A16F-FD06-41B1-A015-A01D73E3E37B}"/>
    <cellStyle name="20% - Accent4 4 3 3 2 2" xfId="1864" xr:uid="{77D0080A-4D7B-4F64-83B0-B3D4A2727895}"/>
    <cellStyle name="20% - Accent4 4 3 3 3" xfId="1865" xr:uid="{A90F6833-5F31-4B41-B754-7BFD04A3D5A1}"/>
    <cellStyle name="20% - Accent4 4 3 4" xfId="1866" xr:uid="{A898B596-18A1-4F57-AD6C-940547B892AE}"/>
    <cellStyle name="20% - Accent4 4 3 4 2" xfId="1867" xr:uid="{6CD5D6ED-A344-4065-A2D1-5906D50BF110}"/>
    <cellStyle name="20% - Accent4 4 3 5" xfId="1868" xr:uid="{E645B2C0-CA89-4051-ADAC-B0017BBBE164}"/>
    <cellStyle name="20% - Accent4 4 4" xfId="1869" xr:uid="{9D6E2C3A-D4F2-4D31-B9EB-A1D15E216ED3}"/>
    <cellStyle name="20% - Accent4 4 4 2" xfId="1870" xr:uid="{D0030EB6-4B8F-4E06-B283-E759DC9EE60A}"/>
    <cellStyle name="20% - Accent4 4 4 2 2" xfId="1871" xr:uid="{53821C89-7EC3-467A-8A62-800308F0EDEB}"/>
    <cellStyle name="20% - Accent4 4 4 2 2 2" xfId="1872" xr:uid="{D8DF6930-EC54-4318-9CEF-CC43A5B6835C}"/>
    <cellStyle name="20% - Accent4 4 4 2 3" xfId="1873" xr:uid="{A1E22454-A53C-4E0D-B2E6-3BD085966D3E}"/>
    <cellStyle name="20% - Accent4 4 4 3" xfId="1874" xr:uid="{C0D405F9-3480-472F-BB91-9862981B64C6}"/>
    <cellStyle name="20% - Accent4 4 4 3 2" xfId="1875" xr:uid="{425975BC-3F97-422E-8560-D9A50B63829B}"/>
    <cellStyle name="20% - Accent4 4 4 4" xfId="1876" xr:uid="{B753092D-7E16-4A70-8240-C6C13E542B03}"/>
    <cellStyle name="20% - Accent4 4 5" xfId="1877" xr:uid="{02F7487E-37DC-4670-A1D8-A7B408657224}"/>
    <cellStyle name="20% - Accent4 4 5 2" xfId="1878" xr:uid="{AF521C36-0A58-479E-969B-32DA2BD72F7E}"/>
    <cellStyle name="20% - Accent4 4 5 2 2" xfId="1879" xr:uid="{4C34DDE1-2909-43E8-AA33-0A3595B5F95F}"/>
    <cellStyle name="20% - Accent4 4 5 3" xfId="1880" xr:uid="{3A730F3C-5D6D-4B87-BB33-09D2F1A0AC76}"/>
    <cellStyle name="20% - Accent4 4 6" xfId="1881" xr:uid="{610D2500-802A-4FD3-B3A1-849AFD0B84A6}"/>
    <cellStyle name="20% - Accent4 4 6 2" xfId="1882" xr:uid="{A3F6201B-E036-4ED1-9724-CF34AE853917}"/>
    <cellStyle name="20% - Accent4 4 7" xfId="1883" xr:uid="{D119BD17-58C1-41B4-B6D0-4A3834C31A6C}"/>
    <cellStyle name="20% - Accent4 5" xfId="1884" xr:uid="{DAD5F25B-72C5-432A-B82C-40AD3B74427B}"/>
    <cellStyle name="20% - Accent4 5 2" xfId="1885" xr:uid="{EEB142E8-4D11-4D23-BE73-8331B06C8023}"/>
    <cellStyle name="20% - Accent4 5 2 2" xfId="1886" xr:uid="{1DCE4A80-7561-4230-B87B-0CAA3E10B7DE}"/>
    <cellStyle name="20% - Accent4 5 2 2 2" xfId="1887" xr:uid="{2FA7BB24-F1D2-4577-B12F-90DE478EE959}"/>
    <cellStyle name="20% - Accent4 5 2 2 2 2" xfId="1888" xr:uid="{15A0CFDC-D35D-40BE-8161-C15662854FE3}"/>
    <cellStyle name="20% - Accent4 5 2 2 2 2 2" xfId="1889" xr:uid="{83F3AB98-B911-4B01-A966-F3389E14E197}"/>
    <cellStyle name="20% - Accent4 5 2 2 2 3" xfId="1890" xr:uid="{41B50EC4-219E-4E21-B23F-2EF3D0498302}"/>
    <cellStyle name="20% - Accent4 5 2 2 3" xfId="1891" xr:uid="{95F72D3C-AF09-4E80-B9A7-FDCB72239FEE}"/>
    <cellStyle name="20% - Accent4 5 2 2 3 2" xfId="1892" xr:uid="{C46E4FEA-DB4B-4B74-9441-14C44A8F48A1}"/>
    <cellStyle name="20% - Accent4 5 2 2 4" xfId="1893" xr:uid="{9629DA54-80C4-4A99-AB57-4CB48C8DAE16}"/>
    <cellStyle name="20% - Accent4 5 2 3" xfId="1894" xr:uid="{777E7ECC-0D33-43E4-B478-5C78BDABCBD5}"/>
    <cellStyle name="20% - Accent4 5 2 3 2" xfId="1895" xr:uid="{200C2E8A-BF94-47B4-A75C-C267AEE9EF96}"/>
    <cellStyle name="20% - Accent4 5 2 3 2 2" xfId="1896" xr:uid="{75F55985-98CC-430A-BDD0-EAD9493FA46E}"/>
    <cellStyle name="20% - Accent4 5 2 3 3" xfId="1897" xr:uid="{C84F334F-686D-452B-88A3-4CB768BF33BC}"/>
    <cellStyle name="20% - Accent4 5 2 4" xfId="1898" xr:uid="{A96413E1-26A2-46E7-83B0-6CFA4CE4F547}"/>
    <cellStyle name="20% - Accent4 5 2 4 2" xfId="1899" xr:uid="{73F5BB06-CAA4-49F1-9397-AD06B4D3ED3C}"/>
    <cellStyle name="20% - Accent4 5 2 5" xfId="1900" xr:uid="{DA359609-9ED8-49F0-B000-15D10CD8671E}"/>
    <cellStyle name="20% - Accent4 5 3" xfId="1901" xr:uid="{2C5628A0-AB04-4398-9E41-0BDED777FACA}"/>
    <cellStyle name="20% - Accent4 5 3 2" xfId="1902" xr:uid="{39C5FCD3-EA8C-4AE6-8367-E4CC0DD8ED29}"/>
    <cellStyle name="20% - Accent4 5 3 2 2" xfId="1903" xr:uid="{A48A479D-3F36-4F88-840C-423062CE0719}"/>
    <cellStyle name="20% - Accent4 5 3 2 2 2" xfId="1904" xr:uid="{6AA07495-88E6-43E4-9450-C32D1BC2C054}"/>
    <cellStyle name="20% - Accent4 5 3 2 3" xfId="1905" xr:uid="{1605865E-5C8E-47FC-9139-131BE12F0B0A}"/>
    <cellStyle name="20% - Accent4 5 3 3" xfId="1906" xr:uid="{196E0109-752F-4BEC-AC89-5C85B268FBEE}"/>
    <cellStyle name="20% - Accent4 5 3 3 2" xfId="1907" xr:uid="{DC44267A-C830-4C73-A6CE-84AD8ED6C455}"/>
    <cellStyle name="20% - Accent4 5 3 4" xfId="1908" xr:uid="{2FA203B2-4DA9-4B1F-A929-BC0570A16F37}"/>
    <cellStyle name="20% - Accent4 5 4" xfId="1909" xr:uid="{714B5B41-44CF-4F11-9D5A-FFD9AEFDEED1}"/>
    <cellStyle name="20% - Accent4 5 4 2" xfId="1910" xr:uid="{370F0C9D-FC4A-4728-BD87-449BA5FD016C}"/>
    <cellStyle name="20% - Accent4 5 4 2 2" xfId="1911" xr:uid="{56124341-683D-415A-9014-96B6C5DB16ED}"/>
    <cellStyle name="20% - Accent4 5 4 3" xfId="1912" xr:uid="{39383096-2618-4A46-B1D5-00FC7EC379C8}"/>
    <cellStyle name="20% - Accent4 5 5" xfId="1913" xr:uid="{5D055558-4221-4CED-BE7F-7A26B20EFF24}"/>
    <cellStyle name="20% - Accent4 5 5 2" xfId="1914" xr:uid="{7220CAE8-5706-41E5-9957-5766EEED3E99}"/>
    <cellStyle name="20% - Accent4 5 6" xfId="1915" xr:uid="{BC414230-414F-4862-9C9F-6EAB144B2FDD}"/>
    <cellStyle name="20% - Accent4 6" xfId="1916" xr:uid="{7C98402E-00D0-4672-8F1D-4DAD1C9D45AE}"/>
    <cellStyle name="20% - Accent4 6 2" xfId="1917" xr:uid="{DC76F124-B686-4B1C-980B-DD21C8AF0078}"/>
    <cellStyle name="20% - Accent4 6 2 2" xfId="1918" xr:uid="{96A95DDC-0B50-49DD-8840-87D2B3EA519E}"/>
    <cellStyle name="20% - Accent4 6 2 2 2" xfId="1919" xr:uid="{BDA8AB11-4E65-47F7-BE7E-6FCA135E01F5}"/>
    <cellStyle name="20% - Accent4 6 2 2 2 2" xfId="1920" xr:uid="{2EBD461A-04D4-42E1-A5AE-9B9EAEB86E2B}"/>
    <cellStyle name="20% - Accent4 6 2 2 2 2 2" xfId="1921" xr:uid="{070CFAD9-4EC4-44AF-BD41-46CF6948BB1A}"/>
    <cellStyle name="20% - Accent4 6 2 2 2 3" xfId="1922" xr:uid="{1C309F48-0635-4487-8292-9B40D042E1E3}"/>
    <cellStyle name="20% - Accent4 6 2 2 3" xfId="1923" xr:uid="{39440E85-37A3-4181-9A44-74543C1B5474}"/>
    <cellStyle name="20% - Accent4 6 2 2 3 2" xfId="1924" xr:uid="{1B6C31BA-60F1-4D2E-8885-471C4ED1BBC9}"/>
    <cellStyle name="20% - Accent4 6 2 2 4" xfId="1925" xr:uid="{F8EAECA6-1A94-414B-B5CB-FACD96BE2DF9}"/>
    <cellStyle name="20% - Accent4 6 2 3" xfId="1926" xr:uid="{78AE319D-9D92-4762-8A24-51B15A2F133F}"/>
    <cellStyle name="20% - Accent4 6 2 3 2" xfId="1927" xr:uid="{E3F17552-EB6A-43E0-A739-336DBED57B02}"/>
    <cellStyle name="20% - Accent4 6 2 3 2 2" xfId="1928" xr:uid="{1CF67EBD-D817-4969-BCBA-50A4F4D3A271}"/>
    <cellStyle name="20% - Accent4 6 2 3 3" xfId="1929" xr:uid="{8C4F7D89-EE58-482D-AEB2-71D9CBCDBB88}"/>
    <cellStyle name="20% - Accent4 6 2 4" xfId="1930" xr:uid="{6905CA88-989D-446C-B6AA-F32A9DD8018F}"/>
    <cellStyle name="20% - Accent4 6 2 4 2" xfId="1931" xr:uid="{C20C4BFD-2335-4D0D-89B2-1B7AA03E0FA5}"/>
    <cellStyle name="20% - Accent4 6 2 5" xfId="1932" xr:uid="{E7A9E437-1B2A-4EF0-9AD7-FFFC9A2B1BA4}"/>
    <cellStyle name="20% - Accent4 6 3" xfId="1933" xr:uid="{6DF1B7CA-24E4-4B9D-ADC6-167A0806556E}"/>
    <cellStyle name="20% - Accent4 6 3 2" xfId="1934" xr:uid="{0816F599-CCED-42D2-922F-E8955135D4DD}"/>
    <cellStyle name="20% - Accent4 6 3 2 2" xfId="1935" xr:uid="{A995BB3B-2887-4672-B3C3-E29BC6CE192B}"/>
    <cellStyle name="20% - Accent4 6 3 2 2 2" xfId="1936" xr:uid="{729A39F6-1E5B-4D53-805E-93166E9FA5CD}"/>
    <cellStyle name="20% - Accent4 6 3 2 3" xfId="1937" xr:uid="{FB0A7D77-0791-4FD5-83A7-BEB26C9AC1BD}"/>
    <cellStyle name="20% - Accent4 6 3 3" xfId="1938" xr:uid="{F2A14638-9242-4EA2-B7D6-E01F7020A8CA}"/>
    <cellStyle name="20% - Accent4 6 3 3 2" xfId="1939" xr:uid="{F2D99334-B920-492D-B2F1-BA6B3D7AEE83}"/>
    <cellStyle name="20% - Accent4 6 3 4" xfId="1940" xr:uid="{8F73470B-427E-4D2A-98B0-82E468F649C9}"/>
    <cellStyle name="20% - Accent4 6 4" xfId="1941" xr:uid="{C20A7B70-A62B-415A-8E4E-7F5C0AC503E6}"/>
    <cellStyle name="20% - Accent4 6 4 2" xfId="1942" xr:uid="{42FBE9B0-6750-48FC-960D-2EACEE63C919}"/>
    <cellStyle name="20% - Accent4 6 4 2 2" xfId="1943" xr:uid="{87F1C47B-E4A3-4C7C-98F2-086B83F05DF1}"/>
    <cellStyle name="20% - Accent4 6 4 3" xfId="1944" xr:uid="{276112E9-BAD4-42CB-95F5-71C635CD5800}"/>
    <cellStyle name="20% - Accent4 6 5" xfId="1945" xr:uid="{E91DB97F-1360-4726-9489-7CFCFE41A507}"/>
    <cellStyle name="20% - Accent4 6 5 2" xfId="1946" xr:uid="{A231D4FF-0174-4C9E-97C0-F37E66AF71D5}"/>
    <cellStyle name="20% - Accent4 6 6" xfId="1947" xr:uid="{37E8D3E3-C9EA-4FFE-BDBD-9A11C8342B52}"/>
    <cellStyle name="20% - Accent4 7" xfId="1948" xr:uid="{FD486027-9F1E-4EC4-B38B-63F048BBD8E5}"/>
    <cellStyle name="20% - Accent4 7 2" xfId="1949" xr:uid="{5305BB01-6AB8-4A20-B877-D3BB56F6B4C5}"/>
    <cellStyle name="20% - Accent4 7 2 2" xfId="1950" xr:uid="{B0C5DCB1-1477-4E42-B3FB-52ADD6B91029}"/>
    <cellStyle name="20% - Accent4 7 2 2 2" xfId="1951" xr:uid="{2E80A194-0CC0-4381-95AB-DD886BCDF0A9}"/>
    <cellStyle name="20% - Accent4 7 2 2 2 2" xfId="1952" xr:uid="{2AB2EDA4-4B77-4892-83FF-E7825680F494}"/>
    <cellStyle name="20% - Accent4 7 2 2 3" xfId="1953" xr:uid="{9A8793E2-92CF-4C9C-A55F-1F8BAB6DCA33}"/>
    <cellStyle name="20% - Accent4 7 2 3" xfId="1954" xr:uid="{0918C36F-A8D5-4514-AECD-7E8755DAD650}"/>
    <cellStyle name="20% - Accent4 7 2 3 2" xfId="1955" xr:uid="{65695F94-41B6-41CA-AC25-A092B40BCBF6}"/>
    <cellStyle name="20% - Accent4 7 2 4" xfId="1956" xr:uid="{8B02E454-193E-4AC1-BD2C-6E3863A0470F}"/>
    <cellStyle name="20% - Accent4 7 3" xfId="1957" xr:uid="{D5AC5E43-6001-4CF5-995F-D5B79F0A4FC2}"/>
    <cellStyle name="20% - Accent4 7 3 2" xfId="1958" xr:uid="{8806C4A9-5E4A-426D-82F2-85106B20B37B}"/>
    <cellStyle name="20% - Accent4 7 3 2 2" xfId="1959" xr:uid="{76AF8518-03FF-445A-B0D2-5E14A49A4099}"/>
    <cellStyle name="20% - Accent4 7 3 3" xfId="1960" xr:uid="{C1C4F408-09FC-4AD3-823F-F50EC39C265B}"/>
    <cellStyle name="20% - Accent4 7 4" xfId="1961" xr:uid="{873A2923-F24A-4012-A1AC-A2ACC68FEE3A}"/>
    <cellStyle name="20% - Accent4 7 4 2" xfId="1962" xr:uid="{B2D9FD69-68A9-4129-B040-47FC0A2420CD}"/>
    <cellStyle name="20% - Accent4 7 5" xfId="1963" xr:uid="{CD28647F-3927-4D43-9267-1FB90BFB0EF8}"/>
    <cellStyle name="20% - Accent4 8" xfId="1964" xr:uid="{0AB7DA9F-C464-4AE9-870C-BD5D67991AE4}"/>
    <cellStyle name="20% - Accent4 8 2" xfId="1965" xr:uid="{143FCC7D-09C0-49AB-803C-D5E6E3D7FD0D}"/>
    <cellStyle name="20% - Accent4 8 2 2" xfId="1966" xr:uid="{529FE058-FAE3-4EEC-8520-BFFCDFC8DAEB}"/>
    <cellStyle name="20% - Accent4 8 2 2 2" xfId="1967" xr:uid="{2BB1ED8F-EFC1-4FEF-B64E-38C9985AA31F}"/>
    <cellStyle name="20% - Accent4 8 2 3" xfId="1968" xr:uid="{8946E3D1-1042-4418-B9D2-CBEB0AF9C9D6}"/>
    <cellStyle name="20% - Accent4 8 3" xfId="1969" xr:uid="{5E375408-B7C1-4EA5-835D-5F552551219C}"/>
    <cellStyle name="20% - Accent4 8 3 2" xfId="1970" xr:uid="{28E6BEBA-D3C1-47B4-A2E6-A402406F058B}"/>
    <cellStyle name="20% - Accent4 8 4" xfId="1971" xr:uid="{08A708C1-7907-4083-A490-9F9102313D1F}"/>
    <cellStyle name="20% - Accent4 9" xfId="1972" xr:uid="{31A2C046-5BC7-4154-A4D5-52D93060A008}"/>
    <cellStyle name="20% - Accent4 9 2" xfId="1973" xr:uid="{947CFEDA-F838-45F9-A0BA-39C6EB317DA3}"/>
    <cellStyle name="20% - Accent4 9 2 2" xfId="1974" xr:uid="{C964A6FD-3488-48A8-B250-35E0351DC3FE}"/>
    <cellStyle name="20% - Accent4 9 3" xfId="1975" xr:uid="{F44BD9D6-D4B4-4B03-A4F0-25C2E7978954}"/>
    <cellStyle name="20% - Accent5" xfId="35" builtinId="46" customBuiltin="1"/>
    <cellStyle name="20% - Accent5 10" xfId="1976" xr:uid="{EF403E4D-5082-4066-9DD4-E395F88C0094}"/>
    <cellStyle name="20% - Accent5 10 2" xfId="1977" xr:uid="{4ADBF0FD-AA60-456D-83A7-0F94104C5212}"/>
    <cellStyle name="20% - Accent5 11" xfId="1978" xr:uid="{0C0AAAC3-00EF-4341-BC3F-0887FF45F1E0}"/>
    <cellStyle name="20% - Accent5 12" xfId="16903" xr:uid="{FC108623-E9F8-40CE-B9F6-590C2003DC67}"/>
    <cellStyle name="20% - Accent5 2" xfId="1979" xr:uid="{1379D0D8-9ADF-4AEE-9FD7-D1A75FBFC2E5}"/>
    <cellStyle name="20% - Accent5 2 10" xfId="1980" xr:uid="{4ED459FD-352D-408E-B438-E169C1C38498}"/>
    <cellStyle name="20% - Accent5 2 11" xfId="16928" xr:uid="{2789E6FF-0459-45F8-B0C0-C022EFB924F0}"/>
    <cellStyle name="20% - Accent5 2 2" xfId="1981" xr:uid="{57342338-4633-433B-A4CD-955F72C51813}"/>
    <cellStyle name="20% - Accent5 2 2 2" xfId="1982" xr:uid="{E27876DC-A5DA-4A51-AB72-70373F3C4C7F}"/>
    <cellStyle name="20% - Accent5 2 2 2 2" xfId="1983" xr:uid="{2157EF93-109E-4DE7-9CFD-77375692F630}"/>
    <cellStyle name="20% - Accent5 2 2 2 2 2" xfId="1984" xr:uid="{672E1C21-DEA6-48FA-8ED6-53E194DF91AE}"/>
    <cellStyle name="20% - Accent5 2 2 2 2 2 2" xfId="1985" xr:uid="{19955A99-D3B3-4AD7-BADA-1910A01A136E}"/>
    <cellStyle name="20% - Accent5 2 2 2 2 2 2 2" xfId="1986" xr:uid="{6F987785-CAEA-401F-BBFB-EEF988574E5D}"/>
    <cellStyle name="20% - Accent5 2 2 2 2 2 3" xfId="1987" xr:uid="{463B6818-537A-4D4A-8C07-71030A863D27}"/>
    <cellStyle name="20% - Accent5 2 2 2 2 3" xfId="1988" xr:uid="{93AAAE67-BF6C-4582-B99D-2AFE481DC68B}"/>
    <cellStyle name="20% - Accent5 2 2 2 2 3 2" xfId="1989" xr:uid="{9E718E5B-17C6-45C0-8BFD-26C1A4BF7E12}"/>
    <cellStyle name="20% - Accent5 2 2 2 2 4" xfId="1990" xr:uid="{377B28BD-F09F-4383-AAAF-A615C080207C}"/>
    <cellStyle name="20% - Accent5 2 2 2 3" xfId="1991" xr:uid="{A0FAE7AF-A6D2-4878-9CA9-92FDCC2234A6}"/>
    <cellStyle name="20% - Accent5 2 2 2 3 2" xfId="1992" xr:uid="{E89D9115-E4FC-4260-968B-8C83D7BFF031}"/>
    <cellStyle name="20% - Accent5 2 2 2 3 2 2" xfId="1993" xr:uid="{D4BBFF44-81FC-498F-BA11-9AB99FF344A5}"/>
    <cellStyle name="20% - Accent5 2 2 2 3 3" xfId="1994" xr:uid="{061C6A50-AA6D-4D41-AE25-62D3A4C2FFDC}"/>
    <cellStyle name="20% - Accent5 2 2 2 4" xfId="1995" xr:uid="{2919226D-8EAE-4E6D-AF64-53F579E5A3D1}"/>
    <cellStyle name="20% - Accent5 2 2 2 4 2" xfId="1996" xr:uid="{A17CA1EF-AB48-464D-AEB6-33AAFA598536}"/>
    <cellStyle name="20% - Accent5 2 2 2 5" xfId="1997" xr:uid="{195186AD-EE1B-4DEA-915C-8D392EF5268B}"/>
    <cellStyle name="20% - Accent5 2 2 3" xfId="1998" xr:uid="{1FA3DFAC-A3F7-4427-9E4E-BACB8F86C825}"/>
    <cellStyle name="20% - Accent5 2 2 3 2" xfId="1999" xr:uid="{5DBE0681-F327-4079-8553-28780B6FB6A2}"/>
    <cellStyle name="20% - Accent5 2 2 3 2 2" xfId="2000" xr:uid="{7D35009C-3FFD-4593-AFE9-D96722AED70E}"/>
    <cellStyle name="20% - Accent5 2 2 3 2 2 2" xfId="2001" xr:uid="{7E728F3B-2C47-4668-A88F-36B2376410C9}"/>
    <cellStyle name="20% - Accent5 2 2 3 2 3" xfId="2002" xr:uid="{E0CF25B5-3818-4511-AB3B-05A2B4678E35}"/>
    <cellStyle name="20% - Accent5 2 2 3 3" xfId="2003" xr:uid="{BD04E568-C530-4A03-9033-F4DC28518598}"/>
    <cellStyle name="20% - Accent5 2 2 3 3 2" xfId="2004" xr:uid="{CB1DE0F8-335D-4646-8AED-F56FF19A9D32}"/>
    <cellStyle name="20% - Accent5 2 2 3 4" xfId="2005" xr:uid="{8AB11DF5-1548-4103-8290-859A2A38DBBF}"/>
    <cellStyle name="20% - Accent5 2 2 4" xfId="2006" xr:uid="{27D799AD-C57F-49B8-BB1C-9111B690C17D}"/>
    <cellStyle name="20% - Accent5 2 2 4 2" xfId="2007" xr:uid="{54F8835A-E7D4-45E7-AB0D-A499ABFBF9A9}"/>
    <cellStyle name="20% - Accent5 2 2 4 2 2" xfId="2008" xr:uid="{60E00268-5349-4B30-A886-AFE517E9CED8}"/>
    <cellStyle name="20% - Accent5 2 2 4 3" xfId="2009" xr:uid="{1085866B-7763-427A-AC30-60228E46F039}"/>
    <cellStyle name="20% - Accent5 2 2 5" xfId="2010" xr:uid="{A50792CC-4B21-4783-B3B0-21AB87840EB6}"/>
    <cellStyle name="20% - Accent5 2 2 5 2" xfId="2011" xr:uid="{4B3FC0EE-B5DB-48DB-87A4-CB038824E680}"/>
    <cellStyle name="20% - Accent5 2 2 6" xfId="2012" xr:uid="{5D2EF72C-459C-4A54-A8D1-917AAE6A1284}"/>
    <cellStyle name="20% - Accent5 2 3" xfId="2013" xr:uid="{A13AD2BE-33A8-47D8-9B34-0C7BABC404C2}"/>
    <cellStyle name="20% - Accent5 2 3 2" xfId="2014" xr:uid="{22C9FBFE-B945-42C3-8B82-227864599E1A}"/>
    <cellStyle name="20% - Accent5 2 3 2 2" xfId="2015" xr:uid="{62815BBC-9BC5-4BAC-BD3D-6D8923521F66}"/>
    <cellStyle name="20% - Accent5 2 3 2 2 2" xfId="2016" xr:uid="{5918E9AC-01CC-4AEC-A1D5-1C51C3B50B2F}"/>
    <cellStyle name="20% - Accent5 2 3 2 2 2 2" xfId="2017" xr:uid="{AC4FB5DA-2E3F-4F4F-99D1-A8045EC8DC22}"/>
    <cellStyle name="20% - Accent5 2 3 2 2 2 2 2" xfId="2018" xr:uid="{9936277E-9B4A-4727-A1B9-E8193482AC0C}"/>
    <cellStyle name="20% - Accent5 2 3 2 2 2 3" xfId="2019" xr:uid="{C6AB8739-6510-4A5E-88A2-59912F5647AB}"/>
    <cellStyle name="20% - Accent5 2 3 2 2 3" xfId="2020" xr:uid="{42614757-5196-4F10-BF72-2343A859F344}"/>
    <cellStyle name="20% - Accent5 2 3 2 2 3 2" xfId="2021" xr:uid="{561DC48E-3B5C-4AD8-9354-83B11CEA445F}"/>
    <cellStyle name="20% - Accent5 2 3 2 2 4" xfId="2022" xr:uid="{72CC6A2B-6DD5-480B-9EE6-3552A7DF54F8}"/>
    <cellStyle name="20% - Accent5 2 3 2 3" xfId="2023" xr:uid="{92371C68-9A61-48C7-8329-6FCBB1EF7C03}"/>
    <cellStyle name="20% - Accent5 2 3 2 3 2" xfId="2024" xr:uid="{C5B46CA5-92B5-4B98-BB62-EF9BABBB2976}"/>
    <cellStyle name="20% - Accent5 2 3 2 3 2 2" xfId="2025" xr:uid="{FCEC7C8C-5BC4-4B38-A58C-ED7557CFC1A3}"/>
    <cellStyle name="20% - Accent5 2 3 2 3 3" xfId="2026" xr:uid="{358F667D-E802-413F-8DD5-598DAD75015C}"/>
    <cellStyle name="20% - Accent5 2 3 2 4" xfId="2027" xr:uid="{8C6392F1-23BB-4F4C-9898-1DCD6FE6E667}"/>
    <cellStyle name="20% - Accent5 2 3 2 4 2" xfId="2028" xr:uid="{A46BBDFB-6671-4E35-A3E8-8578859F9FAC}"/>
    <cellStyle name="20% - Accent5 2 3 2 5" xfId="2029" xr:uid="{68192BA1-4D73-4E0D-ACCE-AB02445EBFF9}"/>
    <cellStyle name="20% - Accent5 2 3 3" xfId="2030" xr:uid="{7170DE79-30B0-4405-88F9-A48262374249}"/>
    <cellStyle name="20% - Accent5 2 3 3 2" xfId="2031" xr:uid="{A66F854A-B923-4061-9A61-F6CC88D9289A}"/>
    <cellStyle name="20% - Accent5 2 3 3 2 2" xfId="2032" xr:uid="{4A480F91-DA5B-4D6A-B222-794B16877BBE}"/>
    <cellStyle name="20% - Accent5 2 3 3 2 2 2" xfId="2033" xr:uid="{D964923D-FA03-46FD-BCFE-58635533F0CC}"/>
    <cellStyle name="20% - Accent5 2 3 3 2 3" xfId="2034" xr:uid="{816AB9EA-E9F2-40D9-9B48-ABEAC76F601D}"/>
    <cellStyle name="20% - Accent5 2 3 3 3" xfId="2035" xr:uid="{F975E17B-E3E2-49BC-8305-C538907042E2}"/>
    <cellStyle name="20% - Accent5 2 3 3 3 2" xfId="2036" xr:uid="{C8C93859-E7D4-4711-9122-F92D5C779A24}"/>
    <cellStyle name="20% - Accent5 2 3 3 4" xfId="2037" xr:uid="{E1AEABFE-0351-427B-9D8D-9BB929B5E40C}"/>
    <cellStyle name="20% - Accent5 2 3 4" xfId="2038" xr:uid="{29804D75-CA44-49B0-9243-FED34A7DBAC8}"/>
    <cellStyle name="20% - Accent5 2 3 4 2" xfId="2039" xr:uid="{9A75B271-C596-4D95-B214-D0A043FB79A4}"/>
    <cellStyle name="20% - Accent5 2 3 4 2 2" xfId="2040" xr:uid="{103CA2AF-AC8A-4C88-A1F3-0544994C244A}"/>
    <cellStyle name="20% - Accent5 2 3 4 3" xfId="2041" xr:uid="{A09D969B-0802-4E35-941F-3E3FB6F16FE1}"/>
    <cellStyle name="20% - Accent5 2 3 5" xfId="2042" xr:uid="{9A846AA0-BEE0-4355-9762-9DBB025E3A46}"/>
    <cellStyle name="20% - Accent5 2 3 5 2" xfId="2043" xr:uid="{18A21685-9D96-4899-90FF-98686D6F84F1}"/>
    <cellStyle name="20% - Accent5 2 3 6" xfId="2044" xr:uid="{D7C52A37-012A-4F36-B608-7EBABBD76AF1}"/>
    <cellStyle name="20% - Accent5 2 4" xfId="2045" xr:uid="{B58A339B-E099-47BD-8FBD-BAAE62B94515}"/>
    <cellStyle name="20% - Accent5 2 4 2" xfId="2046" xr:uid="{5A0CD93E-0275-4890-A310-F1A1AB262AEC}"/>
    <cellStyle name="20% - Accent5 2 4 2 2" xfId="2047" xr:uid="{282FEFF2-0529-4E77-882D-D82B339B08DC}"/>
    <cellStyle name="20% - Accent5 2 4 2 2 2" xfId="2048" xr:uid="{5D6353F5-B8F7-4715-9830-1702BE95C5EF}"/>
    <cellStyle name="20% - Accent5 2 4 2 2 2 2" xfId="2049" xr:uid="{38CD4B26-B05D-4EDC-B3CD-0D6E344D3686}"/>
    <cellStyle name="20% - Accent5 2 4 2 2 2 2 2" xfId="2050" xr:uid="{9BB9ECCA-4FA5-4BEA-BB19-B371243AE972}"/>
    <cellStyle name="20% - Accent5 2 4 2 2 2 3" xfId="2051" xr:uid="{AD39C320-6872-494E-8E2D-0C37E0E19EFB}"/>
    <cellStyle name="20% - Accent5 2 4 2 2 3" xfId="2052" xr:uid="{5A2C8AD9-4582-46FA-9F8C-0B3E9AE54C98}"/>
    <cellStyle name="20% - Accent5 2 4 2 2 3 2" xfId="2053" xr:uid="{F4BB8B3E-4F2D-455C-8A2D-5B12176B9717}"/>
    <cellStyle name="20% - Accent5 2 4 2 2 4" xfId="2054" xr:uid="{789EF77F-95D5-4648-88D6-DB8494F48584}"/>
    <cellStyle name="20% - Accent5 2 4 2 3" xfId="2055" xr:uid="{00304C59-E76A-4DA7-84BE-C8F9C295C423}"/>
    <cellStyle name="20% - Accent5 2 4 2 3 2" xfId="2056" xr:uid="{3A298739-F8CF-4DF7-A0DA-419F84870FCB}"/>
    <cellStyle name="20% - Accent5 2 4 2 3 2 2" xfId="2057" xr:uid="{9FCD749C-5C4A-4D1B-938F-6203C3EE6A58}"/>
    <cellStyle name="20% - Accent5 2 4 2 3 3" xfId="2058" xr:uid="{B5EE2C34-2211-4683-AC9B-2ED192A7DA29}"/>
    <cellStyle name="20% - Accent5 2 4 2 4" xfId="2059" xr:uid="{6AD25D09-8A5E-4F02-AD91-4095F18433F5}"/>
    <cellStyle name="20% - Accent5 2 4 2 4 2" xfId="2060" xr:uid="{F1C8C9D8-83E1-413E-9DD5-6ADD7865ED02}"/>
    <cellStyle name="20% - Accent5 2 4 2 5" xfId="2061" xr:uid="{47CD19BB-D83E-4F67-B7ED-31B9040DD5C6}"/>
    <cellStyle name="20% - Accent5 2 4 3" xfId="2062" xr:uid="{CCEC205C-4C77-4720-89A2-AC600723E123}"/>
    <cellStyle name="20% - Accent5 2 4 3 2" xfId="2063" xr:uid="{CFB09043-D114-466D-B6BA-BEA51C3FD0FF}"/>
    <cellStyle name="20% - Accent5 2 4 3 2 2" xfId="2064" xr:uid="{9B863922-1EAA-4049-95CD-E7D4ABDE8E5C}"/>
    <cellStyle name="20% - Accent5 2 4 3 2 2 2" xfId="2065" xr:uid="{233A6E3F-A71D-4BE6-AFBF-12E50AD7BE9E}"/>
    <cellStyle name="20% - Accent5 2 4 3 2 3" xfId="2066" xr:uid="{BDABCB5B-BE9B-4DA5-9895-FE4AD6515029}"/>
    <cellStyle name="20% - Accent5 2 4 3 3" xfId="2067" xr:uid="{0AC98D07-FD92-45C1-957A-0F9AE934A362}"/>
    <cellStyle name="20% - Accent5 2 4 3 3 2" xfId="2068" xr:uid="{F1363555-808C-4172-81D4-97577E89F451}"/>
    <cellStyle name="20% - Accent5 2 4 3 4" xfId="2069" xr:uid="{F64E9E6A-F9C3-4A6B-A06D-8D5B7809B34F}"/>
    <cellStyle name="20% - Accent5 2 4 4" xfId="2070" xr:uid="{F0F07356-2577-4C4C-8CDF-00A506091C0E}"/>
    <cellStyle name="20% - Accent5 2 4 4 2" xfId="2071" xr:uid="{500EC527-3E29-4885-A9B3-185D8D93F1BE}"/>
    <cellStyle name="20% - Accent5 2 4 4 2 2" xfId="2072" xr:uid="{A35317A7-57C3-448C-8657-D2E3FE28C1D5}"/>
    <cellStyle name="20% - Accent5 2 4 4 3" xfId="2073" xr:uid="{38E94A4A-CF35-4A43-BDEA-B6E935AD057C}"/>
    <cellStyle name="20% - Accent5 2 4 5" xfId="2074" xr:uid="{7726E3EA-4B63-405D-A975-F6979084842D}"/>
    <cellStyle name="20% - Accent5 2 4 5 2" xfId="2075" xr:uid="{F5C47DC0-F3BE-426E-930F-A964BAFAC981}"/>
    <cellStyle name="20% - Accent5 2 4 6" xfId="2076" xr:uid="{5E6A7E4F-D18C-45A5-9E74-B1FC33C392EE}"/>
    <cellStyle name="20% - Accent5 2 5" xfId="2077" xr:uid="{7726B76B-0D50-404A-B02E-D4FD95557F8F}"/>
    <cellStyle name="20% - Accent5 2 5 2" xfId="2078" xr:uid="{4746FD69-44FA-4642-9252-2D30349796E1}"/>
    <cellStyle name="20% - Accent5 2 5 2 2" xfId="2079" xr:uid="{ACDA8756-DD4E-45A6-8290-AB25839DBE8F}"/>
    <cellStyle name="20% - Accent5 2 5 2 2 2" xfId="2080" xr:uid="{8690C0A2-8E5C-4E4A-B725-BA62469FF0D8}"/>
    <cellStyle name="20% - Accent5 2 5 2 2 2 2" xfId="2081" xr:uid="{5ED9D5DB-56A4-4FF4-B0EA-DA6A091CAEE9}"/>
    <cellStyle name="20% - Accent5 2 5 2 2 2 2 2" xfId="2082" xr:uid="{ACB3C132-50D5-4832-9513-66F5DA3404E1}"/>
    <cellStyle name="20% - Accent5 2 5 2 2 2 3" xfId="2083" xr:uid="{0CA40748-6F7D-4A1D-8255-030077F138BC}"/>
    <cellStyle name="20% - Accent5 2 5 2 2 3" xfId="2084" xr:uid="{46BBBBCD-9EA2-4055-A7CC-6F4E1CB25202}"/>
    <cellStyle name="20% - Accent5 2 5 2 2 3 2" xfId="2085" xr:uid="{243B2C22-BF13-4C50-AFA9-C807C266057C}"/>
    <cellStyle name="20% - Accent5 2 5 2 2 4" xfId="2086" xr:uid="{90607DD0-CFC4-4CDD-B607-BDBB0C30B3FE}"/>
    <cellStyle name="20% - Accent5 2 5 2 3" xfId="2087" xr:uid="{C552193B-D1CE-4441-94E7-8430E2B71EBF}"/>
    <cellStyle name="20% - Accent5 2 5 2 3 2" xfId="2088" xr:uid="{F76C2785-C5D1-4E0C-9E17-778B3FC61D54}"/>
    <cellStyle name="20% - Accent5 2 5 2 3 2 2" xfId="2089" xr:uid="{053D377F-CF7D-4732-BF2A-5C9BDB289C63}"/>
    <cellStyle name="20% - Accent5 2 5 2 3 3" xfId="2090" xr:uid="{A5DE4339-BA10-47FF-9176-FEFD18CE1052}"/>
    <cellStyle name="20% - Accent5 2 5 2 4" xfId="2091" xr:uid="{DDF88943-16D8-4FBB-A4BE-161FF8FEE836}"/>
    <cellStyle name="20% - Accent5 2 5 2 4 2" xfId="2092" xr:uid="{B239AAA7-5EB7-446F-A80D-3B6D2BE08585}"/>
    <cellStyle name="20% - Accent5 2 5 2 5" xfId="2093" xr:uid="{71A8A6FB-E77C-483C-8F95-1DCF3FDB1679}"/>
    <cellStyle name="20% - Accent5 2 5 3" xfId="2094" xr:uid="{A48E71DB-1148-4993-8A2E-7985187F9A70}"/>
    <cellStyle name="20% - Accent5 2 5 3 2" xfId="2095" xr:uid="{95FBC300-C06F-4115-A19D-9590DC90DBAC}"/>
    <cellStyle name="20% - Accent5 2 5 3 2 2" xfId="2096" xr:uid="{D0C7687E-125B-4E37-86C3-CB99783DAD81}"/>
    <cellStyle name="20% - Accent5 2 5 3 2 2 2" xfId="2097" xr:uid="{BB8A8DA6-12D7-4F02-9B52-6966D0142B5E}"/>
    <cellStyle name="20% - Accent5 2 5 3 2 3" xfId="2098" xr:uid="{13D58969-579C-402D-8FD8-B318D97B91D5}"/>
    <cellStyle name="20% - Accent5 2 5 3 3" xfId="2099" xr:uid="{E496A235-A2D1-4346-998E-BCB983E9946D}"/>
    <cellStyle name="20% - Accent5 2 5 3 3 2" xfId="2100" xr:uid="{43DA00D3-CE76-4226-A169-37DE6ED79B11}"/>
    <cellStyle name="20% - Accent5 2 5 3 4" xfId="2101" xr:uid="{0EA12C78-20AC-444E-BF9D-B7C953E5610F}"/>
    <cellStyle name="20% - Accent5 2 5 4" xfId="2102" xr:uid="{029A4741-C7EE-47A5-9429-CFFD5BEF5756}"/>
    <cellStyle name="20% - Accent5 2 5 4 2" xfId="2103" xr:uid="{89489C15-E6E5-4753-82CC-A9146E323383}"/>
    <cellStyle name="20% - Accent5 2 5 4 2 2" xfId="2104" xr:uid="{93A953C0-DA03-4079-BF99-DEC3A6E5B27D}"/>
    <cellStyle name="20% - Accent5 2 5 4 3" xfId="2105" xr:uid="{F96637DA-327C-4255-B1FD-A6C59A7EA591}"/>
    <cellStyle name="20% - Accent5 2 5 5" xfId="2106" xr:uid="{30A7FF91-57F0-43DA-A7C2-C57A281AC41D}"/>
    <cellStyle name="20% - Accent5 2 5 5 2" xfId="2107" xr:uid="{935A1AE2-A4CA-407F-A72D-E29DF830F7E2}"/>
    <cellStyle name="20% - Accent5 2 5 6" xfId="2108" xr:uid="{1553F6E5-C847-4237-BF31-27CDEAD1F9C0}"/>
    <cellStyle name="20% - Accent5 2 6" xfId="2109" xr:uid="{1E8B2412-DD71-44E5-97A6-5C60462D3DDD}"/>
    <cellStyle name="20% - Accent5 2 6 2" xfId="2110" xr:uid="{42855C4E-1D90-448C-9E77-C7B142950FD8}"/>
    <cellStyle name="20% - Accent5 2 6 2 2" xfId="2111" xr:uid="{E03C103F-7270-43F6-A34A-F0D65AEC3766}"/>
    <cellStyle name="20% - Accent5 2 6 2 2 2" xfId="2112" xr:uid="{BE4593F9-9645-4EF9-B78F-52613686C67F}"/>
    <cellStyle name="20% - Accent5 2 6 2 2 2 2" xfId="2113" xr:uid="{E3D7048E-B7D8-40C3-9DEC-E1354DA7A02B}"/>
    <cellStyle name="20% - Accent5 2 6 2 2 3" xfId="2114" xr:uid="{2771EA07-5165-461D-8E2A-DF278564AFCE}"/>
    <cellStyle name="20% - Accent5 2 6 2 3" xfId="2115" xr:uid="{1DE22121-81E9-4F71-8379-6A17D29BFA41}"/>
    <cellStyle name="20% - Accent5 2 6 2 3 2" xfId="2116" xr:uid="{971BDE76-C683-44D9-9FAB-1220A0448A55}"/>
    <cellStyle name="20% - Accent5 2 6 2 4" xfId="2117" xr:uid="{B20BE6B7-AD1E-4255-97F1-F9AF2CC3949C}"/>
    <cellStyle name="20% - Accent5 2 6 3" xfId="2118" xr:uid="{9C2914ED-FDAC-43A1-9D9F-EE6F2A1A0666}"/>
    <cellStyle name="20% - Accent5 2 6 3 2" xfId="2119" xr:uid="{1E331E4A-D109-4C71-B568-C3D29E783E3D}"/>
    <cellStyle name="20% - Accent5 2 6 3 2 2" xfId="2120" xr:uid="{52166F8B-6EF5-433E-BA52-83B23829E9E2}"/>
    <cellStyle name="20% - Accent5 2 6 3 3" xfId="2121" xr:uid="{A947D193-95F9-485F-B247-F7D909F45383}"/>
    <cellStyle name="20% - Accent5 2 6 4" xfId="2122" xr:uid="{FC01FBFB-EED3-4B23-8DC3-8CA70CB6AE76}"/>
    <cellStyle name="20% - Accent5 2 6 4 2" xfId="2123" xr:uid="{78F4AD7A-FC0A-45E3-BD06-FFD097F20169}"/>
    <cellStyle name="20% - Accent5 2 6 5" xfId="2124" xr:uid="{A8E804CB-B83A-4CD8-8F37-11BF841F12D7}"/>
    <cellStyle name="20% - Accent5 2 7" xfId="2125" xr:uid="{DD0889B1-859C-484B-86FF-DC52A1710698}"/>
    <cellStyle name="20% - Accent5 2 7 2" xfId="2126" xr:uid="{BD19DDDD-DC7C-47CF-BEC4-57E13AD9F408}"/>
    <cellStyle name="20% - Accent5 2 7 2 2" xfId="2127" xr:uid="{9167A826-0949-4114-AE2C-E15CBD12F6B3}"/>
    <cellStyle name="20% - Accent5 2 7 2 2 2" xfId="2128" xr:uid="{0AAE0B11-4B90-45F7-96E0-66678E900C15}"/>
    <cellStyle name="20% - Accent5 2 7 2 3" xfId="2129" xr:uid="{B3E745AB-A743-44C7-9333-3B9ADEAF2ABC}"/>
    <cellStyle name="20% - Accent5 2 7 3" xfId="2130" xr:uid="{9426F1A2-183C-4E6B-A542-504EDEFC8097}"/>
    <cellStyle name="20% - Accent5 2 7 3 2" xfId="2131" xr:uid="{E07C1377-6672-448E-AE01-24DC0D88F931}"/>
    <cellStyle name="20% - Accent5 2 7 4" xfId="2132" xr:uid="{BD657B18-DF47-4420-A5F7-3998D0E43F2C}"/>
    <cellStyle name="20% - Accent5 2 8" xfId="2133" xr:uid="{6B74FA7F-6757-47C5-9BEE-76D8D38AE74F}"/>
    <cellStyle name="20% - Accent5 2 8 2" xfId="2134" xr:uid="{C1621BEE-1557-499B-A523-591AAFCC845D}"/>
    <cellStyle name="20% - Accent5 2 8 2 2" xfId="2135" xr:uid="{CD2C7CBB-62C5-401C-A987-CCD74CE2BFA2}"/>
    <cellStyle name="20% - Accent5 2 8 3" xfId="2136" xr:uid="{2A8F1924-34E0-4A14-BC0F-D759603311DE}"/>
    <cellStyle name="20% - Accent5 2 9" xfId="2137" xr:uid="{AB5CF4D1-8F2B-4497-896E-804324E86814}"/>
    <cellStyle name="20% - Accent5 2 9 2" xfId="2138" xr:uid="{DEE97C32-3FD2-4152-9E05-601EE517F627}"/>
    <cellStyle name="20% - Accent5 3" xfId="2139" xr:uid="{0670F6D6-481A-4F96-BAB8-8D4C5A3846C6}"/>
    <cellStyle name="20% - Accent5 3 2" xfId="2140" xr:uid="{DAE6FE53-7002-4128-9666-B21614AC30CE}"/>
    <cellStyle name="20% - Accent5 3 2 2" xfId="2141" xr:uid="{BBC2A04D-2376-4479-9935-114AE088B85C}"/>
    <cellStyle name="20% - Accent5 3 2 2 2" xfId="2142" xr:uid="{DBA7F964-AB25-4640-BFCD-BE5738877983}"/>
    <cellStyle name="20% - Accent5 3 2 2 2 2" xfId="2143" xr:uid="{95E3F2C2-D0DC-4305-8891-219D7E3D5267}"/>
    <cellStyle name="20% - Accent5 3 2 2 2 2 2" xfId="2144" xr:uid="{10E53DEB-54CB-4864-9738-020B64143076}"/>
    <cellStyle name="20% - Accent5 3 2 2 2 2 2 2" xfId="2145" xr:uid="{6D84ACC2-9634-4768-8D87-649EB32AC697}"/>
    <cellStyle name="20% - Accent5 3 2 2 2 2 3" xfId="2146" xr:uid="{AC64DDA9-E06C-4E42-8399-2DBABC26A306}"/>
    <cellStyle name="20% - Accent5 3 2 2 2 3" xfId="2147" xr:uid="{720DF4BD-E27B-4E83-92B3-37BD1E1EE006}"/>
    <cellStyle name="20% - Accent5 3 2 2 2 3 2" xfId="2148" xr:uid="{0D9487B5-F419-4548-95FF-F4B4DF7CA623}"/>
    <cellStyle name="20% - Accent5 3 2 2 2 4" xfId="2149" xr:uid="{FB38F2A7-7580-4CC0-8E44-EF16A2F6C89B}"/>
    <cellStyle name="20% - Accent5 3 2 2 3" xfId="2150" xr:uid="{5D4BCA73-3668-4325-A5FB-70FE7852A735}"/>
    <cellStyle name="20% - Accent5 3 2 2 3 2" xfId="2151" xr:uid="{0BF61AD5-FDFA-46B1-9D87-6F5D374FA32C}"/>
    <cellStyle name="20% - Accent5 3 2 2 3 2 2" xfId="2152" xr:uid="{7152E90C-2DE3-4E7F-9910-DEE53840C1AC}"/>
    <cellStyle name="20% - Accent5 3 2 2 3 3" xfId="2153" xr:uid="{C47D9E6E-BCD0-4BF4-9230-191E3E6642FF}"/>
    <cellStyle name="20% - Accent5 3 2 2 4" xfId="2154" xr:uid="{410789F8-E0BD-4B6C-9CC7-EAC19DF136CE}"/>
    <cellStyle name="20% - Accent5 3 2 2 4 2" xfId="2155" xr:uid="{B3A2B148-9D1B-437E-9974-A896422B2C39}"/>
    <cellStyle name="20% - Accent5 3 2 2 5" xfId="2156" xr:uid="{5DAB5AB5-07A0-4E6C-9C1C-6B4953B1767A}"/>
    <cellStyle name="20% - Accent5 3 2 3" xfId="2157" xr:uid="{12BE444B-AC21-46B1-AAA0-53BF58C567B4}"/>
    <cellStyle name="20% - Accent5 3 2 3 2" xfId="2158" xr:uid="{06120DA3-49D8-4F5A-9D74-5BDB874464AF}"/>
    <cellStyle name="20% - Accent5 3 2 3 2 2" xfId="2159" xr:uid="{79B0C2F5-3037-452E-BCEA-A0A60FDBC411}"/>
    <cellStyle name="20% - Accent5 3 2 3 2 2 2" xfId="2160" xr:uid="{47551A7B-77F1-4EC1-B97C-981B5E444478}"/>
    <cellStyle name="20% - Accent5 3 2 3 2 3" xfId="2161" xr:uid="{540B22CC-A953-4A94-B0B9-C2B02E3996AD}"/>
    <cellStyle name="20% - Accent5 3 2 3 3" xfId="2162" xr:uid="{91DC8455-4296-4732-8445-624408CB7D17}"/>
    <cellStyle name="20% - Accent5 3 2 3 3 2" xfId="2163" xr:uid="{22DAABE3-D71F-4B44-91A3-F1E67D8EB96E}"/>
    <cellStyle name="20% - Accent5 3 2 3 4" xfId="2164" xr:uid="{1F664FEC-C4AF-4CD7-AC71-93DDBCCBEC82}"/>
    <cellStyle name="20% - Accent5 3 2 4" xfId="2165" xr:uid="{A7057C27-F084-45D6-BD59-80FE7B3168CD}"/>
    <cellStyle name="20% - Accent5 3 2 4 2" xfId="2166" xr:uid="{F07DDBA4-FB16-48C8-93A8-4DA695165D3C}"/>
    <cellStyle name="20% - Accent5 3 2 4 2 2" xfId="2167" xr:uid="{272CFA50-CFFB-43F6-80B7-41CB1B2AEEDB}"/>
    <cellStyle name="20% - Accent5 3 2 4 3" xfId="2168" xr:uid="{1C491859-BD5B-47EB-BE2D-B6666491C59D}"/>
    <cellStyle name="20% - Accent5 3 2 5" xfId="2169" xr:uid="{A77D6F3D-C189-4589-AF0F-26CB188AAE66}"/>
    <cellStyle name="20% - Accent5 3 2 5 2" xfId="2170" xr:uid="{0C54B11A-CEAE-4325-AE96-AF7BFEEF6B5D}"/>
    <cellStyle name="20% - Accent5 3 2 6" xfId="2171" xr:uid="{F4D347EA-D6D1-4C3B-BD8C-1BF3371886A0}"/>
    <cellStyle name="20% - Accent5 3 3" xfId="2172" xr:uid="{3B96170F-512A-4A60-B66B-EBE161224F97}"/>
    <cellStyle name="20% - Accent5 3 3 2" xfId="2173" xr:uid="{BD030B5A-11B9-4C9D-ADD8-99693BD1A10B}"/>
    <cellStyle name="20% - Accent5 3 3 2 2" xfId="2174" xr:uid="{44CAD376-0BA6-4254-8214-6624F0084610}"/>
    <cellStyle name="20% - Accent5 3 3 2 2 2" xfId="2175" xr:uid="{6CDBCCB5-FD57-4090-A83A-913B97A41E56}"/>
    <cellStyle name="20% - Accent5 3 3 2 2 2 2" xfId="2176" xr:uid="{81790241-DCEE-4B04-865E-05C3B0D8F0A8}"/>
    <cellStyle name="20% - Accent5 3 3 2 2 2 2 2" xfId="2177" xr:uid="{94473A9E-BE34-4030-9A32-97EE3CD96536}"/>
    <cellStyle name="20% - Accent5 3 3 2 2 2 3" xfId="2178" xr:uid="{32B71BE5-0530-4B6A-8AB1-12875569BB9F}"/>
    <cellStyle name="20% - Accent5 3 3 2 2 3" xfId="2179" xr:uid="{0CCA28EF-F211-4DFE-A832-8D291C4E8CFD}"/>
    <cellStyle name="20% - Accent5 3 3 2 2 3 2" xfId="2180" xr:uid="{D9E8BC15-8DA8-4C0E-8044-9927BD99CEB9}"/>
    <cellStyle name="20% - Accent5 3 3 2 2 4" xfId="2181" xr:uid="{FFDFE637-2233-4F80-B4AD-2CF50964581C}"/>
    <cellStyle name="20% - Accent5 3 3 2 3" xfId="2182" xr:uid="{C2415C06-D011-4133-A039-83F149F9D5DD}"/>
    <cellStyle name="20% - Accent5 3 3 2 3 2" xfId="2183" xr:uid="{0303E314-8D04-4B2F-8330-86B3226DD620}"/>
    <cellStyle name="20% - Accent5 3 3 2 3 2 2" xfId="2184" xr:uid="{BCB42E66-373F-49CC-AB2B-FBF9A112B18E}"/>
    <cellStyle name="20% - Accent5 3 3 2 3 3" xfId="2185" xr:uid="{DFAACF06-2515-4B01-8A06-FDD4815B3110}"/>
    <cellStyle name="20% - Accent5 3 3 2 4" xfId="2186" xr:uid="{CFAA9A8B-EC9F-4481-8D88-8FF919254979}"/>
    <cellStyle name="20% - Accent5 3 3 2 4 2" xfId="2187" xr:uid="{D3BF6FCA-F5E4-4092-836F-132DD04C722F}"/>
    <cellStyle name="20% - Accent5 3 3 2 5" xfId="2188" xr:uid="{B3D2F396-3C89-48DB-B99B-FFBB69E2BA04}"/>
    <cellStyle name="20% - Accent5 3 3 3" xfId="2189" xr:uid="{EDC4802F-EEAD-487C-AA4A-7E8AA622A8FC}"/>
    <cellStyle name="20% - Accent5 3 3 3 2" xfId="2190" xr:uid="{DD5B80EA-BD74-43FE-AC0E-9299CA5419D3}"/>
    <cellStyle name="20% - Accent5 3 3 3 2 2" xfId="2191" xr:uid="{4DE645A1-86D1-4B2E-9101-AB62F6818574}"/>
    <cellStyle name="20% - Accent5 3 3 3 2 2 2" xfId="2192" xr:uid="{7BA538C2-FA2D-419B-8662-C23F62BBC7F6}"/>
    <cellStyle name="20% - Accent5 3 3 3 2 3" xfId="2193" xr:uid="{14FAAE0C-02AD-46DA-9259-7622F14C24DC}"/>
    <cellStyle name="20% - Accent5 3 3 3 3" xfId="2194" xr:uid="{FC6CB88E-9444-4A4E-8D7A-AF85991C6DA6}"/>
    <cellStyle name="20% - Accent5 3 3 3 3 2" xfId="2195" xr:uid="{B209F943-B334-48DF-9FBF-ABAF38A582A8}"/>
    <cellStyle name="20% - Accent5 3 3 3 4" xfId="2196" xr:uid="{A4EDC6C5-D462-4D95-B2AB-A5D6C32CEA6A}"/>
    <cellStyle name="20% - Accent5 3 3 4" xfId="2197" xr:uid="{E9D4C6AE-00E3-4908-A8C7-1FC58F61E128}"/>
    <cellStyle name="20% - Accent5 3 3 4 2" xfId="2198" xr:uid="{08ABC2F7-3A70-4CC4-A889-974692272261}"/>
    <cellStyle name="20% - Accent5 3 3 4 2 2" xfId="2199" xr:uid="{7C42890C-4DD2-4B0D-BC69-336D63C48649}"/>
    <cellStyle name="20% - Accent5 3 3 4 3" xfId="2200" xr:uid="{EDFFF056-8825-4B08-BEE8-4E18C93FA0A9}"/>
    <cellStyle name="20% - Accent5 3 3 5" xfId="2201" xr:uid="{2F139956-3FFD-48DA-914F-FA9BE4954BC5}"/>
    <cellStyle name="20% - Accent5 3 3 5 2" xfId="2202" xr:uid="{30F82816-665E-48E2-A542-4C75DD66D961}"/>
    <cellStyle name="20% - Accent5 3 3 6" xfId="2203" xr:uid="{076B86D9-A7E9-4C92-B3F9-4A5808AA9FCB}"/>
    <cellStyle name="20% - Accent5 3 4" xfId="2204" xr:uid="{B9BE9337-E008-453F-8521-B8FC2FC86091}"/>
    <cellStyle name="20% - Accent5 3 4 2" xfId="2205" xr:uid="{EAAD2533-487A-4A3D-8060-47AA62BBEF28}"/>
    <cellStyle name="20% - Accent5 3 4 2 2" xfId="2206" xr:uid="{C2D9E5D2-A07B-45B4-845C-1C2488509F60}"/>
    <cellStyle name="20% - Accent5 3 4 2 2 2" xfId="2207" xr:uid="{23BCB5EC-FFE2-492F-B524-33C1BA7465E2}"/>
    <cellStyle name="20% - Accent5 3 4 2 2 2 2" xfId="2208" xr:uid="{06ED70A7-554C-47BE-94B4-88D8318C4BB8}"/>
    <cellStyle name="20% - Accent5 3 4 2 2 3" xfId="2209" xr:uid="{69F762E4-0E42-4E33-8D86-7DA4F4628FCC}"/>
    <cellStyle name="20% - Accent5 3 4 2 3" xfId="2210" xr:uid="{915BA86B-E952-4101-A8C4-C987EBCE63FF}"/>
    <cellStyle name="20% - Accent5 3 4 2 3 2" xfId="2211" xr:uid="{CEA97D10-970D-46EA-A0B5-0D14A209E884}"/>
    <cellStyle name="20% - Accent5 3 4 2 4" xfId="2212" xr:uid="{349F6924-C04F-4939-BF88-36FF01A860CD}"/>
    <cellStyle name="20% - Accent5 3 4 3" xfId="2213" xr:uid="{0F34F904-6F09-4A65-BE22-33226A6BE5F0}"/>
    <cellStyle name="20% - Accent5 3 4 3 2" xfId="2214" xr:uid="{C1400A08-96CB-400B-B0CC-B175A7B16BA4}"/>
    <cellStyle name="20% - Accent5 3 4 3 2 2" xfId="2215" xr:uid="{8EF89DE0-F0E4-4A7D-BC2D-EE769F165FB1}"/>
    <cellStyle name="20% - Accent5 3 4 3 3" xfId="2216" xr:uid="{AAD853CC-A34A-4B6A-BE2D-94A9DFA9D399}"/>
    <cellStyle name="20% - Accent5 3 4 4" xfId="2217" xr:uid="{FF87E01D-6631-4873-A466-92C5C9E8C244}"/>
    <cellStyle name="20% - Accent5 3 4 4 2" xfId="2218" xr:uid="{3A54F0FB-80CA-40B3-9C05-B39EE9A46DFD}"/>
    <cellStyle name="20% - Accent5 3 4 5" xfId="2219" xr:uid="{1FBC5A0B-5CC0-4F12-B395-A04F836C4CEF}"/>
    <cellStyle name="20% - Accent5 3 5" xfId="2220" xr:uid="{9EE7722C-B9D5-4E91-ADD2-3A5273A6701B}"/>
    <cellStyle name="20% - Accent5 3 5 2" xfId="2221" xr:uid="{EEEDF447-E07C-4058-99A6-C59D2D848FAE}"/>
    <cellStyle name="20% - Accent5 3 5 2 2" xfId="2222" xr:uid="{FE3D2D95-7644-4FBE-A6DE-6701569D4101}"/>
    <cellStyle name="20% - Accent5 3 5 2 2 2" xfId="2223" xr:uid="{3F5068B2-3CF3-4E30-A3B0-25AE24F2ACDA}"/>
    <cellStyle name="20% - Accent5 3 5 2 3" xfId="2224" xr:uid="{C73CA0F1-ABF1-4F24-8345-DF3B67C49C53}"/>
    <cellStyle name="20% - Accent5 3 5 3" xfId="2225" xr:uid="{E8C1DC23-B7D3-4D16-A5BC-B7BA218F8055}"/>
    <cellStyle name="20% - Accent5 3 5 3 2" xfId="2226" xr:uid="{9E013EDF-6F4E-4B53-9346-6C5A5F525C84}"/>
    <cellStyle name="20% - Accent5 3 5 4" xfId="2227" xr:uid="{692758EF-C000-4A4B-AFFE-C8B44E9015D0}"/>
    <cellStyle name="20% - Accent5 3 6" xfId="2228" xr:uid="{B23F584D-4ED4-4883-A0C6-CAF193795B7B}"/>
    <cellStyle name="20% - Accent5 3 6 2" xfId="2229" xr:uid="{E8C95ABB-4CCB-4211-889B-AF60E1B964B9}"/>
    <cellStyle name="20% - Accent5 3 6 2 2" xfId="2230" xr:uid="{FD39577E-D186-4636-86DC-ECF198C65348}"/>
    <cellStyle name="20% - Accent5 3 6 3" xfId="2231" xr:uid="{65CD9A4F-C716-4772-8F3D-91DE189D7BD8}"/>
    <cellStyle name="20% - Accent5 3 7" xfId="2232" xr:uid="{31919638-F1E7-417C-975D-7D548BDE1EC9}"/>
    <cellStyle name="20% - Accent5 3 7 2" xfId="2233" xr:uid="{BB4A8396-DB58-4119-ADE2-284A7DE9558F}"/>
    <cellStyle name="20% - Accent5 3 8" xfId="2234" xr:uid="{79F38A6E-6B2D-4718-AFC6-56FE0B6F8E3D}"/>
    <cellStyle name="20% - Accent5 4" xfId="2235" xr:uid="{88FF9E3F-72EF-4FFF-A0E4-2912554E93F9}"/>
    <cellStyle name="20% - Accent5 4 2" xfId="2236" xr:uid="{77B790A1-FE8E-4132-9BD7-53186A251B60}"/>
    <cellStyle name="20% - Accent5 4 2 2" xfId="2237" xr:uid="{E43C5F8F-E566-4D6A-809A-964C09FE7107}"/>
    <cellStyle name="20% - Accent5 4 2 2 2" xfId="2238" xr:uid="{3F04C288-2240-45D7-9574-DC04489911A0}"/>
    <cellStyle name="20% - Accent5 4 2 2 2 2" xfId="2239" xr:uid="{6B7839E2-BE4A-4504-9FA5-0DEDF98AE170}"/>
    <cellStyle name="20% - Accent5 4 2 2 2 2 2" xfId="2240" xr:uid="{BC5909EF-CA3C-4A68-B9E5-985B7891CF30}"/>
    <cellStyle name="20% - Accent5 4 2 2 2 2 2 2" xfId="2241" xr:uid="{A8E10526-FFAD-4216-A8E7-7C99EEE06758}"/>
    <cellStyle name="20% - Accent5 4 2 2 2 2 3" xfId="2242" xr:uid="{53AFEA04-BA5B-4AA9-B973-DD253BC8A742}"/>
    <cellStyle name="20% - Accent5 4 2 2 2 3" xfId="2243" xr:uid="{6B03784A-79F4-4F7A-8E64-1AD36B67837E}"/>
    <cellStyle name="20% - Accent5 4 2 2 2 3 2" xfId="2244" xr:uid="{97CC4744-82BD-4A10-8685-7347D6C079AC}"/>
    <cellStyle name="20% - Accent5 4 2 2 2 4" xfId="2245" xr:uid="{C83B6521-E1F2-4E08-9BEF-FECDE0770297}"/>
    <cellStyle name="20% - Accent5 4 2 2 3" xfId="2246" xr:uid="{4593C894-2F7F-4351-8530-6D38B873B779}"/>
    <cellStyle name="20% - Accent5 4 2 2 3 2" xfId="2247" xr:uid="{BF4C9C99-E4A9-4FF2-8793-E133217C700B}"/>
    <cellStyle name="20% - Accent5 4 2 2 3 2 2" xfId="2248" xr:uid="{DFD72376-9492-4203-B462-F31FFE4574DE}"/>
    <cellStyle name="20% - Accent5 4 2 2 3 3" xfId="2249" xr:uid="{8B5C2BBC-626A-46FA-9830-5C52675F9ED3}"/>
    <cellStyle name="20% - Accent5 4 2 2 4" xfId="2250" xr:uid="{0EDA8876-2590-473E-B848-AE953CC5E61B}"/>
    <cellStyle name="20% - Accent5 4 2 2 4 2" xfId="2251" xr:uid="{C673CCBD-4926-4DC9-9EB1-B3204C0C84EF}"/>
    <cellStyle name="20% - Accent5 4 2 2 5" xfId="2252" xr:uid="{58433630-31BE-4880-8FD9-D36B9DA21243}"/>
    <cellStyle name="20% - Accent5 4 2 3" xfId="2253" xr:uid="{2B4F57F8-4FEC-42B0-B4EB-8F2A1F75B690}"/>
    <cellStyle name="20% - Accent5 4 2 3 2" xfId="2254" xr:uid="{3CD4D618-14B7-4E40-8274-F45092C31F26}"/>
    <cellStyle name="20% - Accent5 4 2 3 2 2" xfId="2255" xr:uid="{57DC8CB5-BA7F-4A94-A6A9-88F93A75F291}"/>
    <cellStyle name="20% - Accent5 4 2 3 2 2 2" xfId="2256" xr:uid="{21E1E075-5E1F-417F-ABE6-DA1E8FC4FAAF}"/>
    <cellStyle name="20% - Accent5 4 2 3 2 3" xfId="2257" xr:uid="{9A2BD142-AE1A-47F3-9EB3-4029DDEE8EA2}"/>
    <cellStyle name="20% - Accent5 4 2 3 3" xfId="2258" xr:uid="{EA31D26D-3915-4A29-933C-6708BF166E61}"/>
    <cellStyle name="20% - Accent5 4 2 3 3 2" xfId="2259" xr:uid="{8A163405-681B-4BC0-9CDC-649F99D06D13}"/>
    <cellStyle name="20% - Accent5 4 2 3 4" xfId="2260" xr:uid="{2468C31D-1241-4777-B9A8-63595452FB7C}"/>
    <cellStyle name="20% - Accent5 4 2 4" xfId="2261" xr:uid="{C91B6690-EEEB-4060-AE05-D6FDA9CD49D8}"/>
    <cellStyle name="20% - Accent5 4 2 4 2" xfId="2262" xr:uid="{88879E2B-4532-4166-A857-3338DAF6D838}"/>
    <cellStyle name="20% - Accent5 4 2 4 2 2" xfId="2263" xr:uid="{4CCD96F7-F8E7-4A45-8F1A-9CF8A54A209F}"/>
    <cellStyle name="20% - Accent5 4 2 4 3" xfId="2264" xr:uid="{C1C8DFF0-7A0A-46F6-97A7-5CC0A8862DF4}"/>
    <cellStyle name="20% - Accent5 4 2 5" xfId="2265" xr:uid="{FCED33B0-DD46-4DD3-A294-56B9FC8BDA46}"/>
    <cellStyle name="20% - Accent5 4 2 5 2" xfId="2266" xr:uid="{1895CC63-C63F-47DF-B5D6-5F59D3C705C9}"/>
    <cellStyle name="20% - Accent5 4 2 6" xfId="2267" xr:uid="{9EFD544A-4591-452B-AFBE-A8277C75B21F}"/>
    <cellStyle name="20% - Accent5 4 3" xfId="2268" xr:uid="{FC4E65BA-B564-4B08-AE86-452D892934B2}"/>
    <cellStyle name="20% - Accent5 4 3 2" xfId="2269" xr:uid="{ABD8410E-827B-4603-8722-607756F64DBC}"/>
    <cellStyle name="20% - Accent5 4 3 2 2" xfId="2270" xr:uid="{F21CA687-6ECE-43AC-95A7-FCDD19F66866}"/>
    <cellStyle name="20% - Accent5 4 3 2 2 2" xfId="2271" xr:uid="{B1A1898E-3CAF-4599-BDA8-A8CF05D4D5BC}"/>
    <cellStyle name="20% - Accent5 4 3 2 2 2 2" xfId="2272" xr:uid="{BE084783-3DFD-44E1-A06C-6AEF7BA83324}"/>
    <cellStyle name="20% - Accent5 4 3 2 2 3" xfId="2273" xr:uid="{5B2BBBE7-A3BC-4AE6-A80F-61C2092376FF}"/>
    <cellStyle name="20% - Accent5 4 3 2 3" xfId="2274" xr:uid="{5754D2B5-6A37-4CC2-A718-0E3D575D5055}"/>
    <cellStyle name="20% - Accent5 4 3 2 3 2" xfId="2275" xr:uid="{826F2036-89C3-4251-89C2-69B2AAB945A0}"/>
    <cellStyle name="20% - Accent5 4 3 2 4" xfId="2276" xr:uid="{15360105-44C2-4EBF-A05D-97C2BD9CCBE2}"/>
    <cellStyle name="20% - Accent5 4 3 3" xfId="2277" xr:uid="{DCA22A1D-C42A-44D8-A89D-0B55BA232F76}"/>
    <cellStyle name="20% - Accent5 4 3 3 2" xfId="2278" xr:uid="{46B0014A-3B01-4DF5-A0ED-9182AC90B83E}"/>
    <cellStyle name="20% - Accent5 4 3 3 2 2" xfId="2279" xr:uid="{4E10DB18-EAC8-4CF6-8160-C2A8F082C8A6}"/>
    <cellStyle name="20% - Accent5 4 3 3 3" xfId="2280" xr:uid="{CE425DF4-D782-4B06-B966-A8C3D27F3D84}"/>
    <cellStyle name="20% - Accent5 4 3 4" xfId="2281" xr:uid="{4C6C7243-E461-4A85-ADB0-4ECB6445DA92}"/>
    <cellStyle name="20% - Accent5 4 3 4 2" xfId="2282" xr:uid="{A2F80D42-E202-4646-8174-AD513EE1074A}"/>
    <cellStyle name="20% - Accent5 4 3 5" xfId="2283" xr:uid="{F1718085-35E7-4BD5-ABB5-023C5C59EF52}"/>
    <cellStyle name="20% - Accent5 4 4" xfId="2284" xr:uid="{1F0B53A5-C5AD-48E7-AEF8-76E3F6856ACF}"/>
    <cellStyle name="20% - Accent5 4 4 2" xfId="2285" xr:uid="{31AA92D3-6073-403C-BDF2-7CB8A8958799}"/>
    <cellStyle name="20% - Accent5 4 4 2 2" xfId="2286" xr:uid="{4E54624A-56FD-47BB-9D13-6ADBCA139CFC}"/>
    <cellStyle name="20% - Accent5 4 4 2 2 2" xfId="2287" xr:uid="{DAB728A0-C788-495B-8BD9-10509AC50D7E}"/>
    <cellStyle name="20% - Accent5 4 4 2 3" xfId="2288" xr:uid="{6F481A55-97DB-49FE-976F-DBB055A404F2}"/>
    <cellStyle name="20% - Accent5 4 4 3" xfId="2289" xr:uid="{9ED5B801-8C0B-44E5-88C4-0DA11277A5E0}"/>
    <cellStyle name="20% - Accent5 4 4 3 2" xfId="2290" xr:uid="{1C746D71-0D3A-4918-A0F5-67B7847CB9D9}"/>
    <cellStyle name="20% - Accent5 4 4 4" xfId="2291" xr:uid="{0E934FB8-69E9-4BB8-B443-CC2F67DDD998}"/>
    <cellStyle name="20% - Accent5 4 5" xfId="2292" xr:uid="{1E983E14-5EA1-4039-A8B7-A3EBE7B19B8C}"/>
    <cellStyle name="20% - Accent5 4 5 2" xfId="2293" xr:uid="{61D3A724-34C7-4A77-AC45-152A66DE187B}"/>
    <cellStyle name="20% - Accent5 4 5 2 2" xfId="2294" xr:uid="{350C2CF0-EBA4-4CEB-BFA6-836900FF2B60}"/>
    <cellStyle name="20% - Accent5 4 5 3" xfId="2295" xr:uid="{2F997827-8FEC-4966-BB7C-2C05D94B3DE2}"/>
    <cellStyle name="20% - Accent5 4 6" xfId="2296" xr:uid="{D96380FC-1188-4776-BCE3-D2391189D4BE}"/>
    <cellStyle name="20% - Accent5 4 6 2" xfId="2297" xr:uid="{9B738B00-A226-4E82-A618-611F8C6E4CC0}"/>
    <cellStyle name="20% - Accent5 4 7" xfId="2298" xr:uid="{589FDC5E-1AF9-451D-ABB9-8802A3EF2F26}"/>
    <cellStyle name="20% - Accent5 5" xfId="2299" xr:uid="{D6D21CED-8871-4A2C-92FD-C46CFF6288F5}"/>
    <cellStyle name="20% - Accent5 5 2" xfId="2300" xr:uid="{93E60BA1-7C2A-40BF-82E5-B3A01F74B6BA}"/>
    <cellStyle name="20% - Accent5 5 2 2" xfId="2301" xr:uid="{AE03FB12-8AE5-4D5F-83B9-C48475EF1CB8}"/>
    <cellStyle name="20% - Accent5 5 2 2 2" xfId="2302" xr:uid="{5438CD20-85B0-45B8-98EA-A739DF887C74}"/>
    <cellStyle name="20% - Accent5 5 2 2 2 2" xfId="2303" xr:uid="{202A0C7C-F1D4-4974-8D56-1D144579FD5B}"/>
    <cellStyle name="20% - Accent5 5 2 2 2 2 2" xfId="2304" xr:uid="{2889F132-92D5-40D5-BA94-D0BFCE5395B1}"/>
    <cellStyle name="20% - Accent5 5 2 2 2 3" xfId="2305" xr:uid="{992ABEF9-2CC7-481A-B543-0D6058FD2702}"/>
    <cellStyle name="20% - Accent5 5 2 2 3" xfId="2306" xr:uid="{87CCC670-8AB3-4B7B-A965-D6D3B3238625}"/>
    <cellStyle name="20% - Accent5 5 2 2 3 2" xfId="2307" xr:uid="{789D3F0C-D940-4441-9343-A88C97773F56}"/>
    <cellStyle name="20% - Accent5 5 2 2 4" xfId="2308" xr:uid="{4D94E309-B0E2-4943-89DD-8ACDE374F897}"/>
    <cellStyle name="20% - Accent5 5 2 3" xfId="2309" xr:uid="{3F6E7887-C4B6-4942-B063-F4AE0B336F75}"/>
    <cellStyle name="20% - Accent5 5 2 3 2" xfId="2310" xr:uid="{A4C12A57-06D4-46C7-9FA5-6E5729F9EF6A}"/>
    <cellStyle name="20% - Accent5 5 2 3 2 2" xfId="2311" xr:uid="{A477DC1D-4807-4350-9ECA-AFEE27753D54}"/>
    <cellStyle name="20% - Accent5 5 2 3 3" xfId="2312" xr:uid="{DDB52CE5-CFA7-4374-B03F-EEC2DBC8598F}"/>
    <cellStyle name="20% - Accent5 5 2 4" xfId="2313" xr:uid="{3E42986B-8931-453C-84B0-50A89B40E4FE}"/>
    <cellStyle name="20% - Accent5 5 2 4 2" xfId="2314" xr:uid="{C32C19B1-F96D-41F1-995B-6B51998CEFA3}"/>
    <cellStyle name="20% - Accent5 5 2 5" xfId="2315" xr:uid="{97C0C288-4438-4440-9947-A09479C8C269}"/>
    <cellStyle name="20% - Accent5 5 3" xfId="2316" xr:uid="{46C96F18-ADC6-4F2F-9B4B-9A44ED1AD27E}"/>
    <cellStyle name="20% - Accent5 5 3 2" xfId="2317" xr:uid="{438FF283-3C38-448D-9A6A-6974C0E35352}"/>
    <cellStyle name="20% - Accent5 5 3 2 2" xfId="2318" xr:uid="{4AB011C7-25E0-473F-A724-FD198B804F99}"/>
    <cellStyle name="20% - Accent5 5 3 2 2 2" xfId="2319" xr:uid="{2D09B29B-3FE4-4923-9555-2238AC70A074}"/>
    <cellStyle name="20% - Accent5 5 3 2 3" xfId="2320" xr:uid="{C1FBE1FF-0AD2-4074-91BD-11355A746130}"/>
    <cellStyle name="20% - Accent5 5 3 3" xfId="2321" xr:uid="{78AE9CEA-C16F-48B0-B8D4-04BBBFF12293}"/>
    <cellStyle name="20% - Accent5 5 3 3 2" xfId="2322" xr:uid="{145036AF-1117-4ED9-81AF-7F15C1E644FC}"/>
    <cellStyle name="20% - Accent5 5 3 4" xfId="2323" xr:uid="{1E79EE69-0AD1-4252-AF60-54F05A84641E}"/>
    <cellStyle name="20% - Accent5 5 4" xfId="2324" xr:uid="{8F57528A-E5CB-4C7E-91B8-E9D4D3F4182D}"/>
    <cellStyle name="20% - Accent5 5 4 2" xfId="2325" xr:uid="{346849C0-0631-4FD4-A1C5-0391AFA43F8C}"/>
    <cellStyle name="20% - Accent5 5 4 2 2" xfId="2326" xr:uid="{6832F6D2-C6B5-463A-823B-F705F0115A0C}"/>
    <cellStyle name="20% - Accent5 5 4 3" xfId="2327" xr:uid="{E7FA8453-C80D-4B9A-9DB6-EA98090B34F7}"/>
    <cellStyle name="20% - Accent5 5 5" xfId="2328" xr:uid="{3809D624-1A16-4860-A44A-D639551AF823}"/>
    <cellStyle name="20% - Accent5 5 5 2" xfId="2329" xr:uid="{94B9A622-94B6-447B-A3BF-FFD418243C52}"/>
    <cellStyle name="20% - Accent5 5 6" xfId="2330" xr:uid="{4F5EDA87-EEC9-4346-8235-5E01E7564CE8}"/>
    <cellStyle name="20% - Accent5 6" xfId="2331" xr:uid="{2962ADC5-590B-471B-A869-A3C08DFF4564}"/>
    <cellStyle name="20% - Accent5 6 2" xfId="2332" xr:uid="{59D0D3E4-2919-4205-B7FF-A274D41DB458}"/>
    <cellStyle name="20% - Accent5 6 2 2" xfId="2333" xr:uid="{7AF2FD2C-CF56-4CAA-94D7-44594E779DEB}"/>
    <cellStyle name="20% - Accent5 6 2 2 2" xfId="2334" xr:uid="{34EC85BC-1824-431A-A1CE-FC9978C4CBD3}"/>
    <cellStyle name="20% - Accent5 6 2 2 2 2" xfId="2335" xr:uid="{E49F6724-85D0-40E2-9618-90971BE21482}"/>
    <cellStyle name="20% - Accent5 6 2 2 2 2 2" xfId="2336" xr:uid="{8B6402BC-008D-4B0D-A89C-3E2FDA2C87FD}"/>
    <cellStyle name="20% - Accent5 6 2 2 2 3" xfId="2337" xr:uid="{FEEBF635-801B-4363-9578-8E9FCFA2BD0F}"/>
    <cellStyle name="20% - Accent5 6 2 2 3" xfId="2338" xr:uid="{D1106050-F4BE-43B3-A2F9-A49B099C47C8}"/>
    <cellStyle name="20% - Accent5 6 2 2 3 2" xfId="2339" xr:uid="{9507DEAD-2AA2-4A95-A7BF-0D8A9DC825A9}"/>
    <cellStyle name="20% - Accent5 6 2 2 4" xfId="2340" xr:uid="{A743BA67-858F-469B-BC2F-65E87139C8A2}"/>
    <cellStyle name="20% - Accent5 6 2 3" xfId="2341" xr:uid="{DC9C1B9C-8A52-43E1-B456-FF35F4F668EB}"/>
    <cellStyle name="20% - Accent5 6 2 3 2" xfId="2342" xr:uid="{B8283A38-1F4B-47B9-B204-93EF2EF2A1A6}"/>
    <cellStyle name="20% - Accent5 6 2 3 2 2" xfId="2343" xr:uid="{71EBF4B3-10F0-4DA3-A472-A0E9B215A7E8}"/>
    <cellStyle name="20% - Accent5 6 2 3 3" xfId="2344" xr:uid="{8CDB03EE-4A87-4471-9296-8ABD6FEF0CA5}"/>
    <cellStyle name="20% - Accent5 6 2 4" xfId="2345" xr:uid="{F333BDD7-E0BD-45B0-97FA-22859D3211C3}"/>
    <cellStyle name="20% - Accent5 6 2 4 2" xfId="2346" xr:uid="{79DAD82C-D5CA-4B63-9FFC-6AF549C045DC}"/>
    <cellStyle name="20% - Accent5 6 2 5" xfId="2347" xr:uid="{4646C104-527E-4CA2-875E-26F4D46270D6}"/>
    <cellStyle name="20% - Accent5 6 3" xfId="2348" xr:uid="{B524C6A5-1CE0-4358-B6D0-97641CD65F0F}"/>
    <cellStyle name="20% - Accent5 6 3 2" xfId="2349" xr:uid="{C8D4D128-8529-4FED-926C-B2789BBF93AB}"/>
    <cellStyle name="20% - Accent5 6 3 2 2" xfId="2350" xr:uid="{40868665-F88A-49AB-BEC9-643698C994DA}"/>
    <cellStyle name="20% - Accent5 6 3 2 2 2" xfId="2351" xr:uid="{BCEDECE1-2B81-4768-9957-03E0ACA7B1DC}"/>
    <cellStyle name="20% - Accent5 6 3 2 3" xfId="2352" xr:uid="{17E10010-1596-47A3-A14D-A639809919EB}"/>
    <cellStyle name="20% - Accent5 6 3 3" xfId="2353" xr:uid="{C19E812A-7235-49A6-AA32-96300EFD4C53}"/>
    <cellStyle name="20% - Accent5 6 3 3 2" xfId="2354" xr:uid="{C7BD27B0-7995-40C5-80CC-7FE99CA33142}"/>
    <cellStyle name="20% - Accent5 6 3 4" xfId="2355" xr:uid="{DDCEB173-5F8D-4591-B873-7B429C1F898C}"/>
    <cellStyle name="20% - Accent5 6 4" xfId="2356" xr:uid="{D7FF1A7B-B393-43FA-A450-A9119BFC6E52}"/>
    <cellStyle name="20% - Accent5 6 4 2" xfId="2357" xr:uid="{6965B9AE-49BC-4D82-B140-2202BB3F3420}"/>
    <cellStyle name="20% - Accent5 6 4 2 2" xfId="2358" xr:uid="{89C220D5-0339-4750-97E3-0DD647E4D70F}"/>
    <cellStyle name="20% - Accent5 6 4 3" xfId="2359" xr:uid="{5186EF87-F149-4367-93C7-0BC35FD58A06}"/>
    <cellStyle name="20% - Accent5 6 5" xfId="2360" xr:uid="{D4141AD2-B358-4801-BE8D-D269A275BC9A}"/>
    <cellStyle name="20% - Accent5 6 5 2" xfId="2361" xr:uid="{0A4DD672-678E-4717-9A88-B1AE7FEBCB6D}"/>
    <cellStyle name="20% - Accent5 6 6" xfId="2362" xr:uid="{D410A1CE-7A54-4D09-B046-04063A5C7E7F}"/>
    <cellStyle name="20% - Accent5 7" xfId="2363" xr:uid="{9311BE14-A2CC-41BD-8716-CA89B25A8EC1}"/>
    <cellStyle name="20% - Accent5 7 2" xfId="2364" xr:uid="{9D4D9D73-6259-4593-A0A1-E9AD5E13F0DD}"/>
    <cellStyle name="20% - Accent5 7 2 2" xfId="2365" xr:uid="{A9FAEC2B-4253-44FD-86BC-EDE582BBD5DF}"/>
    <cellStyle name="20% - Accent5 7 2 2 2" xfId="2366" xr:uid="{4BEBEBE2-CE4C-4AEE-95DA-6045D73C0A6E}"/>
    <cellStyle name="20% - Accent5 7 2 2 2 2" xfId="2367" xr:uid="{57179840-3C8B-4C70-9705-6D7B6E29ADDF}"/>
    <cellStyle name="20% - Accent5 7 2 2 3" xfId="2368" xr:uid="{CEAEBD9F-EF96-4022-A89F-24953F83C204}"/>
    <cellStyle name="20% - Accent5 7 2 3" xfId="2369" xr:uid="{1C3A0ACC-A83A-41C2-B931-9FDC8B578031}"/>
    <cellStyle name="20% - Accent5 7 2 3 2" xfId="2370" xr:uid="{70372B77-D2E5-42ED-B3F2-2CB4C673E83B}"/>
    <cellStyle name="20% - Accent5 7 2 4" xfId="2371" xr:uid="{50B505D6-6323-43D7-9F50-FA37EE323CE8}"/>
    <cellStyle name="20% - Accent5 7 3" xfId="2372" xr:uid="{28260722-99B8-45BB-BB73-5A7647C0B9D8}"/>
    <cellStyle name="20% - Accent5 7 3 2" xfId="2373" xr:uid="{709A13B4-E6AC-48F2-B6DF-E653C5314499}"/>
    <cellStyle name="20% - Accent5 7 3 2 2" xfId="2374" xr:uid="{37FBC2C6-A540-4040-AA3D-122092EC0AF1}"/>
    <cellStyle name="20% - Accent5 7 3 3" xfId="2375" xr:uid="{A6C11772-B5D4-4640-B0F3-C75B899396B5}"/>
    <cellStyle name="20% - Accent5 7 4" xfId="2376" xr:uid="{A6EE53DB-24D1-4AF9-BD83-42E05DC33395}"/>
    <cellStyle name="20% - Accent5 7 4 2" xfId="2377" xr:uid="{78A41E53-FE9E-47FA-9765-910065F832E1}"/>
    <cellStyle name="20% - Accent5 7 5" xfId="2378" xr:uid="{EBDCCA3C-33A3-4D69-900B-079BBC340466}"/>
    <cellStyle name="20% - Accent5 8" xfId="2379" xr:uid="{135B8DDE-943B-48D4-B6DB-A626CD1290D3}"/>
    <cellStyle name="20% - Accent5 8 2" xfId="2380" xr:uid="{39ED025F-0BC7-4F05-929A-5BD585A508FA}"/>
    <cellStyle name="20% - Accent5 8 2 2" xfId="2381" xr:uid="{90C8525D-B6F4-46EB-80F7-5254CC1BC784}"/>
    <cellStyle name="20% - Accent5 8 2 2 2" xfId="2382" xr:uid="{52CE5345-927A-4E7D-BE4A-E77291A1465C}"/>
    <cellStyle name="20% - Accent5 8 2 3" xfId="2383" xr:uid="{CA4571CB-96AB-4718-8BD0-3C6793B24017}"/>
    <cellStyle name="20% - Accent5 8 3" xfId="2384" xr:uid="{9C73BD74-666A-4AD8-9A6D-F54EC6663D73}"/>
    <cellStyle name="20% - Accent5 8 3 2" xfId="2385" xr:uid="{281E939D-45F3-4104-993F-DBDBBE5FE223}"/>
    <cellStyle name="20% - Accent5 8 4" xfId="2386" xr:uid="{A758579E-02EB-44A0-8E9F-237F5E77A7A9}"/>
    <cellStyle name="20% - Accent5 9" xfId="2387" xr:uid="{0DB566A9-A795-48E4-BA68-77C1940C2420}"/>
    <cellStyle name="20% - Accent5 9 2" xfId="2388" xr:uid="{20A52B5D-BD55-4180-A0A0-98377617276D}"/>
    <cellStyle name="20% - Accent5 9 2 2" xfId="2389" xr:uid="{021B0F77-8A48-4770-AC3D-F1F4A5669E7C}"/>
    <cellStyle name="20% - Accent5 9 3" xfId="2390" xr:uid="{EC2A26C7-104C-45AB-893F-C8ABC2E4CF2E}"/>
    <cellStyle name="20% - Accent6" xfId="38" builtinId="50" customBuiltin="1"/>
    <cellStyle name="20% - Accent6 10" xfId="2391" xr:uid="{F5F0B49E-1F78-4703-9343-F0E5B6BE63B3}"/>
    <cellStyle name="20% - Accent6 10 2" xfId="2392" xr:uid="{B3DA8507-5088-4DB6-9F1C-52F6A061565C}"/>
    <cellStyle name="20% - Accent6 11" xfId="2393" xr:uid="{5EDF25FD-E9CD-4722-BF1B-3C3F8A41B22D}"/>
    <cellStyle name="20% - Accent6 12" xfId="16907" xr:uid="{2BE22DD3-2913-4635-B79A-0CAC85A289C0}"/>
    <cellStyle name="20% - Accent6 2" xfId="2394" xr:uid="{D3DD0623-C107-44E6-BE8B-B4DFE734E252}"/>
    <cellStyle name="20% - Accent6 2 10" xfId="2395" xr:uid="{835FEB84-5365-4F98-AF50-A4B720BBB0FD}"/>
    <cellStyle name="20% - Accent6 2 11" xfId="16930" xr:uid="{2D10DB40-077E-4AA6-9563-A13788A15DEA}"/>
    <cellStyle name="20% - Accent6 2 2" xfId="2396" xr:uid="{7F3D55F4-A88B-4E75-9D32-44155769FCEB}"/>
    <cellStyle name="20% - Accent6 2 2 2" xfId="2397" xr:uid="{2837735A-1A5D-4644-982D-C440E5C08A6E}"/>
    <cellStyle name="20% - Accent6 2 2 2 2" xfId="2398" xr:uid="{3BEE2F86-C6D2-40E0-8F95-E9C9DB1A9241}"/>
    <cellStyle name="20% - Accent6 2 2 2 2 2" xfId="2399" xr:uid="{550F0A6B-9FF5-4BDE-A7C1-83E53C31A1D3}"/>
    <cellStyle name="20% - Accent6 2 2 2 2 2 2" xfId="2400" xr:uid="{2961115E-FADB-4705-B4CE-908FEA77F0AC}"/>
    <cellStyle name="20% - Accent6 2 2 2 2 2 2 2" xfId="2401" xr:uid="{5E796A72-5D74-4969-A1BE-C90846DCD647}"/>
    <cellStyle name="20% - Accent6 2 2 2 2 2 3" xfId="2402" xr:uid="{833DA894-5CDB-4058-B3EA-C80FE2F406A5}"/>
    <cellStyle name="20% - Accent6 2 2 2 2 3" xfId="2403" xr:uid="{8CF0FF3E-8AED-4B59-B724-93D00377FBFC}"/>
    <cellStyle name="20% - Accent6 2 2 2 2 3 2" xfId="2404" xr:uid="{6B02F7CB-9E77-4F50-BC1B-E3BB9E1F2F2E}"/>
    <cellStyle name="20% - Accent6 2 2 2 2 4" xfId="2405" xr:uid="{BBFAC02B-4CE6-4AF6-AF82-91EE178817FC}"/>
    <cellStyle name="20% - Accent6 2 2 2 3" xfId="2406" xr:uid="{0F336AF8-7F8A-4A37-9FE3-AB7A4EFE1BC0}"/>
    <cellStyle name="20% - Accent6 2 2 2 3 2" xfId="2407" xr:uid="{A48A8BD2-5969-470E-91C7-EF338707C41F}"/>
    <cellStyle name="20% - Accent6 2 2 2 3 2 2" xfId="2408" xr:uid="{4E670742-72CE-49D4-9905-0781A0FE98FA}"/>
    <cellStyle name="20% - Accent6 2 2 2 3 3" xfId="2409" xr:uid="{5275B8A8-153C-4490-90CA-49BD8E8A7959}"/>
    <cellStyle name="20% - Accent6 2 2 2 4" xfId="2410" xr:uid="{DAA0C4FD-B4E6-4C95-A323-33A730C20C25}"/>
    <cellStyle name="20% - Accent6 2 2 2 4 2" xfId="2411" xr:uid="{6F38BC14-D8AE-4996-8C23-A82573668310}"/>
    <cellStyle name="20% - Accent6 2 2 2 5" xfId="2412" xr:uid="{C399987E-792D-4FF8-A4D4-F73FAF095D82}"/>
    <cellStyle name="20% - Accent6 2 2 3" xfId="2413" xr:uid="{59D01553-C5E9-48AF-900B-365F7E371E27}"/>
    <cellStyle name="20% - Accent6 2 2 3 2" xfId="2414" xr:uid="{6E79C7FE-D531-4839-A0A7-F2E865F18252}"/>
    <cellStyle name="20% - Accent6 2 2 3 2 2" xfId="2415" xr:uid="{09C081D8-9A7E-4729-A102-BB21347667D6}"/>
    <cellStyle name="20% - Accent6 2 2 3 2 2 2" xfId="2416" xr:uid="{D37184CD-5288-4FCD-9417-9BA7458A2EF9}"/>
    <cellStyle name="20% - Accent6 2 2 3 2 3" xfId="2417" xr:uid="{3F68E16A-F9CB-4252-90EC-418935A1F8B1}"/>
    <cellStyle name="20% - Accent6 2 2 3 3" xfId="2418" xr:uid="{B1D3408D-3625-48F1-8D79-67FD613E6A9C}"/>
    <cellStyle name="20% - Accent6 2 2 3 3 2" xfId="2419" xr:uid="{B8FF5DC9-092F-4354-AEE3-87F2241D10D2}"/>
    <cellStyle name="20% - Accent6 2 2 3 4" xfId="2420" xr:uid="{6D9BFEF0-857D-4BDD-ADA3-41148126BF54}"/>
    <cellStyle name="20% - Accent6 2 2 4" xfId="2421" xr:uid="{F5EF6B97-74D4-4C95-8FF6-A0F09EEE1A7A}"/>
    <cellStyle name="20% - Accent6 2 2 4 2" xfId="2422" xr:uid="{3026EB59-9A84-4804-AB55-BD01530D7DA7}"/>
    <cellStyle name="20% - Accent6 2 2 4 2 2" xfId="2423" xr:uid="{59AF74A5-E8AF-497E-AEA0-EEB7F5355204}"/>
    <cellStyle name="20% - Accent6 2 2 4 3" xfId="2424" xr:uid="{69215DA9-E502-48F7-A12D-66EACFC79A63}"/>
    <cellStyle name="20% - Accent6 2 2 5" xfId="2425" xr:uid="{5C67301B-CE60-4D1F-A50D-2A87A0A4C524}"/>
    <cellStyle name="20% - Accent6 2 2 5 2" xfId="2426" xr:uid="{8A48254D-FC2A-465C-AF95-26BA9DD2DC7A}"/>
    <cellStyle name="20% - Accent6 2 2 6" xfId="2427" xr:uid="{D649BB8B-0CEF-4740-B116-9E8B091C6DB2}"/>
    <cellStyle name="20% - Accent6 2 3" xfId="2428" xr:uid="{C65353BE-6EEC-40C5-AF65-0286103E11F9}"/>
    <cellStyle name="20% - Accent6 2 3 2" xfId="2429" xr:uid="{039721CA-8B92-435E-9E12-BE44769EB731}"/>
    <cellStyle name="20% - Accent6 2 3 2 2" xfId="2430" xr:uid="{644FE807-A9F5-40F2-9B04-587A978ED01E}"/>
    <cellStyle name="20% - Accent6 2 3 2 2 2" xfId="2431" xr:uid="{41787688-A9A1-42CC-A3E5-1A30D267AD5F}"/>
    <cellStyle name="20% - Accent6 2 3 2 2 2 2" xfId="2432" xr:uid="{66D80688-6C8E-4786-B6A6-1597C6E8086A}"/>
    <cellStyle name="20% - Accent6 2 3 2 2 2 2 2" xfId="2433" xr:uid="{28E61008-BB53-4528-8BC0-6C1B3953F090}"/>
    <cellStyle name="20% - Accent6 2 3 2 2 2 3" xfId="2434" xr:uid="{14608B4E-9B0F-4EA2-9AA0-CC120632D449}"/>
    <cellStyle name="20% - Accent6 2 3 2 2 3" xfId="2435" xr:uid="{FE86CCBD-BBA1-4297-A7DC-01FD4F5B5C69}"/>
    <cellStyle name="20% - Accent6 2 3 2 2 3 2" xfId="2436" xr:uid="{251C7A60-0065-47CC-9E1A-E84E164A4121}"/>
    <cellStyle name="20% - Accent6 2 3 2 2 4" xfId="2437" xr:uid="{422DAF3A-1EC8-4854-8B7A-D202DF0A1092}"/>
    <cellStyle name="20% - Accent6 2 3 2 3" xfId="2438" xr:uid="{FCE1EA3D-3202-4D08-A92B-DEFDBECE5007}"/>
    <cellStyle name="20% - Accent6 2 3 2 3 2" xfId="2439" xr:uid="{6B8881F2-BAE3-4DD9-B91F-8CA9334E1F84}"/>
    <cellStyle name="20% - Accent6 2 3 2 3 2 2" xfId="2440" xr:uid="{996D2013-7D5C-48B3-BA7B-4FC35CAD7D57}"/>
    <cellStyle name="20% - Accent6 2 3 2 3 3" xfId="2441" xr:uid="{BD0E6B00-6442-42AB-A6BF-413EA5373536}"/>
    <cellStyle name="20% - Accent6 2 3 2 4" xfId="2442" xr:uid="{7DF7FC4A-EA10-455C-8A2F-ADF33243D801}"/>
    <cellStyle name="20% - Accent6 2 3 2 4 2" xfId="2443" xr:uid="{1A5424E2-E82B-41C1-92F8-120C624036EA}"/>
    <cellStyle name="20% - Accent6 2 3 2 5" xfId="2444" xr:uid="{1A7D6AD5-A1F3-4021-BC23-48B220373953}"/>
    <cellStyle name="20% - Accent6 2 3 3" xfId="2445" xr:uid="{739D243A-D906-4503-A762-788C62A592EA}"/>
    <cellStyle name="20% - Accent6 2 3 3 2" xfId="2446" xr:uid="{EB2A420D-D249-479D-80E7-DBB93F7187F2}"/>
    <cellStyle name="20% - Accent6 2 3 3 2 2" xfId="2447" xr:uid="{BF26774B-E797-461E-855B-6134E6809038}"/>
    <cellStyle name="20% - Accent6 2 3 3 2 2 2" xfId="2448" xr:uid="{027A46A5-6B07-4F14-8488-1537B64A8EA5}"/>
    <cellStyle name="20% - Accent6 2 3 3 2 3" xfId="2449" xr:uid="{5AB0A75B-14BA-4E0E-A3FD-C5326E9C57C5}"/>
    <cellStyle name="20% - Accent6 2 3 3 3" xfId="2450" xr:uid="{7B8C7357-56DB-48FB-A077-971ED04C29F4}"/>
    <cellStyle name="20% - Accent6 2 3 3 3 2" xfId="2451" xr:uid="{8F041938-9CC0-4DCE-B8FC-6D6A304F5EE2}"/>
    <cellStyle name="20% - Accent6 2 3 3 4" xfId="2452" xr:uid="{C10175C6-4A98-48F7-A420-ED031E5289CC}"/>
    <cellStyle name="20% - Accent6 2 3 4" xfId="2453" xr:uid="{091433FD-4DCB-4DCA-B750-79AF83405E7F}"/>
    <cellStyle name="20% - Accent6 2 3 4 2" xfId="2454" xr:uid="{1BAE17B4-E928-45A8-BD55-8A10CD2722A9}"/>
    <cellStyle name="20% - Accent6 2 3 4 2 2" xfId="2455" xr:uid="{1C363AB9-96C7-4FCC-8AF5-9132CEE7FD5E}"/>
    <cellStyle name="20% - Accent6 2 3 4 3" xfId="2456" xr:uid="{22204CAD-64A5-4213-A1C8-D5BE8C0EEA23}"/>
    <cellStyle name="20% - Accent6 2 3 5" xfId="2457" xr:uid="{5F97D7F3-6936-4482-842C-3EB61E0A05C2}"/>
    <cellStyle name="20% - Accent6 2 3 5 2" xfId="2458" xr:uid="{2B7AE89C-62DF-40CF-921D-459244839576}"/>
    <cellStyle name="20% - Accent6 2 3 6" xfId="2459" xr:uid="{7B0A974E-DD00-4286-A144-61048FD8E538}"/>
    <cellStyle name="20% - Accent6 2 4" xfId="2460" xr:uid="{BAFE670D-D3BF-4742-9C79-75737B13D119}"/>
    <cellStyle name="20% - Accent6 2 4 2" xfId="2461" xr:uid="{CD9436D6-619A-4C6E-A83C-601C583273F1}"/>
    <cellStyle name="20% - Accent6 2 4 2 2" xfId="2462" xr:uid="{D7D9C4BC-8765-4C4C-9433-813034D29704}"/>
    <cellStyle name="20% - Accent6 2 4 2 2 2" xfId="2463" xr:uid="{2418C8ED-3AAE-4171-A6B6-658687FFFD5E}"/>
    <cellStyle name="20% - Accent6 2 4 2 2 2 2" xfId="2464" xr:uid="{68E6C3FC-9A5C-4AC3-8E81-A677C78356C4}"/>
    <cellStyle name="20% - Accent6 2 4 2 2 2 2 2" xfId="2465" xr:uid="{EBBF91EC-FC51-4293-9984-FCB38489FCA8}"/>
    <cellStyle name="20% - Accent6 2 4 2 2 2 3" xfId="2466" xr:uid="{6B5B60A8-E845-4695-BEE7-AD2D1BC3CF6D}"/>
    <cellStyle name="20% - Accent6 2 4 2 2 3" xfId="2467" xr:uid="{961D0734-AA44-48C1-8FC0-031E99C2CD11}"/>
    <cellStyle name="20% - Accent6 2 4 2 2 3 2" xfId="2468" xr:uid="{0D474288-816C-4ACB-A8EB-3418B448178C}"/>
    <cellStyle name="20% - Accent6 2 4 2 2 4" xfId="2469" xr:uid="{3EB1F527-DFEB-41C4-9ED1-441130168B39}"/>
    <cellStyle name="20% - Accent6 2 4 2 3" xfId="2470" xr:uid="{93100A78-C6AE-412C-8F9E-F328D1C4FA0F}"/>
    <cellStyle name="20% - Accent6 2 4 2 3 2" xfId="2471" xr:uid="{F5080A73-1CF2-4E22-A8D7-FFFFEB4461E4}"/>
    <cellStyle name="20% - Accent6 2 4 2 3 2 2" xfId="2472" xr:uid="{6EF9DD23-8BD9-4B03-8F30-3E2755C22C3D}"/>
    <cellStyle name="20% - Accent6 2 4 2 3 3" xfId="2473" xr:uid="{01BF870F-CBDD-4579-9C1F-6500811843DD}"/>
    <cellStyle name="20% - Accent6 2 4 2 4" xfId="2474" xr:uid="{378A8249-B55D-4C75-A915-B3981A195C38}"/>
    <cellStyle name="20% - Accent6 2 4 2 4 2" xfId="2475" xr:uid="{C930683E-949A-4AF6-A06D-32EA3B6154BD}"/>
    <cellStyle name="20% - Accent6 2 4 2 5" xfId="2476" xr:uid="{7B732C94-97C4-4C88-9815-570905531E7E}"/>
    <cellStyle name="20% - Accent6 2 4 3" xfId="2477" xr:uid="{B84F502E-A324-4E71-95BA-F94B9B4AA7B7}"/>
    <cellStyle name="20% - Accent6 2 4 3 2" xfId="2478" xr:uid="{0C360380-B215-4597-B17D-5CB2A8DB1573}"/>
    <cellStyle name="20% - Accent6 2 4 3 2 2" xfId="2479" xr:uid="{30B62A65-3773-49BC-8E96-F95F71B667C2}"/>
    <cellStyle name="20% - Accent6 2 4 3 2 2 2" xfId="2480" xr:uid="{31CEF136-AD0C-435C-96B9-89826758B9B8}"/>
    <cellStyle name="20% - Accent6 2 4 3 2 3" xfId="2481" xr:uid="{D564EB4E-1D0C-404E-B3C7-1DC6A5503EA9}"/>
    <cellStyle name="20% - Accent6 2 4 3 3" xfId="2482" xr:uid="{2C880F93-E1C8-4388-85AA-54788AFC4046}"/>
    <cellStyle name="20% - Accent6 2 4 3 3 2" xfId="2483" xr:uid="{81B9A2F5-796C-49C7-8CA2-A6E1BD36D883}"/>
    <cellStyle name="20% - Accent6 2 4 3 4" xfId="2484" xr:uid="{7B7DFC55-D964-4A72-A012-E0C14A8359FA}"/>
    <cellStyle name="20% - Accent6 2 4 4" xfId="2485" xr:uid="{0E0F35CF-2870-47C1-9281-481D75C77F9F}"/>
    <cellStyle name="20% - Accent6 2 4 4 2" xfId="2486" xr:uid="{E615364C-F4DE-4F20-97EA-1E8CF58181B3}"/>
    <cellStyle name="20% - Accent6 2 4 4 2 2" xfId="2487" xr:uid="{75D80AF1-0D0D-4160-B367-E2475CE57F1F}"/>
    <cellStyle name="20% - Accent6 2 4 4 3" xfId="2488" xr:uid="{CEAAF663-1866-45C1-A315-D8FB4169BB4D}"/>
    <cellStyle name="20% - Accent6 2 4 5" xfId="2489" xr:uid="{9D8A6AF8-9D22-4180-A92F-CC8CEA2DF872}"/>
    <cellStyle name="20% - Accent6 2 4 5 2" xfId="2490" xr:uid="{6543F76C-6368-4D23-B292-A2238DAA5BA9}"/>
    <cellStyle name="20% - Accent6 2 4 6" xfId="2491" xr:uid="{CCF6D0B0-2979-4EE2-80FA-1BE9C0BE89B3}"/>
    <cellStyle name="20% - Accent6 2 5" xfId="2492" xr:uid="{1C4CE3A0-FAA6-4E1D-B48F-AD8D869448A7}"/>
    <cellStyle name="20% - Accent6 2 5 2" xfId="2493" xr:uid="{4553F5C9-24CA-488F-A153-8AFDCE5CC451}"/>
    <cellStyle name="20% - Accent6 2 5 2 2" xfId="2494" xr:uid="{8BD0707A-ECA2-4BE2-963C-539C6B08937A}"/>
    <cellStyle name="20% - Accent6 2 5 2 2 2" xfId="2495" xr:uid="{F9BC041D-2823-46E2-875E-5FA9586B8254}"/>
    <cellStyle name="20% - Accent6 2 5 2 2 2 2" xfId="2496" xr:uid="{67A628FF-1F11-420B-8817-16EDA057AA13}"/>
    <cellStyle name="20% - Accent6 2 5 2 2 2 2 2" xfId="2497" xr:uid="{0C868F59-CE87-449A-ACC7-4791D47FF6D0}"/>
    <cellStyle name="20% - Accent6 2 5 2 2 2 3" xfId="2498" xr:uid="{5FDB7BC6-5305-43F1-98B2-DB9D82B45E38}"/>
    <cellStyle name="20% - Accent6 2 5 2 2 3" xfId="2499" xr:uid="{94569AF5-21C7-427C-B81E-6B3DED8A7AA1}"/>
    <cellStyle name="20% - Accent6 2 5 2 2 3 2" xfId="2500" xr:uid="{2E2861B7-CAFE-4B9B-9099-3A687FA10852}"/>
    <cellStyle name="20% - Accent6 2 5 2 2 4" xfId="2501" xr:uid="{08CA1623-59BA-4F05-A29E-AD76F2528A07}"/>
    <cellStyle name="20% - Accent6 2 5 2 3" xfId="2502" xr:uid="{095A668D-AC3D-4875-911D-204D20C2325F}"/>
    <cellStyle name="20% - Accent6 2 5 2 3 2" xfId="2503" xr:uid="{F8B621A4-70C2-4B7A-BA8F-8219FC6CC82F}"/>
    <cellStyle name="20% - Accent6 2 5 2 3 2 2" xfId="2504" xr:uid="{2C23FAAA-C78E-43AF-BB11-D4C3A1DE1431}"/>
    <cellStyle name="20% - Accent6 2 5 2 3 3" xfId="2505" xr:uid="{1C2C9D52-B6A6-43BF-AAC8-6AE7123A702A}"/>
    <cellStyle name="20% - Accent6 2 5 2 4" xfId="2506" xr:uid="{34A456E2-A227-4BAE-BDD5-E4D88CCDEF86}"/>
    <cellStyle name="20% - Accent6 2 5 2 4 2" xfId="2507" xr:uid="{3B0EBF6A-BE4A-41AA-AE5D-E2D19D133EA3}"/>
    <cellStyle name="20% - Accent6 2 5 2 5" xfId="2508" xr:uid="{091BFD21-460A-45A3-994B-F9B014B4DDBE}"/>
    <cellStyle name="20% - Accent6 2 5 3" xfId="2509" xr:uid="{DE8F0417-954B-4BA5-BA0D-968F0E2FDCE1}"/>
    <cellStyle name="20% - Accent6 2 5 3 2" xfId="2510" xr:uid="{A06CDA1B-8036-4804-B0FC-56042C0486CF}"/>
    <cellStyle name="20% - Accent6 2 5 3 2 2" xfId="2511" xr:uid="{FC8850BA-7AF3-4233-B20F-6C84FBE37020}"/>
    <cellStyle name="20% - Accent6 2 5 3 2 2 2" xfId="2512" xr:uid="{FA6A3069-1B63-4DBC-B28B-D1E1D8F1D2D7}"/>
    <cellStyle name="20% - Accent6 2 5 3 2 3" xfId="2513" xr:uid="{58536915-EFF6-4AD2-81FC-AD126DB979CD}"/>
    <cellStyle name="20% - Accent6 2 5 3 3" xfId="2514" xr:uid="{5C55ABB8-42CA-4F4D-9FE2-E9F62629805E}"/>
    <cellStyle name="20% - Accent6 2 5 3 3 2" xfId="2515" xr:uid="{F4B8B8AB-1B57-4830-8129-5A62AFEC95E7}"/>
    <cellStyle name="20% - Accent6 2 5 3 4" xfId="2516" xr:uid="{5A066200-077B-4ABF-B53C-F0799FDF2BDA}"/>
    <cellStyle name="20% - Accent6 2 5 4" xfId="2517" xr:uid="{08565A81-1ACD-46E5-86D5-773562413E86}"/>
    <cellStyle name="20% - Accent6 2 5 4 2" xfId="2518" xr:uid="{FF2AC7F7-F79D-462B-98F4-B0DF6AD5495D}"/>
    <cellStyle name="20% - Accent6 2 5 4 2 2" xfId="2519" xr:uid="{604631DE-F68A-4E38-B723-C36E0F057CA5}"/>
    <cellStyle name="20% - Accent6 2 5 4 3" xfId="2520" xr:uid="{27101789-72A3-434E-8556-0E47392CB74B}"/>
    <cellStyle name="20% - Accent6 2 5 5" xfId="2521" xr:uid="{09EF8B6C-F1F7-45CB-BAC0-7B644D054F90}"/>
    <cellStyle name="20% - Accent6 2 5 5 2" xfId="2522" xr:uid="{CD5BAC65-69D1-45FA-A4CF-8C37A3BBCC60}"/>
    <cellStyle name="20% - Accent6 2 5 6" xfId="2523" xr:uid="{9344825E-75B8-4B2B-8786-BB23CC4162C8}"/>
    <cellStyle name="20% - Accent6 2 6" xfId="2524" xr:uid="{A6B956FA-4D79-45B0-B1DC-6B854B55A131}"/>
    <cellStyle name="20% - Accent6 2 6 2" xfId="2525" xr:uid="{477329AE-DA30-427B-99D2-3A361F2EEF6D}"/>
    <cellStyle name="20% - Accent6 2 6 2 2" xfId="2526" xr:uid="{AA119D39-6F8D-499D-93C4-48FF40FA5668}"/>
    <cellStyle name="20% - Accent6 2 6 2 2 2" xfId="2527" xr:uid="{BA395626-CAD2-4A5D-827F-8F87601F634C}"/>
    <cellStyle name="20% - Accent6 2 6 2 2 2 2" xfId="2528" xr:uid="{FC1D5425-C0F7-475F-AC20-87455A177993}"/>
    <cellStyle name="20% - Accent6 2 6 2 2 3" xfId="2529" xr:uid="{943A2D82-EDCA-44D1-AE2D-1A983C16D84B}"/>
    <cellStyle name="20% - Accent6 2 6 2 3" xfId="2530" xr:uid="{5D081F43-7117-484E-B3A2-36AE809DDD15}"/>
    <cellStyle name="20% - Accent6 2 6 2 3 2" xfId="2531" xr:uid="{12C9B814-E782-4246-89B3-B0B04EBF52D5}"/>
    <cellStyle name="20% - Accent6 2 6 2 4" xfId="2532" xr:uid="{305C53AC-E8C3-4D16-86CD-E21395F0D760}"/>
    <cellStyle name="20% - Accent6 2 6 3" xfId="2533" xr:uid="{576D8D26-1217-4928-8D42-E1B13B543555}"/>
    <cellStyle name="20% - Accent6 2 6 3 2" xfId="2534" xr:uid="{7ED6E1F1-30E2-4E30-9B7B-E4C3AE7FFBF9}"/>
    <cellStyle name="20% - Accent6 2 6 3 2 2" xfId="2535" xr:uid="{4EA70EB2-20A8-4FC2-BC10-81873688C837}"/>
    <cellStyle name="20% - Accent6 2 6 3 3" xfId="2536" xr:uid="{1D348EC9-227E-4F78-AC3C-816BC62F0ABC}"/>
    <cellStyle name="20% - Accent6 2 6 4" xfId="2537" xr:uid="{59F7C248-CCD8-4C09-93EC-31E27D0C931A}"/>
    <cellStyle name="20% - Accent6 2 6 4 2" xfId="2538" xr:uid="{E9970181-6346-4979-8A02-81E54566B95F}"/>
    <cellStyle name="20% - Accent6 2 6 5" xfId="2539" xr:uid="{DDDDCD74-DB87-42B9-BE78-169D18C87BA2}"/>
    <cellStyle name="20% - Accent6 2 7" xfId="2540" xr:uid="{44F9B0D3-924A-4836-BC96-F5D9F526BDF0}"/>
    <cellStyle name="20% - Accent6 2 7 2" xfId="2541" xr:uid="{1F4C1D08-6912-4844-9D97-546F38C1C636}"/>
    <cellStyle name="20% - Accent6 2 7 2 2" xfId="2542" xr:uid="{C2AD189E-B4F4-4CDD-898A-F37DEE9259FA}"/>
    <cellStyle name="20% - Accent6 2 7 2 2 2" xfId="2543" xr:uid="{D8FFF3AC-9B8C-4D2C-93E5-D6BB4B60D97E}"/>
    <cellStyle name="20% - Accent6 2 7 2 3" xfId="2544" xr:uid="{51C1F584-F5D0-4AF5-96DE-AAC45F536913}"/>
    <cellStyle name="20% - Accent6 2 7 3" xfId="2545" xr:uid="{63F57349-1001-4AD2-955B-157E9CF70AA9}"/>
    <cellStyle name="20% - Accent6 2 7 3 2" xfId="2546" xr:uid="{95DB565D-ACFA-435F-BAF7-DCB1F502D27F}"/>
    <cellStyle name="20% - Accent6 2 7 4" xfId="2547" xr:uid="{ADA0A307-30A9-47AC-8C11-B292F1891697}"/>
    <cellStyle name="20% - Accent6 2 8" xfId="2548" xr:uid="{4861F3BA-B085-4F0F-9ADF-FD9822750D99}"/>
    <cellStyle name="20% - Accent6 2 8 2" xfId="2549" xr:uid="{476C57B6-486F-4E88-90D6-FB9447CCB22E}"/>
    <cellStyle name="20% - Accent6 2 8 2 2" xfId="2550" xr:uid="{A589A604-C59C-45FA-AC7A-74A0D8DB64EE}"/>
    <cellStyle name="20% - Accent6 2 8 3" xfId="2551" xr:uid="{9D93FE47-63C4-48F4-96FA-7FC941EBD592}"/>
    <cellStyle name="20% - Accent6 2 9" xfId="2552" xr:uid="{A6552A5B-CCB0-4A66-8588-FB268A4556F0}"/>
    <cellStyle name="20% - Accent6 2 9 2" xfId="2553" xr:uid="{AC5AA6FD-E35E-4D5B-827D-974E67E6D84B}"/>
    <cellStyle name="20% - Accent6 3" xfId="2554" xr:uid="{E20E04CB-545D-4D4A-ADB5-2DB17E94323D}"/>
    <cellStyle name="20% - Accent6 3 2" xfId="2555" xr:uid="{6CAAB1E2-D33A-4DD5-8815-FF5C09B562E4}"/>
    <cellStyle name="20% - Accent6 3 2 2" xfId="2556" xr:uid="{1F51DC19-BA59-4CAA-AB73-C9CB36B148EA}"/>
    <cellStyle name="20% - Accent6 3 2 2 2" xfId="2557" xr:uid="{5C88F967-5A58-4BE0-9FD2-E739BFB5FAE8}"/>
    <cellStyle name="20% - Accent6 3 2 2 2 2" xfId="2558" xr:uid="{6901297F-B012-4125-8C42-F88B03CDB18F}"/>
    <cellStyle name="20% - Accent6 3 2 2 2 2 2" xfId="2559" xr:uid="{AE55D8EE-4BCD-41EF-81A6-54B020380846}"/>
    <cellStyle name="20% - Accent6 3 2 2 2 2 2 2" xfId="2560" xr:uid="{D5FB133B-BB68-40CA-8485-D67F0322D1F2}"/>
    <cellStyle name="20% - Accent6 3 2 2 2 2 3" xfId="2561" xr:uid="{338520D8-FF3B-4769-AF05-F51AD622EAEB}"/>
    <cellStyle name="20% - Accent6 3 2 2 2 3" xfId="2562" xr:uid="{296C9552-754F-4934-9659-A09588D56533}"/>
    <cellStyle name="20% - Accent6 3 2 2 2 3 2" xfId="2563" xr:uid="{63345CEE-A985-4435-AF0A-FAF12C009387}"/>
    <cellStyle name="20% - Accent6 3 2 2 2 4" xfId="2564" xr:uid="{60A36532-709E-47D0-83A8-AA1C2B3D4868}"/>
    <cellStyle name="20% - Accent6 3 2 2 3" xfId="2565" xr:uid="{E1AA6556-6A95-4EB4-9D82-49ABF1DD8D00}"/>
    <cellStyle name="20% - Accent6 3 2 2 3 2" xfId="2566" xr:uid="{F1D5721B-DAAF-4AC0-A8A3-34A29A939BEA}"/>
    <cellStyle name="20% - Accent6 3 2 2 3 2 2" xfId="2567" xr:uid="{80BEA290-0700-489E-81D2-C5A21023723C}"/>
    <cellStyle name="20% - Accent6 3 2 2 3 3" xfId="2568" xr:uid="{5E0FCB07-4E3F-4F20-AD22-5C0E17324F8B}"/>
    <cellStyle name="20% - Accent6 3 2 2 4" xfId="2569" xr:uid="{27FCC683-34D4-4761-B348-D66552E3D6E2}"/>
    <cellStyle name="20% - Accent6 3 2 2 4 2" xfId="2570" xr:uid="{EBDD4D7E-70F1-4F77-91C8-F5C616BABDB1}"/>
    <cellStyle name="20% - Accent6 3 2 2 5" xfId="2571" xr:uid="{02273E2C-862E-47E1-BE26-E0F28E766A46}"/>
    <cellStyle name="20% - Accent6 3 2 3" xfId="2572" xr:uid="{80660C33-45CA-410C-B5DB-B45FD3BE55A6}"/>
    <cellStyle name="20% - Accent6 3 2 3 2" xfId="2573" xr:uid="{0CA8A107-C9A8-482F-9538-637A2CCEBEC1}"/>
    <cellStyle name="20% - Accent6 3 2 3 2 2" xfId="2574" xr:uid="{06F459E2-412B-4F2C-8B2D-639116EC096F}"/>
    <cellStyle name="20% - Accent6 3 2 3 2 2 2" xfId="2575" xr:uid="{AE0D0DB6-B997-45B1-BDFB-00E08D314B62}"/>
    <cellStyle name="20% - Accent6 3 2 3 2 3" xfId="2576" xr:uid="{4F853C68-3B28-40EE-BDE7-6581FE58828A}"/>
    <cellStyle name="20% - Accent6 3 2 3 3" xfId="2577" xr:uid="{A41E9298-8758-4148-937F-94859600A3AC}"/>
    <cellStyle name="20% - Accent6 3 2 3 3 2" xfId="2578" xr:uid="{0EBF0C7F-06EF-47EA-A1C3-A23E0EDBE204}"/>
    <cellStyle name="20% - Accent6 3 2 3 4" xfId="2579" xr:uid="{D844DA96-B571-4269-9FA6-346CE54945B7}"/>
    <cellStyle name="20% - Accent6 3 2 4" xfId="2580" xr:uid="{C580F46F-616C-4534-B34F-C5DED38B89C6}"/>
    <cellStyle name="20% - Accent6 3 2 4 2" xfId="2581" xr:uid="{A9574163-CD33-412F-9462-66C0E762A109}"/>
    <cellStyle name="20% - Accent6 3 2 4 2 2" xfId="2582" xr:uid="{4EC92520-1BFE-4C97-B75B-352D1F22C36E}"/>
    <cellStyle name="20% - Accent6 3 2 4 3" xfId="2583" xr:uid="{7DCFE04A-322B-4DF3-9662-CDDB09EC5115}"/>
    <cellStyle name="20% - Accent6 3 2 5" xfId="2584" xr:uid="{C8309ACB-070F-44D7-94E8-6D1D217E332F}"/>
    <cellStyle name="20% - Accent6 3 2 5 2" xfId="2585" xr:uid="{D319A959-CE15-4340-94EB-3FFE5B85620C}"/>
    <cellStyle name="20% - Accent6 3 2 6" xfId="2586" xr:uid="{C6C2571F-1761-4E58-8410-9FD08F632F34}"/>
    <cellStyle name="20% - Accent6 3 3" xfId="2587" xr:uid="{40CF5D4D-FE5C-46B2-914F-C050833A931B}"/>
    <cellStyle name="20% - Accent6 3 3 2" xfId="2588" xr:uid="{58723225-541D-46F1-8BAE-BCCE6147B0F7}"/>
    <cellStyle name="20% - Accent6 3 3 2 2" xfId="2589" xr:uid="{8B2D3B7B-9A0F-4749-80D9-F084B73C0978}"/>
    <cellStyle name="20% - Accent6 3 3 2 2 2" xfId="2590" xr:uid="{BB909F3A-6864-4C72-975E-BEB0C196C95B}"/>
    <cellStyle name="20% - Accent6 3 3 2 2 2 2" xfId="2591" xr:uid="{9AC84943-BAF0-4CD3-B4EC-734B57693392}"/>
    <cellStyle name="20% - Accent6 3 3 2 2 2 2 2" xfId="2592" xr:uid="{039FBE58-4D68-426B-B407-225084197D11}"/>
    <cellStyle name="20% - Accent6 3 3 2 2 2 3" xfId="2593" xr:uid="{FCC41B97-359C-4460-B192-2307324CE7F1}"/>
    <cellStyle name="20% - Accent6 3 3 2 2 3" xfId="2594" xr:uid="{A8595E0B-1A6B-48FC-BAFD-FFA0F46D8DCF}"/>
    <cellStyle name="20% - Accent6 3 3 2 2 3 2" xfId="2595" xr:uid="{AAF3522D-4A47-4063-9C2A-A1F778B07676}"/>
    <cellStyle name="20% - Accent6 3 3 2 2 4" xfId="2596" xr:uid="{1CFE7F96-1514-495D-9E63-342514625A41}"/>
    <cellStyle name="20% - Accent6 3 3 2 3" xfId="2597" xr:uid="{0E40E76D-4610-4967-8A85-F5BC999212CB}"/>
    <cellStyle name="20% - Accent6 3 3 2 3 2" xfId="2598" xr:uid="{F66B5806-3B9A-4B7C-BDED-285363A4E40A}"/>
    <cellStyle name="20% - Accent6 3 3 2 3 2 2" xfId="2599" xr:uid="{5A0B94AC-23A9-4180-8C9F-961C24EBE12E}"/>
    <cellStyle name="20% - Accent6 3 3 2 3 3" xfId="2600" xr:uid="{21BB48BF-BD47-44AD-A704-E2E58251118B}"/>
    <cellStyle name="20% - Accent6 3 3 2 4" xfId="2601" xr:uid="{2EFF87A9-0EB6-4EF9-BFE6-FA4957413B51}"/>
    <cellStyle name="20% - Accent6 3 3 2 4 2" xfId="2602" xr:uid="{024F8738-11D2-44B2-AB9F-466741743FCC}"/>
    <cellStyle name="20% - Accent6 3 3 2 5" xfId="2603" xr:uid="{53D4141F-F81C-4F54-AA93-8E89283D2FD6}"/>
    <cellStyle name="20% - Accent6 3 3 3" xfId="2604" xr:uid="{EB2F2EB3-EE8D-43AF-8A00-62D2815FF082}"/>
    <cellStyle name="20% - Accent6 3 3 3 2" xfId="2605" xr:uid="{B7974AA7-C9A2-43E7-8372-4DBAC36EF34F}"/>
    <cellStyle name="20% - Accent6 3 3 3 2 2" xfId="2606" xr:uid="{1C5C056B-578C-4B22-92AE-74721E7A9048}"/>
    <cellStyle name="20% - Accent6 3 3 3 2 2 2" xfId="2607" xr:uid="{A90EB164-57EB-478F-A95C-0A600B68B06F}"/>
    <cellStyle name="20% - Accent6 3 3 3 2 3" xfId="2608" xr:uid="{FE58D55E-4802-4B44-81A4-70226056C81D}"/>
    <cellStyle name="20% - Accent6 3 3 3 3" xfId="2609" xr:uid="{EDD132E7-82D5-42C2-8997-DC4E04F649AE}"/>
    <cellStyle name="20% - Accent6 3 3 3 3 2" xfId="2610" xr:uid="{16F99FB2-029F-452C-A39E-56EBE14A5F32}"/>
    <cellStyle name="20% - Accent6 3 3 3 4" xfId="2611" xr:uid="{B139F16A-0AB8-41BE-A6FE-A38855A308D2}"/>
    <cellStyle name="20% - Accent6 3 3 4" xfId="2612" xr:uid="{C2766412-765A-433C-B836-9EF6BE9A94BE}"/>
    <cellStyle name="20% - Accent6 3 3 4 2" xfId="2613" xr:uid="{61DE88CA-D3CF-412C-B87E-C674C6BF32C4}"/>
    <cellStyle name="20% - Accent6 3 3 4 2 2" xfId="2614" xr:uid="{35A89D0A-0330-478D-A2A6-16B858228CAB}"/>
    <cellStyle name="20% - Accent6 3 3 4 3" xfId="2615" xr:uid="{76128C86-32AF-4055-BC04-22D8E3529822}"/>
    <cellStyle name="20% - Accent6 3 3 5" xfId="2616" xr:uid="{917C5464-199C-40A7-BE43-15B06B4E3D8F}"/>
    <cellStyle name="20% - Accent6 3 3 5 2" xfId="2617" xr:uid="{370C38FA-F97F-4DA4-AC0B-F8AD92C95DDB}"/>
    <cellStyle name="20% - Accent6 3 3 6" xfId="2618" xr:uid="{1D4B5505-5D33-48F7-A5D5-F97A553AA636}"/>
    <cellStyle name="20% - Accent6 3 4" xfId="2619" xr:uid="{2BAB683A-D402-440C-AF34-5F7F77DACF1C}"/>
    <cellStyle name="20% - Accent6 3 4 2" xfId="2620" xr:uid="{87FFB00C-E48F-4597-8FC5-81065FEB10B6}"/>
    <cellStyle name="20% - Accent6 3 4 2 2" xfId="2621" xr:uid="{024953F8-B6E2-4F9B-AF3B-C3D8533037FA}"/>
    <cellStyle name="20% - Accent6 3 4 2 2 2" xfId="2622" xr:uid="{B007AD5A-D186-4490-A993-4263D228E0CF}"/>
    <cellStyle name="20% - Accent6 3 4 2 2 2 2" xfId="2623" xr:uid="{522DE50A-50C4-4137-AFC1-6B288416C4D1}"/>
    <cellStyle name="20% - Accent6 3 4 2 2 3" xfId="2624" xr:uid="{A6BD981E-C988-4BBD-8FEA-7BBFF67BC367}"/>
    <cellStyle name="20% - Accent6 3 4 2 3" xfId="2625" xr:uid="{5543BAF6-F117-4FA3-A81A-4B2F4F866690}"/>
    <cellStyle name="20% - Accent6 3 4 2 3 2" xfId="2626" xr:uid="{56894A67-BA29-44E1-B9FD-59AFC378103D}"/>
    <cellStyle name="20% - Accent6 3 4 2 4" xfId="2627" xr:uid="{FAF7F8B0-F1D6-4ED8-850E-D511981CDE4B}"/>
    <cellStyle name="20% - Accent6 3 4 3" xfId="2628" xr:uid="{CFBC6525-A0C6-4346-A47D-6BE4C302AAC4}"/>
    <cellStyle name="20% - Accent6 3 4 3 2" xfId="2629" xr:uid="{DD98D31B-CB54-4070-ADB6-09C9786EE621}"/>
    <cellStyle name="20% - Accent6 3 4 3 2 2" xfId="2630" xr:uid="{C1B6FF74-9066-4AE1-BDA2-50138F94CEA3}"/>
    <cellStyle name="20% - Accent6 3 4 3 3" xfId="2631" xr:uid="{ED6D2221-E379-459E-BD87-463000090731}"/>
    <cellStyle name="20% - Accent6 3 4 4" xfId="2632" xr:uid="{C516D89D-4ED2-4A8E-A7B0-EBC89AB58EAE}"/>
    <cellStyle name="20% - Accent6 3 4 4 2" xfId="2633" xr:uid="{A2AF7521-01AD-42CD-B028-80905E1F0E25}"/>
    <cellStyle name="20% - Accent6 3 4 5" xfId="2634" xr:uid="{1E0062D1-3270-44D6-9750-14BF27C08DFB}"/>
    <cellStyle name="20% - Accent6 3 5" xfId="2635" xr:uid="{15335A5E-A881-40C8-A82D-DA0549601A0E}"/>
    <cellStyle name="20% - Accent6 3 5 2" xfId="2636" xr:uid="{011481DB-CEF2-4235-83E8-AE44FD41A92C}"/>
    <cellStyle name="20% - Accent6 3 5 2 2" xfId="2637" xr:uid="{11286782-37EC-4777-84F0-92E8B0AB5E24}"/>
    <cellStyle name="20% - Accent6 3 5 2 2 2" xfId="2638" xr:uid="{728923A2-32E2-4DC4-81A5-5177ACABE103}"/>
    <cellStyle name="20% - Accent6 3 5 2 3" xfId="2639" xr:uid="{6502284B-4509-4F89-B651-88DC9713F8C1}"/>
    <cellStyle name="20% - Accent6 3 5 3" xfId="2640" xr:uid="{10A7C389-1A73-4DF1-8339-CD239F612091}"/>
    <cellStyle name="20% - Accent6 3 5 3 2" xfId="2641" xr:uid="{20E5BADE-8756-4CA1-A5B1-2A0002388529}"/>
    <cellStyle name="20% - Accent6 3 5 4" xfId="2642" xr:uid="{F9011994-D398-40C2-9E91-2DFEC4A9E53E}"/>
    <cellStyle name="20% - Accent6 3 6" xfId="2643" xr:uid="{B7476B54-2EEF-47CF-B8E5-0E07018B02C6}"/>
    <cellStyle name="20% - Accent6 3 6 2" xfId="2644" xr:uid="{14411936-9DFD-4F3B-B80F-9B450D6CBA57}"/>
    <cellStyle name="20% - Accent6 3 6 2 2" xfId="2645" xr:uid="{7A27708F-9C05-4264-95F7-52ABEAFE8219}"/>
    <cellStyle name="20% - Accent6 3 6 3" xfId="2646" xr:uid="{EDCF5FF6-3257-4166-8FDF-D61033CB965F}"/>
    <cellStyle name="20% - Accent6 3 7" xfId="2647" xr:uid="{BE1CDFF0-2A91-4E64-9A2B-706881E7A432}"/>
    <cellStyle name="20% - Accent6 3 7 2" xfId="2648" xr:uid="{67F22E62-FBE3-4481-B8DA-B5AA7D27C186}"/>
    <cellStyle name="20% - Accent6 3 8" xfId="2649" xr:uid="{CDA5F433-0175-4A08-9E9C-700BAA5D9F22}"/>
    <cellStyle name="20% - Accent6 4" xfId="2650" xr:uid="{54086A34-248E-499A-AAD8-396EC09B5B30}"/>
    <cellStyle name="20% - Accent6 4 2" xfId="2651" xr:uid="{72D969E5-A67B-407E-8516-63F8FC58225E}"/>
    <cellStyle name="20% - Accent6 4 2 2" xfId="2652" xr:uid="{0EA4DA00-77A0-4174-BEC4-0FA4DC63D23E}"/>
    <cellStyle name="20% - Accent6 4 2 2 2" xfId="2653" xr:uid="{7D32C3E5-22BD-4D50-9A66-3AFEFFBAB73E}"/>
    <cellStyle name="20% - Accent6 4 2 2 2 2" xfId="2654" xr:uid="{F37424E0-ADA7-478E-A1DB-4CB24674C7C6}"/>
    <cellStyle name="20% - Accent6 4 2 2 2 2 2" xfId="2655" xr:uid="{F69040BB-BBC1-4FD4-A5AA-E42E9B8BEA4A}"/>
    <cellStyle name="20% - Accent6 4 2 2 2 2 2 2" xfId="2656" xr:uid="{91BE8923-3A14-49EA-9A24-FA47818A5614}"/>
    <cellStyle name="20% - Accent6 4 2 2 2 2 3" xfId="2657" xr:uid="{7F68FC42-FC84-4112-BE61-13D0CD665A01}"/>
    <cellStyle name="20% - Accent6 4 2 2 2 3" xfId="2658" xr:uid="{90BBF809-3994-4384-A255-8A9B94298D4E}"/>
    <cellStyle name="20% - Accent6 4 2 2 2 3 2" xfId="2659" xr:uid="{3826506D-1F3C-4722-A536-E86CB8B073C1}"/>
    <cellStyle name="20% - Accent6 4 2 2 2 4" xfId="2660" xr:uid="{3F865747-A783-4FD8-9E76-DDC5DA0A69FB}"/>
    <cellStyle name="20% - Accent6 4 2 2 3" xfId="2661" xr:uid="{3E957EE5-5B5B-49B1-8C19-7FFF5BB049A5}"/>
    <cellStyle name="20% - Accent6 4 2 2 3 2" xfId="2662" xr:uid="{FFF47E9E-B946-4D23-AC23-FE23A9DE81F3}"/>
    <cellStyle name="20% - Accent6 4 2 2 3 2 2" xfId="2663" xr:uid="{6EA16AE1-5115-40DF-8A72-9941C66108FE}"/>
    <cellStyle name="20% - Accent6 4 2 2 3 3" xfId="2664" xr:uid="{1EBF6B08-2372-48EC-9FCD-58ED591EA712}"/>
    <cellStyle name="20% - Accent6 4 2 2 4" xfId="2665" xr:uid="{9DCD21CD-2848-46ED-BA4D-6868A2C15879}"/>
    <cellStyle name="20% - Accent6 4 2 2 4 2" xfId="2666" xr:uid="{7F8AF22F-C7B1-4558-8989-B226F4E1C957}"/>
    <cellStyle name="20% - Accent6 4 2 2 5" xfId="2667" xr:uid="{39238544-F28F-4EFB-B165-6744DC8F8BF3}"/>
    <cellStyle name="20% - Accent6 4 2 3" xfId="2668" xr:uid="{BAD3E12E-F319-43A0-9AB4-8D12427D5E3F}"/>
    <cellStyle name="20% - Accent6 4 2 3 2" xfId="2669" xr:uid="{52ADB23D-1BAC-461C-9CEE-358A5F8E339B}"/>
    <cellStyle name="20% - Accent6 4 2 3 2 2" xfId="2670" xr:uid="{9C775344-A3C4-42F3-BCEA-DF7499AEEC79}"/>
    <cellStyle name="20% - Accent6 4 2 3 2 2 2" xfId="2671" xr:uid="{AC460B6A-0A81-4F6D-81DF-2B38D8BA8C11}"/>
    <cellStyle name="20% - Accent6 4 2 3 2 3" xfId="2672" xr:uid="{4A9A32B4-C309-4810-9ABC-642DED60259E}"/>
    <cellStyle name="20% - Accent6 4 2 3 3" xfId="2673" xr:uid="{6A5E684A-542E-4F10-8AA6-65F759F23195}"/>
    <cellStyle name="20% - Accent6 4 2 3 3 2" xfId="2674" xr:uid="{7BD28CEE-37CF-43EE-9D0F-9BE1E06F6849}"/>
    <cellStyle name="20% - Accent6 4 2 3 4" xfId="2675" xr:uid="{FB42E4A5-64A6-4C71-B0FB-FD4142D1088D}"/>
    <cellStyle name="20% - Accent6 4 2 4" xfId="2676" xr:uid="{B59F571A-84F7-4A61-A738-F91DA27EE12A}"/>
    <cellStyle name="20% - Accent6 4 2 4 2" xfId="2677" xr:uid="{338B7AC0-D018-4837-B21E-93144097F761}"/>
    <cellStyle name="20% - Accent6 4 2 4 2 2" xfId="2678" xr:uid="{ABBB2622-8CF1-424D-AA7F-5315E4CF8F3D}"/>
    <cellStyle name="20% - Accent6 4 2 4 3" xfId="2679" xr:uid="{DC94259F-B861-4D51-932F-C8E5EB2EF49F}"/>
    <cellStyle name="20% - Accent6 4 2 5" xfId="2680" xr:uid="{3F2CB021-C978-495D-873C-933B4134410E}"/>
    <cellStyle name="20% - Accent6 4 2 5 2" xfId="2681" xr:uid="{FC9AE10E-543C-4A47-8197-A4C9EE720822}"/>
    <cellStyle name="20% - Accent6 4 2 6" xfId="2682" xr:uid="{1B5458D4-4375-4B3B-A336-4EFA58985103}"/>
    <cellStyle name="20% - Accent6 4 3" xfId="2683" xr:uid="{62A043ED-BA34-4BB3-88C1-202E3148907D}"/>
    <cellStyle name="20% - Accent6 4 3 2" xfId="2684" xr:uid="{7EFDE00B-E94F-454A-ACD6-36386D177765}"/>
    <cellStyle name="20% - Accent6 4 3 2 2" xfId="2685" xr:uid="{DA62454E-BB04-4C80-9DC6-3FFAB7DF06F0}"/>
    <cellStyle name="20% - Accent6 4 3 2 2 2" xfId="2686" xr:uid="{FE4A0956-7BFF-4EAD-9FFA-B4B900253C7C}"/>
    <cellStyle name="20% - Accent6 4 3 2 2 2 2" xfId="2687" xr:uid="{3C1A7903-BB08-4397-A6D0-713F40475401}"/>
    <cellStyle name="20% - Accent6 4 3 2 2 3" xfId="2688" xr:uid="{F6B0705C-8A62-4C0B-97D9-BA5657422407}"/>
    <cellStyle name="20% - Accent6 4 3 2 3" xfId="2689" xr:uid="{4E0582C6-38FB-42D7-9B45-993CE4F42846}"/>
    <cellStyle name="20% - Accent6 4 3 2 3 2" xfId="2690" xr:uid="{631E50A4-573C-4A60-9132-AD8BAB9D95F6}"/>
    <cellStyle name="20% - Accent6 4 3 2 4" xfId="2691" xr:uid="{67DA852C-6C8D-4CE0-A651-0EDBCFA0B9C8}"/>
    <cellStyle name="20% - Accent6 4 3 3" xfId="2692" xr:uid="{F10D4DAE-0898-436C-80D0-55926DE51E8F}"/>
    <cellStyle name="20% - Accent6 4 3 3 2" xfId="2693" xr:uid="{514F94B8-488C-4D7E-BFB7-4CF03656031E}"/>
    <cellStyle name="20% - Accent6 4 3 3 2 2" xfId="2694" xr:uid="{FD615EB7-7CBD-4458-B6F8-5D47910F6B7A}"/>
    <cellStyle name="20% - Accent6 4 3 3 3" xfId="2695" xr:uid="{7CB6F849-4AF3-4D83-930E-F1C3BC7125CF}"/>
    <cellStyle name="20% - Accent6 4 3 4" xfId="2696" xr:uid="{621AAC6F-D700-4AB7-9A81-0C66DD8DE650}"/>
    <cellStyle name="20% - Accent6 4 3 4 2" xfId="2697" xr:uid="{DD0B2D22-1A2C-47B0-A913-9D5EE9E4C93B}"/>
    <cellStyle name="20% - Accent6 4 3 5" xfId="2698" xr:uid="{AAF4867C-1DF8-4FA3-8AAD-B85A4150431F}"/>
    <cellStyle name="20% - Accent6 4 4" xfId="2699" xr:uid="{10D6D454-D405-4BF5-9CB0-D9FBF71E00E7}"/>
    <cellStyle name="20% - Accent6 4 4 2" xfId="2700" xr:uid="{689ADC89-291E-4F5C-B30C-56AC3E9F7A8C}"/>
    <cellStyle name="20% - Accent6 4 4 2 2" xfId="2701" xr:uid="{3C38ACE1-A218-471F-B94F-E57951BD8FFE}"/>
    <cellStyle name="20% - Accent6 4 4 2 2 2" xfId="2702" xr:uid="{660D13F9-8A85-4990-B1CE-F3E553998D75}"/>
    <cellStyle name="20% - Accent6 4 4 2 3" xfId="2703" xr:uid="{642B45D1-FEAE-400A-9B65-8BB617913F68}"/>
    <cellStyle name="20% - Accent6 4 4 3" xfId="2704" xr:uid="{7C6D7E7E-22AB-4716-8609-0B19EAC35F04}"/>
    <cellStyle name="20% - Accent6 4 4 3 2" xfId="2705" xr:uid="{67249A13-6947-4B0D-98EE-34A4724E2D93}"/>
    <cellStyle name="20% - Accent6 4 4 4" xfId="2706" xr:uid="{A54A9BFD-8DFF-4893-AFC2-F8EB2858DD76}"/>
    <cellStyle name="20% - Accent6 4 5" xfId="2707" xr:uid="{33491D0C-44ED-483B-9F72-CF1F03A9B1CF}"/>
    <cellStyle name="20% - Accent6 4 5 2" xfId="2708" xr:uid="{A944258B-4D8D-4E1E-9F55-9669A55A3DC2}"/>
    <cellStyle name="20% - Accent6 4 5 2 2" xfId="2709" xr:uid="{CAF93E69-FF5E-4575-A98C-2A400FADB83B}"/>
    <cellStyle name="20% - Accent6 4 5 3" xfId="2710" xr:uid="{B5A1147F-CF12-46CB-B018-3B6DF47734A8}"/>
    <cellStyle name="20% - Accent6 4 6" xfId="2711" xr:uid="{4C7784A8-6565-47C4-8ED0-47A08BD8C7AF}"/>
    <cellStyle name="20% - Accent6 4 6 2" xfId="2712" xr:uid="{1A09FA4A-A213-45EF-A9C7-34A6B2BE8CCF}"/>
    <cellStyle name="20% - Accent6 4 7" xfId="2713" xr:uid="{67224154-E66A-46F7-A92A-43275EF10A5B}"/>
    <cellStyle name="20% - Accent6 5" xfId="2714" xr:uid="{46DE7EBD-9608-4543-8D18-5FB461F0804A}"/>
    <cellStyle name="20% - Accent6 5 2" xfId="2715" xr:uid="{36007CF5-EA30-45ED-B219-CEE79ACDA1C8}"/>
    <cellStyle name="20% - Accent6 5 2 2" xfId="2716" xr:uid="{4522A1B9-E4B1-4F6A-A40B-798879238D1A}"/>
    <cellStyle name="20% - Accent6 5 2 2 2" xfId="2717" xr:uid="{75CD0C95-A00F-4AF6-8BE7-3F489C068E13}"/>
    <cellStyle name="20% - Accent6 5 2 2 2 2" xfId="2718" xr:uid="{71BE4448-57D1-45A2-B2A4-5DB3C51343BF}"/>
    <cellStyle name="20% - Accent6 5 2 2 2 2 2" xfId="2719" xr:uid="{84F33688-1C6A-4185-BAEC-85F7559DDF67}"/>
    <cellStyle name="20% - Accent6 5 2 2 2 3" xfId="2720" xr:uid="{22AA7B6C-4FC4-4D6E-A0EB-8DD39A542E33}"/>
    <cellStyle name="20% - Accent6 5 2 2 3" xfId="2721" xr:uid="{79EEAEA1-D3B7-4CA3-987E-FDFF12BD55AF}"/>
    <cellStyle name="20% - Accent6 5 2 2 3 2" xfId="2722" xr:uid="{F43649AC-2FFE-47D0-936E-FA3D53AB9992}"/>
    <cellStyle name="20% - Accent6 5 2 2 4" xfId="2723" xr:uid="{2146C5E1-33EA-47E1-94EE-1DDF3AAEE8DE}"/>
    <cellStyle name="20% - Accent6 5 2 3" xfId="2724" xr:uid="{33937B1E-2485-4442-909C-D19C92DD3573}"/>
    <cellStyle name="20% - Accent6 5 2 3 2" xfId="2725" xr:uid="{70F50240-ABC0-456A-A672-E6944099DA71}"/>
    <cellStyle name="20% - Accent6 5 2 3 2 2" xfId="2726" xr:uid="{4D034B71-8595-49D8-B682-5F27590CC2F9}"/>
    <cellStyle name="20% - Accent6 5 2 3 3" xfId="2727" xr:uid="{164AA53B-F0BD-4739-95ED-397B5CBBEDA1}"/>
    <cellStyle name="20% - Accent6 5 2 4" xfId="2728" xr:uid="{0389C5E8-D465-414B-8301-ECD4AED771B4}"/>
    <cellStyle name="20% - Accent6 5 2 4 2" xfId="2729" xr:uid="{54B0E479-8155-4A72-A5B1-6B6232641D67}"/>
    <cellStyle name="20% - Accent6 5 2 5" xfId="2730" xr:uid="{313EBDAC-DF9B-4347-9B5D-80837AE31004}"/>
    <cellStyle name="20% - Accent6 5 3" xfId="2731" xr:uid="{9FCBDA5D-3B6F-4C3B-929E-EA585F330571}"/>
    <cellStyle name="20% - Accent6 5 3 2" xfId="2732" xr:uid="{5C994DD3-C0EC-4DCD-81B5-2ADB2244D689}"/>
    <cellStyle name="20% - Accent6 5 3 2 2" xfId="2733" xr:uid="{6E125F6D-716F-4991-84B0-97A261152F88}"/>
    <cellStyle name="20% - Accent6 5 3 2 2 2" xfId="2734" xr:uid="{BA01EF45-D954-4533-9595-0822D4A90E46}"/>
    <cellStyle name="20% - Accent6 5 3 2 3" xfId="2735" xr:uid="{20FFC398-F1DA-49FC-BD81-1940149CE434}"/>
    <cellStyle name="20% - Accent6 5 3 3" xfId="2736" xr:uid="{D52EC1F4-2228-402E-8E67-5FCFB6D4BEF9}"/>
    <cellStyle name="20% - Accent6 5 3 3 2" xfId="2737" xr:uid="{2797E5E0-8E67-4FB0-B762-D5E93019A08D}"/>
    <cellStyle name="20% - Accent6 5 3 4" xfId="2738" xr:uid="{75938B9E-DA1F-40DE-8D01-ED4338FC1A56}"/>
    <cellStyle name="20% - Accent6 5 4" xfId="2739" xr:uid="{225E850B-648D-43F6-B949-6A4B7CA553E5}"/>
    <cellStyle name="20% - Accent6 5 4 2" xfId="2740" xr:uid="{63E9A582-FACA-49EE-A7E9-A6EEFBD833BC}"/>
    <cellStyle name="20% - Accent6 5 4 2 2" xfId="2741" xr:uid="{4441C881-BD6E-4293-8AD0-6957F5B3788A}"/>
    <cellStyle name="20% - Accent6 5 4 3" xfId="2742" xr:uid="{2D55569C-F0E1-4A1A-A57B-AE2731A64370}"/>
    <cellStyle name="20% - Accent6 5 5" xfId="2743" xr:uid="{BFA6D870-2C5C-491B-9E47-33C6EB8199C6}"/>
    <cellStyle name="20% - Accent6 5 5 2" xfId="2744" xr:uid="{F5E50DCA-9BE4-47C7-A4D6-6E6CDB0210DD}"/>
    <cellStyle name="20% - Accent6 5 6" xfId="2745" xr:uid="{91616008-ED31-4051-A947-DE124F4C2DFC}"/>
    <cellStyle name="20% - Accent6 6" xfId="2746" xr:uid="{2F75AB4C-7DD4-41E2-8C01-8B440E7C7EF2}"/>
    <cellStyle name="20% - Accent6 6 2" xfId="2747" xr:uid="{A2435BF1-BB70-4AD1-9576-95D76A78D2CF}"/>
    <cellStyle name="20% - Accent6 6 2 2" xfId="2748" xr:uid="{E64A781D-70FC-4E67-AFD0-C0DE49134CCB}"/>
    <cellStyle name="20% - Accent6 6 2 2 2" xfId="2749" xr:uid="{956DAF37-0FAD-4CFF-8E8B-A8C4C55EA503}"/>
    <cellStyle name="20% - Accent6 6 2 2 2 2" xfId="2750" xr:uid="{8B656D4A-1438-4520-A4B5-B777A9139D6C}"/>
    <cellStyle name="20% - Accent6 6 2 2 2 2 2" xfId="2751" xr:uid="{E3911CB1-1F10-4797-AC38-51B5107E7B4E}"/>
    <cellStyle name="20% - Accent6 6 2 2 2 3" xfId="2752" xr:uid="{2F3F0D6C-E967-4B1E-95EF-54D4B207F468}"/>
    <cellStyle name="20% - Accent6 6 2 2 3" xfId="2753" xr:uid="{EB2E3B51-0C71-4F13-A628-863ABC2C395B}"/>
    <cellStyle name="20% - Accent6 6 2 2 3 2" xfId="2754" xr:uid="{8CF08203-50CB-45B1-8013-3D8B8379B4D2}"/>
    <cellStyle name="20% - Accent6 6 2 2 4" xfId="2755" xr:uid="{655B43DE-4E0C-433E-B016-DF0F77931EE8}"/>
    <cellStyle name="20% - Accent6 6 2 3" xfId="2756" xr:uid="{031B74F7-F045-4999-974B-A7AE6546F7D0}"/>
    <cellStyle name="20% - Accent6 6 2 3 2" xfId="2757" xr:uid="{8C45C4A0-6ABC-479E-AE89-6EDC37B5B574}"/>
    <cellStyle name="20% - Accent6 6 2 3 2 2" xfId="2758" xr:uid="{3C78029C-21A0-4EAB-8F24-E319C3F3B20B}"/>
    <cellStyle name="20% - Accent6 6 2 3 3" xfId="2759" xr:uid="{5A529EF1-6508-4D1D-82B7-36CC97FEC844}"/>
    <cellStyle name="20% - Accent6 6 2 4" xfId="2760" xr:uid="{4A898CBF-17C2-4144-995B-674F6FF111B9}"/>
    <cellStyle name="20% - Accent6 6 2 4 2" xfId="2761" xr:uid="{913FC901-3C69-43FF-96AD-F9CEF7D74B72}"/>
    <cellStyle name="20% - Accent6 6 2 5" xfId="2762" xr:uid="{21FBF912-AAF3-45A3-A2BB-E6EB96536E75}"/>
    <cellStyle name="20% - Accent6 6 3" xfId="2763" xr:uid="{0D67D835-8AED-46CF-A7A9-CEBD69322779}"/>
    <cellStyle name="20% - Accent6 6 3 2" xfId="2764" xr:uid="{2D5ED51E-F9A1-4C26-9FE8-D89375D6A86D}"/>
    <cellStyle name="20% - Accent6 6 3 2 2" xfId="2765" xr:uid="{1F38187E-1B73-4F9C-BEEA-01B6EE3857E8}"/>
    <cellStyle name="20% - Accent6 6 3 2 2 2" xfId="2766" xr:uid="{38212D63-8641-4030-B808-5786A72FDE86}"/>
    <cellStyle name="20% - Accent6 6 3 2 3" xfId="2767" xr:uid="{CEC7DF2D-770E-4A7A-AF3F-F2448C4A0E29}"/>
    <cellStyle name="20% - Accent6 6 3 3" xfId="2768" xr:uid="{7CDABE69-4396-430F-AA12-B39562EF7506}"/>
    <cellStyle name="20% - Accent6 6 3 3 2" xfId="2769" xr:uid="{BCCC141A-434A-4C14-ACC0-7D8598150426}"/>
    <cellStyle name="20% - Accent6 6 3 4" xfId="2770" xr:uid="{B549269D-4789-4F95-A94A-D41984501633}"/>
    <cellStyle name="20% - Accent6 6 4" xfId="2771" xr:uid="{3F7772C1-E244-4C3D-8CB3-79B16F4BAA7C}"/>
    <cellStyle name="20% - Accent6 6 4 2" xfId="2772" xr:uid="{FD971507-DC27-4570-BDBE-B0BA8C810570}"/>
    <cellStyle name="20% - Accent6 6 4 2 2" xfId="2773" xr:uid="{CF224CE4-7784-4313-80E7-9AD47F3E425C}"/>
    <cellStyle name="20% - Accent6 6 4 3" xfId="2774" xr:uid="{F34DEE68-06FE-4521-B3A0-3CF8CDEF9D52}"/>
    <cellStyle name="20% - Accent6 6 5" xfId="2775" xr:uid="{A1F40898-A71A-4C02-A2A8-046CF06F3B23}"/>
    <cellStyle name="20% - Accent6 6 5 2" xfId="2776" xr:uid="{4E593369-B226-4EC0-8282-99C2E5516A1E}"/>
    <cellStyle name="20% - Accent6 6 6" xfId="2777" xr:uid="{F4D99DA0-3010-4A9C-955C-18BC56DC4DCC}"/>
    <cellStyle name="20% - Accent6 7" xfId="2778" xr:uid="{5F6A1F55-726A-4DA6-A976-0AD0FB080A90}"/>
    <cellStyle name="20% - Accent6 7 2" xfId="2779" xr:uid="{EDA003CD-CA3B-4E72-89EC-F80B9AE543F1}"/>
    <cellStyle name="20% - Accent6 7 2 2" xfId="2780" xr:uid="{6BFBB99F-8ADF-4C6E-A36C-FEF37C7A27F1}"/>
    <cellStyle name="20% - Accent6 7 2 2 2" xfId="2781" xr:uid="{A720884C-DDE9-47C3-A8CB-077666231EFF}"/>
    <cellStyle name="20% - Accent6 7 2 2 2 2" xfId="2782" xr:uid="{F0FFF991-D900-4D1E-8AA5-91D7A326FD49}"/>
    <cellStyle name="20% - Accent6 7 2 2 3" xfId="2783" xr:uid="{8507C199-0BF5-4BB3-9DB4-49820D82A18D}"/>
    <cellStyle name="20% - Accent6 7 2 3" xfId="2784" xr:uid="{4ADDCA2C-2EF8-4F26-9080-3FDD66289A35}"/>
    <cellStyle name="20% - Accent6 7 2 3 2" xfId="2785" xr:uid="{423595C6-3CF1-4423-8056-ADAFC796537A}"/>
    <cellStyle name="20% - Accent6 7 2 4" xfId="2786" xr:uid="{C48AC099-420E-4700-A279-5F0C21B68DD8}"/>
    <cellStyle name="20% - Accent6 7 3" xfId="2787" xr:uid="{FD5C234E-5369-43D3-85C6-9F7DEE9B72F0}"/>
    <cellStyle name="20% - Accent6 7 3 2" xfId="2788" xr:uid="{127B2BFA-3E63-42DA-A336-CC7B6F70A84E}"/>
    <cellStyle name="20% - Accent6 7 3 2 2" xfId="2789" xr:uid="{90C5ABA8-7AD9-4DB9-B78C-7F6AC4C45002}"/>
    <cellStyle name="20% - Accent6 7 3 3" xfId="2790" xr:uid="{6808AC4D-3CCE-4FD7-986B-3129AAEF157C}"/>
    <cellStyle name="20% - Accent6 7 4" xfId="2791" xr:uid="{45FDAF05-E791-430D-876D-B37578AD0C91}"/>
    <cellStyle name="20% - Accent6 7 4 2" xfId="2792" xr:uid="{091B4DA9-40B9-44B6-AB70-74960D21BF20}"/>
    <cellStyle name="20% - Accent6 7 5" xfId="2793" xr:uid="{FF2E856B-8BAD-4D61-9F5C-958B600A37BA}"/>
    <cellStyle name="20% - Accent6 8" xfId="2794" xr:uid="{2276320C-5C2E-4931-986A-C572E2523100}"/>
    <cellStyle name="20% - Accent6 8 2" xfId="2795" xr:uid="{0BCBE094-F3B0-4E2D-9F27-52E707C077F5}"/>
    <cellStyle name="20% - Accent6 8 2 2" xfId="2796" xr:uid="{742E4CC6-C9A3-4B27-B755-C27BFED52C8F}"/>
    <cellStyle name="20% - Accent6 8 2 2 2" xfId="2797" xr:uid="{92F66FFB-846D-41D8-A239-4CFF73C66549}"/>
    <cellStyle name="20% - Accent6 8 2 3" xfId="2798" xr:uid="{5C2191B8-D107-4EA9-A757-E389E0F1BEA5}"/>
    <cellStyle name="20% - Accent6 8 3" xfId="2799" xr:uid="{005E3461-75FC-4DB4-927A-822E7E0134CB}"/>
    <cellStyle name="20% - Accent6 8 3 2" xfId="2800" xr:uid="{0A2D5954-207E-4ADF-9132-A1F017F6B8F3}"/>
    <cellStyle name="20% - Accent6 8 4" xfId="2801" xr:uid="{C03AC254-21F8-495B-8FC4-5F165561883E}"/>
    <cellStyle name="20% - Accent6 9" xfId="2802" xr:uid="{96A4B94B-FBAC-4996-AC46-35F3FB79C8E4}"/>
    <cellStyle name="20% - Accent6 9 2" xfId="2803" xr:uid="{26889902-2FD4-4F4F-80FC-2737A7CA6518}"/>
    <cellStyle name="20% - Accent6 9 2 2" xfId="2804" xr:uid="{D0D62E8F-4034-499C-9936-8878627B9769}"/>
    <cellStyle name="20% - Accent6 9 3" xfId="2805" xr:uid="{6A91E397-0492-4A31-A51D-8237867D889D}"/>
    <cellStyle name="40% - Accent1" xfId="24" builtinId="31" customBuiltin="1"/>
    <cellStyle name="40% - Accent1 10" xfId="2806" xr:uid="{00F52FDA-CC5B-498A-8271-FB199FB9F245}"/>
    <cellStyle name="40% - Accent1 10 2" xfId="2807" xr:uid="{7CE3B41C-DB3F-45F4-AC84-51CD760981D3}"/>
    <cellStyle name="40% - Accent1 11" xfId="2808" xr:uid="{7D8F1DEA-3658-4E21-B481-D2831E6943A2}"/>
    <cellStyle name="40% - Accent1 12" xfId="16888" xr:uid="{B297BFB4-BF52-4111-B27D-3C799E54B224}"/>
    <cellStyle name="40% - Accent1 2" xfId="2809" xr:uid="{2C67E902-589B-4C09-A3D8-BC927C65FD7C}"/>
    <cellStyle name="40% - Accent1 2 10" xfId="2810" xr:uid="{C6121BDC-21ED-4C45-9A2E-816C2F3BC261}"/>
    <cellStyle name="40% - Accent1 2 11" xfId="16921" xr:uid="{DEE362AF-264B-4398-A421-FA4ACBF81ACC}"/>
    <cellStyle name="40% - Accent1 2 2" xfId="2811" xr:uid="{5922905D-03FE-46AE-B93F-33AFBCEA8F64}"/>
    <cellStyle name="40% - Accent1 2 2 2" xfId="2812" xr:uid="{2E7D7F57-A4C6-454E-90E2-27EE69E64226}"/>
    <cellStyle name="40% - Accent1 2 2 2 2" xfId="2813" xr:uid="{B4C2BE03-6D74-4CB9-9D14-28001E0495FF}"/>
    <cellStyle name="40% - Accent1 2 2 2 2 2" xfId="2814" xr:uid="{1BD11E8A-2E1A-4CC6-87F4-00665DFA478F}"/>
    <cellStyle name="40% - Accent1 2 2 2 2 2 2" xfId="2815" xr:uid="{C6308DCA-A85A-496C-8E96-3DBFA55053CD}"/>
    <cellStyle name="40% - Accent1 2 2 2 2 2 2 2" xfId="2816" xr:uid="{1ED441A5-6624-4283-8703-9A76893C5E58}"/>
    <cellStyle name="40% - Accent1 2 2 2 2 2 3" xfId="2817" xr:uid="{7ED0E4CE-D0E4-4B78-B2F3-3EA71CEF1DA0}"/>
    <cellStyle name="40% - Accent1 2 2 2 2 3" xfId="2818" xr:uid="{3A58BAE4-7EB0-4670-818B-627CE10A018C}"/>
    <cellStyle name="40% - Accent1 2 2 2 2 3 2" xfId="2819" xr:uid="{1F654265-14EF-435C-B927-8DA2AB8313C8}"/>
    <cellStyle name="40% - Accent1 2 2 2 2 4" xfId="2820" xr:uid="{33730C9E-270E-49F4-AB5C-77A2C9E18275}"/>
    <cellStyle name="40% - Accent1 2 2 2 3" xfId="2821" xr:uid="{F009739A-CF3B-4822-B638-AD985AC0ED9C}"/>
    <cellStyle name="40% - Accent1 2 2 2 3 2" xfId="2822" xr:uid="{606CDC30-EC27-423E-B629-DBEC79D9218C}"/>
    <cellStyle name="40% - Accent1 2 2 2 3 2 2" xfId="2823" xr:uid="{D964E176-051F-4337-A2B4-1A2B1EF8AB5A}"/>
    <cellStyle name="40% - Accent1 2 2 2 3 3" xfId="2824" xr:uid="{067CF35E-6A61-443D-9384-BC6906ADC67B}"/>
    <cellStyle name="40% - Accent1 2 2 2 4" xfId="2825" xr:uid="{1F9192BC-9217-425F-8A04-C2EC016D3EB2}"/>
    <cellStyle name="40% - Accent1 2 2 2 4 2" xfId="2826" xr:uid="{327B1698-34D5-4DA0-AA1C-F3E0EFA8C27D}"/>
    <cellStyle name="40% - Accent1 2 2 2 5" xfId="2827" xr:uid="{39467F0F-33CE-487F-B29A-8FA251DD2CCF}"/>
    <cellStyle name="40% - Accent1 2 2 3" xfId="2828" xr:uid="{193C696A-5D09-48F1-88D2-F05904F659ED}"/>
    <cellStyle name="40% - Accent1 2 2 3 2" xfId="2829" xr:uid="{73FC5F6B-13D8-45D3-90CC-2135422172F5}"/>
    <cellStyle name="40% - Accent1 2 2 3 2 2" xfId="2830" xr:uid="{81D0F325-D9F2-4072-BB18-7C419C3A92C7}"/>
    <cellStyle name="40% - Accent1 2 2 3 2 2 2" xfId="2831" xr:uid="{CD859417-A102-482A-9644-5B59C792F83A}"/>
    <cellStyle name="40% - Accent1 2 2 3 2 3" xfId="2832" xr:uid="{E12B123D-F30C-4CC6-BCAC-D5D3195111BB}"/>
    <cellStyle name="40% - Accent1 2 2 3 3" xfId="2833" xr:uid="{7911A27F-495A-48A6-8079-9AECCF47D54F}"/>
    <cellStyle name="40% - Accent1 2 2 3 3 2" xfId="2834" xr:uid="{8C85C60F-A72A-4CC3-8561-E0E9A05188A7}"/>
    <cellStyle name="40% - Accent1 2 2 3 4" xfId="2835" xr:uid="{4166BF50-E739-4C57-AEE8-F9DEF6F33329}"/>
    <cellStyle name="40% - Accent1 2 2 4" xfId="2836" xr:uid="{91BA54E3-9031-4FBE-91C1-3A5743D36832}"/>
    <cellStyle name="40% - Accent1 2 2 4 2" xfId="2837" xr:uid="{7CE81911-F554-49B8-A0AB-E5CEF3E682A2}"/>
    <cellStyle name="40% - Accent1 2 2 4 2 2" xfId="2838" xr:uid="{F61FE365-1AA7-4C74-B81D-685FFB446201}"/>
    <cellStyle name="40% - Accent1 2 2 4 3" xfId="2839" xr:uid="{9B43275C-B1BB-493A-ACE5-7802D4038C58}"/>
    <cellStyle name="40% - Accent1 2 2 5" xfId="2840" xr:uid="{53B7DD91-82A2-4E66-A4B7-BC1535DDA7BC}"/>
    <cellStyle name="40% - Accent1 2 2 5 2" xfId="2841" xr:uid="{C662CD55-56EB-41D3-BE8D-9C5B63506214}"/>
    <cellStyle name="40% - Accent1 2 2 6" xfId="2842" xr:uid="{CEFC0F71-84A3-4745-9B88-EBCD48911E70}"/>
    <cellStyle name="40% - Accent1 2 3" xfId="2843" xr:uid="{2DAE0D5F-2341-45CB-B934-A98484A810CA}"/>
    <cellStyle name="40% - Accent1 2 3 2" xfId="2844" xr:uid="{891B5886-0734-4DCC-8BBB-F9A2801070F3}"/>
    <cellStyle name="40% - Accent1 2 3 2 2" xfId="2845" xr:uid="{4D2414F8-DD75-4B62-88C0-CDF9A5981502}"/>
    <cellStyle name="40% - Accent1 2 3 2 2 2" xfId="2846" xr:uid="{13E06845-4B85-4BAB-9684-C1DDA15673F3}"/>
    <cellStyle name="40% - Accent1 2 3 2 2 2 2" xfId="2847" xr:uid="{5CC459B8-D0A0-47FA-860C-D2BF54721D66}"/>
    <cellStyle name="40% - Accent1 2 3 2 2 2 2 2" xfId="2848" xr:uid="{039D21F6-1D96-4992-83E1-89152A543A6C}"/>
    <cellStyle name="40% - Accent1 2 3 2 2 2 3" xfId="2849" xr:uid="{CE38BD18-870B-45A7-B9E8-07DC519A6AD8}"/>
    <cellStyle name="40% - Accent1 2 3 2 2 3" xfId="2850" xr:uid="{465C393B-C449-4C26-9559-FD638326E3EA}"/>
    <cellStyle name="40% - Accent1 2 3 2 2 3 2" xfId="2851" xr:uid="{0EA6FEFA-0A83-450E-A9D5-7A058AA624EE}"/>
    <cellStyle name="40% - Accent1 2 3 2 2 4" xfId="2852" xr:uid="{0572BD59-DDF4-4A2D-B3ED-36268CBB5BD9}"/>
    <cellStyle name="40% - Accent1 2 3 2 3" xfId="2853" xr:uid="{2ECE506C-0283-42FE-AA3E-FFEF293D2B62}"/>
    <cellStyle name="40% - Accent1 2 3 2 3 2" xfId="2854" xr:uid="{756E537B-D9CB-402A-AEA4-CE2D032F34BC}"/>
    <cellStyle name="40% - Accent1 2 3 2 3 2 2" xfId="2855" xr:uid="{408A2D72-6CF9-4832-B834-E92CFEB578F2}"/>
    <cellStyle name="40% - Accent1 2 3 2 3 3" xfId="2856" xr:uid="{B434E8A5-A26A-46D4-8D69-7243FC6089F2}"/>
    <cellStyle name="40% - Accent1 2 3 2 4" xfId="2857" xr:uid="{2AEF4811-4DB7-4004-9A97-D713436F8771}"/>
    <cellStyle name="40% - Accent1 2 3 2 4 2" xfId="2858" xr:uid="{B33DADF8-0015-493C-AB8D-C295B1390A8C}"/>
    <cellStyle name="40% - Accent1 2 3 2 5" xfId="2859" xr:uid="{3FFF0015-0058-4100-8B34-D39B05ADBCFB}"/>
    <cellStyle name="40% - Accent1 2 3 3" xfId="2860" xr:uid="{AAA6A589-F593-4C0F-B010-078D47F89D74}"/>
    <cellStyle name="40% - Accent1 2 3 3 2" xfId="2861" xr:uid="{79D5F688-CC59-40CE-9E90-96C83EB86F84}"/>
    <cellStyle name="40% - Accent1 2 3 3 2 2" xfId="2862" xr:uid="{165955F5-C751-4ED6-A3CC-F9B006C9DAE8}"/>
    <cellStyle name="40% - Accent1 2 3 3 2 2 2" xfId="2863" xr:uid="{F73DF4F0-79FE-488D-8E31-0EE2C7F77D65}"/>
    <cellStyle name="40% - Accent1 2 3 3 2 3" xfId="2864" xr:uid="{5BE6B241-4872-4771-B011-FE988EC0F9FB}"/>
    <cellStyle name="40% - Accent1 2 3 3 3" xfId="2865" xr:uid="{666F8F73-3FCD-403C-8212-B29C741F09CE}"/>
    <cellStyle name="40% - Accent1 2 3 3 3 2" xfId="2866" xr:uid="{07652437-1414-4178-A020-303F26DD1ABE}"/>
    <cellStyle name="40% - Accent1 2 3 3 4" xfId="2867" xr:uid="{22BDCFE4-8C49-4E58-B5D4-64E5105F259F}"/>
    <cellStyle name="40% - Accent1 2 3 4" xfId="2868" xr:uid="{38F5A31B-3B49-4D37-8E7D-416DAE9D71FE}"/>
    <cellStyle name="40% - Accent1 2 3 4 2" xfId="2869" xr:uid="{DFD30092-93BB-40A6-BF7F-C331E96D7757}"/>
    <cellStyle name="40% - Accent1 2 3 4 2 2" xfId="2870" xr:uid="{FB834F5C-83D2-421C-B9EF-9B61518817AD}"/>
    <cellStyle name="40% - Accent1 2 3 4 3" xfId="2871" xr:uid="{99F26CF8-123C-4A8E-9EDB-B20643B4F172}"/>
    <cellStyle name="40% - Accent1 2 3 5" xfId="2872" xr:uid="{2BF171E4-EA33-40F2-917C-7B7E153B664B}"/>
    <cellStyle name="40% - Accent1 2 3 5 2" xfId="2873" xr:uid="{DB107EDF-64E1-4498-B159-76896A33774B}"/>
    <cellStyle name="40% - Accent1 2 3 6" xfId="2874" xr:uid="{DDB9B416-523D-47EC-A5C8-AC503DC2F0A0}"/>
    <cellStyle name="40% - Accent1 2 4" xfId="2875" xr:uid="{06C14155-29B9-442B-95E0-38292CDBA263}"/>
    <cellStyle name="40% - Accent1 2 4 2" xfId="2876" xr:uid="{23DD5E23-D1B1-40B9-8956-F094D6986BC8}"/>
    <cellStyle name="40% - Accent1 2 4 2 2" xfId="2877" xr:uid="{F3CB18DA-CB65-4943-BF65-AF8E6A8B20A2}"/>
    <cellStyle name="40% - Accent1 2 4 2 2 2" xfId="2878" xr:uid="{B1D4520C-77F9-4640-B8F8-9F4D99F4F498}"/>
    <cellStyle name="40% - Accent1 2 4 2 2 2 2" xfId="2879" xr:uid="{70AD0C39-F4DF-4696-B33C-41BC224652B1}"/>
    <cellStyle name="40% - Accent1 2 4 2 2 2 2 2" xfId="2880" xr:uid="{91E99BDD-C383-4F6C-8780-8EE79D562A61}"/>
    <cellStyle name="40% - Accent1 2 4 2 2 2 3" xfId="2881" xr:uid="{F1C0BC89-AED6-4CB1-81F5-0235F17D211F}"/>
    <cellStyle name="40% - Accent1 2 4 2 2 3" xfId="2882" xr:uid="{E98F69D4-FEED-4003-8DFA-5B1B8AF84EC3}"/>
    <cellStyle name="40% - Accent1 2 4 2 2 3 2" xfId="2883" xr:uid="{50C6286A-28B1-4D10-95B3-6D96A6A97252}"/>
    <cellStyle name="40% - Accent1 2 4 2 2 4" xfId="2884" xr:uid="{4764F495-5E43-4881-96C2-CA42E5C05428}"/>
    <cellStyle name="40% - Accent1 2 4 2 3" xfId="2885" xr:uid="{1F2D4040-3C49-440C-9C96-195BE8350644}"/>
    <cellStyle name="40% - Accent1 2 4 2 3 2" xfId="2886" xr:uid="{626773C4-D90B-4E0F-8724-B8B2C3F08B77}"/>
    <cellStyle name="40% - Accent1 2 4 2 3 2 2" xfId="2887" xr:uid="{8A1CED3A-F346-477C-995D-2D4B611A0B2A}"/>
    <cellStyle name="40% - Accent1 2 4 2 3 3" xfId="2888" xr:uid="{E9F07A10-FD20-4092-857A-1184D93F1EEE}"/>
    <cellStyle name="40% - Accent1 2 4 2 4" xfId="2889" xr:uid="{198F5777-638A-45BC-9F6E-62F4C04B96FB}"/>
    <cellStyle name="40% - Accent1 2 4 2 4 2" xfId="2890" xr:uid="{8F065995-895C-4F7D-96E6-CBAD9FCD253F}"/>
    <cellStyle name="40% - Accent1 2 4 2 5" xfId="2891" xr:uid="{B5A57BD2-5C2D-4810-AB80-88D1927F6B0A}"/>
    <cellStyle name="40% - Accent1 2 4 3" xfId="2892" xr:uid="{8EEFC222-6481-4D5A-8451-F5503DF42DF8}"/>
    <cellStyle name="40% - Accent1 2 4 3 2" xfId="2893" xr:uid="{BBF9DB67-CB2C-4830-91DE-1E360D407726}"/>
    <cellStyle name="40% - Accent1 2 4 3 2 2" xfId="2894" xr:uid="{B339E9DD-4090-4BEE-A8CA-9B0CC996A256}"/>
    <cellStyle name="40% - Accent1 2 4 3 2 2 2" xfId="2895" xr:uid="{72CAC152-16E2-4ABB-8ABF-14D23EAC590E}"/>
    <cellStyle name="40% - Accent1 2 4 3 2 3" xfId="2896" xr:uid="{DC90D508-2306-4335-BE95-19C746B08FEB}"/>
    <cellStyle name="40% - Accent1 2 4 3 3" xfId="2897" xr:uid="{DEF8CF9E-1D49-42B6-A523-5B85BEC1C550}"/>
    <cellStyle name="40% - Accent1 2 4 3 3 2" xfId="2898" xr:uid="{5A144B62-ED95-436A-9E71-9CDE3F62C056}"/>
    <cellStyle name="40% - Accent1 2 4 3 4" xfId="2899" xr:uid="{E375AC0B-D28A-4172-BCB4-2A1B81977BE1}"/>
    <cellStyle name="40% - Accent1 2 4 4" xfId="2900" xr:uid="{331DF812-85F2-45F8-A8C0-28C754AF97CC}"/>
    <cellStyle name="40% - Accent1 2 4 4 2" xfId="2901" xr:uid="{25D93F97-3E2A-468E-85A7-812D10C1AAF2}"/>
    <cellStyle name="40% - Accent1 2 4 4 2 2" xfId="2902" xr:uid="{0C9CD5F6-A9D1-4D51-894E-3FC2A189468E}"/>
    <cellStyle name="40% - Accent1 2 4 4 3" xfId="2903" xr:uid="{E3184E95-11EE-4082-AB21-445AE00C070F}"/>
    <cellStyle name="40% - Accent1 2 4 5" xfId="2904" xr:uid="{693CB47F-AF68-4A43-9170-52CC071E60DB}"/>
    <cellStyle name="40% - Accent1 2 4 5 2" xfId="2905" xr:uid="{21DF7CAF-C8E1-4255-83AE-9D2EB93C7642}"/>
    <cellStyle name="40% - Accent1 2 4 6" xfId="2906" xr:uid="{E9E44E04-6500-448F-9B08-6095316DDBD1}"/>
    <cellStyle name="40% - Accent1 2 5" xfId="2907" xr:uid="{2D489065-B89F-4608-BD24-4E1381CE8E4B}"/>
    <cellStyle name="40% - Accent1 2 5 2" xfId="2908" xr:uid="{230C8BCB-D258-4F4A-927F-9CE0E1545B6F}"/>
    <cellStyle name="40% - Accent1 2 5 2 2" xfId="2909" xr:uid="{2E45DFDC-1D8C-4066-AE2E-C36E10A0C555}"/>
    <cellStyle name="40% - Accent1 2 5 2 2 2" xfId="2910" xr:uid="{7819D2E5-7CF6-4B5E-A717-D0A4F06ADD11}"/>
    <cellStyle name="40% - Accent1 2 5 2 2 2 2" xfId="2911" xr:uid="{A776DB23-A6C9-4CBB-97A5-7EAD4ECD577E}"/>
    <cellStyle name="40% - Accent1 2 5 2 2 2 2 2" xfId="2912" xr:uid="{3400A6BF-4416-482F-9984-13DEFFC1DB8B}"/>
    <cellStyle name="40% - Accent1 2 5 2 2 2 3" xfId="2913" xr:uid="{684EBB34-0A62-4B0F-AA5B-729ED3065064}"/>
    <cellStyle name="40% - Accent1 2 5 2 2 3" xfId="2914" xr:uid="{4EBCFF4A-BFFA-43A6-93C5-505663A048A6}"/>
    <cellStyle name="40% - Accent1 2 5 2 2 3 2" xfId="2915" xr:uid="{E7DE3D0D-CF19-4052-9C5C-71E23641D0B8}"/>
    <cellStyle name="40% - Accent1 2 5 2 2 4" xfId="2916" xr:uid="{4C8BC66A-DB15-4EF0-890A-B3F715CB9BFB}"/>
    <cellStyle name="40% - Accent1 2 5 2 3" xfId="2917" xr:uid="{DCC523E4-DC01-4D83-AADF-F5E6E4DE76EA}"/>
    <cellStyle name="40% - Accent1 2 5 2 3 2" xfId="2918" xr:uid="{E95657FC-F81A-4E54-9824-D27F28B75DD9}"/>
    <cellStyle name="40% - Accent1 2 5 2 3 2 2" xfId="2919" xr:uid="{0CAECF5D-6B7D-4E9A-9DDE-5E1864215937}"/>
    <cellStyle name="40% - Accent1 2 5 2 3 3" xfId="2920" xr:uid="{DAEB9766-990C-4966-8FDE-B3969781D308}"/>
    <cellStyle name="40% - Accent1 2 5 2 4" xfId="2921" xr:uid="{36D071DC-714C-4F90-B063-7BE6CB23605B}"/>
    <cellStyle name="40% - Accent1 2 5 2 4 2" xfId="2922" xr:uid="{AA4955B1-F8D9-42E2-A1A8-591F2DAA6125}"/>
    <cellStyle name="40% - Accent1 2 5 2 5" xfId="2923" xr:uid="{6003FB05-043D-46EA-BCC5-4CF894E097E4}"/>
    <cellStyle name="40% - Accent1 2 5 3" xfId="2924" xr:uid="{0FC45A23-3A0C-4ECF-A99E-23F74AEC22DB}"/>
    <cellStyle name="40% - Accent1 2 5 3 2" xfId="2925" xr:uid="{3AF53142-4336-413A-BBD8-17E79C479D96}"/>
    <cellStyle name="40% - Accent1 2 5 3 2 2" xfId="2926" xr:uid="{AF1F4E79-FB43-440B-9CCD-DDBAE1AAE7D3}"/>
    <cellStyle name="40% - Accent1 2 5 3 2 2 2" xfId="2927" xr:uid="{9C95ABF8-86FF-4E0E-9760-6397EC20144A}"/>
    <cellStyle name="40% - Accent1 2 5 3 2 3" xfId="2928" xr:uid="{98C432AD-4DD9-420F-9E99-E401CF104D8C}"/>
    <cellStyle name="40% - Accent1 2 5 3 3" xfId="2929" xr:uid="{DF63AC37-7F6A-456E-9A56-73B241A63F1A}"/>
    <cellStyle name="40% - Accent1 2 5 3 3 2" xfId="2930" xr:uid="{DA335420-B893-4839-91C4-FEBF3122FAF0}"/>
    <cellStyle name="40% - Accent1 2 5 3 4" xfId="2931" xr:uid="{4F97DBEB-F196-45CE-BA5E-8B608D05651D}"/>
    <cellStyle name="40% - Accent1 2 5 4" xfId="2932" xr:uid="{F76558D9-F0DF-4C10-86D5-AD14A964CCDE}"/>
    <cellStyle name="40% - Accent1 2 5 4 2" xfId="2933" xr:uid="{5030793F-2010-4E24-B22D-0D261F57D94E}"/>
    <cellStyle name="40% - Accent1 2 5 4 2 2" xfId="2934" xr:uid="{72E57162-9D44-455A-9DE9-575BBB49589A}"/>
    <cellStyle name="40% - Accent1 2 5 4 3" xfId="2935" xr:uid="{5AB48E25-4233-4A13-B2C3-DE8C83D71F47}"/>
    <cellStyle name="40% - Accent1 2 5 5" xfId="2936" xr:uid="{5A6E0746-ED54-4199-8E53-6A8BA23F9E2F}"/>
    <cellStyle name="40% - Accent1 2 5 5 2" xfId="2937" xr:uid="{332ED365-9264-42A9-A2B4-24AD839C8919}"/>
    <cellStyle name="40% - Accent1 2 5 6" xfId="2938" xr:uid="{D64C9EBB-8E48-43E4-833C-303D7ED0A308}"/>
    <cellStyle name="40% - Accent1 2 6" xfId="2939" xr:uid="{49F54E81-C2A0-46C5-9AC1-363832EE9E85}"/>
    <cellStyle name="40% - Accent1 2 6 2" xfId="2940" xr:uid="{8F2A95DE-0489-4EAE-B8E9-01696C2960C9}"/>
    <cellStyle name="40% - Accent1 2 6 2 2" xfId="2941" xr:uid="{87211743-0A98-4204-8C0D-696D2F9799B0}"/>
    <cellStyle name="40% - Accent1 2 6 2 2 2" xfId="2942" xr:uid="{2DC795D4-FF2C-4A6F-A0BB-599D38208860}"/>
    <cellStyle name="40% - Accent1 2 6 2 2 2 2" xfId="2943" xr:uid="{A44ABB30-7E1C-4075-B425-6E50A0D30ECE}"/>
    <cellStyle name="40% - Accent1 2 6 2 2 3" xfId="2944" xr:uid="{11414F76-34B6-472D-840A-739E67F53334}"/>
    <cellStyle name="40% - Accent1 2 6 2 3" xfId="2945" xr:uid="{BAAC9832-C46A-45CB-9E69-9DE80FB4962D}"/>
    <cellStyle name="40% - Accent1 2 6 2 3 2" xfId="2946" xr:uid="{E6687691-1921-4BF1-AD1D-03465B85E0D9}"/>
    <cellStyle name="40% - Accent1 2 6 2 4" xfId="2947" xr:uid="{B061F820-D738-427E-AF7A-11BDA8B4B6E5}"/>
    <cellStyle name="40% - Accent1 2 6 3" xfId="2948" xr:uid="{CCE7C411-4A87-4B3F-B4E0-3B74F9EAE6AB}"/>
    <cellStyle name="40% - Accent1 2 6 3 2" xfId="2949" xr:uid="{61AC82DD-4E49-44DB-9C9F-13DD9150BA92}"/>
    <cellStyle name="40% - Accent1 2 6 3 2 2" xfId="2950" xr:uid="{46BF9E38-5FE5-4FE2-82BF-348A1885AF73}"/>
    <cellStyle name="40% - Accent1 2 6 3 3" xfId="2951" xr:uid="{2DB32007-89D5-432F-8BD4-B3EF235DB613}"/>
    <cellStyle name="40% - Accent1 2 6 4" xfId="2952" xr:uid="{326EB58B-57DB-4AC8-9B99-B5D1FE5DD002}"/>
    <cellStyle name="40% - Accent1 2 6 4 2" xfId="2953" xr:uid="{FDF2293A-F442-4F94-8BE8-D7823B81E8B9}"/>
    <cellStyle name="40% - Accent1 2 6 5" xfId="2954" xr:uid="{1729276B-1EC3-467F-8606-32755E80C8A9}"/>
    <cellStyle name="40% - Accent1 2 7" xfId="2955" xr:uid="{60266ADE-1A4C-4D92-A701-026ED95C473F}"/>
    <cellStyle name="40% - Accent1 2 7 2" xfId="2956" xr:uid="{0DB5FA80-48D2-4979-AA34-5680A8A0208F}"/>
    <cellStyle name="40% - Accent1 2 7 2 2" xfId="2957" xr:uid="{7CDB086C-33B8-44F1-8AAC-0EA41ED7C84D}"/>
    <cellStyle name="40% - Accent1 2 7 2 2 2" xfId="2958" xr:uid="{4EE08DFE-20E5-47CC-8472-49898942115D}"/>
    <cellStyle name="40% - Accent1 2 7 2 3" xfId="2959" xr:uid="{972C43CF-6031-43A0-9228-BC344C50CD6F}"/>
    <cellStyle name="40% - Accent1 2 7 3" xfId="2960" xr:uid="{7816411C-3D4E-408C-B129-A9E108CFAE4B}"/>
    <cellStyle name="40% - Accent1 2 7 3 2" xfId="2961" xr:uid="{9DB5E582-1709-4C77-8C73-011BBC60C5B8}"/>
    <cellStyle name="40% - Accent1 2 7 4" xfId="2962" xr:uid="{E4D3BA0C-6BE2-4736-8012-C0F5DF3DDF8A}"/>
    <cellStyle name="40% - Accent1 2 8" xfId="2963" xr:uid="{86D40A41-DCA5-4EBA-9432-B94AE832ABC8}"/>
    <cellStyle name="40% - Accent1 2 8 2" xfId="2964" xr:uid="{DF03C706-E76D-4DAE-9F07-1E9036F0C0C6}"/>
    <cellStyle name="40% - Accent1 2 8 2 2" xfId="2965" xr:uid="{82D341B0-741C-4366-808A-8B9041DE1510}"/>
    <cellStyle name="40% - Accent1 2 8 3" xfId="2966" xr:uid="{A3875F8E-9FE1-40B9-983E-D4011A99E092}"/>
    <cellStyle name="40% - Accent1 2 9" xfId="2967" xr:uid="{B4431109-A1D7-4A5A-9E15-E689379EAD4C}"/>
    <cellStyle name="40% - Accent1 2 9 2" xfId="2968" xr:uid="{AD465038-17BD-42CB-B57C-28F48E892E16}"/>
    <cellStyle name="40% - Accent1 3" xfId="2969" xr:uid="{1F433746-69EC-407B-995B-5CC84114894D}"/>
    <cellStyle name="40% - Accent1 3 2" xfId="2970" xr:uid="{EA3F2C1E-9815-4EBA-9CB7-A4FE4336A19F}"/>
    <cellStyle name="40% - Accent1 3 2 2" xfId="2971" xr:uid="{48AF9A94-4251-4A04-9555-96A98CB20C94}"/>
    <cellStyle name="40% - Accent1 3 2 2 2" xfId="2972" xr:uid="{0DC272C8-1DDE-410D-BB0F-76C9B991AB98}"/>
    <cellStyle name="40% - Accent1 3 2 2 2 2" xfId="2973" xr:uid="{8D21DE7F-5AC8-4CA4-B3A4-0CC9CBD3655D}"/>
    <cellStyle name="40% - Accent1 3 2 2 2 2 2" xfId="2974" xr:uid="{10549305-B581-4A76-8640-3DF4918F0720}"/>
    <cellStyle name="40% - Accent1 3 2 2 2 2 2 2" xfId="2975" xr:uid="{1A04C980-3098-45DE-9CE8-4A154F6234D1}"/>
    <cellStyle name="40% - Accent1 3 2 2 2 2 3" xfId="2976" xr:uid="{BCA988EF-A104-42A1-9C23-F912EF2DF267}"/>
    <cellStyle name="40% - Accent1 3 2 2 2 3" xfId="2977" xr:uid="{A6129715-3079-4618-B1BF-9B87E0EEBC79}"/>
    <cellStyle name="40% - Accent1 3 2 2 2 3 2" xfId="2978" xr:uid="{D13C8D74-859A-47BC-AAFD-28B9CF99747E}"/>
    <cellStyle name="40% - Accent1 3 2 2 2 4" xfId="2979" xr:uid="{BCBCB779-DD8A-4057-9876-34AD9B38D98B}"/>
    <cellStyle name="40% - Accent1 3 2 2 3" xfId="2980" xr:uid="{5C8E9687-BBB8-4E07-9B73-CB73B9B14ABC}"/>
    <cellStyle name="40% - Accent1 3 2 2 3 2" xfId="2981" xr:uid="{4B30E576-CBFC-479B-8CB9-9106D1EAB569}"/>
    <cellStyle name="40% - Accent1 3 2 2 3 2 2" xfId="2982" xr:uid="{07B1B5A7-2F1F-46F3-8E67-1AF484D5AFD1}"/>
    <cellStyle name="40% - Accent1 3 2 2 3 3" xfId="2983" xr:uid="{BBF299C1-5EC0-4B7E-946B-6D1EC7B95A56}"/>
    <cellStyle name="40% - Accent1 3 2 2 4" xfId="2984" xr:uid="{EA923D62-23C3-44E6-9F7A-F4D2D0E46E0B}"/>
    <cellStyle name="40% - Accent1 3 2 2 4 2" xfId="2985" xr:uid="{92BF322A-0744-40D6-823E-6BE614772E8B}"/>
    <cellStyle name="40% - Accent1 3 2 2 5" xfId="2986" xr:uid="{B693E28E-68D5-4B63-AE1C-4428434E5091}"/>
    <cellStyle name="40% - Accent1 3 2 3" xfId="2987" xr:uid="{6369C164-A45F-42D3-8658-F7342F2CD23C}"/>
    <cellStyle name="40% - Accent1 3 2 3 2" xfId="2988" xr:uid="{C8677B6B-4ECE-41BA-96DB-5F0EA3463E68}"/>
    <cellStyle name="40% - Accent1 3 2 3 2 2" xfId="2989" xr:uid="{193EBB36-6DAF-48E5-8080-BF656309A008}"/>
    <cellStyle name="40% - Accent1 3 2 3 2 2 2" xfId="2990" xr:uid="{BABB8D6E-4E86-45A3-B7E7-CF0006289E3D}"/>
    <cellStyle name="40% - Accent1 3 2 3 2 3" xfId="2991" xr:uid="{F59C7A11-E579-461B-BDBB-C4F66D101A27}"/>
    <cellStyle name="40% - Accent1 3 2 3 3" xfId="2992" xr:uid="{CBE86524-1B96-4AD5-9F82-A256CDF7DB4B}"/>
    <cellStyle name="40% - Accent1 3 2 3 3 2" xfId="2993" xr:uid="{84EA52DC-276D-4397-9480-17912AEA0D3D}"/>
    <cellStyle name="40% - Accent1 3 2 3 4" xfId="2994" xr:uid="{B48BA9BA-D541-478D-A1EA-024E95A2910E}"/>
    <cellStyle name="40% - Accent1 3 2 4" xfId="2995" xr:uid="{65F999B2-D7FA-402D-A64C-53B3BDAEBD98}"/>
    <cellStyle name="40% - Accent1 3 2 4 2" xfId="2996" xr:uid="{252F6A57-F40E-427B-8803-801578E8FDD6}"/>
    <cellStyle name="40% - Accent1 3 2 4 2 2" xfId="2997" xr:uid="{FA274D72-7DE5-4E3F-AD95-EE4E8B00DC36}"/>
    <cellStyle name="40% - Accent1 3 2 4 3" xfId="2998" xr:uid="{32D40122-E3E0-45D2-A096-E4A1BAE13146}"/>
    <cellStyle name="40% - Accent1 3 2 5" xfId="2999" xr:uid="{483C8493-9D11-4771-9B08-AA23841BA9CB}"/>
    <cellStyle name="40% - Accent1 3 2 5 2" xfId="3000" xr:uid="{11C4186F-3A85-4A74-8996-025DDB4577D2}"/>
    <cellStyle name="40% - Accent1 3 2 6" xfId="3001" xr:uid="{B932DDB4-15ED-494F-A809-EFCC068000CE}"/>
    <cellStyle name="40% - Accent1 3 3" xfId="3002" xr:uid="{41FC5F7E-02D9-46CC-9609-E708AA236376}"/>
    <cellStyle name="40% - Accent1 3 3 2" xfId="3003" xr:uid="{3BB7FA4B-CC44-4B14-BAB3-6C513CAF5097}"/>
    <cellStyle name="40% - Accent1 3 3 2 2" xfId="3004" xr:uid="{9286AF00-149E-4E17-AE81-C82A43849762}"/>
    <cellStyle name="40% - Accent1 3 3 2 2 2" xfId="3005" xr:uid="{A6FCEB5C-7DB8-405B-B87E-22D17BBF3F47}"/>
    <cellStyle name="40% - Accent1 3 3 2 2 2 2" xfId="3006" xr:uid="{D1579109-FF9C-498B-A13B-0A15F11E9A21}"/>
    <cellStyle name="40% - Accent1 3 3 2 2 2 2 2" xfId="3007" xr:uid="{0E14CACD-C4EB-47CE-9069-D1301F8A8678}"/>
    <cellStyle name="40% - Accent1 3 3 2 2 2 3" xfId="3008" xr:uid="{3B01609D-8D9B-4759-82DC-2ED0DBD4F9F1}"/>
    <cellStyle name="40% - Accent1 3 3 2 2 3" xfId="3009" xr:uid="{10C08510-2836-49A8-A00A-D7979A8CA4B6}"/>
    <cellStyle name="40% - Accent1 3 3 2 2 3 2" xfId="3010" xr:uid="{4BCAEDDB-DF51-40F6-992B-85B0A8EFE445}"/>
    <cellStyle name="40% - Accent1 3 3 2 2 4" xfId="3011" xr:uid="{9DB8F7BC-FF52-4C70-8D86-B57F63099E10}"/>
    <cellStyle name="40% - Accent1 3 3 2 3" xfId="3012" xr:uid="{2DE07E9D-B43A-47AB-8013-8331F17B8E0F}"/>
    <cellStyle name="40% - Accent1 3 3 2 3 2" xfId="3013" xr:uid="{FD2B6C1C-01F4-45DE-A83B-7D0C3DEDE369}"/>
    <cellStyle name="40% - Accent1 3 3 2 3 2 2" xfId="3014" xr:uid="{14447685-0246-4FAC-8785-F71E8C97221D}"/>
    <cellStyle name="40% - Accent1 3 3 2 3 3" xfId="3015" xr:uid="{A295E2AB-7DF1-4FEB-96A1-4EF6D5470AE3}"/>
    <cellStyle name="40% - Accent1 3 3 2 4" xfId="3016" xr:uid="{9AF7B003-5B88-45A8-B6D5-C85FB6A64AF7}"/>
    <cellStyle name="40% - Accent1 3 3 2 4 2" xfId="3017" xr:uid="{42D82D71-0473-4904-93E8-36E6EA4356E1}"/>
    <cellStyle name="40% - Accent1 3 3 2 5" xfId="3018" xr:uid="{0C016A29-F483-48B6-9BB9-2EB86AA18085}"/>
    <cellStyle name="40% - Accent1 3 3 3" xfId="3019" xr:uid="{BB18746A-6B09-4F0E-BDCE-3633DCD36518}"/>
    <cellStyle name="40% - Accent1 3 3 3 2" xfId="3020" xr:uid="{C4F36556-EB35-49E4-8212-70F4B3A2B56D}"/>
    <cellStyle name="40% - Accent1 3 3 3 2 2" xfId="3021" xr:uid="{6865AEF2-0E33-431F-A63A-1C82547C384E}"/>
    <cellStyle name="40% - Accent1 3 3 3 2 2 2" xfId="3022" xr:uid="{0C41A40E-799D-48D9-8FFC-DEDAA7EF24AB}"/>
    <cellStyle name="40% - Accent1 3 3 3 2 3" xfId="3023" xr:uid="{09B46CD6-64D1-4AEF-9362-D3B339661FA9}"/>
    <cellStyle name="40% - Accent1 3 3 3 3" xfId="3024" xr:uid="{B7AC77A6-C475-4813-B8FB-FFCC6DF53CA1}"/>
    <cellStyle name="40% - Accent1 3 3 3 3 2" xfId="3025" xr:uid="{60184C2C-6095-41F2-89C5-041DB4AACE1B}"/>
    <cellStyle name="40% - Accent1 3 3 3 4" xfId="3026" xr:uid="{3E5EDEC4-94E1-4897-ABD9-0966D5ADD00C}"/>
    <cellStyle name="40% - Accent1 3 3 4" xfId="3027" xr:uid="{A93582C0-2B41-4ED0-A1FC-5BDB630850C2}"/>
    <cellStyle name="40% - Accent1 3 3 4 2" xfId="3028" xr:uid="{EC6F2850-E15C-4114-850B-7A8349DC60DE}"/>
    <cellStyle name="40% - Accent1 3 3 4 2 2" xfId="3029" xr:uid="{837F0450-C0E5-4541-8B5D-C60BFF8B0B17}"/>
    <cellStyle name="40% - Accent1 3 3 4 3" xfId="3030" xr:uid="{F599C7EC-5714-415B-A0BA-62C184428B20}"/>
    <cellStyle name="40% - Accent1 3 3 5" xfId="3031" xr:uid="{DC4DACE7-7199-4141-BFFA-10B7D11CDEA6}"/>
    <cellStyle name="40% - Accent1 3 3 5 2" xfId="3032" xr:uid="{6E8FDAB5-DCD6-4D2B-AE34-22BA42A2FA60}"/>
    <cellStyle name="40% - Accent1 3 3 6" xfId="3033" xr:uid="{42A037DE-80C0-418E-BDDB-887861BEDCF9}"/>
    <cellStyle name="40% - Accent1 3 4" xfId="3034" xr:uid="{B86D2241-A48A-4B63-B768-12C451BA167C}"/>
    <cellStyle name="40% - Accent1 3 4 2" xfId="3035" xr:uid="{DBD679FA-C689-4F9F-94BF-A491415BAA66}"/>
    <cellStyle name="40% - Accent1 3 4 2 2" xfId="3036" xr:uid="{E5FB871D-C923-412B-A8B9-5D38ACD38A4F}"/>
    <cellStyle name="40% - Accent1 3 4 2 2 2" xfId="3037" xr:uid="{E237C05F-4A25-4301-8A2B-D5D2822D0D0C}"/>
    <cellStyle name="40% - Accent1 3 4 2 2 2 2" xfId="3038" xr:uid="{73FBE1EB-3585-4E44-98D3-1512DF8B0659}"/>
    <cellStyle name="40% - Accent1 3 4 2 2 3" xfId="3039" xr:uid="{1EC33DE6-5E42-482D-BCAC-AA0211BDFEB8}"/>
    <cellStyle name="40% - Accent1 3 4 2 3" xfId="3040" xr:uid="{18BD0AC7-E0CB-414A-9F9D-6F360C49F10A}"/>
    <cellStyle name="40% - Accent1 3 4 2 3 2" xfId="3041" xr:uid="{BED9F47F-FDB6-43FE-85C4-8EC92B906E50}"/>
    <cellStyle name="40% - Accent1 3 4 2 4" xfId="3042" xr:uid="{DB777212-1B71-429F-92A0-C1F2464187C4}"/>
    <cellStyle name="40% - Accent1 3 4 3" xfId="3043" xr:uid="{95A2791E-A69F-401C-97BA-B0280E3DDA7B}"/>
    <cellStyle name="40% - Accent1 3 4 3 2" xfId="3044" xr:uid="{8FBE12F0-AAE3-49CC-AFFB-76183095CEDC}"/>
    <cellStyle name="40% - Accent1 3 4 3 2 2" xfId="3045" xr:uid="{2AE113E9-8FD5-417C-AFBC-ECD4D7BBE115}"/>
    <cellStyle name="40% - Accent1 3 4 3 3" xfId="3046" xr:uid="{0DFAB7F6-CC17-44D9-9A42-A8A52A3D6581}"/>
    <cellStyle name="40% - Accent1 3 4 4" xfId="3047" xr:uid="{CC5FDF7F-15A7-4ACE-A2F5-DC08CF3CABCC}"/>
    <cellStyle name="40% - Accent1 3 4 4 2" xfId="3048" xr:uid="{427661A8-BA9D-40CE-9B26-D63707B1E99B}"/>
    <cellStyle name="40% - Accent1 3 4 5" xfId="3049" xr:uid="{C99E7919-E008-4BFA-8A07-18EDD9B5A97E}"/>
    <cellStyle name="40% - Accent1 3 5" xfId="3050" xr:uid="{498065E6-7C96-4FDD-A25E-92DD3474E5C1}"/>
    <cellStyle name="40% - Accent1 3 5 2" xfId="3051" xr:uid="{9ECD3DC9-1091-4A40-AECF-87391CB07D23}"/>
    <cellStyle name="40% - Accent1 3 5 2 2" xfId="3052" xr:uid="{0097AFD9-431A-4733-8EAC-E5EA51F32614}"/>
    <cellStyle name="40% - Accent1 3 5 2 2 2" xfId="3053" xr:uid="{ACA9B98C-3F12-4B2F-80C6-E84A2A690B06}"/>
    <cellStyle name="40% - Accent1 3 5 2 3" xfId="3054" xr:uid="{3ADF8653-C400-4041-969A-364656D68103}"/>
    <cellStyle name="40% - Accent1 3 5 3" xfId="3055" xr:uid="{BA10BC9B-B231-4797-B6F9-15EAF431806F}"/>
    <cellStyle name="40% - Accent1 3 5 3 2" xfId="3056" xr:uid="{9D63F191-6F9C-4B41-9E9E-0361AC0C3A7F}"/>
    <cellStyle name="40% - Accent1 3 5 4" xfId="3057" xr:uid="{2C12B031-882C-4295-BA87-045B180FB6BE}"/>
    <cellStyle name="40% - Accent1 3 6" xfId="3058" xr:uid="{5E7CEB06-E8A3-4C28-A832-8BE4A0FF26BE}"/>
    <cellStyle name="40% - Accent1 3 6 2" xfId="3059" xr:uid="{7F030E0B-7B41-412F-9B64-551262B5FC34}"/>
    <cellStyle name="40% - Accent1 3 6 2 2" xfId="3060" xr:uid="{01F0A7F2-46A3-4262-9BA6-CDA74C8C1D67}"/>
    <cellStyle name="40% - Accent1 3 6 3" xfId="3061" xr:uid="{D4161D7C-ACEA-4FD3-9A76-00E91BB11311}"/>
    <cellStyle name="40% - Accent1 3 7" xfId="3062" xr:uid="{C67B150E-52BF-40C7-A4F4-F6D1D006906A}"/>
    <cellStyle name="40% - Accent1 3 7 2" xfId="3063" xr:uid="{8DA48506-9CDC-47CE-90CA-C93F5BE8AC4C}"/>
    <cellStyle name="40% - Accent1 3 8" xfId="3064" xr:uid="{3372D4D4-9942-4A75-AA5D-B429ED309E19}"/>
    <cellStyle name="40% - Accent1 4" xfId="3065" xr:uid="{69BA28E2-D402-407B-B2F2-C5FCDC9C1A20}"/>
    <cellStyle name="40% - Accent1 4 2" xfId="3066" xr:uid="{10B63585-82B6-4465-B326-038A5578D155}"/>
    <cellStyle name="40% - Accent1 4 2 2" xfId="3067" xr:uid="{673963BF-BCC7-418A-96B1-042582589A46}"/>
    <cellStyle name="40% - Accent1 4 2 2 2" xfId="3068" xr:uid="{24C1743B-E5B4-47CC-AD47-6E15D8FEEFC5}"/>
    <cellStyle name="40% - Accent1 4 2 2 2 2" xfId="3069" xr:uid="{0DA1E8F5-458F-4FFA-9CFA-6997CFBEA44B}"/>
    <cellStyle name="40% - Accent1 4 2 2 2 2 2" xfId="3070" xr:uid="{13506DA6-05CC-40AF-93B8-7DB1C70F3359}"/>
    <cellStyle name="40% - Accent1 4 2 2 2 2 2 2" xfId="3071" xr:uid="{EC36EABD-BFF0-44E7-A3B0-C65B5C48F9A5}"/>
    <cellStyle name="40% - Accent1 4 2 2 2 2 3" xfId="3072" xr:uid="{61AB202E-14B7-4CC5-A32B-B1BD39EBFF03}"/>
    <cellStyle name="40% - Accent1 4 2 2 2 3" xfId="3073" xr:uid="{48C5C1B6-0D8E-4A54-9D1B-46A58935DF78}"/>
    <cellStyle name="40% - Accent1 4 2 2 2 3 2" xfId="3074" xr:uid="{7ABCBC36-E2AD-455F-90F6-AA71161CFDE3}"/>
    <cellStyle name="40% - Accent1 4 2 2 2 4" xfId="3075" xr:uid="{612F2D14-05E3-4C73-A823-9FCA860E5CEE}"/>
    <cellStyle name="40% - Accent1 4 2 2 3" xfId="3076" xr:uid="{B7D6FB31-3A95-4FA5-866F-D6A3AB4D8102}"/>
    <cellStyle name="40% - Accent1 4 2 2 3 2" xfId="3077" xr:uid="{5FB8E439-8440-41B1-AF9A-4DEC5C6EE2C6}"/>
    <cellStyle name="40% - Accent1 4 2 2 3 2 2" xfId="3078" xr:uid="{FF4AE8A6-7E1A-4547-89ED-044D9EB21459}"/>
    <cellStyle name="40% - Accent1 4 2 2 3 3" xfId="3079" xr:uid="{A178DB2E-5573-4541-B4C0-E8D7C7EB7D8F}"/>
    <cellStyle name="40% - Accent1 4 2 2 4" xfId="3080" xr:uid="{43169448-1EA5-4CA7-886B-D91A43699421}"/>
    <cellStyle name="40% - Accent1 4 2 2 4 2" xfId="3081" xr:uid="{4ACD98B4-28B1-499B-8F2A-3E77BA266F3E}"/>
    <cellStyle name="40% - Accent1 4 2 2 5" xfId="3082" xr:uid="{92C61E0C-0C84-4E06-A739-0A2EB344709B}"/>
    <cellStyle name="40% - Accent1 4 2 3" xfId="3083" xr:uid="{AAA6C7D0-6DAB-4E9B-B721-24D8DB6F8DD7}"/>
    <cellStyle name="40% - Accent1 4 2 3 2" xfId="3084" xr:uid="{2A36848B-EB6A-4D52-9326-09B6907EEDF0}"/>
    <cellStyle name="40% - Accent1 4 2 3 2 2" xfId="3085" xr:uid="{541B7623-DD21-4C10-8913-64DA34A0A503}"/>
    <cellStyle name="40% - Accent1 4 2 3 2 2 2" xfId="3086" xr:uid="{3D3902FC-CDBC-4E1C-AFC5-32F914DED30B}"/>
    <cellStyle name="40% - Accent1 4 2 3 2 3" xfId="3087" xr:uid="{BE83C8C7-C6EA-4CF4-820C-D4AA7B15E83D}"/>
    <cellStyle name="40% - Accent1 4 2 3 3" xfId="3088" xr:uid="{BB504171-57AF-4934-978D-2C129F0D994D}"/>
    <cellStyle name="40% - Accent1 4 2 3 3 2" xfId="3089" xr:uid="{04164B85-2F5B-4C92-9725-2DEF5C0A319F}"/>
    <cellStyle name="40% - Accent1 4 2 3 4" xfId="3090" xr:uid="{7F9C1636-36AB-4E33-B2B0-79CDFDA3E3EE}"/>
    <cellStyle name="40% - Accent1 4 2 4" xfId="3091" xr:uid="{6E1CC8F6-3D2D-4840-AEA4-AFD87ACA72A7}"/>
    <cellStyle name="40% - Accent1 4 2 4 2" xfId="3092" xr:uid="{AFB0C42B-08EE-4511-81BE-BB9B05FD5463}"/>
    <cellStyle name="40% - Accent1 4 2 4 2 2" xfId="3093" xr:uid="{9CF2F30A-37AA-4143-A54F-6D0EA01496F5}"/>
    <cellStyle name="40% - Accent1 4 2 4 3" xfId="3094" xr:uid="{314CBF1F-BA1C-47EC-8921-92F4D818834B}"/>
    <cellStyle name="40% - Accent1 4 2 5" xfId="3095" xr:uid="{7208977A-05EB-4544-96BB-DFF6C1D5225E}"/>
    <cellStyle name="40% - Accent1 4 2 5 2" xfId="3096" xr:uid="{E49E9612-50C0-4B6C-A23B-C371BA182885}"/>
    <cellStyle name="40% - Accent1 4 2 6" xfId="3097" xr:uid="{3A959E5A-5FC3-4747-9413-5AD0C9D69B6A}"/>
    <cellStyle name="40% - Accent1 4 3" xfId="3098" xr:uid="{85C22495-0DDD-41B8-8297-6648183B4941}"/>
    <cellStyle name="40% - Accent1 4 3 2" xfId="3099" xr:uid="{F1FFD153-1EA8-4F73-AF15-19E3774D4923}"/>
    <cellStyle name="40% - Accent1 4 3 2 2" xfId="3100" xr:uid="{EDFB5D10-175C-4846-BC9A-0B558911DAD7}"/>
    <cellStyle name="40% - Accent1 4 3 2 2 2" xfId="3101" xr:uid="{547BD5FC-4BA0-4193-A5EB-253D9FEB138C}"/>
    <cellStyle name="40% - Accent1 4 3 2 2 2 2" xfId="3102" xr:uid="{E6361F4A-E455-4CC8-A454-A4D6C0CE1C1D}"/>
    <cellStyle name="40% - Accent1 4 3 2 2 3" xfId="3103" xr:uid="{D0929179-235F-428D-B81D-850DA2B50545}"/>
    <cellStyle name="40% - Accent1 4 3 2 3" xfId="3104" xr:uid="{9A92C52F-DEC6-41D5-AF46-ACB24E9535DE}"/>
    <cellStyle name="40% - Accent1 4 3 2 3 2" xfId="3105" xr:uid="{401374D5-AE9B-4463-8AD8-96EBA5D27092}"/>
    <cellStyle name="40% - Accent1 4 3 2 4" xfId="3106" xr:uid="{0A9ECC05-B1AC-434D-9995-3B333A5B883F}"/>
    <cellStyle name="40% - Accent1 4 3 3" xfId="3107" xr:uid="{5CF4B9B9-9B97-4292-8FC5-20ACEC6863FE}"/>
    <cellStyle name="40% - Accent1 4 3 3 2" xfId="3108" xr:uid="{B1FD6722-6634-45F2-89EB-0EEF4E8067EA}"/>
    <cellStyle name="40% - Accent1 4 3 3 2 2" xfId="3109" xr:uid="{C4A51525-32A5-4DAC-B382-16B180E3923C}"/>
    <cellStyle name="40% - Accent1 4 3 3 3" xfId="3110" xr:uid="{4DAC642D-F10B-4A37-BDF0-EF44F8608E15}"/>
    <cellStyle name="40% - Accent1 4 3 4" xfId="3111" xr:uid="{BC21F3C0-D294-4780-932A-4E5540A3EC10}"/>
    <cellStyle name="40% - Accent1 4 3 4 2" xfId="3112" xr:uid="{295A9E6A-7648-4900-8B34-C75F1C2B612A}"/>
    <cellStyle name="40% - Accent1 4 3 5" xfId="3113" xr:uid="{B8267B1D-E788-44F0-BE0B-C266F513ED54}"/>
    <cellStyle name="40% - Accent1 4 4" xfId="3114" xr:uid="{58539DFB-BFC8-4AF0-A234-B953BDEBAE97}"/>
    <cellStyle name="40% - Accent1 4 4 2" xfId="3115" xr:uid="{6138E508-ACB1-4CF2-ABD5-C36CD36A81CF}"/>
    <cellStyle name="40% - Accent1 4 4 2 2" xfId="3116" xr:uid="{01399935-39B7-4282-BC85-AD0E863FA997}"/>
    <cellStyle name="40% - Accent1 4 4 2 2 2" xfId="3117" xr:uid="{0BDCB995-D634-4950-B3DC-F89AD2E59816}"/>
    <cellStyle name="40% - Accent1 4 4 2 3" xfId="3118" xr:uid="{B9891B59-7A7A-434C-8B53-001265F0A41F}"/>
    <cellStyle name="40% - Accent1 4 4 3" xfId="3119" xr:uid="{EA6CF4E0-EFDB-4D05-9798-AB92459A44D7}"/>
    <cellStyle name="40% - Accent1 4 4 3 2" xfId="3120" xr:uid="{E59ED77D-AC13-4640-A6B2-6FEFA2C036E0}"/>
    <cellStyle name="40% - Accent1 4 4 4" xfId="3121" xr:uid="{8F4E149A-BADE-4277-A519-24737ECA49C4}"/>
    <cellStyle name="40% - Accent1 4 5" xfId="3122" xr:uid="{5E4C0354-20C0-4B18-8C5A-8FC597509043}"/>
    <cellStyle name="40% - Accent1 4 5 2" xfId="3123" xr:uid="{6F772036-9397-4E2B-9B7B-247FA1B42CC0}"/>
    <cellStyle name="40% - Accent1 4 5 2 2" xfId="3124" xr:uid="{1E60AFE6-E1A2-4B62-B3A8-84A474ACA446}"/>
    <cellStyle name="40% - Accent1 4 5 3" xfId="3125" xr:uid="{D422AE04-D9D8-4AB1-9BE2-ACE45DA54405}"/>
    <cellStyle name="40% - Accent1 4 6" xfId="3126" xr:uid="{30C0083C-AEF9-4DFB-9B5C-76167B1F4FB1}"/>
    <cellStyle name="40% - Accent1 4 6 2" xfId="3127" xr:uid="{A8F07433-D56B-49BF-AE7F-7E1239F39691}"/>
    <cellStyle name="40% - Accent1 4 7" xfId="3128" xr:uid="{4F8BB195-A813-46DB-A982-F847DCD8CAAA}"/>
    <cellStyle name="40% - Accent1 5" xfId="3129" xr:uid="{884D1A3C-E24B-423C-B6DA-C4D01ECEA83B}"/>
    <cellStyle name="40% - Accent1 5 2" xfId="3130" xr:uid="{B46FE410-6F88-4425-904D-9964C5A2FAEA}"/>
    <cellStyle name="40% - Accent1 5 2 2" xfId="3131" xr:uid="{276B07D4-BAE2-42A5-9DE7-9CD0EF7458C1}"/>
    <cellStyle name="40% - Accent1 5 2 2 2" xfId="3132" xr:uid="{E4C2C185-3A46-422C-9B4B-1DE511E11E33}"/>
    <cellStyle name="40% - Accent1 5 2 2 2 2" xfId="3133" xr:uid="{AD3F67F6-3025-4F84-880B-411F9B1A71D2}"/>
    <cellStyle name="40% - Accent1 5 2 2 2 2 2" xfId="3134" xr:uid="{A75950AE-0C56-475E-9364-94FAB6C1FB94}"/>
    <cellStyle name="40% - Accent1 5 2 2 2 3" xfId="3135" xr:uid="{DF4CD501-1B28-4029-836A-C60A1A3C812A}"/>
    <cellStyle name="40% - Accent1 5 2 2 3" xfId="3136" xr:uid="{D16A70ED-6F54-4398-9004-CDED7FF77D49}"/>
    <cellStyle name="40% - Accent1 5 2 2 3 2" xfId="3137" xr:uid="{871E70B9-FAB6-4339-A795-830768883A84}"/>
    <cellStyle name="40% - Accent1 5 2 2 4" xfId="3138" xr:uid="{347634C3-DB83-4F2D-840E-7CF5EA96EFE6}"/>
    <cellStyle name="40% - Accent1 5 2 3" xfId="3139" xr:uid="{F477A3D2-2614-4B1A-906E-54C92A3BBD6B}"/>
    <cellStyle name="40% - Accent1 5 2 3 2" xfId="3140" xr:uid="{C72BC9AF-BF36-4D12-86BF-EB3B22B60727}"/>
    <cellStyle name="40% - Accent1 5 2 3 2 2" xfId="3141" xr:uid="{9D4FF43E-D034-4666-AA5E-29B8406AAE1D}"/>
    <cellStyle name="40% - Accent1 5 2 3 3" xfId="3142" xr:uid="{7CD432C4-AA8F-49EA-9992-3DC4945B6FC0}"/>
    <cellStyle name="40% - Accent1 5 2 4" xfId="3143" xr:uid="{06F66E67-28F3-4113-9DEB-E8A1A9A003C9}"/>
    <cellStyle name="40% - Accent1 5 2 4 2" xfId="3144" xr:uid="{F094A2BF-9FB2-4084-9FD9-D13E5F74A551}"/>
    <cellStyle name="40% - Accent1 5 2 5" xfId="3145" xr:uid="{01163B6C-DB71-45FA-AAAF-E6301E464B61}"/>
    <cellStyle name="40% - Accent1 5 3" xfId="3146" xr:uid="{8D76E9A2-D947-4150-877E-40A1E7B2E450}"/>
    <cellStyle name="40% - Accent1 5 3 2" xfId="3147" xr:uid="{F5B8F45A-A439-431D-9534-4724F989AA6E}"/>
    <cellStyle name="40% - Accent1 5 3 2 2" xfId="3148" xr:uid="{709C4318-214B-422F-8DFA-BD0C4BC592EC}"/>
    <cellStyle name="40% - Accent1 5 3 2 2 2" xfId="3149" xr:uid="{09B23329-FD4A-4994-9A3B-7F79A0B716AE}"/>
    <cellStyle name="40% - Accent1 5 3 2 3" xfId="3150" xr:uid="{C4331F9D-902E-459A-90B9-E282849AA8C8}"/>
    <cellStyle name="40% - Accent1 5 3 3" xfId="3151" xr:uid="{6D608F4A-2C87-43EF-8819-3522867C8EB2}"/>
    <cellStyle name="40% - Accent1 5 3 3 2" xfId="3152" xr:uid="{E6F6A72D-D404-430C-8A04-7BFDECC1B079}"/>
    <cellStyle name="40% - Accent1 5 3 4" xfId="3153" xr:uid="{4865B614-2541-487C-987C-ECE89ABD79EE}"/>
    <cellStyle name="40% - Accent1 5 4" xfId="3154" xr:uid="{89E284B4-A0A4-49E2-B3CA-AFEBA798E7FE}"/>
    <cellStyle name="40% - Accent1 5 4 2" xfId="3155" xr:uid="{FF3CB992-9953-484D-84A7-4DEEF892797D}"/>
    <cellStyle name="40% - Accent1 5 4 2 2" xfId="3156" xr:uid="{2A022EB7-9433-496A-8115-8A474949E059}"/>
    <cellStyle name="40% - Accent1 5 4 3" xfId="3157" xr:uid="{AD0A19CD-BF45-49C8-AE7A-0439EA15A803}"/>
    <cellStyle name="40% - Accent1 5 5" xfId="3158" xr:uid="{7DA261FC-106D-4003-9498-251DD89A6415}"/>
    <cellStyle name="40% - Accent1 5 5 2" xfId="3159" xr:uid="{FC842BAB-52B9-4C35-B0E2-052F75E2E326}"/>
    <cellStyle name="40% - Accent1 5 6" xfId="3160" xr:uid="{0506F086-40CB-4975-84F9-130C57CE7F7C}"/>
    <cellStyle name="40% - Accent1 6" xfId="3161" xr:uid="{C7DB929F-BB4F-43D8-979D-E7003B10D1ED}"/>
    <cellStyle name="40% - Accent1 6 2" xfId="3162" xr:uid="{C0D6B9DB-79C3-4195-A330-F86E1EC8B1A9}"/>
    <cellStyle name="40% - Accent1 6 2 2" xfId="3163" xr:uid="{3DBC1463-33CA-41D9-9D80-DB07AF64E021}"/>
    <cellStyle name="40% - Accent1 6 2 2 2" xfId="3164" xr:uid="{D7D566C9-AE61-4683-BC09-F81962E4C388}"/>
    <cellStyle name="40% - Accent1 6 2 2 2 2" xfId="3165" xr:uid="{30627A14-F370-4B8D-9D7C-1419A947010B}"/>
    <cellStyle name="40% - Accent1 6 2 2 2 2 2" xfId="3166" xr:uid="{E257A97E-BC61-490B-8F02-7FE5E3D4B73B}"/>
    <cellStyle name="40% - Accent1 6 2 2 2 3" xfId="3167" xr:uid="{276ECDEF-CFF8-4664-BFDB-77DD5EBF5056}"/>
    <cellStyle name="40% - Accent1 6 2 2 3" xfId="3168" xr:uid="{D7648E22-238B-4699-8016-BEEECDD3639B}"/>
    <cellStyle name="40% - Accent1 6 2 2 3 2" xfId="3169" xr:uid="{7D678723-E065-4BED-B26C-4B87AC1E8137}"/>
    <cellStyle name="40% - Accent1 6 2 2 4" xfId="3170" xr:uid="{8835F18F-A64A-4B6E-A7EE-D5EEADBC49A4}"/>
    <cellStyle name="40% - Accent1 6 2 3" xfId="3171" xr:uid="{A65ED33D-A0CD-40EF-B015-AC5E6ECECC96}"/>
    <cellStyle name="40% - Accent1 6 2 3 2" xfId="3172" xr:uid="{30329BC5-40AD-4952-ADD8-B135E40B975B}"/>
    <cellStyle name="40% - Accent1 6 2 3 2 2" xfId="3173" xr:uid="{0CD3C37A-FB81-43A7-8567-79F9B185AF26}"/>
    <cellStyle name="40% - Accent1 6 2 3 3" xfId="3174" xr:uid="{9031AD9D-C2AC-4A72-AEB7-4B3A2221F152}"/>
    <cellStyle name="40% - Accent1 6 2 4" xfId="3175" xr:uid="{02C64545-BD3D-4260-BD93-EA8B964961EC}"/>
    <cellStyle name="40% - Accent1 6 2 4 2" xfId="3176" xr:uid="{8B363D2B-0CFB-45B9-AECD-2FDC4CB5396F}"/>
    <cellStyle name="40% - Accent1 6 2 5" xfId="3177" xr:uid="{28788950-2C51-43DE-A583-BA622EB71FE3}"/>
    <cellStyle name="40% - Accent1 6 3" xfId="3178" xr:uid="{3C2D2273-F2F9-4D57-A0CD-25F06ACF5D52}"/>
    <cellStyle name="40% - Accent1 6 3 2" xfId="3179" xr:uid="{608C3384-4D36-4303-8756-7C1E99EBAC38}"/>
    <cellStyle name="40% - Accent1 6 3 2 2" xfId="3180" xr:uid="{FB61EA43-656E-4E2B-8AAB-C406422F8C9E}"/>
    <cellStyle name="40% - Accent1 6 3 2 2 2" xfId="3181" xr:uid="{C4F3AFE9-6B6B-45A2-9555-D634E7BE5B8F}"/>
    <cellStyle name="40% - Accent1 6 3 2 3" xfId="3182" xr:uid="{A618B9DF-0BF4-442C-B274-9DF6774442C5}"/>
    <cellStyle name="40% - Accent1 6 3 3" xfId="3183" xr:uid="{AA4C2D42-88AE-4AF8-BC54-4681E785A3F7}"/>
    <cellStyle name="40% - Accent1 6 3 3 2" xfId="3184" xr:uid="{CD5B293D-A94E-4FAD-8DE3-7CE286E33F5A}"/>
    <cellStyle name="40% - Accent1 6 3 4" xfId="3185" xr:uid="{BD5AE71D-422B-42AF-80BC-783D40506006}"/>
    <cellStyle name="40% - Accent1 6 4" xfId="3186" xr:uid="{3442C8C0-CA1B-4553-BB05-0D1535B90AC1}"/>
    <cellStyle name="40% - Accent1 6 4 2" xfId="3187" xr:uid="{7BB7656C-B07B-4F2B-B730-37E7BB3A309A}"/>
    <cellStyle name="40% - Accent1 6 4 2 2" xfId="3188" xr:uid="{C7FE8504-2914-462D-8B36-EB07C0CD1F6B}"/>
    <cellStyle name="40% - Accent1 6 4 3" xfId="3189" xr:uid="{B703C6AD-BA6C-4D4C-B96E-AE5AB00672A8}"/>
    <cellStyle name="40% - Accent1 6 5" xfId="3190" xr:uid="{41CD8EBC-D09E-4A65-B67A-0716E7FE550A}"/>
    <cellStyle name="40% - Accent1 6 5 2" xfId="3191" xr:uid="{7CD6F008-EB23-4AF8-A6C1-6E88971D4725}"/>
    <cellStyle name="40% - Accent1 6 6" xfId="3192" xr:uid="{A7DFD377-2231-4903-BB3C-96402C10156E}"/>
    <cellStyle name="40% - Accent1 7" xfId="3193" xr:uid="{49B74A7A-B85D-4E9E-BA72-9A6C0E740DB6}"/>
    <cellStyle name="40% - Accent1 7 2" xfId="3194" xr:uid="{715BE819-C99C-4A82-9C88-98CABF9CDCEC}"/>
    <cellStyle name="40% - Accent1 7 2 2" xfId="3195" xr:uid="{6CF4220F-AE8E-4A91-86CA-09D99DAFB37E}"/>
    <cellStyle name="40% - Accent1 7 2 2 2" xfId="3196" xr:uid="{91B5930E-E359-4876-8520-33E2D24EBB25}"/>
    <cellStyle name="40% - Accent1 7 2 2 2 2" xfId="3197" xr:uid="{1A66A6B5-555A-40F6-9425-783BC3FBC740}"/>
    <cellStyle name="40% - Accent1 7 2 2 3" xfId="3198" xr:uid="{757CDD27-2577-4553-B3DC-E5A4AEF5469E}"/>
    <cellStyle name="40% - Accent1 7 2 3" xfId="3199" xr:uid="{D2DF037B-476D-455A-AC81-F8120C1383A5}"/>
    <cellStyle name="40% - Accent1 7 2 3 2" xfId="3200" xr:uid="{A0E8A9BB-AC80-42DC-B608-25A3C53F535E}"/>
    <cellStyle name="40% - Accent1 7 2 4" xfId="3201" xr:uid="{8179F2A2-01A2-4D40-8B77-327C981D87C8}"/>
    <cellStyle name="40% - Accent1 7 3" xfId="3202" xr:uid="{254F4E74-B366-4676-8685-37B1EF56E5E6}"/>
    <cellStyle name="40% - Accent1 7 3 2" xfId="3203" xr:uid="{BE7BF512-8002-4336-9EB6-B5B7AA85A1F8}"/>
    <cellStyle name="40% - Accent1 7 3 2 2" xfId="3204" xr:uid="{D88686AC-F031-4EA5-8E5C-BE13344935F4}"/>
    <cellStyle name="40% - Accent1 7 3 3" xfId="3205" xr:uid="{043FF888-FDC5-4A4C-AA30-0FF5BEB3CC33}"/>
    <cellStyle name="40% - Accent1 7 4" xfId="3206" xr:uid="{7B51FA56-E03F-4A7F-8615-B2AAD9B612DB}"/>
    <cellStyle name="40% - Accent1 7 4 2" xfId="3207" xr:uid="{3EE41520-3EC8-4A05-85B4-930DF728C169}"/>
    <cellStyle name="40% - Accent1 7 5" xfId="3208" xr:uid="{1CD55180-7D86-430F-AAAF-49E5434273A9}"/>
    <cellStyle name="40% - Accent1 8" xfId="3209" xr:uid="{EBA88E05-998A-4FA8-A4DC-06869F6398B3}"/>
    <cellStyle name="40% - Accent1 8 2" xfId="3210" xr:uid="{04118DF3-BE32-4016-9F5D-7C77D42EEBB0}"/>
    <cellStyle name="40% - Accent1 8 2 2" xfId="3211" xr:uid="{0D94F331-0006-44A9-B8A0-02B8603AEF9C}"/>
    <cellStyle name="40% - Accent1 8 2 2 2" xfId="3212" xr:uid="{33612314-E484-4BF3-836E-350A6CC1663F}"/>
    <cellStyle name="40% - Accent1 8 2 3" xfId="3213" xr:uid="{37A06358-025D-44D2-B30B-E22EEEFAD139}"/>
    <cellStyle name="40% - Accent1 8 3" xfId="3214" xr:uid="{55465137-BCD6-40EF-89EC-6BCCAB2D0C02}"/>
    <cellStyle name="40% - Accent1 8 3 2" xfId="3215" xr:uid="{3E8B423E-012B-4BE6-BE1C-66D6D3B27C5D}"/>
    <cellStyle name="40% - Accent1 8 4" xfId="3216" xr:uid="{6285E4F6-EF62-48C0-ADB6-413F3FCAC90D}"/>
    <cellStyle name="40% - Accent1 9" xfId="3217" xr:uid="{03F05493-19E6-49D1-BE21-B8E997F628E7}"/>
    <cellStyle name="40% - Accent1 9 2" xfId="3218" xr:uid="{59FEC962-9291-4DE3-B14F-CBCD9FD48104}"/>
    <cellStyle name="40% - Accent1 9 2 2" xfId="3219" xr:uid="{6BE357BC-268B-4C8D-B573-D865AF2F25D6}"/>
    <cellStyle name="40% - Accent1 9 3" xfId="3220" xr:uid="{742F1749-6D67-41E1-ACD2-AA9F5D93502D}"/>
    <cellStyle name="40% - Accent2" xfId="27" builtinId="35" customBuiltin="1"/>
    <cellStyle name="40% - Accent2 10" xfId="3221" xr:uid="{8DFF11CA-6273-463E-B38C-5F359CEC8147}"/>
    <cellStyle name="40% - Accent2 10 2" xfId="3222" xr:uid="{D0E5652E-E84A-40B9-BEA6-0CE7F96257DA}"/>
    <cellStyle name="40% - Accent2 11" xfId="3223" xr:uid="{2F2FF85C-4D8E-4978-9397-111073C3FD62}"/>
    <cellStyle name="40% - Accent2 12" xfId="16892" xr:uid="{7A9A08B7-A905-47AF-9E5E-0E8F8708F631}"/>
    <cellStyle name="40% - Accent2 2" xfId="3224" xr:uid="{1117C60B-73CA-4CDA-9911-A485C356158C}"/>
    <cellStyle name="40% - Accent2 2 10" xfId="3225" xr:uid="{23DF68E4-5CB5-4E20-8798-4606F207481C}"/>
    <cellStyle name="40% - Accent2 2 11" xfId="16923" xr:uid="{687FD203-191A-4DD6-A6C5-822104CB4F36}"/>
    <cellStyle name="40% - Accent2 2 2" xfId="3226" xr:uid="{4CC6CEFC-1A31-4CDC-B118-4A1FF8010575}"/>
    <cellStyle name="40% - Accent2 2 2 2" xfId="3227" xr:uid="{0293E049-0FEC-464B-B3C9-CB6AA44C49F9}"/>
    <cellStyle name="40% - Accent2 2 2 2 2" xfId="3228" xr:uid="{23FE279D-7F60-4EAE-9622-6C68801697ED}"/>
    <cellStyle name="40% - Accent2 2 2 2 2 2" xfId="3229" xr:uid="{4320632F-6791-4EB9-8EE0-BC8306DF33E3}"/>
    <cellStyle name="40% - Accent2 2 2 2 2 2 2" xfId="3230" xr:uid="{87734A51-09C4-42D9-A781-7DD47261296F}"/>
    <cellStyle name="40% - Accent2 2 2 2 2 2 2 2" xfId="3231" xr:uid="{B46CE17D-2D13-4F7D-B633-C072C19765CF}"/>
    <cellStyle name="40% - Accent2 2 2 2 2 2 3" xfId="3232" xr:uid="{DEFDE665-6CB8-4493-872B-D49D8ABB5CEC}"/>
    <cellStyle name="40% - Accent2 2 2 2 2 3" xfId="3233" xr:uid="{31F88EB0-4453-4FD4-ACAC-6E04FFC00DB7}"/>
    <cellStyle name="40% - Accent2 2 2 2 2 3 2" xfId="3234" xr:uid="{E7B421E3-BA55-42AF-8857-E6A8FD05C636}"/>
    <cellStyle name="40% - Accent2 2 2 2 2 4" xfId="3235" xr:uid="{8CBC73CF-67A9-4085-AD8D-3B95595701F2}"/>
    <cellStyle name="40% - Accent2 2 2 2 3" xfId="3236" xr:uid="{585F9F9F-0FA5-47CB-A249-F8BE0E8B1BFB}"/>
    <cellStyle name="40% - Accent2 2 2 2 3 2" xfId="3237" xr:uid="{94EE1D55-1CC0-481F-B278-7344A0A9F2D9}"/>
    <cellStyle name="40% - Accent2 2 2 2 3 2 2" xfId="3238" xr:uid="{5B0D7E6C-76A5-4A64-9512-EEACCC9581B0}"/>
    <cellStyle name="40% - Accent2 2 2 2 3 3" xfId="3239" xr:uid="{EB2DCD40-A9BC-4572-B125-3EC9B97A33E0}"/>
    <cellStyle name="40% - Accent2 2 2 2 4" xfId="3240" xr:uid="{C67944A7-A520-4033-BAB2-052596AF938C}"/>
    <cellStyle name="40% - Accent2 2 2 2 4 2" xfId="3241" xr:uid="{C3F463E6-EF4E-4A6B-8F53-CBE16968E2D5}"/>
    <cellStyle name="40% - Accent2 2 2 2 5" xfId="3242" xr:uid="{3A7C9F5E-319E-4689-9384-92E3D77CA0F6}"/>
    <cellStyle name="40% - Accent2 2 2 3" xfId="3243" xr:uid="{FD09A214-C036-4855-BE7E-D8A29AEDE7D9}"/>
    <cellStyle name="40% - Accent2 2 2 3 2" xfId="3244" xr:uid="{3F04AC60-F0BD-48BA-B208-0CFCB5FC1B6B}"/>
    <cellStyle name="40% - Accent2 2 2 3 2 2" xfId="3245" xr:uid="{2172B3A3-A581-4F50-8A9C-350EEE0F8616}"/>
    <cellStyle name="40% - Accent2 2 2 3 2 2 2" xfId="3246" xr:uid="{57E78ECE-C65F-4E42-8461-5F81732B95A4}"/>
    <cellStyle name="40% - Accent2 2 2 3 2 3" xfId="3247" xr:uid="{FA93A4AE-D369-4B69-B438-181FA0CF72E6}"/>
    <cellStyle name="40% - Accent2 2 2 3 3" xfId="3248" xr:uid="{0BB0E11B-A00E-4DD6-8443-D7AA4383AAA3}"/>
    <cellStyle name="40% - Accent2 2 2 3 3 2" xfId="3249" xr:uid="{FC687F36-6BE9-4CF0-943E-A895E67AD3DB}"/>
    <cellStyle name="40% - Accent2 2 2 3 4" xfId="3250" xr:uid="{32A60CC4-8175-42FA-8123-D4801F9409A8}"/>
    <cellStyle name="40% - Accent2 2 2 4" xfId="3251" xr:uid="{A298CD06-A1DE-4715-830E-DA045A3A7574}"/>
    <cellStyle name="40% - Accent2 2 2 4 2" xfId="3252" xr:uid="{3EF24605-A734-4953-8A96-35F5F44C9EE4}"/>
    <cellStyle name="40% - Accent2 2 2 4 2 2" xfId="3253" xr:uid="{F5CB88D6-D9A6-4969-8857-9F3F842F7570}"/>
    <cellStyle name="40% - Accent2 2 2 4 3" xfId="3254" xr:uid="{1F9A1362-ED3E-44D4-ACC9-C290A3C01A32}"/>
    <cellStyle name="40% - Accent2 2 2 5" xfId="3255" xr:uid="{C03201E9-419C-479E-85BA-9A5A11B549DB}"/>
    <cellStyle name="40% - Accent2 2 2 5 2" xfId="3256" xr:uid="{E71727D5-F325-4BEA-BDD3-152273433E05}"/>
    <cellStyle name="40% - Accent2 2 2 6" xfId="3257" xr:uid="{4813B470-FD94-4ED2-B1DE-07EB677CC858}"/>
    <cellStyle name="40% - Accent2 2 3" xfId="3258" xr:uid="{11F0A82F-B564-4417-AA24-8D88C303DF08}"/>
    <cellStyle name="40% - Accent2 2 3 2" xfId="3259" xr:uid="{A7899899-2CB5-4F23-9553-2B536E03FBEB}"/>
    <cellStyle name="40% - Accent2 2 3 2 2" xfId="3260" xr:uid="{24BE5B4C-BD9B-4BFF-BD62-47F83A379638}"/>
    <cellStyle name="40% - Accent2 2 3 2 2 2" xfId="3261" xr:uid="{5A5C5307-76A1-4177-96A5-152BC412F454}"/>
    <cellStyle name="40% - Accent2 2 3 2 2 2 2" xfId="3262" xr:uid="{6A36B852-319C-4CE8-8F74-A3C11C48C8B1}"/>
    <cellStyle name="40% - Accent2 2 3 2 2 2 2 2" xfId="3263" xr:uid="{232F26B4-7032-420E-B903-D66F9FE3E96E}"/>
    <cellStyle name="40% - Accent2 2 3 2 2 2 3" xfId="3264" xr:uid="{7FBD1F76-CD87-43AC-9921-58786B272B43}"/>
    <cellStyle name="40% - Accent2 2 3 2 2 3" xfId="3265" xr:uid="{1F7193B2-130E-407C-8010-AEF5D097B441}"/>
    <cellStyle name="40% - Accent2 2 3 2 2 3 2" xfId="3266" xr:uid="{BF4278FD-D7A7-4682-99BC-CB6E19C3FAC3}"/>
    <cellStyle name="40% - Accent2 2 3 2 2 4" xfId="3267" xr:uid="{588A51B4-E569-4E38-8FBC-ADDDC8332EE0}"/>
    <cellStyle name="40% - Accent2 2 3 2 3" xfId="3268" xr:uid="{A3A6B56D-362D-408B-B496-9BF11489F30C}"/>
    <cellStyle name="40% - Accent2 2 3 2 3 2" xfId="3269" xr:uid="{E72D609A-7CBA-4516-8019-5BB74BF8D507}"/>
    <cellStyle name="40% - Accent2 2 3 2 3 2 2" xfId="3270" xr:uid="{8896F828-BC7F-412E-93BB-806A958A46E4}"/>
    <cellStyle name="40% - Accent2 2 3 2 3 3" xfId="3271" xr:uid="{FC821CD7-8011-49DE-B5DA-791F3D6CB9BE}"/>
    <cellStyle name="40% - Accent2 2 3 2 4" xfId="3272" xr:uid="{06042AFF-CE2F-49E5-AB79-FF984826F9C5}"/>
    <cellStyle name="40% - Accent2 2 3 2 4 2" xfId="3273" xr:uid="{B0B4F8D9-389A-4222-B7AA-0904FB7E0D2D}"/>
    <cellStyle name="40% - Accent2 2 3 2 5" xfId="3274" xr:uid="{692EA2C8-8D1B-485D-B440-4B106C766C94}"/>
    <cellStyle name="40% - Accent2 2 3 3" xfId="3275" xr:uid="{BA29F271-7C92-4298-ADBD-3591DE7ECC5D}"/>
    <cellStyle name="40% - Accent2 2 3 3 2" xfId="3276" xr:uid="{3ACE3CFA-9AA5-4662-BCAD-7301204FC657}"/>
    <cellStyle name="40% - Accent2 2 3 3 2 2" xfId="3277" xr:uid="{7AE0853A-7F3D-4B31-B596-61387D980AF0}"/>
    <cellStyle name="40% - Accent2 2 3 3 2 2 2" xfId="3278" xr:uid="{14CF05ED-6585-427F-8E0C-2BD02B7B6676}"/>
    <cellStyle name="40% - Accent2 2 3 3 2 3" xfId="3279" xr:uid="{00F73D85-9A4B-48A9-91FF-B1C0F2904198}"/>
    <cellStyle name="40% - Accent2 2 3 3 3" xfId="3280" xr:uid="{1E2D55C2-213E-4618-B6D7-E8503B3974F6}"/>
    <cellStyle name="40% - Accent2 2 3 3 3 2" xfId="3281" xr:uid="{9557A5DF-DEE3-4B8E-9460-39F85FFACCCE}"/>
    <cellStyle name="40% - Accent2 2 3 3 4" xfId="3282" xr:uid="{E62326F6-021D-46B1-8832-4C53E83566EE}"/>
    <cellStyle name="40% - Accent2 2 3 4" xfId="3283" xr:uid="{3E83B66F-EE86-4D88-B4C2-1E3DC5B91620}"/>
    <cellStyle name="40% - Accent2 2 3 4 2" xfId="3284" xr:uid="{5A79E22E-DE9E-4093-B4FB-A40152AD580E}"/>
    <cellStyle name="40% - Accent2 2 3 4 2 2" xfId="3285" xr:uid="{17251A9A-2F40-475F-AB51-B9DFB0CCA0D0}"/>
    <cellStyle name="40% - Accent2 2 3 4 3" xfId="3286" xr:uid="{25AF8572-67FC-4945-9733-7F09A62A37C4}"/>
    <cellStyle name="40% - Accent2 2 3 5" xfId="3287" xr:uid="{886B2819-3665-4CC7-9323-B4E015514D95}"/>
    <cellStyle name="40% - Accent2 2 3 5 2" xfId="3288" xr:uid="{4A137C7F-4901-457F-884C-54217DCCF75B}"/>
    <cellStyle name="40% - Accent2 2 3 6" xfId="3289" xr:uid="{1A039709-ED8C-4D0F-9903-0C6977A36066}"/>
    <cellStyle name="40% - Accent2 2 4" xfId="3290" xr:uid="{EA91046E-C65C-4DEB-88BC-47D94B91AC0E}"/>
    <cellStyle name="40% - Accent2 2 4 2" xfId="3291" xr:uid="{E2ADD32E-D590-4204-9CAA-262FEA36D273}"/>
    <cellStyle name="40% - Accent2 2 4 2 2" xfId="3292" xr:uid="{A6FCC002-FD37-4437-8117-DB24A613932D}"/>
    <cellStyle name="40% - Accent2 2 4 2 2 2" xfId="3293" xr:uid="{B9E3BBC7-6422-47E9-B800-2D49CF4F28E7}"/>
    <cellStyle name="40% - Accent2 2 4 2 2 2 2" xfId="3294" xr:uid="{6BB4F2AA-796F-4C80-BD7F-153B914ED5D9}"/>
    <cellStyle name="40% - Accent2 2 4 2 2 2 2 2" xfId="3295" xr:uid="{88F7CF9E-DF89-43E5-989A-AC0BCAEDEC0D}"/>
    <cellStyle name="40% - Accent2 2 4 2 2 2 3" xfId="3296" xr:uid="{620C81FA-3362-4079-88CD-3E23D987AE28}"/>
    <cellStyle name="40% - Accent2 2 4 2 2 3" xfId="3297" xr:uid="{BCFE35C6-3F3A-462A-9FEE-15F27186CEF3}"/>
    <cellStyle name="40% - Accent2 2 4 2 2 3 2" xfId="3298" xr:uid="{FD45F531-3F5E-4B58-8EE6-3760DF2B4608}"/>
    <cellStyle name="40% - Accent2 2 4 2 2 4" xfId="3299" xr:uid="{F44A20CC-266C-485B-BE03-4C818D6051A5}"/>
    <cellStyle name="40% - Accent2 2 4 2 3" xfId="3300" xr:uid="{8ED5B750-ABEF-4E0D-9B08-EFBFDC65C85E}"/>
    <cellStyle name="40% - Accent2 2 4 2 3 2" xfId="3301" xr:uid="{B853E653-A43C-4D8E-9638-54BE628DFA91}"/>
    <cellStyle name="40% - Accent2 2 4 2 3 2 2" xfId="3302" xr:uid="{349F48D2-84D7-40EB-B5C1-28E4D654F822}"/>
    <cellStyle name="40% - Accent2 2 4 2 3 3" xfId="3303" xr:uid="{F02B1701-C740-4DB4-AA6E-F0C9A58AFB1B}"/>
    <cellStyle name="40% - Accent2 2 4 2 4" xfId="3304" xr:uid="{4F995311-DAC4-4215-8C28-229DCA950538}"/>
    <cellStyle name="40% - Accent2 2 4 2 4 2" xfId="3305" xr:uid="{863514E8-8B1A-41B2-B212-4CF517D8B934}"/>
    <cellStyle name="40% - Accent2 2 4 2 5" xfId="3306" xr:uid="{944F7607-84A5-48BC-963E-68359B2BB248}"/>
    <cellStyle name="40% - Accent2 2 4 3" xfId="3307" xr:uid="{3C53059C-DD72-4486-8141-64E3A037DC77}"/>
    <cellStyle name="40% - Accent2 2 4 3 2" xfId="3308" xr:uid="{C542ED95-22F4-42C6-B7B8-C7A5B05AC8C2}"/>
    <cellStyle name="40% - Accent2 2 4 3 2 2" xfId="3309" xr:uid="{85BE40DA-1878-4417-9DE9-6A11CAF16B76}"/>
    <cellStyle name="40% - Accent2 2 4 3 2 2 2" xfId="3310" xr:uid="{B0C31D67-378B-4DA3-ACF2-2A14D31DCA07}"/>
    <cellStyle name="40% - Accent2 2 4 3 2 3" xfId="3311" xr:uid="{9F53E6E4-A408-4746-AB96-284A52D8B645}"/>
    <cellStyle name="40% - Accent2 2 4 3 3" xfId="3312" xr:uid="{AB834016-C4FD-41C1-A491-4BB2AAD2DE3F}"/>
    <cellStyle name="40% - Accent2 2 4 3 3 2" xfId="3313" xr:uid="{DD5A6133-495E-4FA7-9D96-53AAAD041247}"/>
    <cellStyle name="40% - Accent2 2 4 3 4" xfId="3314" xr:uid="{B12FF626-D679-4049-A79F-A75F81E150DD}"/>
    <cellStyle name="40% - Accent2 2 4 4" xfId="3315" xr:uid="{5E901D85-9FC3-49FC-8B40-71BBFDB7D603}"/>
    <cellStyle name="40% - Accent2 2 4 4 2" xfId="3316" xr:uid="{6632CBD8-3F1A-4DC5-8C3A-8B19661FC06E}"/>
    <cellStyle name="40% - Accent2 2 4 4 2 2" xfId="3317" xr:uid="{18FB1A38-E3C1-4F75-A3E6-7F4A77262F72}"/>
    <cellStyle name="40% - Accent2 2 4 4 3" xfId="3318" xr:uid="{7F5FBABD-AA0D-4FFE-A978-BDD84F423535}"/>
    <cellStyle name="40% - Accent2 2 4 5" xfId="3319" xr:uid="{33A5E3AB-13CE-42BB-9BD5-CEB95E3BB271}"/>
    <cellStyle name="40% - Accent2 2 4 5 2" xfId="3320" xr:uid="{A4906387-8884-4AD3-8546-081528FDCA45}"/>
    <cellStyle name="40% - Accent2 2 4 6" xfId="3321" xr:uid="{9841EDD3-7D79-4CE0-8956-C182BFAC70EC}"/>
    <cellStyle name="40% - Accent2 2 5" xfId="3322" xr:uid="{74700FA2-C862-4838-9265-77D1FDE075CE}"/>
    <cellStyle name="40% - Accent2 2 5 2" xfId="3323" xr:uid="{E7354DEE-AED4-44A0-90AB-2B040C390876}"/>
    <cellStyle name="40% - Accent2 2 5 2 2" xfId="3324" xr:uid="{F01D73D2-3E26-4E19-BD2D-764F7E0CDB8B}"/>
    <cellStyle name="40% - Accent2 2 5 2 2 2" xfId="3325" xr:uid="{B1494974-144F-4727-8253-59C012357416}"/>
    <cellStyle name="40% - Accent2 2 5 2 2 2 2" xfId="3326" xr:uid="{3424797E-5156-4F72-8F43-402E423C6446}"/>
    <cellStyle name="40% - Accent2 2 5 2 2 2 2 2" xfId="3327" xr:uid="{18F0CF4F-5178-4F15-9A43-C3211CD1883F}"/>
    <cellStyle name="40% - Accent2 2 5 2 2 2 3" xfId="3328" xr:uid="{B62D6F0E-9F4C-4CCB-8779-B49CAA7B07F2}"/>
    <cellStyle name="40% - Accent2 2 5 2 2 3" xfId="3329" xr:uid="{A05C6EB1-22F7-4054-9FDF-2FD79C9A2993}"/>
    <cellStyle name="40% - Accent2 2 5 2 2 3 2" xfId="3330" xr:uid="{4035470B-79EC-4A8B-963B-2CD0BB8B0EF2}"/>
    <cellStyle name="40% - Accent2 2 5 2 2 4" xfId="3331" xr:uid="{A64A11AC-C839-4875-AF48-AE0884B13BA1}"/>
    <cellStyle name="40% - Accent2 2 5 2 3" xfId="3332" xr:uid="{DBA07669-981C-4ECF-8D83-AA2AD4BE6A0C}"/>
    <cellStyle name="40% - Accent2 2 5 2 3 2" xfId="3333" xr:uid="{3AB335F3-7290-43A5-943B-A16448E06C6B}"/>
    <cellStyle name="40% - Accent2 2 5 2 3 2 2" xfId="3334" xr:uid="{A255E8A5-5BD8-45DB-BE2E-127321C7970C}"/>
    <cellStyle name="40% - Accent2 2 5 2 3 3" xfId="3335" xr:uid="{35D110FB-D92E-4026-A270-39386CBBC927}"/>
    <cellStyle name="40% - Accent2 2 5 2 4" xfId="3336" xr:uid="{17A1C3CB-6552-4805-9F58-4E1DDF1E1792}"/>
    <cellStyle name="40% - Accent2 2 5 2 4 2" xfId="3337" xr:uid="{6C572C1D-62A5-4ECB-AEE3-30DB276ED572}"/>
    <cellStyle name="40% - Accent2 2 5 2 5" xfId="3338" xr:uid="{A088B7AA-2181-4348-B146-E5C86118A85E}"/>
    <cellStyle name="40% - Accent2 2 5 3" xfId="3339" xr:uid="{819A76D2-9E59-41E8-9EA8-22DAB0619F31}"/>
    <cellStyle name="40% - Accent2 2 5 3 2" xfId="3340" xr:uid="{E1E77C7B-CCF0-43E7-8E9D-378900939D12}"/>
    <cellStyle name="40% - Accent2 2 5 3 2 2" xfId="3341" xr:uid="{A963F477-0F43-43D3-BB41-53636D011CB8}"/>
    <cellStyle name="40% - Accent2 2 5 3 2 2 2" xfId="3342" xr:uid="{B1EC689D-749A-4385-B205-7EEF5A3FEE4E}"/>
    <cellStyle name="40% - Accent2 2 5 3 2 3" xfId="3343" xr:uid="{102F70A4-4270-45E4-BA8C-E94DCEEADD18}"/>
    <cellStyle name="40% - Accent2 2 5 3 3" xfId="3344" xr:uid="{3788506C-77B6-4016-8876-99A7CC1CA0AE}"/>
    <cellStyle name="40% - Accent2 2 5 3 3 2" xfId="3345" xr:uid="{1084267F-E034-4596-B4F7-A387781552F5}"/>
    <cellStyle name="40% - Accent2 2 5 3 4" xfId="3346" xr:uid="{1A9E6916-074E-4DAA-BE83-22C67EF79424}"/>
    <cellStyle name="40% - Accent2 2 5 4" xfId="3347" xr:uid="{1F32AE09-E746-4A09-9E0F-3025CB6E6C62}"/>
    <cellStyle name="40% - Accent2 2 5 4 2" xfId="3348" xr:uid="{5DEB9107-8DF7-4006-B84F-AE49BE312F57}"/>
    <cellStyle name="40% - Accent2 2 5 4 2 2" xfId="3349" xr:uid="{D02547D0-0A07-4CCB-B1DB-F7690A2CF41D}"/>
    <cellStyle name="40% - Accent2 2 5 4 3" xfId="3350" xr:uid="{A9CB679D-2829-42FB-947D-C5A8540AEC55}"/>
    <cellStyle name="40% - Accent2 2 5 5" xfId="3351" xr:uid="{4D92F957-BA2C-4541-A049-8C10E91B69D3}"/>
    <cellStyle name="40% - Accent2 2 5 5 2" xfId="3352" xr:uid="{F5DCD1E1-8279-47E6-B07F-D2982039C0E3}"/>
    <cellStyle name="40% - Accent2 2 5 6" xfId="3353" xr:uid="{4EB74AD0-BB99-4B5D-AA83-0FCDED59ED6C}"/>
    <cellStyle name="40% - Accent2 2 6" xfId="3354" xr:uid="{74ADCED0-E80E-4162-BF81-0A57D1A40F3A}"/>
    <cellStyle name="40% - Accent2 2 6 2" xfId="3355" xr:uid="{D0232EF2-01F6-4946-A24A-BBE9A48C9B09}"/>
    <cellStyle name="40% - Accent2 2 6 2 2" xfId="3356" xr:uid="{986BE568-3757-4ED7-BF98-AD9389AA882B}"/>
    <cellStyle name="40% - Accent2 2 6 2 2 2" xfId="3357" xr:uid="{D64EBBC6-1FC8-424A-8309-8E81035A282F}"/>
    <cellStyle name="40% - Accent2 2 6 2 2 2 2" xfId="3358" xr:uid="{61A58097-267C-4982-9C65-D03F90CECEF1}"/>
    <cellStyle name="40% - Accent2 2 6 2 2 3" xfId="3359" xr:uid="{F5802549-7EF5-4550-AEF1-64709CF445FC}"/>
    <cellStyle name="40% - Accent2 2 6 2 3" xfId="3360" xr:uid="{CB8F206A-8352-4C5B-8167-C6D26EFDDE04}"/>
    <cellStyle name="40% - Accent2 2 6 2 3 2" xfId="3361" xr:uid="{59636991-131B-4AA8-BFF0-B11DEB487C40}"/>
    <cellStyle name="40% - Accent2 2 6 2 4" xfId="3362" xr:uid="{4A625887-1BE0-49A7-A0D3-75428DEF4023}"/>
    <cellStyle name="40% - Accent2 2 6 3" xfId="3363" xr:uid="{45B1B0A6-0B6F-44FF-ADD8-EE78457A155C}"/>
    <cellStyle name="40% - Accent2 2 6 3 2" xfId="3364" xr:uid="{2294BC49-88D9-4825-B044-43D892AB0BBA}"/>
    <cellStyle name="40% - Accent2 2 6 3 2 2" xfId="3365" xr:uid="{53B601AB-82F7-4F57-BA89-DB8852D1A5E8}"/>
    <cellStyle name="40% - Accent2 2 6 3 3" xfId="3366" xr:uid="{79BFEC3C-5112-4426-A9E6-311127B017E1}"/>
    <cellStyle name="40% - Accent2 2 6 4" xfId="3367" xr:uid="{D7DD34D7-1DCA-4E29-A4D6-26EC87AED7AB}"/>
    <cellStyle name="40% - Accent2 2 6 4 2" xfId="3368" xr:uid="{CBE9B8FF-0420-4137-9C55-EBA03E69FD38}"/>
    <cellStyle name="40% - Accent2 2 6 5" xfId="3369" xr:uid="{5A8429D4-9176-4A4F-AB54-8EC1F4863FB4}"/>
    <cellStyle name="40% - Accent2 2 7" xfId="3370" xr:uid="{33CF037B-EB05-40B9-9875-A9CDEC2EA1B8}"/>
    <cellStyle name="40% - Accent2 2 7 2" xfId="3371" xr:uid="{716D255F-87C6-4AC7-B5AC-5E7D5854827D}"/>
    <cellStyle name="40% - Accent2 2 7 2 2" xfId="3372" xr:uid="{7E9D3074-AF4A-45B1-BB71-3FEC5B38F93D}"/>
    <cellStyle name="40% - Accent2 2 7 2 2 2" xfId="3373" xr:uid="{F188BCD3-8909-48E9-A00C-FB14B584DFF6}"/>
    <cellStyle name="40% - Accent2 2 7 2 3" xfId="3374" xr:uid="{2F3FACCF-E446-4876-B945-7B90B91BACA3}"/>
    <cellStyle name="40% - Accent2 2 7 3" xfId="3375" xr:uid="{B7FC327B-9B22-4566-B3C3-FD1C6B66C92F}"/>
    <cellStyle name="40% - Accent2 2 7 3 2" xfId="3376" xr:uid="{C055EF45-E30C-412F-B15D-823055A3BE4A}"/>
    <cellStyle name="40% - Accent2 2 7 4" xfId="3377" xr:uid="{FFB49FC9-FE53-4019-A13D-6F88D5699A6B}"/>
    <cellStyle name="40% - Accent2 2 8" xfId="3378" xr:uid="{402FFBF0-E424-418B-9B5D-9D6D345BB0EA}"/>
    <cellStyle name="40% - Accent2 2 8 2" xfId="3379" xr:uid="{FC6889DF-C0D9-4914-A8BD-341EEBDB2B74}"/>
    <cellStyle name="40% - Accent2 2 8 2 2" xfId="3380" xr:uid="{A87FBF7C-E012-4EE1-80E0-348BE1B7A80C}"/>
    <cellStyle name="40% - Accent2 2 8 3" xfId="3381" xr:uid="{BE99AB98-EFED-4F3A-830C-706345DE7903}"/>
    <cellStyle name="40% - Accent2 2 9" xfId="3382" xr:uid="{8A823902-DC59-402A-AFA0-CA971A7694C0}"/>
    <cellStyle name="40% - Accent2 2 9 2" xfId="3383" xr:uid="{41397895-E556-41A1-B62D-7DD320257C4F}"/>
    <cellStyle name="40% - Accent2 3" xfId="3384" xr:uid="{31CDE1A6-2091-4143-8695-677C2A958793}"/>
    <cellStyle name="40% - Accent2 3 2" xfId="3385" xr:uid="{4E500093-A4BC-428A-A431-86A5715E3032}"/>
    <cellStyle name="40% - Accent2 3 2 2" xfId="3386" xr:uid="{050829C0-FEA4-449E-8BC4-66F6EA76658D}"/>
    <cellStyle name="40% - Accent2 3 2 2 2" xfId="3387" xr:uid="{BEB2F837-4379-4CE3-8705-E9ED7908E3B3}"/>
    <cellStyle name="40% - Accent2 3 2 2 2 2" xfId="3388" xr:uid="{4F6977F9-0E98-4603-9F65-1C90883AC8F7}"/>
    <cellStyle name="40% - Accent2 3 2 2 2 2 2" xfId="3389" xr:uid="{D0E8F4D3-5556-40FC-8EB1-1B3DB5BDF6C2}"/>
    <cellStyle name="40% - Accent2 3 2 2 2 2 2 2" xfId="3390" xr:uid="{AB3A80F7-655E-4210-B76B-9AB776BF5F85}"/>
    <cellStyle name="40% - Accent2 3 2 2 2 2 3" xfId="3391" xr:uid="{2B35672C-B489-4FDB-9C1D-9CEA84FD8995}"/>
    <cellStyle name="40% - Accent2 3 2 2 2 3" xfId="3392" xr:uid="{63545C0B-312F-4A0B-9D93-50A5F71503B9}"/>
    <cellStyle name="40% - Accent2 3 2 2 2 3 2" xfId="3393" xr:uid="{2F51094B-8306-47B0-8FB2-ED7F3547E293}"/>
    <cellStyle name="40% - Accent2 3 2 2 2 4" xfId="3394" xr:uid="{158534A4-4057-4CA1-8CC0-F3D71961C866}"/>
    <cellStyle name="40% - Accent2 3 2 2 3" xfId="3395" xr:uid="{F6789D71-674D-4F3A-B460-64EEA1EE744B}"/>
    <cellStyle name="40% - Accent2 3 2 2 3 2" xfId="3396" xr:uid="{BA8AB902-1B22-4873-9AE0-E6EE76BD00AB}"/>
    <cellStyle name="40% - Accent2 3 2 2 3 2 2" xfId="3397" xr:uid="{9DB7397A-C593-4DDF-8F03-2B7BCD2E4E2A}"/>
    <cellStyle name="40% - Accent2 3 2 2 3 3" xfId="3398" xr:uid="{39F44700-ABE3-4148-B0F5-669F77660ECD}"/>
    <cellStyle name="40% - Accent2 3 2 2 4" xfId="3399" xr:uid="{43F3F65D-BCD2-4376-BF77-801C8D34766A}"/>
    <cellStyle name="40% - Accent2 3 2 2 4 2" xfId="3400" xr:uid="{BD4D9554-37F9-483A-82BC-F6871B408181}"/>
    <cellStyle name="40% - Accent2 3 2 2 5" xfId="3401" xr:uid="{95968B08-8607-4E2F-B278-8E9CF8F616A1}"/>
    <cellStyle name="40% - Accent2 3 2 3" xfId="3402" xr:uid="{0CAE919C-15CA-4C1B-A40D-6AD158A9ED9C}"/>
    <cellStyle name="40% - Accent2 3 2 3 2" xfId="3403" xr:uid="{1728C421-E8B0-41AE-A937-84ECD4004097}"/>
    <cellStyle name="40% - Accent2 3 2 3 2 2" xfId="3404" xr:uid="{197D2E14-E756-4442-8FEC-9B8A2FA87A41}"/>
    <cellStyle name="40% - Accent2 3 2 3 2 2 2" xfId="3405" xr:uid="{4BDDBD10-FC09-48B6-9431-362469B83E5B}"/>
    <cellStyle name="40% - Accent2 3 2 3 2 3" xfId="3406" xr:uid="{E3CC3B9F-D8E8-4838-886C-3F68A7EE8A4B}"/>
    <cellStyle name="40% - Accent2 3 2 3 3" xfId="3407" xr:uid="{81353059-7AF4-459B-B3B0-562A5A49AA29}"/>
    <cellStyle name="40% - Accent2 3 2 3 3 2" xfId="3408" xr:uid="{93B3B510-7339-45DF-844C-E863A1852C56}"/>
    <cellStyle name="40% - Accent2 3 2 3 4" xfId="3409" xr:uid="{97A40FDD-1CF7-40A3-B55F-368FB35F5733}"/>
    <cellStyle name="40% - Accent2 3 2 4" xfId="3410" xr:uid="{29ECE07A-D149-44DB-A80C-E19B071FDB06}"/>
    <cellStyle name="40% - Accent2 3 2 4 2" xfId="3411" xr:uid="{860767A1-A526-49E5-B7B5-06B9DCEDAF9B}"/>
    <cellStyle name="40% - Accent2 3 2 4 2 2" xfId="3412" xr:uid="{5F1E5E3A-AA84-4D2F-B540-821321D6422C}"/>
    <cellStyle name="40% - Accent2 3 2 4 3" xfId="3413" xr:uid="{941F0B65-1AF6-4E25-B304-EAE52DA95FF0}"/>
    <cellStyle name="40% - Accent2 3 2 5" xfId="3414" xr:uid="{66D52CAC-7AA2-4458-B225-EDC6F141B58C}"/>
    <cellStyle name="40% - Accent2 3 2 5 2" xfId="3415" xr:uid="{7947A160-AF3C-493B-BB29-C5CF576094B0}"/>
    <cellStyle name="40% - Accent2 3 2 6" xfId="3416" xr:uid="{112125D3-ECBC-4C55-BBCF-8D0E5AAD1CFA}"/>
    <cellStyle name="40% - Accent2 3 3" xfId="3417" xr:uid="{D77F6948-4F8E-4ED8-BD64-EC1BC0948D9F}"/>
    <cellStyle name="40% - Accent2 3 3 2" xfId="3418" xr:uid="{2FC7E761-B9D9-4F27-9C16-F780B9C3B2E4}"/>
    <cellStyle name="40% - Accent2 3 3 2 2" xfId="3419" xr:uid="{BF08EE68-C970-401E-B79F-3E8B6603B7B7}"/>
    <cellStyle name="40% - Accent2 3 3 2 2 2" xfId="3420" xr:uid="{E08556C6-9F13-498F-9EC2-70327A55A366}"/>
    <cellStyle name="40% - Accent2 3 3 2 2 2 2" xfId="3421" xr:uid="{9F4C87EB-9CFD-41DA-B0F3-E6E55C1346D6}"/>
    <cellStyle name="40% - Accent2 3 3 2 2 2 2 2" xfId="3422" xr:uid="{70C6C5D1-A0AB-4A6D-B937-E57555FDADF7}"/>
    <cellStyle name="40% - Accent2 3 3 2 2 2 3" xfId="3423" xr:uid="{A9DEE248-BCB5-4299-96A3-B5601CC8F658}"/>
    <cellStyle name="40% - Accent2 3 3 2 2 3" xfId="3424" xr:uid="{7882D9BC-8362-489D-9551-5C146B04D9E7}"/>
    <cellStyle name="40% - Accent2 3 3 2 2 3 2" xfId="3425" xr:uid="{ED437422-8D6C-425E-A14F-DECCAEF07D36}"/>
    <cellStyle name="40% - Accent2 3 3 2 2 4" xfId="3426" xr:uid="{48CB3B18-0F36-42BD-90EA-830ACF04CDA0}"/>
    <cellStyle name="40% - Accent2 3 3 2 3" xfId="3427" xr:uid="{F6E22C7F-C4D0-466B-824F-1561FCD3941E}"/>
    <cellStyle name="40% - Accent2 3 3 2 3 2" xfId="3428" xr:uid="{139BDDAF-E79B-4827-A43F-226B4378A2F5}"/>
    <cellStyle name="40% - Accent2 3 3 2 3 2 2" xfId="3429" xr:uid="{D9638576-0B1B-4D40-990D-B2A7FC95F811}"/>
    <cellStyle name="40% - Accent2 3 3 2 3 3" xfId="3430" xr:uid="{E759EE83-1DDB-43DA-8F58-7DC51CFCBCB2}"/>
    <cellStyle name="40% - Accent2 3 3 2 4" xfId="3431" xr:uid="{1B54B6F8-D1F6-4D9A-A85A-7176839F9AB1}"/>
    <cellStyle name="40% - Accent2 3 3 2 4 2" xfId="3432" xr:uid="{33841BFC-4E5F-4AFD-BCBA-B806223F8E0E}"/>
    <cellStyle name="40% - Accent2 3 3 2 5" xfId="3433" xr:uid="{472A1D15-CA0A-46A9-9F8D-29BD389C68C6}"/>
    <cellStyle name="40% - Accent2 3 3 3" xfId="3434" xr:uid="{F4A7CF5C-D9E7-4955-96DB-C25035E5F6ED}"/>
    <cellStyle name="40% - Accent2 3 3 3 2" xfId="3435" xr:uid="{C7941590-8A15-41B7-93D2-2A9DAEE9207F}"/>
    <cellStyle name="40% - Accent2 3 3 3 2 2" xfId="3436" xr:uid="{2E514FFF-D49C-4213-83DD-F49D8E8251C9}"/>
    <cellStyle name="40% - Accent2 3 3 3 2 2 2" xfId="3437" xr:uid="{52115E97-CDD4-4453-B91A-2D6C56A2B669}"/>
    <cellStyle name="40% - Accent2 3 3 3 2 3" xfId="3438" xr:uid="{C2AA909D-4FCF-4D52-A4B2-D2C1362C53EC}"/>
    <cellStyle name="40% - Accent2 3 3 3 3" xfId="3439" xr:uid="{8670709B-B7AA-449D-9412-CD7C87B47E94}"/>
    <cellStyle name="40% - Accent2 3 3 3 3 2" xfId="3440" xr:uid="{5E0A1980-CC20-48E6-AC22-09CAD93DFC46}"/>
    <cellStyle name="40% - Accent2 3 3 3 4" xfId="3441" xr:uid="{3ECEC04A-CF7E-45BC-98E5-62649A1C9ABE}"/>
    <cellStyle name="40% - Accent2 3 3 4" xfId="3442" xr:uid="{42FB0A44-534F-45C6-BE3B-613BE722800B}"/>
    <cellStyle name="40% - Accent2 3 3 4 2" xfId="3443" xr:uid="{475358B9-F9EA-4737-BA24-30AA1D06548A}"/>
    <cellStyle name="40% - Accent2 3 3 4 2 2" xfId="3444" xr:uid="{F65150EB-8A9D-4C78-930A-C5B502B2B66D}"/>
    <cellStyle name="40% - Accent2 3 3 4 3" xfId="3445" xr:uid="{88122F52-9642-4CB5-9E5D-4B8D60500ABE}"/>
    <cellStyle name="40% - Accent2 3 3 5" xfId="3446" xr:uid="{581EB74D-E366-4B41-9042-54B86ED5A269}"/>
    <cellStyle name="40% - Accent2 3 3 5 2" xfId="3447" xr:uid="{50C7AAFC-1079-4902-BCF2-040C975B83B4}"/>
    <cellStyle name="40% - Accent2 3 3 6" xfId="3448" xr:uid="{7A6D5683-0FD2-48A1-8F2D-96138ABF6D3D}"/>
    <cellStyle name="40% - Accent2 3 4" xfId="3449" xr:uid="{EB1AD369-865E-4554-91FB-346132A3F8E7}"/>
    <cellStyle name="40% - Accent2 3 4 2" xfId="3450" xr:uid="{B0018BA9-3516-4BF9-8AB7-43DB75904BC6}"/>
    <cellStyle name="40% - Accent2 3 4 2 2" xfId="3451" xr:uid="{16EC6CF1-7C55-4184-AD9F-56F2F9E8CCB2}"/>
    <cellStyle name="40% - Accent2 3 4 2 2 2" xfId="3452" xr:uid="{0608DBA2-1096-48BF-8C44-9BD4BA106F8E}"/>
    <cellStyle name="40% - Accent2 3 4 2 2 2 2" xfId="3453" xr:uid="{AA2E0622-7680-4ACB-A030-C99562690B8B}"/>
    <cellStyle name="40% - Accent2 3 4 2 2 3" xfId="3454" xr:uid="{065C3B84-8C10-4E9B-918A-18F83DA8C122}"/>
    <cellStyle name="40% - Accent2 3 4 2 3" xfId="3455" xr:uid="{D1C5E34B-31C8-4E42-BBBE-DCAAE433A520}"/>
    <cellStyle name="40% - Accent2 3 4 2 3 2" xfId="3456" xr:uid="{461A767F-ACF2-4CAA-9C23-B292D0A3C3C4}"/>
    <cellStyle name="40% - Accent2 3 4 2 4" xfId="3457" xr:uid="{B176C67B-41B5-4B78-A189-EDA4A9585E7C}"/>
    <cellStyle name="40% - Accent2 3 4 3" xfId="3458" xr:uid="{F4609CEC-3670-4E7C-BECE-3B3FFA694CF4}"/>
    <cellStyle name="40% - Accent2 3 4 3 2" xfId="3459" xr:uid="{2D026072-FD92-47E8-90B3-6B4825E547E4}"/>
    <cellStyle name="40% - Accent2 3 4 3 2 2" xfId="3460" xr:uid="{3A7DB6B3-B36B-42D9-86BE-7A48A7D008D8}"/>
    <cellStyle name="40% - Accent2 3 4 3 3" xfId="3461" xr:uid="{90E5F11F-7DF0-44E6-9998-693DA8D9E27D}"/>
    <cellStyle name="40% - Accent2 3 4 4" xfId="3462" xr:uid="{89BEDBC2-5F2B-4812-A98B-CA00781EFA16}"/>
    <cellStyle name="40% - Accent2 3 4 4 2" xfId="3463" xr:uid="{8C663D4C-3BC2-4E2E-B33D-0D3FA4C3EDC8}"/>
    <cellStyle name="40% - Accent2 3 4 5" xfId="3464" xr:uid="{2C10D2FF-1715-4F74-AEA8-72417282CAEE}"/>
    <cellStyle name="40% - Accent2 3 5" xfId="3465" xr:uid="{AACE0EE2-B467-47E6-95F0-41B2EB679C33}"/>
    <cellStyle name="40% - Accent2 3 5 2" xfId="3466" xr:uid="{8C1ED437-8E13-4558-BD1A-F9E6834E6D11}"/>
    <cellStyle name="40% - Accent2 3 5 2 2" xfId="3467" xr:uid="{952D3079-2CCB-486C-BF70-7B54867477AC}"/>
    <cellStyle name="40% - Accent2 3 5 2 2 2" xfId="3468" xr:uid="{8DFAD9FC-846F-48BF-BF6C-D8C699FAC1C7}"/>
    <cellStyle name="40% - Accent2 3 5 2 3" xfId="3469" xr:uid="{29BFB1F9-2B1F-449C-9198-CF5310415027}"/>
    <cellStyle name="40% - Accent2 3 5 3" xfId="3470" xr:uid="{D61237AA-0B2C-4E78-B866-A6146B2BCA2A}"/>
    <cellStyle name="40% - Accent2 3 5 3 2" xfId="3471" xr:uid="{5EC59B3D-91A9-47DF-B0C6-6E762C87656F}"/>
    <cellStyle name="40% - Accent2 3 5 4" xfId="3472" xr:uid="{1CF99709-AD8B-4D7C-A04B-4EB4D2A34D40}"/>
    <cellStyle name="40% - Accent2 3 6" xfId="3473" xr:uid="{50662C34-0CD4-45AD-9845-5BFE96DABFA4}"/>
    <cellStyle name="40% - Accent2 3 6 2" xfId="3474" xr:uid="{FEE7397D-0B57-4D12-AEDA-3EE75C0930A7}"/>
    <cellStyle name="40% - Accent2 3 6 2 2" xfId="3475" xr:uid="{CAE5828C-2300-45CD-A5BB-D8611A2233E2}"/>
    <cellStyle name="40% - Accent2 3 6 3" xfId="3476" xr:uid="{696E1057-E36E-4F7B-8A74-41BC9D26EA48}"/>
    <cellStyle name="40% - Accent2 3 7" xfId="3477" xr:uid="{0C3CB2C4-3C7D-421C-B67D-10FE721A9B3E}"/>
    <cellStyle name="40% - Accent2 3 7 2" xfId="3478" xr:uid="{725EBF42-7723-40B7-BC18-A392242E473D}"/>
    <cellStyle name="40% - Accent2 3 8" xfId="3479" xr:uid="{26B86499-2F27-4EC0-941F-CA0324285778}"/>
    <cellStyle name="40% - Accent2 4" xfId="3480" xr:uid="{93E4A133-39F7-4CB5-8550-21A0DE4387FB}"/>
    <cellStyle name="40% - Accent2 4 2" xfId="3481" xr:uid="{1806BA9B-A8F0-4A51-BF62-477511774281}"/>
    <cellStyle name="40% - Accent2 4 2 2" xfId="3482" xr:uid="{E5566C9F-1C27-4EF6-B82E-A11E12C548BA}"/>
    <cellStyle name="40% - Accent2 4 2 2 2" xfId="3483" xr:uid="{7F2888DE-DE71-4B42-B3E8-F7131F09FC1A}"/>
    <cellStyle name="40% - Accent2 4 2 2 2 2" xfId="3484" xr:uid="{2891927D-9B11-4C90-91A9-0BF3D189097F}"/>
    <cellStyle name="40% - Accent2 4 2 2 2 2 2" xfId="3485" xr:uid="{738900EB-DC63-4B27-9BA2-121E9540F0D9}"/>
    <cellStyle name="40% - Accent2 4 2 2 2 2 2 2" xfId="3486" xr:uid="{1F3E5A5C-CB31-445C-BFB1-00E3F252A97A}"/>
    <cellStyle name="40% - Accent2 4 2 2 2 2 3" xfId="3487" xr:uid="{18B40319-805C-43C1-A222-F9CED1DD5DF0}"/>
    <cellStyle name="40% - Accent2 4 2 2 2 3" xfId="3488" xr:uid="{6F73A452-592A-45C4-A767-705A5BB7FA64}"/>
    <cellStyle name="40% - Accent2 4 2 2 2 3 2" xfId="3489" xr:uid="{2BE23F9E-E951-4C38-8797-73EC2C07AA1C}"/>
    <cellStyle name="40% - Accent2 4 2 2 2 4" xfId="3490" xr:uid="{CF61F69B-286E-42C2-B23A-5C108CC8ADB8}"/>
    <cellStyle name="40% - Accent2 4 2 2 3" xfId="3491" xr:uid="{80AB5D8C-B979-4D7B-B74A-4944CACCCB03}"/>
    <cellStyle name="40% - Accent2 4 2 2 3 2" xfId="3492" xr:uid="{20F1412B-8E15-42E9-AB47-693FC16DDCEE}"/>
    <cellStyle name="40% - Accent2 4 2 2 3 2 2" xfId="3493" xr:uid="{C4E388C5-4B88-4BCF-98E2-BDC3C7612AED}"/>
    <cellStyle name="40% - Accent2 4 2 2 3 3" xfId="3494" xr:uid="{AAA10E66-7855-42E0-9AFE-E340804793CA}"/>
    <cellStyle name="40% - Accent2 4 2 2 4" xfId="3495" xr:uid="{38A5D2BE-2FFE-4822-BF09-D3711B896577}"/>
    <cellStyle name="40% - Accent2 4 2 2 4 2" xfId="3496" xr:uid="{1A6BA74C-17EC-482D-8B20-25078C9659B4}"/>
    <cellStyle name="40% - Accent2 4 2 2 5" xfId="3497" xr:uid="{5E82377E-A387-4A1D-9E66-4F9EB5775CF0}"/>
    <cellStyle name="40% - Accent2 4 2 3" xfId="3498" xr:uid="{5196930C-5E8F-4D0F-B71E-EE6AC8721527}"/>
    <cellStyle name="40% - Accent2 4 2 3 2" xfId="3499" xr:uid="{9E81E443-6490-4756-9DFB-EAFB6668EE22}"/>
    <cellStyle name="40% - Accent2 4 2 3 2 2" xfId="3500" xr:uid="{334EB27E-8FF2-489D-AF30-7ACE51A9C888}"/>
    <cellStyle name="40% - Accent2 4 2 3 2 2 2" xfId="3501" xr:uid="{8B4444C5-A414-4529-A5F2-652335F19990}"/>
    <cellStyle name="40% - Accent2 4 2 3 2 3" xfId="3502" xr:uid="{90B50A56-DC7A-4EE7-859D-95DE6ECA3AC7}"/>
    <cellStyle name="40% - Accent2 4 2 3 3" xfId="3503" xr:uid="{03EB1C43-7676-453A-BF4A-760211CC908E}"/>
    <cellStyle name="40% - Accent2 4 2 3 3 2" xfId="3504" xr:uid="{228EDA64-4D1A-449E-B529-7206B607F66E}"/>
    <cellStyle name="40% - Accent2 4 2 3 4" xfId="3505" xr:uid="{274D2249-9E61-443F-892E-49C3AEC081DD}"/>
    <cellStyle name="40% - Accent2 4 2 4" xfId="3506" xr:uid="{99B5EF56-D9A2-44AC-97E5-D52A3D3F01A8}"/>
    <cellStyle name="40% - Accent2 4 2 4 2" xfId="3507" xr:uid="{9A6B3226-E012-41F9-811A-528F56EC2EB7}"/>
    <cellStyle name="40% - Accent2 4 2 4 2 2" xfId="3508" xr:uid="{B2346C87-6225-4BFA-8E1C-B76EA818C67F}"/>
    <cellStyle name="40% - Accent2 4 2 4 3" xfId="3509" xr:uid="{D1CB160E-692C-4C11-BC59-E3B98DBFB3C5}"/>
    <cellStyle name="40% - Accent2 4 2 5" xfId="3510" xr:uid="{31C33A87-A22A-4F8E-8EAB-8D430B2153BC}"/>
    <cellStyle name="40% - Accent2 4 2 5 2" xfId="3511" xr:uid="{D79A14C8-320C-433D-807D-1A40D764EE9C}"/>
    <cellStyle name="40% - Accent2 4 2 6" xfId="3512" xr:uid="{DDCD4222-29A8-4AE6-A0AE-2D61B828AA78}"/>
    <cellStyle name="40% - Accent2 4 3" xfId="3513" xr:uid="{CAF5E4E8-ECCD-40DF-B5FE-11FE917B3AFE}"/>
    <cellStyle name="40% - Accent2 4 3 2" xfId="3514" xr:uid="{58827A64-966B-4DFB-8A1A-3540A4B4DD8C}"/>
    <cellStyle name="40% - Accent2 4 3 2 2" xfId="3515" xr:uid="{18F2B279-F0E3-4082-A826-B0F94CE6A99C}"/>
    <cellStyle name="40% - Accent2 4 3 2 2 2" xfId="3516" xr:uid="{AA4703D6-DD24-40D7-873F-36A4A66159C5}"/>
    <cellStyle name="40% - Accent2 4 3 2 2 2 2" xfId="3517" xr:uid="{C9CDE037-B0F6-46EC-AAB5-3F5AB51103C8}"/>
    <cellStyle name="40% - Accent2 4 3 2 2 3" xfId="3518" xr:uid="{DA5902E1-CCC3-4834-993B-E6FE4E2A10EC}"/>
    <cellStyle name="40% - Accent2 4 3 2 3" xfId="3519" xr:uid="{FA68183B-5050-4CD0-8110-AE0E5D154003}"/>
    <cellStyle name="40% - Accent2 4 3 2 3 2" xfId="3520" xr:uid="{97A91A3A-BEA0-4ABD-878C-14E227E97849}"/>
    <cellStyle name="40% - Accent2 4 3 2 4" xfId="3521" xr:uid="{C9FB94E7-B0B1-4CF5-AA37-A2F872C8D1F6}"/>
    <cellStyle name="40% - Accent2 4 3 3" xfId="3522" xr:uid="{3F005B52-5AB8-4140-A996-06496823B3E3}"/>
    <cellStyle name="40% - Accent2 4 3 3 2" xfId="3523" xr:uid="{43EF7D83-0409-4E95-BBE9-380E88361D6A}"/>
    <cellStyle name="40% - Accent2 4 3 3 2 2" xfId="3524" xr:uid="{4953E138-23FF-412F-9DEE-FD16DF87D98E}"/>
    <cellStyle name="40% - Accent2 4 3 3 3" xfId="3525" xr:uid="{C5443C13-615C-454C-AD04-7BEF1C1CEFBD}"/>
    <cellStyle name="40% - Accent2 4 3 4" xfId="3526" xr:uid="{2AD37AF9-A93A-47FC-BB9F-395B3907717A}"/>
    <cellStyle name="40% - Accent2 4 3 4 2" xfId="3527" xr:uid="{08376067-28C6-4D85-A481-AA8B9A609637}"/>
    <cellStyle name="40% - Accent2 4 3 5" xfId="3528" xr:uid="{2F1E0E3C-B7E5-4671-A107-8D95A6DDFA32}"/>
    <cellStyle name="40% - Accent2 4 4" xfId="3529" xr:uid="{BF8FF79D-5A51-4CD6-A76D-9574DBF533F2}"/>
    <cellStyle name="40% - Accent2 4 4 2" xfId="3530" xr:uid="{7C5A5EC3-9A3F-429B-87F0-F5D15A31CCD2}"/>
    <cellStyle name="40% - Accent2 4 4 2 2" xfId="3531" xr:uid="{674787F2-CF33-4FAE-A5E6-D5AC8E762FCD}"/>
    <cellStyle name="40% - Accent2 4 4 2 2 2" xfId="3532" xr:uid="{C9AC54CD-63C9-4493-9E75-1F6EA11906EC}"/>
    <cellStyle name="40% - Accent2 4 4 2 3" xfId="3533" xr:uid="{2EB7BC30-0949-48EA-94C7-A9A4EF31731A}"/>
    <cellStyle name="40% - Accent2 4 4 3" xfId="3534" xr:uid="{AE6A5638-FDCE-482E-88BC-474CBA67A2DC}"/>
    <cellStyle name="40% - Accent2 4 4 3 2" xfId="3535" xr:uid="{880DA710-8B2F-4396-9452-F53103021CB7}"/>
    <cellStyle name="40% - Accent2 4 4 4" xfId="3536" xr:uid="{C45FFD0A-AB21-4E11-964E-323740018D12}"/>
    <cellStyle name="40% - Accent2 4 5" xfId="3537" xr:uid="{84DAB37D-1308-4722-84DC-7E11A2DF0290}"/>
    <cellStyle name="40% - Accent2 4 5 2" xfId="3538" xr:uid="{CBE81A9D-2268-491F-8507-E3B2A229BC5A}"/>
    <cellStyle name="40% - Accent2 4 5 2 2" xfId="3539" xr:uid="{6A668A43-8DB8-4B9D-BC74-D562D36C3452}"/>
    <cellStyle name="40% - Accent2 4 5 3" xfId="3540" xr:uid="{BDE4EF6E-B4E7-4FE0-A41E-1FB7961AA7F5}"/>
    <cellStyle name="40% - Accent2 4 6" xfId="3541" xr:uid="{F7B7F730-9E13-4D13-8FD0-002BFA463AE7}"/>
    <cellStyle name="40% - Accent2 4 6 2" xfId="3542" xr:uid="{22D7551E-D280-4779-9369-336DBDC62DB6}"/>
    <cellStyle name="40% - Accent2 4 7" xfId="3543" xr:uid="{DC5C9DCD-06C6-4663-95F2-767FABFFC734}"/>
    <cellStyle name="40% - Accent2 5" xfId="3544" xr:uid="{8A8C03A4-F777-4736-969B-F3EA23389143}"/>
    <cellStyle name="40% - Accent2 5 2" xfId="3545" xr:uid="{556D1514-348D-4B5D-A519-F0942B252B51}"/>
    <cellStyle name="40% - Accent2 5 2 2" xfId="3546" xr:uid="{AE647F98-492E-49F9-AFE6-127E2A56A129}"/>
    <cellStyle name="40% - Accent2 5 2 2 2" xfId="3547" xr:uid="{1E0C442F-D5FF-427A-BC38-4EC32D50E75E}"/>
    <cellStyle name="40% - Accent2 5 2 2 2 2" xfId="3548" xr:uid="{2809CEB0-F7AF-43C2-A991-04E0C8D19709}"/>
    <cellStyle name="40% - Accent2 5 2 2 2 2 2" xfId="3549" xr:uid="{C2A8D631-C261-464C-ADD2-6CC7CAACE8D0}"/>
    <cellStyle name="40% - Accent2 5 2 2 2 3" xfId="3550" xr:uid="{A772576F-6067-40A6-A317-477B3F34C211}"/>
    <cellStyle name="40% - Accent2 5 2 2 3" xfId="3551" xr:uid="{B0474C3A-671F-4FD2-BA2B-8971290639A9}"/>
    <cellStyle name="40% - Accent2 5 2 2 3 2" xfId="3552" xr:uid="{326A3144-264C-41EC-B6F5-73C34FB85866}"/>
    <cellStyle name="40% - Accent2 5 2 2 4" xfId="3553" xr:uid="{D4FA0E06-5D09-458F-AC1A-5EB494B6B3D6}"/>
    <cellStyle name="40% - Accent2 5 2 3" xfId="3554" xr:uid="{2E50573C-7E21-4407-AED9-4CDD7A3671A5}"/>
    <cellStyle name="40% - Accent2 5 2 3 2" xfId="3555" xr:uid="{9D41520A-C976-4987-B3AF-9B627CD26FB5}"/>
    <cellStyle name="40% - Accent2 5 2 3 2 2" xfId="3556" xr:uid="{B55F8F79-6B1D-42DF-9022-72469433E54D}"/>
    <cellStyle name="40% - Accent2 5 2 3 3" xfId="3557" xr:uid="{1858D055-56FC-49D3-A24D-68ED75E4616F}"/>
    <cellStyle name="40% - Accent2 5 2 4" xfId="3558" xr:uid="{0FD4F8FC-418E-4588-819F-94FE00585DCA}"/>
    <cellStyle name="40% - Accent2 5 2 4 2" xfId="3559" xr:uid="{9888922F-5EC0-4083-91C5-90AB461A33F3}"/>
    <cellStyle name="40% - Accent2 5 2 5" xfId="3560" xr:uid="{3D856DFF-B96A-46F4-878F-484C6970E763}"/>
    <cellStyle name="40% - Accent2 5 3" xfId="3561" xr:uid="{07B0F784-A23C-436C-97F1-05A3ADE3A5E7}"/>
    <cellStyle name="40% - Accent2 5 3 2" xfId="3562" xr:uid="{AF9849A7-AF84-4628-BBCD-B1362322BF0C}"/>
    <cellStyle name="40% - Accent2 5 3 2 2" xfId="3563" xr:uid="{B013FB80-849E-48FE-8C26-9F8ECD876685}"/>
    <cellStyle name="40% - Accent2 5 3 2 2 2" xfId="3564" xr:uid="{03F0C7D7-835F-4F53-BE19-DF0B03A8EA09}"/>
    <cellStyle name="40% - Accent2 5 3 2 3" xfId="3565" xr:uid="{A5027DDA-A5B2-42A7-B912-E19395974DAC}"/>
    <cellStyle name="40% - Accent2 5 3 3" xfId="3566" xr:uid="{A1DC2FE0-C726-4E50-BE4B-5CE63E5DAACF}"/>
    <cellStyle name="40% - Accent2 5 3 3 2" xfId="3567" xr:uid="{7AEBB962-72C4-4A75-AEA5-7C8F7069493C}"/>
    <cellStyle name="40% - Accent2 5 3 4" xfId="3568" xr:uid="{03A9907C-E67D-4B43-81E1-13D287216307}"/>
    <cellStyle name="40% - Accent2 5 4" xfId="3569" xr:uid="{EC581A99-EC94-4062-BE46-8FBFC9C6F04A}"/>
    <cellStyle name="40% - Accent2 5 4 2" xfId="3570" xr:uid="{011AE25B-4E0C-4A0A-8843-5BFDDBF7007C}"/>
    <cellStyle name="40% - Accent2 5 4 2 2" xfId="3571" xr:uid="{E320F0C0-004E-453D-BB77-089366468DCB}"/>
    <cellStyle name="40% - Accent2 5 4 3" xfId="3572" xr:uid="{196122D4-D532-4880-B095-91FBE4ABAAF7}"/>
    <cellStyle name="40% - Accent2 5 5" xfId="3573" xr:uid="{273D6BD8-33CE-406B-834F-AA9306AF0906}"/>
    <cellStyle name="40% - Accent2 5 5 2" xfId="3574" xr:uid="{E46376DC-681E-44C7-8626-D12683023BF0}"/>
    <cellStyle name="40% - Accent2 5 6" xfId="3575" xr:uid="{07122370-8290-4D80-82CB-B8B01ACDE688}"/>
    <cellStyle name="40% - Accent2 6" xfId="3576" xr:uid="{7B4051B0-674D-4667-B262-50BDC9D7B362}"/>
    <cellStyle name="40% - Accent2 6 2" xfId="3577" xr:uid="{1C6487A5-EEF0-4ACF-B5EE-E93614822B2D}"/>
    <cellStyle name="40% - Accent2 6 2 2" xfId="3578" xr:uid="{A25F147F-F5FB-4486-8600-FFED2109371E}"/>
    <cellStyle name="40% - Accent2 6 2 2 2" xfId="3579" xr:uid="{FE97AFA6-3064-4E56-BDE4-C2117B9F02BD}"/>
    <cellStyle name="40% - Accent2 6 2 2 2 2" xfId="3580" xr:uid="{98785884-689A-410E-BB74-938EAEEC3AD6}"/>
    <cellStyle name="40% - Accent2 6 2 2 2 2 2" xfId="3581" xr:uid="{2D0F59D9-3907-4F52-9D2C-A5D908CD12B9}"/>
    <cellStyle name="40% - Accent2 6 2 2 2 3" xfId="3582" xr:uid="{63195B4F-A618-4072-AEBC-92774EF01C4F}"/>
    <cellStyle name="40% - Accent2 6 2 2 3" xfId="3583" xr:uid="{A171F8EA-BD0F-4B03-998D-8BC2566B9B1A}"/>
    <cellStyle name="40% - Accent2 6 2 2 3 2" xfId="3584" xr:uid="{6DBF043F-7215-4811-8818-1512189C0C31}"/>
    <cellStyle name="40% - Accent2 6 2 2 4" xfId="3585" xr:uid="{03951531-0671-4693-9551-3AEBC3785EE4}"/>
    <cellStyle name="40% - Accent2 6 2 3" xfId="3586" xr:uid="{FE287749-F10F-4EF4-BFE2-F3A5576DAA57}"/>
    <cellStyle name="40% - Accent2 6 2 3 2" xfId="3587" xr:uid="{1094795A-C21B-4E20-9BD5-9DAFD2EDE40D}"/>
    <cellStyle name="40% - Accent2 6 2 3 2 2" xfId="3588" xr:uid="{5789220D-EB7C-4E67-9B36-744753AA71B1}"/>
    <cellStyle name="40% - Accent2 6 2 3 3" xfId="3589" xr:uid="{21C5F752-F3E0-4793-8610-1D854741F253}"/>
    <cellStyle name="40% - Accent2 6 2 4" xfId="3590" xr:uid="{EB890229-084F-4D3E-AC2F-682EE3297B5B}"/>
    <cellStyle name="40% - Accent2 6 2 4 2" xfId="3591" xr:uid="{5FDB40B8-6207-41D5-AD8C-2C624E23B7BB}"/>
    <cellStyle name="40% - Accent2 6 2 5" xfId="3592" xr:uid="{17D49DE2-50B5-49D4-B09A-3903A61D3066}"/>
    <cellStyle name="40% - Accent2 6 3" xfId="3593" xr:uid="{4835207E-45C3-4CAD-88F6-50AD15130C73}"/>
    <cellStyle name="40% - Accent2 6 3 2" xfId="3594" xr:uid="{0A8ADEB1-D636-48D1-B1B2-1C473C0DD992}"/>
    <cellStyle name="40% - Accent2 6 3 2 2" xfId="3595" xr:uid="{E9950CFD-EF87-491C-BFA1-3CAFA863038F}"/>
    <cellStyle name="40% - Accent2 6 3 2 2 2" xfId="3596" xr:uid="{4EFDF103-A0A5-40DB-B378-1CBFA17D8CEA}"/>
    <cellStyle name="40% - Accent2 6 3 2 3" xfId="3597" xr:uid="{CFA2B3FB-5C22-45D7-B4B1-FEA49D6E92FA}"/>
    <cellStyle name="40% - Accent2 6 3 3" xfId="3598" xr:uid="{042ED664-A11D-447F-BAE0-DF6323408165}"/>
    <cellStyle name="40% - Accent2 6 3 3 2" xfId="3599" xr:uid="{3ABDB5FF-DE48-4B29-8EFF-E1509D4837CC}"/>
    <cellStyle name="40% - Accent2 6 3 4" xfId="3600" xr:uid="{24EA6CFC-D616-40E4-B4B3-B2FCE6651F41}"/>
    <cellStyle name="40% - Accent2 6 4" xfId="3601" xr:uid="{8E05E5B5-D176-4E40-B490-4FE39EFA290C}"/>
    <cellStyle name="40% - Accent2 6 4 2" xfId="3602" xr:uid="{8A987D1E-9C31-4025-AA93-EA1BA50F1310}"/>
    <cellStyle name="40% - Accent2 6 4 2 2" xfId="3603" xr:uid="{8EDAB469-0269-4714-865D-4C0DA0E7D5D4}"/>
    <cellStyle name="40% - Accent2 6 4 3" xfId="3604" xr:uid="{4DB77FEF-7180-45BD-BB38-7F518A881194}"/>
    <cellStyle name="40% - Accent2 6 5" xfId="3605" xr:uid="{7E89CFDF-4289-4FA7-B72A-3284DA1E818B}"/>
    <cellStyle name="40% - Accent2 6 5 2" xfId="3606" xr:uid="{C2D5EC6E-0691-4AFD-B114-D2F56918378C}"/>
    <cellStyle name="40% - Accent2 6 6" xfId="3607" xr:uid="{DC7CBAE9-6970-4603-95BA-0EC515C569A9}"/>
    <cellStyle name="40% - Accent2 7" xfId="3608" xr:uid="{DE97EC85-F6ED-47DD-801C-7F574B2906F9}"/>
    <cellStyle name="40% - Accent2 7 2" xfId="3609" xr:uid="{679C3476-B570-4AB2-9DC1-6A2817F51921}"/>
    <cellStyle name="40% - Accent2 7 2 2" xfId="3610" xr:uid="{D50D51A8-CC5E-4377-8C4B-F786E3FBA3EE}"/>
    <cellStyle name="40% - Accent2 7 2 2 2" xfId="3611" xr:uid="{99F78264-737B-4A5E-A979-949A5C94F4DE}"/>
    <cellStyle name="40% - Accent2 7 2 2 2 2" xfId="3612" xr:uid="{C050383C-A85B-4FFD-8A07-7F6513ACF48F}"/>
    <cellStyle name="40% - Accent2 7 2 2 3" xfId="3613" xr:uid="{CA006CCC-0084-498C-BEB3-5E2E22803714}"/>
    <cellStyle name="40% - Accent2 7 2 3" xfId="3614" xr:uid="{74F7F843-4593-479E-8F42-68808044A4DC}"/>
    <cellStyle name="40% - Accent2 7 2 3 2" xfId="3615" xr:uid="{B264BCC0-38C0-45EF-8A66-71F92D8BDCCE}"/>
    <cellStyle name="40% - Accent2 7 2 4" xfId="3616" xr:uid="{06F3D4FD-F1FD-4902-BFC1-44C85ACFA21F}"/>
    <cellStyle name="40% - Accent2 7 3" xfId="3617" xr:uid="{8AB07113-5EC5-4F7D-890A-B05546B36FA8}"/>
    <cellStyle name="40% - Accent2 7 3 2" xfId="3618" xr:uid="{B4F06107-CEB9-4450-93DB-7F57C22E412B}"/>
    <cellStyle name="40% - Accent2 7 3 2 2" xfId="3619" xr:uid="{2B1485D3-3D46-4571-A1BB-A210D4E46710}"/>
    <cellStyle name="40% - Accent2 7 3 3" xfId="3620" xr:uid="{941B3CF2-DEA6-42D2-8D18-8D63F24A3708}"/>
    <cellStyle name="40% - Accent2 7 4" xfId="3621" xr:uid="{E9C0919A-931B-4C21-B1DA-87D9E5750875}"/>
    <cellStyle name="40% - Accent2 7 4 2" xfId="3622" xr:uid="{1388B6DF-599A-4EBD-960E-6195947A100B}"/>
    <cellStyle name="40% - Accent2 7 5" xfId="3623" xr:uid="{8AEEE980-409F-4871-8F21-4A503DE4C2BA}"/>
    <cellStyle name="40% - Accent2 8" xfId="3624" xr:uid="{3B7EA2AF-FF6D-4D55-8496-E8C76CE6B089}"/>
    <cellStyle name="40% - Accent2 8 2" xfId="3625" xr:uid="{89AA1E3F-A9BC-4B17-A3AE-277C2D4BB6C2}"/>
    <cellStyle name="40% - Accent2 8 2 2" xfId="3626" xr:uid="{746BD9DE-1F49-4EDF-9881-9C2B3A1179B5}"/>
    <cellStyle name="40% - Accent2 8 2 2 2" xfId="3627" xr:uid="{E4332530-C43F-427C-9B77-AB66E36B601D}"/>
    <cellStyle name="40% - Accent2 8 2 3" xfId="3628" xr:uid="{5230DB70-62EF-4E8B-84B6-A5A005A2FAE8}"/>
    <cellStyle name="40% - Accent2 8 3" xfId="3629" xr:uid="{81627806-B5B9-4B8A-AD5F-44AF712708AC}"/>
    <cellStyle name="40% - Accent2 8 3 2" xfId="3630" xr:uid="{8679F986-2B09-4B1B-8208-755EAFA1767D}"/>
    <cellStyle name="40% - Accent2 8 4" xfId="3631" xr:uid="{1FB3FB4E-CAD0-47FD-9CB3-9945408A5932}"/>
    <cellStyle name="40% - Accent2 9" xfId="3632" xr:uid="{B90F53D8-34AA-4E39-9533-F252DCE2F89A}"/>
    <cellStyle name="40% - Accent2 9 2" xfId="3633" xr:uid="{57AA775C-4E68-419B-BA3F-DA0D0A0ED8BB}"/>
    <cellStyle name="40% - Accent2 9 2 2" xfId="3634" xr:uid="{85D9057B-6F49-4DC5-A668-F3FBCDA73FDA}"/>
    <cellStyle name="40% - Accent2 9 3" xfId="3635" xr:uid="{281D21D7-B30C-4802-9757-A9728DC1ABBB}"/>
    <cellStyle name="40% - Accent3" xfId="30" builtinId="39" customBuiltin="1"/>
    <cellStyle name="40% - Accent3 10" xfId="3636" xr:uid="{BBA56C52-6B30-4087-8331-B7195D537C9A}"/>
    <cellStyle name="40% - Accent3 10 2" xfId="3637" xr:uid="{942609B5-0BF8-4CFA-8A11-1B7B2E62B662}"/>
    <cellStyle name="40% - Accent3 11" xfId="3638" xr:uid="{8FAD31A4-05D6-45F4-8F41-34C319BDCBBC}"/>
    <cellStyle name="40% - Accent3 12" xfId="16896" xr:uid="{4874ADFC-922C-4688-8E03-9BEC84E08943}"/>
    <cellStyle name="40% - Accent3 2" xfId="3639" xr:uid="{FC5C0335-3D26-42E1-A391-1771399FB3B5}"/>
    <cellStyle name="40% - Accent3 2 10" xfId="3640" xr:uid="{7ACF3DE2-4267-42F7-B9D3-1AE55B874C53}"/>
    <cellStyle name="40% - Accent3 2 11" xfId="16925" xr:uid="{BAE450FE-60F7-48EE-9FE0-B9D6CA66B3A8}"/>
    <cellStyle name="40% - Accent3 2 2" xfId="3641" xr:uid="{6B05203B-D04F-4990-B0F9-71A7734BE4D3}"/>
    <cellStyle name="40% - Accent3 2 2 2" xfId="3642" xr:uid="{705AF6EB-DF44-43F1-B9F1-9BC373056449}"/>
    <cellStyle name="40% - Accent3 2 2 2 2" xfId="3643" xr:uid="{A4AF2ADB-5E6C-4A0E-A171-12BC474F420D}"/>
    <cellStyle name="40% - Accent3 2 2 2 2 2" xfId="3644" xr:uid="{8D3D1F68-2810-4EF5-85A2-44744B897207}"/>
    <cellStyle name="40% - Accent3 2 2 2 2 2 2" xfId="3645" xr:uid="{8D86F185-A2AB-46C1-AF22-6790C4B47347}"/>
    <cellStyle name="40% - Accent3 2 2 2 2 2 2 2" xfId="3646" xr:uid="{D7E7835D-5C0E-4E09-8044-2CB86D8CE473}"/>
    <cellStyle name="40% - Accent3 2 2 2 2 2 3" xfId="3647" xr:uid="{FB6F8CF0-2E40-4C79-90C5-8F96E5481344}"/>
    <cellStyle name="40% - Accent3 2 2 2 2 3" xfId="3648" xr:uid="{A0D2BEF4-EBC9-48D0-A503-C91854BD297A}"/>
    <cellStyle name="40% - Accent3 2 2 2 2 3 2" xfId="3649" xr:uid="{DC4D2934-6771-4A3D-9D6B-889E64440966}"/>
    <cellStyle name="40% - Accent3 2 2 2 2 4" xfId="3650" xr:uid="{B7C36451-CCF7-48A5-B679-B0862B253430}"/>
    <cellStyle name="40% - Accent3 2 2 2 3" xfId="3651" xr:uid="{90495068-7179-46E0-A76A-5DC1B2400BE6}"/>
    <cellStyle name="40% - Accent3 2 2 2 3 2" xfId="3652" xr:uid="{448D0DE6-B10E-45E5-9564-A429B2CE7CA2}"/>
    <cellStyle name="40% - Accent3 2 2 2 3 2 2" xfId="3653" xr:uid="{89302DA0-3BEA-4536-B573-6AC1D837293E}"/>
    <cellStyle name="40% - Accent3 2 2 2 3 3" xfId="3654" xr:uid="{5A8A9474-7106-4900-B6B7-380785A67906}"/>
    <cellStyle name="40% - Accent3 2 2 2 4" xfId="3655" xr:uid="{55E1D8F7-1FC9-4A2F-846E-A713A8C86F58}"/>
    <cellStyle name="40% - Accent3 2 2 2 4 2" xfId="3656" xr:uid="{2B8E2B75-6234-416A-85C6-CF5D6C00A109}"/>
    <cellStyle name="40% - Accent3 2 2 2 5" xfId="3657" xr:uid="{FEA10187-E6CD-4BD4-A93B-B018347AD422}"/>
    <cellStyle name="40% - Accent3 2 2 3" xfId="3658" xr:uid="{87289606-9B4C-4D19-9D52-5055D58D0096}"/>
    <cellStyle name="40% - Accent3 2 2 3 2" xfId="3659" xr:uid="{BC2E71B4-D3D4-4BA7-AEBC-3DA89780A458}"/>
    <cellStyle name="40% - Accent3 2 2 3 2 2" xfId="3660" xr:uid="{BE5CCCB6-E9AF-4604-BB5C-98B49E2DD6C3}"/>
    <cellStyle name="40% - Accent3 2 2 3 2 2 2" xfId="3661" xr:uid="{C4CCAB19-683C-4CA4-B694-B72DB8C1DA69}"/>
    <cellStyle name="40% - Accent3 2 2 3 2 3" xfId="3662" xr:uid="{05DC34FF-9710-4D5C-B4D7-5BFF1DEA44F1}"/>
    <cellStyle name="40% - Accent3 2 2 3 3" xfId="3663" xr:uid="{CAEEF85C-AFA4-4F4D-957E-7E29E9F87D82}"/>
    <cellStyle name="40% - Accent3 2 2 3 3 2" xfId="3664" xr:uid="{49D0A855-161D-4721-9FF7-4FB28B8DFD69}"/>
    <cellStyle name="40% - Accent3 2 2 3 4" xfId="3665" xr:uid="{F9DEC060-D9EF-4740-8BD5-E6296507B121}"/>
    <cellStyle name="40% - Accent3 2 2 4" xfId="3666" xr:uid="{00640938-37EC-4FDA-8117-713B760C9B9A}"/>
    <cellStyle name="40% - Accent3 2 2 4 2" xfId="3667" xr:uid="{C734CA31-E428-493F-B4F6-A80274B6CCC8}"/>
    <cellStyle name="40% - Accent3 2 2 4 2 2" xfId="3668" xr:uid="{B7BC3DBF-8BE4-4E83-A685-1A89E0851C3A}"/>
    <cellStyle name="40% - Accent3 2 2 4 3" xfId="3669" xr:uid="{70AA67DD-CA08-4DCE-8C78-DDE6FEAA58E0}"/>
    <cellStyle name="40% - Accent3 2 2 5" xfId="3670" xr:uid="{5C5B3C86-A918-4C8F-9FC5-243F1F45727B}"/>
    <cellStyle name="40% - Accent3 2 2 5 2" xfId="3671" xr:uid="{145B7BB3-B167-4A3D-978B-941ED127325F}"/>
    <cellStyle name="40% - Accent3 2 2 6" xfId="3672" xr:uid="{3731BE30-355D-43D9-A4A5-2770649A8563}"/>
    <cellStyle name="40% - Accent3 2 3" xfId="3673" xr:uid="{9A1B9DE9-C388-44B2-84F3-EDEBD0F380A5}"/>
    <cellStyle name="40% - Accent3 2 3 2" xfId="3674" xr:uid="{B7A82EB3-4B40-4B55-B07A-8DE54B700534}"/>
    <cellStyle name="40% - Accent3 2 3 2 2" xfId="3675" xr:uid="{C1B1A164-4B2D-4EC0-97D7-AB10D8166554}"/>
    <cellStyle name="40% - Accent3 2 3 2 2 2" xfId="3676" xr:uid="{E1982E6B-0C83-45D4-82CA-8E68E4C7939D}"/>
    <cellStyle name="40% - Accent3 2 3 2 2 2 2" xfId="3677" xr:uid="{DC1503DA-F678-4083-8BDE-6C3682A2B2E0}"/>
    <cellStyle name="40% - Accent3 2 3 2 2 2 2 2" xfId="3678" xr:uid="{4976BF6B-C4EF-436B-A4B9-D8F9FFDE7CF8}"/>
    <cellStyle name="40% - Accent3 2 3 2 2 2 3" xfId="3679" xr:uid="{A817BF87-0F23-4296-A26C-4B6AC018A85F}"/>
    <cellStyle name="40% - Accent3 2 3 2 2 3" xfId="3680" xr:uid="{DED9E99A-D12C-4C28-A6CC-E2BF87843AA8}"/>
    <cellStyle name="40% - Accent3 2 3 2 2 3 2" xfId="3681" xr:uid="{9FD50B4D-8F67-4E34-A74E-D2710A073FCA}"/>
    <cellStyle name="40% - Accent3 2 3 2 2 4" xfId="3682" xr:uid="{079F1336-7AB2-4988-A0A4-61494AE8DF14}"/>
    <cellStyle name="40% - Accent3 2 3 2 3" xfId="3683" xr:uid="{A55528FC-3775-4046-8E69-6076E05F836F}"/>
    <cellStyle name="40% - Accent3 2 3 2 3 2" xfId="3684" xr:uid="{47918AF8-E481-4198-9C70-61CF5DC0E2BA}"/>
    <cellStyle name="40% - Accent3 2 3 2 3 2 2" xfId="3685" xr:uid="{E3E24902-7162-4519-A608-F4BB1A0E4AB3}"/>
    <cellStyle name="40% - Accent3 2 3 2 3 3" xfId="3686" xr:uid="{9F8AB219-1ABE-4ACD-955D-7A0F53E71F8D}"/>
    <cellStyle name="40% - Accent3 2 3 2 4" xfId="3687" xr:uid="{3097C4CB-9ABE-484F-AA18-676E17FDE7FC}"/>
    <cellStyle name="40% - Accent3 2 3 2 4 2" xfId="3688" xr:uid="{52B577DA-8D1C-4A25-8E96-F8F82DE5B511}"/>
    <cellStyle name="40% - Accent3 2 3 2 5" xfId="3689" xr:uid="{68F4CC21-02AB-45F9-AAC2-CCCF55668CE4}"/>
    <cellStyle name="40% - Accent3 2 3 3" xfId="3690" xr:uid="{98D47394-CDF1-4168-BD58-E4D4E0680FA7}"/>
    <cellStyle name="40% - Accent3 2 3 3 2" xfId="3691" xr:uid="{315F4FAD-9574-44F4-B40F-9E823D8F1C9B}"/>
    <cellStyle name="40% - Accent3 2 3 3 2 2" xfId="3692" xr:uid="{9991407B-0E1E-455D-83CC-C0CD8527FFC7}"/>
    <cellStyle name="40% - Accent3 2 3 3 2 2 2" xfId="3693" xr:uid="{93C19164-C40C-49F9-89D9-C845B3774925}"/>
    <cellStyle name="40% - Accent3 2 3 3 2 3" xfId="3694" xr:uid="{1EB25B2B-B5D2-4F10-AFC9-DF9C3FDCE73F}"/>
    <cellStyle name="40% - Accent3 2 3 3 3" xfId="3695" xr:uid="{C94808A2-C494-490A-98FD-985F85E8BC30}"/>
    <cellStyle name="40% - Accent3 2 3 3 3 2" xfId="3696" xr:uid="{CB97094E-1A97-40E6-A5ED-8255312FE77C}"/>
    <cellStyle name="40% - Accent3 2 3 3 4" xfId="3697" xr:uid="{8B7849A2-BD43-4F2B-AE65-0B6D1B61160B}"/>
    <cellStyle name="40% - Accent3 2 3 4" xfId="3698" xr:uid="{7085F6C3-E8FA-443D-9C84-2D6FBB571610}"/>
    <cellStyle name="40% - Accent3 2 3 4 2" xfId="3699" xr:uid="{B4418E15-F3B6-44DC-B81A-72570423DB3B}"/>
    <cellStyle name="40% - Accent3 2 3 4 2 2" xfId="3700" xr:uid="{4D38BAAF-22AB-4ABE-822A-95121C65A8B1}"/>
    <cellStyle name="40% - Accent3 2 3 4 3" xfId="3701" xr:uid="{BA6F994A-F26D-4023-BDEE-705CD118CFF5}"/>
    <cellStyle name="40% - Accent3 2 3 5" xfId="3702" xr:uid="{D9F5F44B-B27E-4A41-AD34-C8709DC1DF5F}"/>
    <cellStyle name="40% - Accent3 2 3 5 2" xfId="3703" xr:uid="{C67E45C6-BE17-4439-8E38-F49CDDC847CE}"/>
    <cellStyle name="40% - Accent3 2 3 6" xfId="3704" xr:uid="{CB1FC2EC-3C80-4791-A3B0-81F83CADF891}"/>
    <cellStyle name="40% - Accent3 2 4" xfId="3705" xr:uid="{8440E2ED-B08C-49F3-AEFD-89521E3F0DEE}"/>
    <cellStyle name="40% - Accent3 2 4 2" xfId="3706" xr:uid="{218D060E-C8BB-4D9F-8373-2F45AE6AA8AA}"/>
    <cellStyle name="40% - Accent3 2 4 2 2" xfId="3707" xr:uid="{E7B290A1-87B1-4CED-A446-F23F208D1CE7}"/>
    <cellStyle name="40% - Accent3 2 4 2 2 2" xfId="3708" xr:uid="{03D86776-A2D0-47DE-B1E3-BA7C2A9A2790}"/>
    <cellStyle name="40% - Accent3 2 4 2 2 2 2" xfId="3709" xr:uid="{539C53D9-5354-4B2E-9C55-D15D8E3361D4}"/>
    <cellStyle name="40% - Accent3 2 4 2 2 2 2 2" xfId="3710" xr:uid="{EA27D602-4CED-4748-9E01-1C35BE4EE77B}"/>
    <cellStyle name="40% - Accent3 2 4 2 2 2 3" xfId="3711" xr:uid="{8FBEC68E-4552-44A7-84FA-FC5F6E35D60E}"/>
    <cellStyle name="40% - Accent3 2 4 2 2 3" xfId="3712" xr:uid="{B01036C6-9C47-4622-B620-ABE2FA27535F}"/>
    <cellStyle name="40% - Accent3 2 4 2 2 3 2" xfId="3713" xr:uid="{212683A0-2973-454B-BFEA-B3EE66955B2B}"/>
    <cellStyle name="40% - Accent3 2 4 2 2 4" xfId="3714" xr:uid="{FF13D6B2-EB3C-45EF-A36E-538002C4908C}"/>
    <cellStyle name="40% - Accent3 2 4 2 3" xfId="3715" xr:uid="{DABD81CF-13A4-40A9-B33F-017A1AA1C75A}"/>
    <cellStyle name="40% - Accent3 2 4 2 3 2" xfId="3716" xr:uid="{6D80D873-5A19-4C74-9CEC-DECC61773EFA}"/>
    <cellStyle name="40% - Accent3 2 4 2 3 2 2" xfId="3717" xr:uid="{C4C89E4D-7BF1-4846-A581-927300EA55B4}"/>
    <cellStyle name="40% - Accent3 2 4 2 3 3" xfId="3718" xr:uid="{776823B0-1986-489C-9AFF-2CF6CE81AD2B}"/>
    <cellStyle name="40% - Accent3 2 4 2 4" xfId="3719" xr:uid="{A4CDFF6C-C4FC-46CF-B455-DD94B0EAD0C2}"/>
    <cellStyle name="40% - Accent3 2 4 2 4 2" xfId="3720" xr:uid="{331B8F14-9541-4D0A-B32B-2D1F48BA9E56}"/>
    <cellStyle name="40% - Accent3 2 4 2 5" xfId="3721" xr:uid="{F8BACD1E-E673-49EE-94BE-7D9AC5E366E2}"/>
    <cellStyle name="40% - Accent3 2 4 3" xfId="3722" xr:uid="{39EA4ABB-36F2-4EDB-9FB7-782C39F17D7D}"/>
    <cellStyle name="40% - Accent3 2 4 3 2" xfId="3723" xr:uid="{A3DB5EB1-B68A-4388-9273-35719E658C3F}"/>
    <cellStyle name="40% - Accent3 2 4 3 2 2" xfId="3724" xr:uid="{62347689-B01F-4D2E-AFE3-0E04AF525884}"/>
    <cellStyle name="40% - Accent3 2 4 3 2 2 2" xfId="3725" xr:uid="{9EE75F21-3FA8-4F8E-B19B-50BA25FE8AF5}"/>
    <cellStyle name="40% - Accent3 2 4 3 2 3" xfId="3726" xr:uid="{B3684544-8B74-4032-9ABB-7D473A6784F3}"/>
    <cellStyle name="40% - Accent3 2 4 3 3" xfId="3727" xr:uid="{E77E6837-1E5B-4806-BA34-C11236BC3F6C}"/>
    <cellStyle name="40% - Accent3 2 4 3 3 2" xfId="3728" xr:uid="{ECE13B07-C7F3-4F65-9FC5-613066552798}"/>
    <cellStyle name="40% - Accent3 2 4 3 4" xfId="3729" xr:uid="{0E1171DE-7E30-4C81-B441-6FF54AFC7F2D}"/>
    <cellStyle name="40% - Accent3 2 4 4" xfId="3730" xr:uid="{54963164-0C6C-4606-897B-CC17D1D6AD6A}"/>
    <cellStyle name="40% - Accent3 2 4 4 2" xfId="3731" xr:uid="{62018576-DF67-4005-B0CA-B0C980C69D11}"/>
    <cellStyle name="40% - Accent3 2 4 4 2 2" xfId="3732" xr:uid="{13072791-85C4-4652-978B-9181B13C2690}"/>
    <cellStyle name="40% - Accent3 2 4 4 3" xfId="3733" xr:uid="{06C64484-3FF7-462E-A953-BB46BB1DE365}"/>
    <cellStyle name="40% - Accent3 2 4 5" xfId="3734" xr:uid="{3C0E716A-422B-4011-9665-FB6D5C162A5A}"/>
    <cellStyle name="40% - Accent3 2 4 5 2" xfId="3735" xr:uid="{108B631E-F882-47B6-B515-47C8BCB2B57D}"/>
    <cellStyle name="40% - Accent3 2 4 6" xfId="3736" xr:uid="{84D48E81-726F-4EF5-8DE5-8BB5E1543A54}"/>
    <cellStyle name="40% - Accent3 2 5" xfId="3737" xr:uid="{ACC1B99D-6FC6-4701-9DE6-F5321C5E20EC}"/>
    <cellStyle name="40% - Accent3 2 5 2" xfId="3738" xr:uid="{BA86FB67-FF53-4DA9-BA34-E3FA7959FC20}"/>
    <cellStyle name="40% - Accent3 2 5 2 2" xfId="3739" xr:uid="{3EDF7324-9A12-477A-B2F4-00215BD675D7}"/>
    <cellStyle name="40% - Accent3 2 5 2 2 2" xfId="3740" xr:uid="{54E31937-C57C-4351-9DC7-C779FA4E888D}"/>
    <cellStyle name="40% - Accent3 2 5 2 2 2 2" xfId="3741" xr:uid="{A93FB7BF-C834-492C-8327-B9DD6D3EB13A}"/>
    <cellStyle name="40% - Accent3 2 5 2 2 2 2 2" xfId="3742" xr:uid="{3A2F404F-9534-41AF-8DE2-592D9B726283}"/>
    <cellStyle name="40% - Accent3 2 5 2 2 2 3" xfId="3743" xr:uid="{21A51A2D-6A98-45AE-BED6-223C2AC59585}"/>
    <cellStyle name="40% - Accent3 2 5 2 2 3" xfId="3744" xr:uid="{835F6801-B1F4-4B08-A060-050FD4DC1D3A}"/>
    <cellStyle name="40% - Accent3 2 5 2 2 3 2" xfId="3745" xr:uid="{651D4D85-FD6B-4511-97B3-5173DDEF4835}"/>
    <cellStyle name="40% - Accent3 2 5 2 2 4" xfId="3746" xr:uid="{5661CF14-812E-481E-B96B-331FE5048FCE}"/>
    <cellStyle name="40% - Accent3 2 5 2 3" xfId="3747" xr:uid="{11A31804-9742-4786-BB3C-D0E1142EDDC5}"/>
    <cellStyle name="40% - Accent3 2 5 2 3 2" xfId="3748" xr:uid="{B7619D4E-90CC-404C-86DF-EF74FF671C89}"/>
    <cellStyle name="40% - Accent3 2 5 2 3 2 2" xfId="3749" xr:uid="{F933AC58-68C6-41E8-8CE7-FFA1016580A3}"/>
    <cellStyle name="40% - Accent3 2 5 2 3 3" xfId="3750" xr:uid="{85CC03BC-DBF7-411B-B77D-8628BA10466A}"/>
    <cellStyle name="40% - Accent3 2 5 2 4" xfId="3751" xr:uid="{47A027EF-5BC1-41E6-9E73-2D6D674385F1}"/>
    <cellStyle name="40% - Accent3 2 5 2 4 2" xfId="3752" xr:uid="{3EE21D9C-686A-4FC0-9097-D06F4C02E650}"/>
    <cellStyle name="40% - Accent3 2 5 2 5" xfId="3753" xr:uid="{08266CC7-FE02-4A9B-89B3-F89A5BF6619C}"/>
    <cellStyle name="40% - Accent3 2 5 3" xfId="3754" xr:uid="{2F21AC52-2CC3-4B6C-BF48-9C3AEDF82D92}"/>
    <cellStyle name="40% - Accent3 2 5 3 2" xfId="3755" xr:uid="{EEE2EA88-16EA-4A67-B4E7-B688E64BC511}"/>
    <cellStyle name="40% - Accent3 2 5 3 2 2" xfId="3756" xr:uid="{BE68677D-1346-47E6-90D5-9D657AAB4905}"/>
    <cellStyle name="40% - Accent3 2 5 3 2 2 2" xfId="3757" xr:uid="{2D9E1620-84C9-4AA9-89F3-D86143C0ABD9}"/>
    <cellStyle name="40% - Accent3 2 5 3 2 3" xfId="3758" xr:uid="{F1A01787-3566-4E8C-8A92-099EEC4FB01B}"/>
    <cellStyle name="40% - Accent3 2 5 3 3" xfId="3759" xr:uid="{69088104-2F07-407D-B19C-3ADDB0167EB3}"/>
    <cellStyle name="40% - Accent3 2 5 3 3 2" xfId="3760" xr:uid="{107DBA82-8216-4962-BB7A-C43A73D1AD08}"/>
    <cellStyle name="40% - Accent3 2 5 3 4" xfId="3761" xr:uid="{5D47AB5A-4547-4340-971E-0CCF5702AC53}"/>
    <cellStyle name="40% - Accent3 2 5 4" xfId="3762" xr:uid="{A036974C-FF71-4DC8-96AD-2FFF48C6CA0D}"/>
    <cellStyle name="40% - Accent3 2 5 4 2" xfId="3763" xr:uid="{F7F2C58D-C031-4D9E-99E5-94D82E294511}"/>
    <cellStyle name="40% - Accent3 2 5 4 2 2" xfId="3764" xr:uid="{E4D041EA-C866-4573-94DD-B353050641E4}"/>
    <cellStyle name="40% - Accent3 2 5 4 3" xfId="3765" xr:uid="{827772CA-C30C-468F-A736-9F2D02AD8FD5}"/>
    <cellStyle name="40% - Accent3 2 5 5" xfId="3766" xr:uid="{C2D60339-8D01-4C28-B1D8-149378774A6B}"/>
    <cellStyle name="40% - Accent3 2 5 5 2" xfId="3767" xr:uid="{D82EC1F6-0A8C-4068-8503-A00988917211}"/>
    <cellStyle name="40% - Accent3 2 5 6" xfId="3768" xr:uid="{98EF7563-8DDF-4163-9D25-B68C5E7CCA51}"/>
    <cellStyle name="40% - Accent3 2 6" xfId="3769" xr:uid="{DC97E7C4-0F46-49F6-ADDA-776749171E28}"/>
    <cellStyle name="40% - Accent3 2 6 2" xfId="3770" xr:uid="{8D136324-8677-46FC-BEDA-F48771938B18}"/>
    <cellStyle name="40% - Accent3 2 6 2 2" xfId="3771" xr:uid="{4A560885-F1EF-42E6-9DB8-0927ADA8E8AD}"/>
    <cellStyle name="40% - Accent3 2 6 2 2 2" xfId="3772" xr:uid="{67B7240A-1DBC-4894-B1BB-1FB32BB5CF10}"/>
    <cellStyle name="40% - Accent3 2 6 2 2 2 2" xfId="3773" xr:uid="{50A33332-135B-418B-B040-77A782B1E84E}"/>
    <cellStyle name="40% - Accent3 2 6 2 2 3" xfId="3774" xr:uid="{28603E69-F151-4BF5-B6BC-A21382BBC597}"/>
    <cellStyle name="40% - Accent3 2 6 2 3" xfId="3775" xr:uid="{F766F114-BCD4-49B0-BBC7-DCC85A1060E3}"/>
    <cellStyle name="40% - Accent3 2 6 2 3 2" xfId="3776" xr:uid="{44A12599-9EEB-4828-B0F9-D2C5EA8DC98B}"/>
    <cellStyle name="40% - Accent3 2 6 2 4" xfId="3777" xr:uid="{18633E15-C5E9-4925-B4B9-FABFF9C72474}"/>
    <cellStyle name="40% - Accent3 2 6 3" xfId="3778" xr:uid="{D4E9A864-D5EE-4815-BC7C-3A9AB70B224B}"/>
    <cellStyle name="40% - Accent3 2 6 3 2" xfId="3779" xr:uid="{EF400136-228C-4367-BF91-2871198CA79F}"/>
    <cellStyle name="40% - Accent3 2 6 3 2 2" xfId="3780" xr:uid="{01B943BB-072D-46E6-A5A0-FB5F1A58F1F5}"/>
    <cellStyle name="40% - Accent3 2 6 3 3" xfId="3781" xr:uid="{20CE0802-47A7-4C06-9B4B-C73A094EB077}"/>
    <cellStyle name="40% - Accent3 2 6 4" xfId="3782" xr:uid="{50765B43-6C96-4814-9618-88E46C137990}"/>
    <cellStyle name="40% - Accent3 2 6 4 2" xfId="3783" xr:uid="{20BAC4B4-2ADE-4D00-AC22-583338C01865}"/>
    <cellStyle name="40% - Accent3 2 6 5" xfId="3784" xr:uid="{B16F0986-0294-44ED-8300-F6019390C56B}"/>
    <cellStyle name="40% - Accent3 2 7" xfId="3785" xr:uid="{6B523AD5-8D84-4DA9-A98E-F907010836D0}"/>
    <cellStyle name="40% - Accent3 2 7 2" xfId="3786" xr:uid="{C98BDD77-A5E7-4533-B939-E999D8162772}"/>
    <cellStyle name="40% - Accent3 2 7 2 2" xfId="3787" xr:uid="{45DD9C2C-8484-430F-AAE6-F392F8047C1B}"/>
    <cellStyle name="40% - Accent3 2 7 2 2 2" xfId="3788" xr:uid="{7453F734-CB02-4FE4-AA7C-EC2387246757}"/>
    <cellStyle name="40% - Accent3 2 7 2 3" xfId="3789" xr:uid="{DC256BE2-4142-40D5-AB73-44D43BB6ADF8}"/>
    <cellStyle name="40% - Accent3 2 7 3" xfId="3790" xr:uid="{D77591A4-67B2-4153-B793-E2C7DCEE1FC6}"/>
    <cellStyle name="40% - Accent3 2 7 3 2" xfId="3791" xr:uid="{E55D3CD1-135F-4EF5-9028-E7AFF1EEA7C9}"/>
    <cellStyle name="40% - Accent3 2 7 4" xfId="3792" xr:uid="{433A4028-37D9-4F0D-AAF6-132A0F6C16B1}"/>
    <cellStyle name="40% - Accent3 2 8" xfId="3793" xr:uid="{57F0B8D7-A60D-4936-8B82-768842E16696}"/>
    <cellStyle name="40% - Accent3 2 8 2" xfId="3794" xr:uid="{6A517856-B17F-4CD7-B6FE-AF635F30F3F9}"/>
    <cellStyle name="40% - Accent3 2 8 2 2" xfId="3795" xr:uid="{3D3B73E3-1A8F-4FE6-9241-5E5DEA0F60AB}"/>
    <cellStyle name="40% - Accent3 2 8 3" xfId="3796" xr:uid="{8D420DAD-D372-4772-9254-A9F72B70408E}"/>
    <cellStyle name="40% - Accent3 2 9" xfId="3797" xr:uid="{63CE822F-FB0B-4369-BCCB-E9BF52AAD9C0}"/>
    <cellStyle name="40% - Accent3 2 9 2" xfId="3798" xr:uid="{C1712FB9-E25C-4179-BA8B-424BEB5B334C}"/>
    <cellStyle name="40% - Accent3 3" xfId="3799" xr:uid="{133C7E46-F066-41D1-8B1A-3717BF1F3CBC}"/>
    <cellStyle name="40% - Accent3 3 2" xfId="3800" xr:uid="{DF11CAD8-5F7D-43CD-B9F0-1F73024E0903}"/>
    <cellStyle name="40% - Accent3 3 2 2" xfId="3801" xr:uid="{89A97652-BC89-413A-86C6-25BADDFC0534}"/>
    <cellStyle name="40% - Accent3 3 2 2 2" xfId="3802" xr:uid="{BCFB6C4F-86CB-4ABB-83B5-A393C5E953AB}"/>
    <cellStyle name="40% - Accent3 3 2 2 2 2" xfId="3803" xr:uid="{207657B0-3858-48B2-A1F3-277CA8544776}"/>
    <cellStyle name="40% - Accent3 3 2 2 2 2 2" xfId="3804" xr:uid="{8E21AA1E-969E-448B-B357-0E8FC8CC6835}"/>
    <cellStyle name="40% - Accent3 3 2 2 2 2 2 2" xfId="3805" xr:uid="{0C729FE5-B3CB-47A5-93DA-F37ECA55C362}"/>
    <cellStyle name="40% - Accent3 3 2 2 2 2 3" xfId="3806" xr:uid="{A38C5818-4BD2-40CD-9828-A5446941A309}"/>
    <cellStyle name="40% - Accent3 3 2 2 2 3" xfId="3807" xr:uid="{EE541249-1E97-4D08-AFEF-92B4651660C9}"/>
    <cellStyle name="40% - Accent3 3 2 2 2 3 2" xfId="3808" xr:uid="{D1377D9C-CE24-416A-A063-252FDC3DD000}"/>
    <cellStyle name="40% - Accent3 3 2 2 2 4" xfId="3809" xr:uid="{A75733D6-1FFE-489E-BCB6-265F7F936A39}"/>
    <cellStyle name="40% - Accent3 3 2 2 3" xfId="3810" xr:uid="{3C6082B3-D7C0-4BD6-A46F-7AFAC29C5B58}"/>
    <cellStyle name="40% - Accent3 3 2 2 3 2" xfId="3811" xr:uid="{5159476C-330E-4A92-BCD7-A6057367C411}"/>
    <cellStyle name="40% - Accent3 3 2 2 3 2 2" xfId="3812" xr:uid="{62CB682E-89D9-4321-AFD8-B00C21E1C29A}"/>
    <cellStyle name="40% - Accent3 3 2 2 3 3" xfId="3813" xr:uid="{27612447-6BD0-4BA6-8713-7D1AFA675FE1}"/>
    <cellStyle name="40% - Accent3 3 2 2 4" xfId="3814" xr:uid="{47DFD98F-908A-49B9-8F2B-E73F3CD8C20C}"/>
    <cellStyle name="40% - Accent3 3 2 2 4 2" xfId="3815" xr:uid="{ADC6DB5E-F678-4E19-8D7B-35BA2702FB7E}"/>
    <cellStyle name="40% - Accent3 3 2 2 5" xfId="3816" xr:uid="{8509777F-427D-4416-9ACE-53C8DCDDDDA1}"/>
    <cellStyle name="40% - Accent3 3 2 3" xfId="3817" xr:uid="{62396C38-08E5-4A76-BC7C-B9E00A330840}"/>
    <cellStyle name="40% - Accent3 3 2 3 2" xfId="3818" xr:uid="{A189421B-1892-4ED7-A0B5-56FBA4352966}"/>
    <cellStyle name="40% - Accent3 3 2 3 2 2" xfId="3819" xr:uid="{3E182C63-4F89-4862-A29A-A0750513E519}"/>
    <cellStyle name="40% - Accent3 3 2 3 2 2 2" xfId="3820" xr:uid="{D14703B6-0E09-4326-B1BF-FC01D698B573}"/>
    <cellStyle name="40% - Accent3 3 2 3 2 3" xfId="3821" xr:uid="{F578D07D-9648-480A-861D-621916224E00}"/>
    <cellStyle name="40% - Accent3 3 2 3 3" xfId="3822" xr:uid="{EDFEBD96-47A8-408C-8FCA-F838B43AF684}"/>
    <cellStyle name="40% - Accent3 3 2 3 3 2" xfId="3823" xr:uid="{305E497B-787E-4A5E-BC8E-CD8B079D1178}"/>
    <cellStyle name="40% - Accent3 3 2 3 4" xfId="3824" xr:uid="{4F908F95-0D93-4CF6-8027-3D13BDDE030A}"/>
    <cellStyle name="40% - Accent3 3 2 4" xfId="3825" xr:uid="{2C509C6A-1AE5-4B02-BD63-995814287CBD}"/>
    <cellStyle name="40% - Accent3 3 2 4 2" xfId="3826" xr:uid="{E0F1FF72-3EA0-4D8C-9503-F5DD2DCAFE5E}"/>
    <cellStyle name="40% - Accent3 3 2 4 2 2" xfId="3827" xr:uid="{E2EA1964-5CB4-425B-B674-FC5BE3A37A66}"/>
    <cellStyle name="40% - Accent3 3 2 4 3" xfId="3828" xr:uid="{65B4B702-91D1-4E21-ABA6-04F4C87C7FC6}"/>
    <cellStyle name="40% - Accent3 3 2 5" xfId="3829" xr:uid="{2E3BD8B6-3CEA-45A1-81FE-31014A0441AB}"/>
    <cellStyle name="40% - Accent3 3 2 5 2" xfId="3830" xr:uid="{5AACE06D-DE5C-4DE9-B2BE-0E7B83D1A86F}"/>
    <cellStyle name="40% - Accent3 3 2 6" xfId="3831" xr:uid="{14DCA56C-7B52-4F3F-9801-71275E0CDFA2}"/>
    <cellStyle name="40% - Accent3 3 3" xfId="3832" xr:uid="{8205B36A-0575-42E2-A17E-DBE80F3FA70A}"/>
    <cellStyle name="40% - Accent3 3 3 2" xfId="3833" xr:uid="{F31D9BEC-AD36-4987-BE7F-F78A4D362CF5}"/>
    <cellStyle name="40% - Accent3 3 3 2 2" xfId="3834" xr:uid="{A3242C18-0E66-47DE-9B16-88CBC33DDBDD}"/>
    <cellStyle name="40% - Accent3 3 3 2 2 2" xfId="3835" xr:uid="{88621804-07BB-407C-8C04-DFCF8874969C}"/>
    <cellStyle name="40% - Accent3 3 3 2 2 2 2" xfId="3836" xr:uid="{2B54276E-D2CC-41C0-8AF5-67E7CE12DCC3}"/>
    <cellStyle name="40% - Accent3 3 3 2 2 2 2 2" xfId="3837" xr:uid="{9EBE6A43-B256-45AC-AA26-E9A11A88CFC5}"/>
    <cellStyle name="40% - Accent3 3 3 2 2 2 3" xfId="3838" xr:uid="{9AD8118C-315F-4082-BA59-59FB55CBFA5D}"/>
    <cellStyle name="40% - Accent3 3 3 2 2 3" xfId="3839" xr:uid="{A5BF5891-DD2D-42DE-8F0A-11FF4284978E}"/>
    <cellStyle name="40% - Accent3 3 3 2 2 3 2" xfId="3840" xr:uid="{84E9DB57-D3BD-4B98-8C2F-BB24F5703886}"/>
    <cellStyle name="40% - Accent3 3 3 2 2 4" xfId="3841" xr:uid="{CF22C590-5C0F-4E2D-BD44-1E3D5F60EE41}"/>
    <cellStyle name="40% - Accent3 3 3 2 3" xfId="3842" xr:uid="{41D6DBB7-4B88-4D6C-870F-100A4BB07F21}"/>
    <cellStyle name="40% - Accent3 3 3 2 3 2" xfId="3843" xr:uid="{2AEC6B4D-7D70-4B7F-95EA-AC194E4C113F}"/>
    <cellStyle name="40% - Accent3 3 3 2 3 2 2" xfId="3844" xr:uid="{80AFCF63-2A8F-499F-AAF8-4C8A02525014}"/>
    <cellStyle name="40% - Accent3 3 3 2 3 3" xfId="3845" xr:uid="{63E1F61E-C4D3-48FE-A740-4F2D3E842E01}"/>
    <cellStyle name="40% - Accent3 3 3 2 4" xfId="3846" xr:uid="{A56CC732-44EE-46F4-995C-685BC328659D}"/>
    <cellStyle name="40% - Accent3 3 3 2 4 2" xfId="3847" xr:uid="{4496D6C5-F340-4086-9DF8-E6DEAB9A22E1}"/>
    <cellStyle name="40% - Accent3 3 3 2 5" xfId="3848" xr:uid="{E4C8C767-2205-438A-85CB-D8339E1BF1BB}"/>
    <cellStyle name="40% - Accent3 3 3 3" xfId="3849" xr:uid="{92F26774-0207-4A6D-ABE6-F36B1157B174}"/>
    <cellStyle name="40% - Accent3 3 3 3 2" xfId="3850" xr:uid="{FA6CF844-4D7D-478D-A7E0-F1B7376A6C49}"/>
    <cellStyle name="40% - Accent3 3 3 3 2 2" xfId="3851" xr:uid="{36AF5AD9-0001-4105-BD87-3AC72F735F6E}"/>
    <cellStyle name="40% - Accent3 3 3 3 2 2 2" xfId="3852" xr:uid="{99D220FD-4F38-4D1B-BC73-4A2079A9C222}"/>
    <cellStyle name="40% - Accent3 3 3 3 2 3" xfId="3853" xr:uid="{4D7C315C-AE4C-438C-9827-E6F5E0C03F56}"/>
    <cellStyle name="40% - Accent3 3 3 3 3" xfId="3854" xr:uid="{B1DC32B1-2E5D-4756-B25A-733CA7319B5C}"/>
    <cellStyle name="40% - Accent3 3 3 3 3 2" xfId="3855" xr:uid="{240E1F47-609B-494C-A4E5-60E170BA94DF}"/>
    <cellStyle name="40% - Accent3 3 3 3 4" xfId="3856" xr:uid="{D11B2B1B-4255-462F-8319-786CF3FC56BE}"/>
    <cellStyle name="40% - Accent3 3 3 4" xfId="3857" xr:uid="{38473DAB-9D07-4138-B23A-B8FA6DA56246}"/>
    <cellStyle name="40% - Accent3 3 3 4 2" xfId="3858" xr:uid="{92CBAF55-33F2-42D3-86E9-0E4B3B65AFBC}"/>
    <cellStyle name="40% - Accent3 3 3 4 2 2" xfId="3859" xr:uid="{FDC42502-E71F-4B70-AE71-534A00E60160}"/>
    <cellStyle name="40% - Accent3 3 3 4 3" xfId="3860" xr:uid="{781E00D8-2BE0-4277-A088-2D31722FF521}"/>
    <cellStyle name="40% - Accent3 3 3 5" xfId="3861" xr:uid="{99A279AD-537B-417E-BB1F-6C9802324699}"/>
    <cellStyle name="40% - Accent3 3 3 5 2" xfId="3862" xr:uid="{193268BD-BC3E-4007-8ADC-0194709B2E1F}"/>
    <cellStyle name="40% - Accent3 3 3 6" xfId="3863" xr:uid="{8886ADAD-EB04-48A7-AC03-692D5BEDBF96}"/>
    <cellStyle name="40% - Accent3 3 4" xfId="3864" xr:uid="{C2FB5A57-122D-42E3-9415-D5E586E0E8A1}"/>
    <cellStyle name="40% - Accent3 3 4 2" xfId="3865" xr:uid="{4939029F-408A-4823-B4E1-C7C443012576}"/>
    <cellStyle name="40% - Accent3 3 4 2 2" xfId="3866" xr:uid="{DAC860D6-15D3-47A4-B6C3-DF315B8B0275}"/>
    <cellStyle name="40% - Accent3 3 4 2 2 2" xfId="3867" xr:uid="{55679C66-C21C-4D68-8413-7E66B50F0ADA}"/>
    <cellStyle name="40% - Accent3 3 4 2 2 2 2" xfId="3868" xr:uid="{02291C22-655E-413D-941A-7846F848A458}"/>
    <cellStyle name="40% - Accent3 3 4 2 2 3" xfId="3869" xr:uid="{4B1DA2AE-FFFF-43E2-B564-59BC35F40FB4}"/>
    <cellStyle name="40% - Accent3 3 4 2 3" xfId="3870" xr:uid="{5900B72B-4420-452C-B722-017A1B880A2A}"/>
    <cellStyle name="40% - Accent3 3 4 2 3 2" xfId="3871" xr:uid="{3F216FC8-09E5-497A-B21E-8DB73395EB34}"/>
    <cellStyle name="40% - Accent3 3 4 2 4" xfId="3872" xr:uid="{3C04FDE1-2EC1-4125-9163-3904B659FD2F}"/>
    <cellStyle name="40% - Accent3 3 4 3" xfId="3873" xr:uid="{E5D84999-C4FE-498A-80D2-B87FFC9125DA}"/>
    <cellStyle name="40% - Accent3 3 4 3 2" xfId="3874" xr:uid="{CAC4B8E5-8FD1-4AF4-A7B2-D31ECA256F86}"/>
    <cellStyle name="40% - Accent3 3 4 3 2 2" xfId="3875" xr:uid="{B0BAB9FE-FA64-4341-8455-14F509B69D83}"/>
    <cellStyle name="40% - Accent3 3 4 3 3" xfId="3876" xr:uid="{177CDD07-CBAE-42C2-8C98-42882CA157A0}"/>
    <cellStyle name="40% - Accent3 3 4 4" xfId="3877" xr:uid="{F3A89F9A-A567-4C76-80B7-84D02AABA1D2}"/>
    <cellStyle name="40% - Accent3 3 4 4 2" xfId="3878" xr:uid="{582E07DB-5163-4BF1-A59C-4955A0CF1D0C}"/>
    <cellStyle name="40% - Accent3 3 4 5" xfId="3879" xr:uid="{A0B7B21C-D514-44FA-B279-23D679376460}"/>
    <cellStyle name="40% - Accent3 3 5" xfId="3880" xr:uid="{D843C14B-1C07-462B-AA1E-13AE0FF0FD13}"/>
    <cellStyle name="40% - Accent3 3 5 2" xfId="3881" xr:uid="{0B8CB147-12C2-435D-B8A3-9A4027585D0B}"/>
    <cellStyle name="40% - Accent3 3 5 2 2" xfId="3882" xr:uid="{E955FE28-2E7E-4852-AD05-7282A19B771D}"/>
    <cellStyle name="40% - Accent3 3 5 2 2 2" xfId="3883" xr:uid="{545AC498-6B3C-4AC2-8454-041A6E1ACE6E}"/>
    <cellStyle name="40% - Accent3 3 5 2 3" xfId="3884" xr:uid="{ED90B084-96B2-4DB4-8E58-D6A2CDA62E91}"/>
    <cellStyle name="40% - Accent3 3 5 3" xfId="3885" xr:uid="{001CD640-A64D-4287-A1BC-CC736E634771}"/>
    <cellStyle name="40% - Accent3 3 5 3 2" xfId="3886" xr:uid="{7F8702B4-D80C-40C0-9B3E-E0F1249A9630}"/>
    <cellStyle name="40% - Accent3 3 5 4" xfId="3887" xr:uid="{A5C919E2-9AE8-474A-82C5-43356C0F633F}"/>
    <cellStyle name="40% - Accent3 3 6" xfId="3888" xr:uid="{679EA7DB-6D70-4AC9-9E16-808DC346BA87}"/>
    <cellStyle name="40% - Accent3 3 6 2" xfId="3889" xr:uid="{C1F377C6-0A8A-4630-A3D1-5A17A689E298}"/>
    <cellStyle name="40% - Accent3 3 6 2 2" xfId="3890" xr:uid="{5E1FB583-E15F-4E9C-8F1E-BF3D7CC64F5D}"/>
    <cellStyle name="40% - Accent3 3 6 3" xfId="3891" xr:uid="{5698A16B-BE79-486C-BD32-F21C5B290B78}"/>
    <cellStyle name="40% - Accent3 3 7" xfId="3892" xr:uid="{0FD8CE57-BFBB-4D7E-8B0F-94C2CD1AD3A3}"/>
    <cellStyle name="40% - Accent3 3 7 2" xfId="3893" xr:uid="{9C983037-D112-4500-BE3B-F6537C0C8742}"/>
    <cellStyle name="40% - Accent3 3 8" xfId="3894" xr:uid="{54C8D87A-1D2B-45C1-950C-D85472A38CAB}"/>
    <cellStyle name="40% - Accent3 4" xfId="3895" xr:uid="{39645FA7-5023-4167-B145-63B5EF497F5C}"/>
    <cellStyle name="40% - Accent3 4 2" xfId="3896" xr:uid="{FE6D89FD-0E3C-44FC-9279-CC952A24F6DE}"/>
    <cellStyle name="40% - Accent3 4 2 2" xfId="3897" xr:uid="{9EA51E71-401D-4C54-ADCF-09609F7A470A}"/>
    <cellStyle name="40% - Accent3 4 2 2 2" xfId="3898" xr:uid="{9F68368E-55F1-46B5-96B3-AD4E36C5F3E0}"/>
    <cellStyle name="40% - Accent3 4 2 2 2 2" xfId="3899" xr:uid="{4C49E598-0582-4ED6-B82C-E44577A51BC8}"/>
    <cellStyle name="40% - Accent3 4 2 2 2 2 2" xfId="3900" xr:uid="{DD5BBBB1-03CC-44CB-9B06-CD6600B72A61}"/>
    <cellStyle name="40% - Accent3 4 2 2 2 2 2 2" xfId="3901" xr:uid="{60600E6D-01DA-45FC-B7C2-190352D8150E}"/>
    <cellStyle name="40% - Accent3 4 2 2 2 2 3" xfId="3902" xr:uid="{BAE83359-D472-46B2-8694-4D6380945EA4}"/>
    <cellStyle name="40% - Accent3 4 2 2 2 3" xfId="3903" xr:uid="{143C41D0-536F-402F-8DB9-0F9339803D4A}"/>
    <cellStyle name="40% - Accent3 4 2 2 2 3 2" xfId="3904" xr:uid="{11575D1B-8B49-4BC9-B389-60E4C0752CB3}"/>
    <cellStyle name="40% - Accent3 4 2 2 2 4" xfId="3905" xr:uid="{91384366-5744-4767-9159-2D8362FCC15B}"/>
    <cellStyle name="40% - Accent3 4 2 2 3" xfId="3906" xr:uid="{94D691F7-CE46-458B-807E-82EA55ED1974}"/>
    <cellStyle name="40% - Accent3 4 2 2 3 2" xfId="3907" xr:uid="{98AD069F-88DB-4E04-8288-EA4D90361231}"/>
    <cellStyle name="40% - Accent3 4 2 2 3 2 2" xfId="3908" xr:uid="{58D6BC9D-2B91-4B43-AEA2-F8673BB0D122}"/>
    <cellStyle name="40% - Accent3 4 2 2 3 3" xfId="3909" xr:uid="{F32717B1-EE8B-4FA2-8188-A0B84799D54C}"/>
    <cellStyle name="40% - Accent3 4 2 2 4" xfId="3910" xr:uid="{CC104EDF-1ED8-4178-8D72-E2835D13B852}"/>
    <cellStyle name="40% - Accent3 4 2 2 4 2" xfId="3911" xr:uid="{691DAC82-27B5-48F9-B38E-87516674A574}"/>
    <cellStyle name="40% - Accent3 4 2 2 5" xfId="3912" xr:uid="{E83308B4-24D4-424E-B5B0-29670DAEA443}"/>
    <cellStyle name="40% - Accent3 4 2 3" xfId="3913" xr:uid="{614AE0E0-F634-4929-8401-FE4F90236BFA}"/>
    <cellStyle name="40% - Accent3 4 2 3 2" xfId="3914" xr:uid="{A6131761-1440-436E-98EF-63F00EAECFDA}"/>
    <cellStyle name="40% - Accent3 4 2 3 2 2" xfId="3915" xr:uid="{6C0AF4B3-498D-4094-881C-81D2804E3A70}"/>
    <cellStyle name="40% - Accent3 4 2 3 2 2 2" xfId="3916" xr:uid="{67E9BAFA-4614-4438-B652-5A2AE0DF3A2D}"/>
    <cellStyle name="40% - Accent3 4 2 3 2 3" xfId="3917" xr:uid="{C674F546-D70A-4218-BF51-7B7389BE1258}"/>
    <cellStyle name="40% - Accent3 4 2 3 3" xfId="3918" xr:uid="{D083B838-FCC5-4CE7-AF31-4B451D79F542}"/>
    <cellStyle name="40% - Accent3 4 2 3 3 2" xfId="3919" xr:uid="{4A1DBAE3-28DC-47A8-9BB5-D178F004DB1D}"/>
    <cellStyle name="40% - Accent3 4 2 3 4" xfId="3920" xr:uid="{809849B3-0854-4AF3-9259-9CC690BA0BC4}"/>
    <cellStyle name="40% - Accent3 4 2 4" xfId="3921" xr:uid="{E9ED56B9-8F00-49B3-BA5C-AD8C7A445F98}"/>
    <cellStyle name="40% - Accent3 4 2 4 2" xfId="3922" xr:uid="{24BE3BD6-C952-4212-A964-778D10684F06}"/>
    <cellStyle name="40% - Accent3 4 2 4 2 2" xfId="3923" xr:uid="{0C58C888-6BF3-4782-8877-C23C2D6D3B14}"/>
    <cellStyle name="40% - Accent3 4 2 4 3" xfId="3924" xr:uid="{7BF2B5F6-7034-413F-B59E-DA431CABFE1E}"/>
    <cellStyle name="40% - Accent3 4 2 5" xfId="3925" xr:uid="{30136214-D0D2-41D2-B5C7-BD4E73082150}"/>
    <cellStyle name="40% - Accent3 4 2 5 2" xfId="3926" xr:uid="{EE88AA76-AE85-432C-93A5-8069E64A3E6B}"/>
    <cellStyle name="40% - Accent3 4 2 6" xfId="3927" xr:uid="{9D24DF9C-0022-4DED-A37A-E8CE07E79885}"/>
    <cellStyle name="40% - Accent3 4 3" xfId="3928" xr:uid="{89BC559B-AEB0-468D-A047-82E1B13716A9}"/>
    <cellStyle name="40% - Accent3 4 3 2" xfId="3929" xr:uid="{987C1CF0-2107-4F53-975B-D12D8E2BE58F}"/>
    <cellStyle name="40% - Accent3 4 3 2 2" xfId="3930" xr:uid="{D0B986F5-31F8-4B0A-8940-8B50BE30EEB1}"/>
    <cellStyle name="40% - Accent3 4 3 2 2 2" xfId="3931" xr:uid="{581D4989-5467-45D9-A40F-C8B5C32C7F54}"/>
    <cellStyle name="40% - Accent3 4 3 2 2 2 2" xfId="3932" xr:uid="{3CACE7BC-61B8-45B0-A5B1-0BD3D23E3CD4}"/>
    <cellStyle name="40% - Accent3 4 3 2 2 3" xfId="3933" xr:uid="{41DCA507-9B63-4130-A4A9-C130E0DF43E3}"/>
    <cellStyle name="40% - Accent3 4 3 2 3" xfId="3934" xr:uid="{EDA10FC4-2DD3-44DE-8EA2-24783B3D0F1D}"/>
    <cellStyle name="40% - Accent3 4 3 2 3 2" xfId="3935" xr:uid="{692D9318-4646-42D0-B19B-70589DF78031}"/>
    <cellStyle name="40% - Accent3 4 3 2 4" xfId="3936" xr:uid="{CE557B77-3BB4-4D63-816B-DE66A97646F7}"/>
    <cellStyle name="40% - Accent3 4 3 3" xfId="3937" xr:uid="{6416A220-D899-41CD-B0F5-C15ADB62B4D2}"/>
    <cellStyle name="40% - Accent3 4 3 3 2" xfId="3938" xr:uid="{C8780348-8F8A-46B0-804D-A6C2A95DFCC9}"/>
    <cellStyle name="40% - Accent3 4 3 3 2 2" xfId="3939" xr:uid="{0ECEFD1A-658C-4CAB-AA0B-BC5B8ADAF4B9}"/>
    <cellStyle name="40% - Accent3 4 3 3 3" xfId="3940" xr:uid="{66F50B37-D85C-44B0-8F73-05F4B27B9C79}"/>
    <cellStyle name="40% - Accent3 4 3 4" xfId="3941" xr:uid="{2D59A15F-B073-4BC4-A6AC-B9C4B6559D20}"/>
    <cellStyle name="40% - Accent3 4 3 4 2" xfId="3942" xr:uid="{41C2B29B-C4DD-4364-85B5-2CA10AE2ED99}"/>
    <cellStyle name="40% - Accent3 4 3 5" xfId="3943" xr:uid="{5F6F82FC-1E98-44D2-9562-F4326F03BC70}"/>
    <cellStyle name="40% - Accent3 4 4" xfId="3944" xr:uid="{1A0C0597-04AD-4A76-BE57-173FA69F6557}"/>
    <cellStyle name="40% - Accent3 4 4 2" xfId="3945" xr:uid="{DFC25477-F0AC-4636-9A35-79DFA2B11CC3}"/>
    <cellStyle name="40% - Accent3 4 4 2 2" xfId="3946" xr:uid="{F275D291-51F6-4CAC-8A06-3CA6A4E49613}"/>
    <cellStyle name="40% - Accent3 4 4 2 2 2" xfId="3947" xr:uid="{D0C22D0B-F1DC-4FC2-BB80-C7C8928A8F3F}"/>
    <cellStyle name="40% - Accent3 4 4 2 3" xfId="3948" xr:uid="{045DEE96-E408-4907-AD1F-73E755AA4DE7}"/>
    <cellStyle name="40% - Accent3 4 4 3" xfId="3949" xr:uid="{91AAAE52-E2A4-4703-9677-572D3D87BEB4}"/>
    <cellStyle name="40% - Accent3 4 4 3 2" xfId="3950" xr:uid="{A73E47B4-1231-4E43-BEA9-7F862BAE494B}"/>
    <cellStyle name="40% - Accent3 4 4 4" xfId="3951" xr:uid="{58C80D31-907B-407C-875D-96E39A9DCCFC}"/>
    <cellStyle name="40% - Accent3 4 5" xfId="3952" xr:uid="{00A30D9A-8442-4BDC-8691-67E76A30D891}"/>
    <cellStyle name="40% - Accent3 4 5 2" xfId="3953" xr:uid="{91B52EBF-C99B-41F7-A71C-179CB164AFD9}"/>
    <cellStyle name="40% - Accent3 4 5 2 2" xfId="3954" xr:uid="{74921D67-BE03-4BD9-A3AA-F5F7F78A13CD}"/>
    <cellStyle name="40% - Accent3 4 5 3" xfId="3955" xr:uid="{5AC1AB64-0FBA-4C52-9A72-9978291D0308}"/>
    <cellStyle name="40% - Accent3 4 6" xfId="3956" xr:uid="{9FEE8D8C-4D56-4C78-A0AB-38D9B32533C9}"/>
    <cellStyle name="40% - Accent3 4 6 2" xfId="3957" xr:uid="{567E580F-0BB5-425C-BA06-FA9D50076BA0}"/>
    <cellStyle name="40% - Accent3 4 7" xfId="3958" xr:uid="{D58F7A29-4B5E-4009-BA68-4A0C6593A522}"/>
    <cellStyle name="40% - Accent3 5" xfId="3959" xr:uid="{68DB2B54-B24A-4071-BEE1-A901FFD444F1}"/>
    <cellStyle name="40% - Accent3 5 2" xfId="3960" xr:uid="{9E7732D1-3021-4D8E-B00E-57F513B69120}"/>
    <cellStyle name="40% - Accent3 5 2 2" xfId="3961" xr:uid="{653198A8-3647-491B-9D07-9E6CC3AA1C09}"/>
    <cellStyle name="40% - Accent3 5 2 2 2" xfId="3962" xr:uid="{A45EEF95-8ED5-4098-A9C3-FF8C7304370C}"/>
    <cellStyle name="40% - Accent3 5 2 2 2 2" xfId="3963" xr:uid="{42DB0CF6-F57B-494D-A03E-201687960F22}"/>
    <cellStyle name="40% - Accent3 5 2 2 2 2 2" xfId="3964" xr:uid="{2C9DB246-5FE2-4F34-8DF7-A7A7A2C4323D}"/>
    <cellStyle name="40% - Accent3 5 2 2 2 3" xfId="3965" xr:uid="{2E7F6FD8-3FDE-4465-8AA6-10C35D9FCF8C}"/>
    <cellStyle name="40% - Accent3 5 2 2 3" xfId="3966" xr:uid="{0F5AB803-C2E0-4FDE-B15F-410965545F13}"/>
    <cellStyle name="40% - Accent3 5 2 2 3 2" xfId="3967" xr:uid="{A34587F2-A2D3-4550-852B-7F829FB4419B}"/>
    <cellStyle name="40% - Accent3 5 2 2 4" xfId="3968" xr:uid="{C79C18E9-161F-4176-ABAA-E2096F84E889}"/>
    <cellStyle name="40% - Accent3 5 2 3" xfId="3969" xr:uid="{9D8E93B6-AF81-4D02-94E0-404A13C7308D}"/>
    <cellStyle name="40% - Accent3 5 2 3 2" xfId="3970" xr:uid="{BFF1767D-97D3-44C3-98A6-4E0E9EAB56A8}"/>
    <cellStyle name="40% - Accent3 5 2 3 2 2" xfId="3971" xr:uid="{34A75FD4-0719-4569-8443-96688CDA33A0}"/>
    <cellStyle name="40% - Accent3 5 2 3 3" xfId="3972" xr:uid="{44FCD990-6411-4061-912E-7D1135181CFD}"/>
    <cellStyle name="40% - Accent3 5 2 4" xfId="3973" xr:uid="{C7027A1A-EF6A-494F-908B-F5E2EA29A7F6}"/>
    <cellStyle name="40% - Accent3 5 2 4 2" xfId="3974" xr:uid="{5C446D15-45B3-4D28-ADBF-DD381147AE58}"/>
    <cellStyle name="40% - Accent3 5 2 5" xfId="3975" xr:uid="{06EAF604-AD0D-4449-A076-A47F1070A2C3}"/>
    <cellStyle name="40% - Accent3 5 3" xfId="3976" xr:uid="{43CA83AD-2136-4B31-B1F2-B165A5363FA6}"/>
    <cellStyle name="40% - Accent3 5 3 2" xfId="3977" xr:uid="{60E0D19A-BE78-49C0-A625-1A9F866F0020}"/>
    <cellStyle name="40% - Accent3 5 3 2 2" xfId="3978" xr:uid="{4AB6867E-AE7F-49F6-9B8D-220D062C524D}"/>
    <cellStyle name="40% - Accent3 5 3 2 2 2" xfId="3979" xr:uid="{CB845839-BCE7-44C6-8581-649793BCA6A5}"/>
    <cellStyle name="40% - Accent3 5 3 2 3" xfId="3980" xr:uid="{3B93BDB4-0EFF-4806-A398-14FE87075BAE}"/>
    <cellStyle name="40% - Accent3 5 3 3" xfId="3981" xr:uid="{9C640C64-0264-412B-98DA-57EEDCA65A0C}"/>
    <cellStyle name="40% - Accent3 5 3 3 2" xfId="3982" xr:uid="{823084F2-33AF-47B8-92E3-BE70E2E65D1A}"/>
    <cellStyle name="40% - Accent3 5 3 4" xfId="3983" xr:uid="{5FF34645-37F8-4EFD-8DF7-B648A09DB658}"/>
    <cellStyle name="40% - Accent3 5 4" xfId="3984" xr:uid="{A24DAE63-B381-416F-8F22-698585A34D6A}"/>
    <cellStyle name="40% - Accent3 5 4 2" xfId="3985" xr:uid="{4E6A71A9-BF28-4F39-9384-F8BB4D46C7B6}"/>
    <cellStyle name="40% - Accent3 5 4 2 2" xfId="3986" xr:uid="{7A5844FC-26AF-4793-9FB8-0C5746E7AD29}"/>
    <cellStyle name="40% - Accent3 5 4 3" xfId="3987" xr:uid="{ABA76D0C-403E-4311-B5D1-A7EFF2223652}"/>
    <cellStyle name="40% - Accent3 5 5" xfId="3988" xr:uid="{06376137-6A66-4E22-A579-AF361A70167B}"/>
    <cellStyle name="40% - Accent3 5 5 2" xfId="3989" xr:uid="{E14FF0CD-97C7-4090-9759-D9351BBCE95A}"/>
    <cellStyle name="40% - Accent3 5 6" xfId="3990" xr:uid="{3BCB7D5A-E1BF-4B9F-8AEE-1BF958847C74}"/>
    <cellStyle name="40% - Accent3 6" xfId="3991" xr:uid="{E809DD87-D7C5-4BB7-A6C7-4D525D3C94E6}"/>
    <cellStyle name="40% - Accent3 6 2" xfId="3992" xr:uid="{9E1BC00C-F577-4385-A5E2-101CFFEB871B}"/>
    <cellStyle name="40% - Accent3 6 2 2" xfId="3993" xr:uid="{1589F931-6109-4B4E-A62B-24DE56337999}"/>
    <cellStyle name="40% - Accent3 6 2 2 2" xfId="3994" xr:uid="{0622F4A7-CAC2-4122-8A1F-FB782306144F}"/>
    <cellStyle name="40% - Accent3 6 2 2 2 2" xfId="3995" xr:uid="{C2E305EC-0DBC-4801-B84F-9B988A548559}"/>
    <cellStyle name="40% - Accent3 6 2 2 2 2 2" xfId="3996" xr:uid="{C14AB42E-5496-4E49-8F05-C825747F0C5B}"/>
    <cellStyle name="40% - Accent3 6 2 2 2 3" xfId="3997" xr:uid="{19F8D407-A4E2-4E1F-A81D-D23BA659F760}"/>
    <cellStyle name="40% - Accent3 6 2 2 3" xfId="3998" xr:uid="{A06DB8DA-9E2F-4B9D-B0BA-1DF47D2F5B2F}"/>
    <cellStyle name="40% - Accent3 6 2 2 3 2" xfId="3999" xr:uid="{EAFD3DAE-7185-42D3-943D-78B4054FBE1D}"/>
    <cellStyle name="40% - Accent3 6 2 2 4" xfId="4000" xr:uid="{E4F903B4-292C-4767-AC00-B745B9BDFBFC}"/>
    <cellStyle name="40% - Accent3 6 2 3" xfId="4001" xr:uid="{4718349E-2AAE-4740-8FDC-77F8F53A9616}"/>
    <cellStyle name="40% - Accent3 6 2 3 2" xfId="4002" xr:uid="{186819DB-7B52-4E59-8A9B-C95984DE18EB}"/>
    <cellStyle name="40% - Accent3 6 2 3 2 2" xfId="4003" xr:uid="{A9E813DC-6CB4-4D15-ADF1-050BB3B6BAB7}"/>
    <cellStyle name="40% - Accent3 6 2 3 3" xfId="4004" xr:uid="{3319C8B9-E762-4380-8A0D-4698B60B8A40}"/>
    <cellStyle name="40% - Accent3 6 2 4" xfId="4005" xr:uid="{1FFC30F1-6B9E-4756-B130-3E3556EECD54}"/>
    <cellStyle name="40% - Accent3 6 2 4 2" xfId="4006" xr:uid="{9A783205-8802-483C-A8F9-703AFAEC94DA}"/>
    <cellStyle name="40% - Accent3 6 2 5" xfId="4007" xr:uid="{F1F3DAB6-59AB-42C0-A324-E04EC15E55D8}"/>
    <cellStyle name="40% - Accent3 6 3" xfId="4008" xr:uid="{F68C3819-37EB-453F-8172-288D53BA40B0}"/>
    <cellStyle name="40% - Accent3 6 3 2" xfId="4009" xr:uid="{85597D30-C917-4AA7-A290-4D5F3487C6EE}"/>
    <cellStyle name="40% - Accent3 6 3 2 2" xfId="4010" xr:uid="{5E52FB7A-C02E-4EDD-90E1-0883036F4094}"/>
    <cellStyle name="40% - Accent3 6 3 2 2 2" xfId="4011" xr:uid="{8E1C6D9F-BBAB-4094-8714-BBB2053C6A8D}"/>
    <cellStyle name="40% - Accent3 6 3 2 3" xfId="4012" xr:uid="{B9A8758A-44BE-411C-B702-2F9E7AB0ACB9}"/>
    <cellStyle name="40% - Accent3 6 3 3" xfId="4013" xr:uid="{731E18F2-0D0C-41CC-A88D-437BD9CC6463}"/>
    <cellStyle name="40% - Accent3 6 3 3 2" xfId="4014" xr:uid="{E97B1E17-7E8F-42FF-A862-7CFF7A5757E8}"/>
    <cellStyle name="40% - Accent3 6 3 4" xfId="4015" xr:uid="{E417E4F3-D1A7-4399-98FC-0033B862D1F4}"/>
    <cellStyle name="40% - Accent3 6 4" xfId="4016" xr:uid="{27B66308-6F16-4CA5-9B30-C3BF5D75B6CA}"/>
    <cellStyle name="40% - Accent3 6 4 2" xfId="4017" xr:uid="{B5834FC0-6885-4B2C-ABE5-3698BEB7DBC8}"/>
    <cellStyle name="40% - Accent3 6 4 2 2" xfId="4018" xr:uid="{53353E04-A0B9-4E5F-99B0-D1BD0C42ADC8}"/>
    <cellStyle name="40% - Accent3 6 4 3" xfId="4019" xr:uid="{198F462D-84CA-4A7C-BB3C-4AD6328D6E8E}"/>
    <cellStyle name="40% - Accent3 6 5" xfId="4020" xr:uid="{78BC48CA-5C98-4F11-B9F7-B30196F5126E}"/>
    <cellStyle name="40% - Accent3 6 5 2" xfId="4021" xr:uid="{21A8BBBB-1306-4226-899C-195DEB008A94}"/>
    <cellStyle name="40% - Accent3 6 6" xfId="4022" xr:uid="{1155E856-63C0-4958-A676-C7CF21EF885F}"/>
    <cellStyle name="40% - Accent3 7" xfId="4023" xr:uid="{F983287E-709A-4A36-BE20-925069684246}"/>
    <cellStyle name="40% - Accent3 7 2" xfId="4024" xr:uid="{C0D3875A-3F76-4D51-B4FC-004DF1BF2F9A}"/>
    <cellStyle name="40% - Accent3 7 2 2" xfId="4025" xr:uid="{121A4694-77AA-4F44-8379-D624C77A7F82}"/>
    <cellStyle name="40% - Accent3 7 2 2 2" xfId="4026" xr:uid="{382DE4BD-B3A2-4C5A-B624-BBD20B1D4103}"/>
    <cellStyle name="40% - Accent3 7 2 2 2 2" xfId="4027" xr:uid="{DD85524B-D6E7-41A5-8C7B-43F920AC3D64}"/>
    <cellStyle name="40% - Accent3 7 2 2 3" xfId="4028" xr:uid="{466C8210-1CE2-4720-B81C-8AC011295017}"/>
    <cellStyle name="40% - Accent3 7 2 3" xfId="4029" xr:uid="{A59C37AA-C834-42F4-9960-93330373874D}"/>
    <cellStyle name="40% - Accent3 7 2 3 2" xfId="4030" xr:uid="{20CEAA9C-2FBD-473E-8F0E-BC56C5515D78}"/>
    <cellStyle name="40% - Accent3 7 2 4" xfId="4031" xr:uid="{47253C48-D54B-45DB-BBC3-4101F1C8A37A}"/>
    <cellStyle name="40% - Accent3 7 3" xfId="4032" xr:uid="{5F086578-C8C4-48BE-BD22-075289BB7851}"/>
    <cellStyle name="40% - Accent3 7 3 2" xfId="4033" xr:uid="{4D390122-66D8-4BB3-A6AD-9F31D1B14AF4}"/>
    <cellStyle name="40% - Accent3 7 3 2 2" xfId="4034" xr:uid="{03CA7511-325D-478A-991A-87617B98D90F}"/>
    <cellStyle name="40% - Accent3 7 3 3" xfId="4035" xr:uid="{2DF3F13A-DA31-4D83-A60B-471E2E77AC5D}"/>
    <cellStyle name="40% - Accent3 7 4" xfId="4036" xr:uid="{222DA37C-8705-4131-90C9-260850889AE9}"/>
    <cellStyle name="40% - Accent3 7 4 2" xfId="4037" xr:uid="{147CB997-3BE0-4605-8259-6FFAE633D87B}"/>
    <cellStyle name="40% - Accent3 7 5" xfId="4038" xr:uid="{61517372-862C-4BD5-9F98-A625615812DF}"/>
    <cellStyle name="40% - Accent3 8" xfId="4039" xr:uid="{F5B0917A-0D00-4AAC-A3D8-8419A1D95431}"/>
    <cellStyle name="40% - Accent3 8 2" xfId="4040" xr:uid="{70373F0B-CA0D-4E30-8BD9-FFD0B6AF1C56}"/>
    <cellStyle name="40% - Accent3 8 2 2" xfId="4041" xr:uid="{CE38AFDB-0B55-4186-863B-3B2D0426980C}"/>
    <cellStyle name="40% - Accent3 8 2 2 2" xfId="4042" xr:uid="{C2704F35-75A8-4EB6-ACB8-E36FBC2CCFAF}"/>
    <cellStyle name="40% - Accent3 8 2 3" xfId="4043" xr:uid="{D57688F9-EB07-4754-9DC4-CF4D30CF2EEA}"/>
    <cellStyle name="40% - Accent3 8 3" xfId="4044" xr:uid="{0A0EFB21-45B0-40E5-A846-4F384FE94394}"/>
    <cellStyle name="40% - Accent3 8 3 2" xfId="4045" xr:uid="{F73AD44C-B7E8-4FF7-BD36-77A19A6A3EFA}"/>
    <cellStyle name="40% - Accent3 8 4" xfId="4046" xr:uid="{20913FE1-8418-434C-9CFB-AC31841F578B}"/>
    <cellStyle name="40% - Accent3 9" xfId="4047" xr:uid="{0440BF31-DB8B-474D-B64D-339F42D55252}"/>
    <cellStyle name="40% - Accent3 9 2" xfId="4048" xr:uid="{C6C0AFB7-A393-4181-A01C-9039A03E9954}"/>
    <cellStyle name="40% - Accent3 9 2 2" xfId="4049" xr:uid="{3431239C-3E3D-463C-BB8C-8F7CBC59BF24}"/>
    <cellStyle name="40% - Accent3 9 3" xfId="4050" xr:uid="{2F498CE8-F743-49F3-AE0F-952FDB44DF81}"/>
    <cellStyle name="40% - Accent4" xfId="33" builtinId="43" customBuiltin="1"/>
    <cellStyle name="40% - Accent4 10" xfId="4051" xr:uid="{1311C970-BFAA-4477-919C-0785BFBE8926}"/>
    <cellStyle name="40% - Accent4 10 2" xfId="4052" xr:uid="{74CA46F7-F3C4-4654-94CF-47CE4E23592E}"/>
    <cellStyle name="40% - Accent4 11" xfId="4053" xr:uid="{7FEC9C1E-7F4C-496D-AE3F-84CFCD6B11B5}"/>
    <cellStyle name="40% - Accent4 12" xfId="16900" xr:uid="{F6CA3B9B-7927-4ADD-85F3-FB065D20C1E2}"/>
    <cellStyle name="40% - Accent4 2" xfId="4054" xr:uid="{ABC7157C-2D38-4527-A837-4F4E8F846A7C}"/>
    <cellStyle name="40% - Accent4 2 10" xfId="4055" xr:uid="{5BD096B2-8AF3-43C2-90E0-5510A94213C7}"/>
    <cellStyle name="40% - Accent4 2 11" xfId="16927" xr:uid="{EA67EBFB-CF3F-4B4A-95BC-6562C6153683}"/>
    <cellStyle name="40% - Accent4 2 2" xfId="4056" xr:uid="{F9D31897-4B8E-447B-96D4-0D18EFDF47EA}"/>
    <cellStyle name="40% - Accent4 2 2 2" xfId="4057" xr:uid="{DE3828F4-7148-47D0-AFFE-4E028F74EE3B}"/>
    <cellStyle name="40% - Accent4 2 2 2 2" xfId="4058" xr:uid="{F78DE3DF-E304-4A41-9D38-D6F13E028D62}"/>
    <cellStyle name="40% - Accent4 2 2 2 2 2" xfId="4059" xr:uid="{97F14E59-9317-4BF9-AC76-ADEF568E9CC0}"/>
    <cellStyle name="40% - Accent4 2 2 2 2 2 2" xfId="4060" xr:uid="{D823441E-361A-4F5D-BD40-89D1944F9110}"/>
    <cellStyle name="40% - Accent4 2 2 2 2 2 2 2" xfId="4061" xr:uid="{BC28EA07-2128-4691-9F32-3AC43398067D}"/>
    <cellStyle name="40% - Accent4 2 2 2 2 2 3" xfId="4062" xr:uid="{7E2643E7-BA68-4F49-AFFE-25B3336F33DE}"/>
    <cellStyle name="40% - Accent4 2 2 2 2 3" xfId="4063" xr:uid="{7ACE5D13-3A16-4DDF-9FD2-28E1646C6125}"/>
    <cellStyle name="40% - Accent4 2 2 2 2 3 2" xfId="4064" xr:uid="{57D23860-DBDD-4ED4-B128-8AF2356CE5B9}"/>
    <cellStyle name="40% - Accent4 2 2 2 2 4" xfId="4065" xr:uid="{81135824-A58C-49E2-B8FA-90144BF961AF}"/>
    <cellStyle name="40% - Accent4 2 2 2 3" xfId="4066" xr:uid="{82C02CF2-0CD5-4542-8C0E-F290A0A82F6A}"/>
    <cellStyle name="40% - Accent4 2 2 2 3 2" xfId="4067" xr:uid="{B673D738-B2E1-4872-A9FD-3FD5706C1963}"/>
    <cellStyle name="40% - Accent4 2 2 2 3 2 2" xfId="4068" xr:uid="{4A6EA31D-FF85-4302-8E83-EBB881813B53}"/>
    <cellStyle name="40% - Accent4 2 2 2 3 3" xfId="4069" xr:uid="{A4BF58B4-68F3-4190-9CE8-77A0097CBCDE}"/>
    <cellStyle name="40% - Accent4 2 2 2 4" xfId="4070" xr:uid="{04679FAE-152F-458D-B484-2BBAF7D65357}"/>
    <cellStyle name="40% - Accent4 2 2 2 4 2" xfId="4071" xr:uid="{D59BB1C2-5342-40B6-9A51-46FC177595A0}"/>
    <cellStyle name="40% - Accent4 2 2 2 5" xfId="4072" xr:uid="{4171090B-C229-4964-80BB-D6FF7AB14CE0}"/>
    <cellStyle name="40% - Accent4 2 2 3" xfId="4073" xr:uid="{E662B893-4C60-495B-B8C2-58DB01FA5B54}"/>
    <cellStyle name="40% - Accent4 2 2 3 2" xfId="4074" xr:uid="{4AFC97DC-BA83-4804-8A7E-08D45838630A}"/>
    <cellStyle name="40% - Accent4 2 2 3 2 2" xfId="4075" xr:uid="{2F9F63AF-58C1-44CB-B525-EAC2F4327D58}"/>
    <cellStyle name="40% - Accent4 2 2 3 2 2 2" xfId="4076" xr:uid="{C8ADE51E-7ADC-44F4-959E-234980176A50}"/>
    <cellStyle name="40% - Accent4 2 2 3 2 3" xfId="4077" xr:uid="{ADEAF9A4-62DE-4706-A848-B5A6B1435DED}"/>
    <cellStyle name="40% - Accent4 2 2 3 3" xfId="4078" xr:uid="{FFE8A4E8-5C1A-46B5-B3D5-1A1A1D038C65}"/>
    <cellStyle name="40% - Accent4 2 2 3 3 2" xfId="4079" xr:uid="{15343097-E4E8-4588-A293-399EFA2861A8}"/>
    <cellStyle name="40% - Accent4 2 2 3 4" xfId="4080" xr:uid="{89DA398D-B6F0-49F7-92D3-9C312B7BCD74}"/>
    <cellStyle name="40% - Accent4 2 2 4" xfId="4081" xr:uid="{9D5F9C4A-A99B-4E10-AB19-48AB1457C409}"/>
    <cellStyle name="40% - Accent4 2 2 4 2" xfId="4082" xr:uid="{4D652E9F-F43A-4E6C-89D8-F223D52ACCEA}"/>
    <cellStyle name="40% - Accent4 2 2 4 2 2" xfId="4083" xr:uid="{0737AA77-8022-4A21-8950-2A2139516C22}"/>
    <cellStyle name="40% - Accent4 2 2 4 3" xfId="4084" xr:uid="{B58A4C3F-ACE4-4ECC-8F2A-5C56CD69741E}"/>
    <cellStyle name="40% - Accent4 2 2 5" xfId="4085" xr:uid="{69A07F0D-8F81-4827-87AE-4F3E170DABF5}"/>
    <cellStyle name="40% - Accent4 2 2 5 2" xfId="4086" xr:uid="{FE285E4A-0CBC-4C15-9E81-4C8064364910}"/>
    <cellStyle name="40% - Accent4 2 2 6" xfId="4087" xr:uid="{A1C4D62B-6D1A-4030-8270-B363C3E20F70}"/>
    <cellStyle name="40% - Accent4 2 3" xfId="4088" xr:uid="{5CABD5E9-E30E-4027-A54F-324A21755688}"/>
    <cellStyle name="40% - Accent4 2 3 2" xfId="4089" xr:uid="{2473AF2D-D171-4F52-A60D-67234289580D}"/>
    <cellStyle name="40% - Accent4 2 3 2 2" xfId="4090" xr:uid="{0A10E434-B0BD-4B40-9B7B-3FD690E41B71}"/>
    <cellStyle name="40% - Accent4 2 3 2 2 2" xfId="4091" xr:uid="{07811374-CDF1-44C2-B152-53CAE5256453}"/>
    <cellStyle name="40% - Accent4 2 3 2 2 2 2" xfId="4092" xr:uid="{741448C0-A9D6-49B8-B7A9-9F8A7E00F78F}"/>
    <cellStyle name="40% - Accent4 2 3 2 2 2 2 2" xfId="4093" xr:uid="{8C2C39D1-9D2A-4237-A881-501EF222C2DB}"/>
    <cellStyle name="40% - Accent4 2 3 2 2 2 3" xfId="4094" xr:uid="{B84BEC90-AF43-48F2-98AB-3941F46A045E}"/>
    <cellStyle name="40% - Accent4 2 3 2 2 3" xfId="4095" xr:uid="{77CA5B8F-84D2-4EE5-BF7A-E039D57C9D48}"/>
    <cellStyle name="40% - Accent4 2 3 2 2 3 2" xfId="4096" xr:uid="{CF69A5D9-1E69-4663-B521-2B88E9EBD1AA}"/>
    <cellStyle name="40% - Accent4 2 3 2 2 4" xfId="4097" xr:uid="{AFD7BE0D-5AB0-4FAD-9F0C-FC79A14A0922}"/>
    <cellStyle name="40% - Accent4 2 3 2 3" xfId="4098" xr:uid="{9A42AF57-5BB0-4BFB-B173-0EC3495E1459}"/>
    <cellStyle name="40% - Accent4 2 3 2 3 2" xfId="4099" xr:uid="{A5CAFB0C-801D-47C8-90BA-B809319BAA4A}"/>
    <cellStyle name="40% - Accent4 2 3 2 3 2 2" xfId="4100" xr:uid="{734ED11E-C3F9-439E-8BC5-2FAFB00103C3}"/>
    <cellStyle name="40% - Accent4 2 3 2 3 3" xfId="4101" xr:uid="{53F09384-9C7E-45F9-B410-9E6B10C21BA6}"/>
    <cellStyle name="40% - Accent4 2 3 2 4" xfId="4102" xr:uid="{FE17FC02-C8B5-4C7B-9133-5951D1BB37C3}"/>
    <cellStyle name="40% - Accent4 2 3 2 4 2" xfId="4103" xr:uid="{78E2DC3F-7DB1-47B1-8A6F-7AF478F1DC81}"/>
    <cellStyle name="40% - Accent4 2 3 2 5" xfId="4104" xr:uid="{ECE56396-B5BC-48BC-8941-DEA13F35248A}"/>
    <cellStyle name="40% - Accent4 2 3 3" xfId="4105" xr:uid="{C0D8E1B5-0086-459B-8182-248B8684DB55}"/>
    <cellStyle name="40% - Accent4 2 3 3 2" xfId="4106" xr:uid="{20B6DD8D-6F61-470F-A798-B1789C05596B}"/>
    <cellStyle name="40% - Accent4 2 3 3 2 2" xfId="4107" xr:uid="{E2CA992E-52A0-448F-9A4B-048B9119E02D}"/>
    <cellStyle name="40% - Accent4 2 3 3 2 2 2" xfId="4108" xr:uid="{BDBAAB60-4C08-44D7-99FC-3766FFD11301}"/>
    <cellStyle name="40% - Accent4 2 3 3 2 3" xfId="4109" xr:uid="{A587043D-14DD-4A63-99A0-523EB5C367C3}"/>
    <cellStyle name="40% - Accent4 2 3 3 3" xfId="4110" xr:uid="{BF0FF3FA-A5AA-4562-A57C-EED2BBE9F89F}"/>
    <cellStyle name="40% - Accent4 2 3 3 3 2" xfId="4111" xr:uid="{1C1F2E57-8901-456A-B252-EB9539F1A881}"/>
    <cellStyle name="40% - Accent4 2 3 3 4" xfId="4112" xr:uid="{A9B4782E-34B3-4942-BE9C-9E63CB45CDFC}"/>
    <cellStyle name="40% - Accent4 2 3 4" xfId="4113" xr:uid="{E584978E-78C3-46B5-AE8C-3CBE8D349937}"/>
    <cellStyle name="40% - Accent4 2 3 4 2" xfId="4114" xr:uid="{4AD4BBF7-8107-47E5-9E29-AE1D52833F02}"/>
    <cellStyle name="40% - Accent4 2 3 4 2 2" xfId="4115" xr:uid="{F5020C21-6886-410D-A659-B024246A0417}"/>
    <cellStyle name="40% - Accent4 2 3 4 3" xfId="4116" xr:uid="{06AE0C60-F23D-434A-9DC2-2C0151A8871B}"/>
    <cellStyle name="40% - Accent4 2 3 5" xfId="4117" xr:uid="{73BFAE27-EF97-4ABD-BBCE-FB4D0F5A274F}"/>
    <cellStyle name="40% - Accent4 2 3 5 2" xfId="4118" xr:uid="{AF0A6B73-2323-454F-8274-AE0EC3A26198}"/>
    <cellStyle name="40% - Accent4 2 3 6" xfId="4119" xr:uid="{90966E35-4C80-4096-B5DC-A5414375085A}"/>
    <cellStyle name="40% - Accent4 2 4" xfId="4120" xr:uid="{D77CBCA0-3348-46D7-B141-F6D14395D88B}"/>
    <cellStyle name="40% - Accent4 2 4 2" xfId="4121" xr:uid="{6AA5F9C9-282A-44A7-8A64-9062C1FF5C2F}"/>
    <cellStyle name="40% - Accent4 2 4 2 2" xfId="4122" xr:uid="{C866B6CA-80A1-453C-A144-004698362708}"/>
    <cellStyle name="40% - Accent4 2 4 2 2 2" xfId="4123" xr:uid="{768EE5D2-9BA2-4F38-8D1D-9866D3276BB7}"/>
    <cellStyle name="40% - Accent4 2 4 2 2 2 2" xfId="4124" xr:uid="{5D332749-82A3-4F41-B130-7B8BAD48F01C}"/>
    <cellStyle name="40% - Accent4 2 4 2 2 2 2 2" xfId="4125" xr:uid="{14544B03-EEC2-48F3-94FA-34CB30F153AF}"/>
    <cellStyle name="40% - Accent4 2 4 2 2 2 3" xfId="4126" xr:uid="{39B30DED-E0D3-48FB-A0A9-0589E16FD270}"/>
    <cellStyle name="40% - Accent4 2 4 2 2 3" xfId="4127" xr:uid="{C2531B30-52ED-43F5-BC3B-965F3A145AED}"/>
    <cellStyle name="40% - Accent4 2 4 2 2 3 2" xfId="4128" xr:uid="{FC50F3A7-1AD9-4692-8044-F1E2552A3240}"/>
    <cellStyle name="40% - Accent4 2 4 2 2 4" xfId="4129" xr:uid="{B1E0E37C-9590-4058-9357-798B42B487B7}"/>
    <cellStyle name="40% - Accent4 2 4 2 3" xfId="4130" xr:uid="{0026B2EC-FED3-448E-AF17-255E9AAE4D26}"/>
    <cellStyle name="40% - Accent4 2 4 2 3 2" xfId="4131" xr:uid="{DFC258FD-EF14-4720-9B3E-0273049778AC}"/>
    <cellStyle name="40% - Accent4 2 4 2 3 2 2" xfId="4132" xr:uid="{82979113-82F0-4917-A4E3-FF541538ABC9}"/>
    <cellStyle name="40% - Accent4 2 4 2 3 3" xfId="4133" xr:uid="{3C469C15-560C-48EE-B5F1-17AE954E05E1}"/>
    <cellStyle name="40% - Accent4 2 4 2 4" xfId="4134" xr:uid="{A6419596-F094-4FD7-B587-2A6D6D3CA6F1}"/>
    <cellStyle name="40% - Accent4 2 4 2 4 2" xfId="4135" xr:uid="{29A94367-6B43-409D-B6EB-70E12F9A08B4}"/>
    <cellStyle name="40% - Accent4 2 4 2 5" xfId="4136" xr:uid="{EF6CD24D-D9E6-4936-985D-F6BE125B1AD3}"/>
    <cellStyle name="40% - Accent4 2 4 3" xfId="4137" xr:uid="{D45BFD15-C203-448F-8E00-9479939D7BFE}"/>
    <cellStyle name="40% - Accent4 2 4 3 2" xfId="4138" xr:uid="{FF95CB54-0377-4863-8AFE-5C07D05C9B82}"/>
    <cellStyle name="40% - Accent4 2 4 3 2 2" xfId="4139" xr:uid="{1E91CD70-C81C-4ED2-B1AE-484CF1F8AA0A}"/>
    <cellStyle name="40% - Accent4 2 4 3 2 2 2" xfId="4140" xr:uid="{FFF45714-3178-402C-A130-F924D468FEB8}"/>
    <cellStyle name="40% - Accent4 2 4 3 2 3" xfId="4141" xr:uid="{B0E803CD-EE97-42E2-8718-74BCEB247FEF}"/>
    <cellStyle name="40% - Accent4 2 4 3 3" xfId="4142" xr:uid="{949996B0-C33B-445D-9B88-7413812B85D0}"/>
    <cellStyle name="40% - Accent4 2 4 3 3 2" xfId="4143" xr:uid="{EFFC78B7-7205-41C7-9EA9-7806E337A6EA}"/>
    <cellStyle name="40% - Accent4 2 4 3 4" xfId="4144" xr:uid="{8ACE63B5-F738-490A-B11A-0A21BA8141A1}"/>
    <cellStyle name="40% - Accent4 2 4 4" xfId="4145" xr:uid="{EC14C215-47A8-4B6A-82F7-C331067E5DD9}"/>
    <cellStyle name="40% - Accent4 2 4 4 2" xfId="4146" xr:uid="{9214DDD9-DEF9-4F44-82CB-155CAD3E7214}"/>
    <cellStyle name="40% - Accent4 2 4 4 2 2" xfId="4147" xr:uid="{9172128D-A136-4503-91C5-536283D09F34}"/>
    <cellStyle name="40% - Accent4 2 4 4 3" xfId="4148" xr:uid="{676FD815-922A-4B97-BE0C-73819A35AD39}"/>
    <cellStyle name="40% - Accent4 2 4 5" xfId="4149" xr:uid="{034383ED-9E61-48C3-B208-DB5F38B1CB18}"/>
    <cellStyle name="40% - Accent4 2 4 5 2" xfId="4150" xr:uid="{B08B2003-6CE9-4FB8-A368-DFD4D4E9F73A}"/>
    <cellStyle name="40% - Accent4 2 4 6" xfId="4151" xr:uid="{59CBA4FF-61B1-4F70-A124-65286C8CD5F2}"/>
    <cellStyle name="40% - Accent4 2 5" xfId="4152" xr:uid="{5D7F3383-A5C2-4ADB-AAFC-6FABF73B6FF5}"/>
    <cellStyle name="40% - Accent4 2 5 2" xfId="4153" xr:uid="{8719272E-81EC-4F18-A169-7DE571014043}"/>
    <cellStyle name="40% - Accent4 2 5 2 2" xfId="4154" xr:uid="{1F550162-AA97-4FDA-84C3-AF5D899DABEE}"/>
    <cellStyle name="40% - Accent4 2 5 2 2 2" xfId="4155" xr:uid="{B1314DAA-A3FB-4D8F-A605-B12241870D53}"/>
    <cellStyle name="40% - Accent4 2 5 2 2 2 2" xfId="4156" xr:uid="{7FD0A7C5-5E38-497F-87CF-FFDB39D80059}"/>
    <cellStyle name="40% - Accent4 2 5 2 2 2 2 2" xfId="4157" xr:uid="{2428B4FF-FAF7-49E6-A8D3-B9BE17F09D4A}"/>
    <cellStyle name="40% - Accent4 2 5 2 2 2 3" xfId="4158" xr:uid="{CD89D22D-06F1-4037-B2DF-548A47A089F9}"/>
    <cellStyle name="40% - Accent4 2 5 2 2 3" xfId="4159" xr:uid="{216ED687-AB42-4628-B9A6-0C469FC21C85}"/>
    <cellStyle name="40% - Accent4 2 5 2 2 3 2" xfId="4160" xr:uid="{6128383E-E9C1-4E4A-92E5-97F493283E11}"/>
    <cellStyle name="40% - Accent4 2 5 2 2 4" xfId="4161" xr:uid="{039976AA-A6DC-4928-BEE1-3A49F5C45B1B}"/>
    <cellStyle name="40% - Accent4 2 5 2 3" xfId="4162" xr:uid="{A014BCBE-81F2-4310-8CBC-28969A17A7D8}"/>
    <cellStyle name="40% - Accent4 2 5 2 3 2" xfId="4163" xr:uid="{9B20489D-EF00-415A-B08F-5F8FCD153175}"/>
    <cellStyle name="40% - Accent4 2 5 2 3 2 2" xfId="4164" xr:uid="{C4F7CE68-FAEF-4F98-9552-BA1BD69C6127}"/>
    <cellStyle name="40% - Accent4 2 5 2 3 3" xfId="4165" xr:uid="{31190397-5735-4423-A327-89C009072805}"/>
    <cellStyle name="40% - Accent4 2 5 2 4" xfId="4166" xr:uid="{82AFA9CB-652B-4935-9A3F-885C28A8A95B}"/>
    <cellStyle name="40% - Accent4 2 5 2 4 2" xfId="4167" xr:uid="{08D93A1F-A5E5-44AF-A193-4F15D612FFB8}"/>
    <cellStyle name="40% - Accent4 2 5 2 5" xfId="4168" xr:uid="{5DB06DF6-EB11-4D24-8392-68AC90A0116C}"/>
    <cellStyle name="40% - Accent4 2 5 3" xfId="4169" xr:uid="{EA242397-056E-4333-8EAC-7C4F52535588}"/>
    <cellStyle name="40% - Accent4 2 5 3 2" xfId="4170" xr:uid="{5C2C0189-A455-4513-A86A-A3BB9EB3F6D4}"/>
    <cellStyle name="40% - Accent4 2 5 3 2 2" xfId="4171" xr:uid="{D95BD677-A1B5-4DFA-BB49-7751BF82E0AA}"/>
    <cellStyle name="40% - Accent4 2 5 3 2 2 2" xfId="4172" xr:uid="{7C8B87D1-3795-47C3-B4E0-6662F1DD183E}"/>
    <cellStyle name="40% - Accent4 2 5 3 2 3" xfId="4173" xr:uid="{B19E848E-D939-409F-B28B-30B40CCB1917}"/>
    <cellStyle name="40% - Accent4 2 5 3 3" xfId="4174" xr:uid="{3EBF9C76-7531-44EC-83F4-4C044E57FA73}"/>
    <cellStyle name="40% - Accent4 2 5 3 3 2" xfId="4175" xr:uid="{C511EF1E-861E-4A4F-8677-F29E91848BDF}"/>
    <cellStyle name="40% - Accent4 2 5 3 4" xfId="4176" xr:uid="{0331E0FD-12AB-4EB9-A4AE-8943FC1E4CBA}"/>
    <cellStyle name="40% - Accent4 2 5 4" xfId="4177" xr:uid="{97AF3C04-E503-48AA-80C6-A1282A3B7C16}"/>
    <cellStyle name="40% - Accent4 2 5 4 2" xfId="4178" xr:uid="{88FFA21D-B5B5-49C3-96BD-F7EC3DF54441}"/>
    <cellStyle name="40% - Accent4 2 5 4 2 2" xfId="4179" xr:uid="{75AA9A43-AF71-4FC7-A3B6-5790EE7B344F}"/>
    <cellStyle name="40% - Accent4 2 5 4 3" xfId="4180" xr:uid="{F913654A-4E40-4331-B94F-07492FBF7809}"/>
    <cellStyle name="40% - Accent4 2 5 5" xfId="4181" xr:uid="{0C376334-95E9-4BD1-831C-63AE12EA05A8}"/>
    <cellStyle name="40% - Accent4 2 5 5 2" xfId="4182" xr:uid="{3F71E863-A16C-426D-95BD-A214A95AB379}"/>
    <cellStyle name="40% - Accent4 2 5 6" xfId="4183" xr:uid="{D0313F6D-0AD4-4216-B568-5238904081BD}"/>
    <cellStyle name="40% - Accent4 2 6" xfId="4184" xr:uid="{5DF0A3A2-9D12-4A1E-841B-5F316CBE42AB}"/>
    <cellStyle name="40% - Accent4 2 6 2" xfId="4185" xr:uid="{A244C147-F726-4832-BF3E-E3BA658DD8E4}"/>
    <cellStyle name="40% - Accent4 2 6 2 2" xfId="4186" xr:uid="{CA11ED3E-576B-4DD8-907A-6DE1AD203EF9}"/>
    <cellStyle name="40% - Accent4 2 6 2 2 2" xfId="4187" xr:uid="{B2FEBC0A-F495-458D-A99B-37D2191263A7}"/>
    <cellStyle name="40% - Accent4 2 6 2 2 2 2" xfId="4188" xr:uid="{0F2514B8-E7FA-4793-9BDC-97C9F154FE92}"/>
    <cellStyle name="40% - Accent4 2 6 2 2 3" xfId="4189" xr:uid="{932D951B-D254-43FC-96B0-F29D86FBBE12}"/>
    <cellStyle name="40% - Accent4 2 6 2 3" xfId="4190" xr:uid="{474A701A-0805-44A3-899C-CD01E8C6A934}"/>
    <cellStyle name="40% - Accent4 2 6 2 3 2" xfId="4191" xr:uid="{1BB8C853-2988-4607-A1B3-54C596F0555C}"/>
    <cellStyle name="40% - Accent4 2 6 2 4" xfId="4192" xr:uid="{263C9847-DDAF-4649-8539-B39912CCFB75}"/>
    <cellStyle name="40% - Accent4 2 6 3" xfId="4193" xr:uid="{CE60F82F-951B-4C63-A9DA-EC14B0569922}"/>
    <cellStyle name="40% - Accent4 2 6 3 2" xfId="4194" xr:uid="{4769249E-D6D7-4664-A368-1BA29B89C95E}"/>
    <cellStyle name="40% - Accent4 2 6 3 2 2" xfId="4195" xr:uid="{70B4C823-A252-4ABB-90AC-F6E279CAB0BD}"/>
    <cellStyle name="40% - Accent4 2 6 3 3" xfId="4196" xr:uid="{664577F5-6542-402E-8BAA-73980C8AE88B}"/>
    <cellStyle name="40% - Accent4 2 6 4" xfId="4197" xr:uid="{0F39022E-4D0A-4107-B5D7-BA97A7603BAD}"/>
    <cellStyle name="40% - Accent4 2 6 4 2" xfId="4198" xr:uid="{004FAB69-0E09-47BE-AC4A-71B19BA6A89F}"/>
    <cellStyle name="40% - Accent4 2 6 5" xfId="4199" xr:uid="{9F696473-5B8C-44DB-8415-2CC9CCE5C6F2}"/>
    <cellStyle name="40% - Accent4 2 7" xfId="4200" xr:uid="{991E4819-3AA5-4DFD-98BB-1FF506F59DCB}"/>
    <cellStyle name="40% - Accent4 2 7 2" xfId="4201" xr:uid="{F35CD4BD-191B-42F4-8325-B583211D17FC}"/>
    <cellStyle name="40% - Accent4 2 7 2 2" xfId="4202" xr:uid="{C87712CF-B418-4B49-AE0A-3850E3D3902D}"/>
    <cellStyle name="40% - Accent4 2 7 2 2 2" xfId="4203" xr:uid="{3F314885-C093-4316-8641-915D54FE749D}"/>
    <cellStyle name="40% - Accent4 2 7 2 3" xfId="4204" xr:uid="{76E992DE-7AF6-43B8-A1ED-9C14924A75EC}"/>
    <cellStyle name="40% - Accent4 2 7 3" xfId="4205" xr:uid="{B671837C-23C6-4710-A58D-84E8BA2B0654}"/>
    <cellStyle name="40% - Accent4 2 7 3 2" xfId="4206" xr:uid="{BF10C913-7069-4100-918D-48A7A42E3BE7}"/>
    <cellStyle name="40% - Accent4 2 7 4" xfId="4207" xr:uid="{EF7736A3-AC79-40F3-B03D-A2EADE69BF3E}"/>
    <cellStyle name="40% - Accent4 2 8" xfId="4208" xr:uid="{CD315107-5FF3-4410-8BF3-72A2FD67B14B}"/>
    <cellStyle name="40% - Accent4 2 8 2" xfId="4209" xr:uid="{97918A66-BD82-482A-B17C-4E5DD4CD74F5}"/>
    <cellStyle name="40% - Accent4 2 8 2 2" xfId="4210" xr:uid="{F1824AC2-E0C3-4C77-B73A-BBEEFE0CFAFD}"/>
    <cellStyle name="40% - Accent4 2 8 3" xfId="4211" xr:uid="{4F6DF6F6-A3E3-4E43-B48A-726A19FB8F4E}"/>
    <cellStyle name="40% - Accent4 2 9" xfId="4212" xr:uid="{AE16D9F0-03CC-4275-ABFF-70AADF39846F}"/>
    <cellStyle name="40% - Accent4 2 9 2" xfId="4213" xr:uid="{4851CF94-2170-471B-B7BD-0360FB5EEE63}"/>
    <cellStyle name="40% - Accent4 3" xfId="4214" xr:uid="{93729988-6AE2-4C02-B7E4-4AF87BA554D7}"/>
    <cellStyle name="40% - Accent4 3 2" xfId="4215" xr:uid="{0E0E3898-5978-4DFF-BC59-77C693FBF296}"/>
    <cellStyle name="40% - Accent4 3 2 2" xfId="4216" xr:uid="{B70104FC-932B-469A-AEEF-CAE37EC5A9FB}"/>
    <cellStyle name="40% - Accent4 3 2 2 2" xfId="4217" xr:uid="{E504033B-B11C-45D0-995E-81AD393FE0E4}"/>
    <cellStyle name="40% - Accent4 3 2 2 2 2" xfId="4218" xr:uid="{F45DC2AB-0ED0-47B3-B17F-E4C35FBDA514}"/>
    <cellStyle name="40% - Accent4 3 2 2 2 2 2" xfId="4219" xr:uid="{C2FEB8C0-D9A3-4E90-887D-950BEDF0EFE8}"/>
    <cellStyle name="40% - Accent4 3 2 2 2 2 2 2" xfId="4220" xr:uid="{74A551AD-6FD6-4F39-8E66-1CE7CABF7A1A}"/>
    <cellStyle name="40% - Accent4 3 2 2 2 2 3" xfId="4221" xr:uid="{3340D9DF-70F3-4B5F-A22B-F61E9C332C09}"/>
    <cellStyle name="40% - Accent4 3 2 2 2 3" xfId="4222" xr:uid="{D40AE003-64F2-4078-A2B2-40A22BEF35F2}"/>
    <cellStyle name="40% - Accent4 3 2 2 2 3 2" xfId="4223" xr:uid="{EE444BAB-94AD-496B-A6E5-8956471371BB}"/>
    <cellStyle name="40% - Accent4 3 2 2 2 4" xfId="4224" xr:uid="{19452295-DD94-4C3D-955E-2DAB437CE27F}"/>
    <cellStyle name="40% - Accent4 3 2 2 3" xfId="4225" xr:uid="{9703AEB6-697E-4F70-B60C-203A3CB8418E}"/>
    <cellStyle name="40% - Accent4 3 2 2 3 2" xfId="4226" xr:uid="{08947BFA-FE25-4B78-AE75-E7BE2C2286B2}"/>
    <cellStyle name="40% - Accent4 3 2 2 3 2 2" xfId="4227" xr:uid="{A57AAB2F-2A33-4EFD-8EA8-7CB2A0D3E66D}"/>
    <cellStyle name="40% - Accent4 3 2 2 3 3" xfId="4228" xr:uid="{BCF94EBF-261F-479F-B2A6-CCBA0241C527}"/>
    <cellStyle name="40% - Accent4 3 2 2 4" xfId="4229" xr:uid="{21BDE2DE-FE1B-4905-B943-0A018734EF12}"/>
    <cellStyle name="40% - Accent4 3 2 2 4 2" xfId="4230" xr:uid="{CDEDE901-A0F3-4496-BF97-0F7AEA83E576}"/>
    <cellStyle name="40% - Accent4 3 2 2 5" xfId="4231" xr:uid="{88FB8A95-EF9B-464A-9CBE-16968B9FF82B}"/>
    <cellStyle name="40% - Accent4 3 2 3" xfId="4232" xr:uid="{140F52C1-B284-4D35-A966-A97C423FE982}"/>
    <cellStyle name="40% - Accent4 3 2 3 2" xfId="4233" xr:uid="{1E11FA41-5EC3-4068-8776-2A608FCF64A7}"/>
    <cellStyle name="40% - Accent4 3 2 3 2 2" xfId="4234" xr:uid="{289593C7-562B-4F00-943E-BF917FD54C6F}"/>
    <cellStyle name="40% - Accent4 3 2 3 2 2 2" xfId="4235" xr:uid="{DC9C6D0F-98D9-46A8-9920-AB59464CF118}"/>
    <cellStyle name="40% - Accent4 3 2 3 2 3" xfId="4236" xr:uid="{8C085678-1225-48A9-A50A-9828EFE60E35}"/>
    <cellStyle name="40% - Accent4 3 2 3 3" xfId="4237" xr:uid="{7003AC67-943D-430A-86D9-C80FF556CF44}"/>
    <cellStyle name="40% - Accent4 3 2 3 3 2" xfId="4238" xr:uid="{AD2C52AD-EE98-46D7-8A4D-0C0A73AD4215}"/>
    <cellStyle name="40% - Accent4 3 2 3 4" xfId="4239" xr:uid="{FA45398F-FFE1-4DAA-86FA-47F3E8E65161}"/>
    <cellStyle name="40% - Accent4 3 2 4" xfId="4240" xr:uid="{8A45DE80-1210-4751-AD60-CACBF9B4EC1C}"/>
    <cellStyle name="40% - Accent4 3 2 4 2" xfId="4241" xr:uid="{A27710DF-C999-4253-B419-1334BAB6B043}"/>
    <cellStyle name="40% - Accent4 3 2 4 2 2" xfId="4242" xr:uid="{C4CBD712-8D53-4446-AC40-EFEE83C3F1A1}"/>
    <cellStyle name="40% - Accent4 3 2 4 3" xfId="4243" xr:uid="{967641C2-1D78-4D1F-B87B-0C59B370D7AB}"/>
    <cellStyle name="40% - Accent4 3 2 5" xfId="4244" xr:uid="{1E3CA78B-D81D-4B2D-B483-C3588E30FECB}"/>
    <cellStyle name="40% - Accent4 3 2 5 2" xfId="4245" xr:uid="{9FE771DB-8033-407E-944F-AE05F56075A4}"/>
    <cellStyle name="40% - Accent4 3 2 6" xfId="4246" xr:uid="{8AD2DA67-E62E-4197-9B89-F0EBD4E175F8}"/>
    <cellStyle name="40% - Accent4 3 3" xfId="4247" xr:uid="{B4447911-5080-45A3-8A74-4EB3989BDF6F}"/>
    <cellStyle name="40% - Accent4 3 3 2" xfId="4248" xr:uid="{65C69C7C-7327-4967-9D7D-1E1064EFE1A3}"/>
    <cellStyle name="40% - Accent4 3 3 2 2" xfId="4249" xr:uid="{5A7A6E57-D007-4BC8-AFF1-9C2B3E5A3156}"/>
    <cellStyle name="40% - Accent4 3 3 2 2 2" xfId="4250" xr:uid="{9A2C04F6-8065-439E-A390-0885E5F844D5}"/>
    <cellStyle name="40% - Accent4 3 3 2 2 2 2" xfId="4251" xr:uid="{705ECBB3-2217-4B17-BA3B-CAB523644665}"/>
    <cellStyle name="40% - Accent4 3 3 2 2 2 2 2" xfId="4252" xr:uid="{069C197D-A1FC-4E83-BFF9-A4E925F7F3A1}"/>
    <cellStyle name="40% - Accent4 3 3 2 2 2 3" xfId="4253" xr:uid="{90CE2A29-EE09-4E21-982F-7B8260BF2CEE}"/>
    <cellStyle name="40% - Accent4 3 3 2 2 3" xfId="4254" xr:uid="{FD2C0EDE-23AA-43A1-9C0E-5C66C2B0C997}"/>
    <cellStyle name="40% - Accent4 3 3 2 2 3 2" xfId="4255" xr:uid="{8A145B5C-D1CE-49AD-B9B3-801149389DE7}"/>
    <cellStyle name="40% - Accent4 3 3 2 2 4" xfId="4256" xr:uid="{A0EA327F-FEF0-49DE-A991-74C18375E532}"/>
    <cellStyle name="40% - Accent4 3 3 2 3" xfId="4257" xr:uid="{228886EA-14BC-4BD2-AB47-E48A36092B59}"/>
    <cellStyle name="40% - Accent4 3 3 2 3 2" xfId="4258" xr:uid="{D8B28EC1-4E13-4798-8065-18DEBFCA9D2A}"/>
    <cellStyle name="40% - Accent4 3 3 2 3 2 2" xfId="4259" xr:uid="{D549DDD3-6599-4446-83E3-2A420453E131}"/>
    <cellStyle name="40% - Accent4 3 3 2 3 3" xfId="4260" xr:uid="{02A0EF34-37BE-4CCB-9153-34B4613FE1DE}"/>
    <cellStyle name="40% - Accent4 3 3 2 4" xfId="4261" xr:uid="{800FF36E-8E36-4123-8F0C-EE1E525A8AF5}"/>
    <cellStyle name="40% - Accent4 3 3 2 4 2" xfId="4262" xr:uid="{3170CECF-339B-4657-ABED-08B0C256095A}"/>
    <cellStyle name="40% - Accent4 3 3 2 5" xfId="4263" xr:uid="{120AEB25-7C92-4AA3-97B4-835F065ED85E}"/>
    <cellStyle name="40% - Accent4 3 3 3" xfId="4264" xr:uid="{1745A7A7-26FD-43B5-8E21-37CA4B011459}"/>
    <cellStyle name="40% - Accent4 3 3 3 2" xfId="4265" xr:uid="{7749D273-7F42-4377-A1DE-BEBFD7054D0D}"/>
    <cellStyle name="40% - Accent4 3 3 3 2 2" xfId="4266" xr:uid="{52BE1218-A29F-41D5-8336-CD946E0B5896}"/>
    <cellStyle name="40% - Accent4 3 3 3 2 2 2" xfId="4267" xr:uid="{518AB87D-3042-4A86-82A4-0BA0E4792E61}"/>
    <cellStyle name="40% - Accent4 3 3 3 2 3" xfId="4268" xr:uid="{E5A85AE7-FBE3-4461-8FA6-B476A7A0EE30}"/>
    <cellStyle name="40% - Accent4 3 3 3 3" xfId="4269" xr:uid="{946CC26D-EE9E-4BD9-9DA3-59D60A056E28}"/>
    <cellStyle name="40% - Accent4 3 3 3 3 2" xfId="4270" xr:uid="{3FEABE98-031B-4FFF-B367-B0A2CCF0B82B}"/>
    <cellStyle name="40% - Accent4 3 3 3 4" xfId="4271" xr:uid="{5C295508-1EDA-4340-A972-9EEFA63E3EFF}"/>
    <cellStyle name="40% - Accent4 3 3 4" xfId="4272" xr:uid="{49D7F758-94B9-4FFF-AE59-39100C810A8E}"/>
    <cellStyle name="40% - Accent4 3 3 4 2" xfId="4273" xr:uid="{FE22ED62-9D14-4B43-BBC3-EFAD3ADAC0F5}"/>
    <cellStyle name="40% - Accent4 3 3 4 2 2" xfId="4274" xr:uid="{F3E228A6-2FC5-485A-9093-810DEA47734D}"/>
    <cellStyle name="40% - Accent4 3 3 4 3" xfId="4275" xr:uid="{A42E83E9-DDB7-48D6-BFB3-DF340242C893}"/>
    <cellStyle name="40% - Accent4 3 3 5" xfId="4276" xr:uid="{66224692-D9E0-4665-9539-347D7E1C9B8C}"/>
    <cellStyle name="40% - Accent4 3 3 5 2" xfId="4277" xr:uid="{7EC5BC8C-2C3F-466D-92AB-F08E1E574EB8}"/>
    <cellStyle name="40% - Accent4 3 3 6" xfId="4278" xr:uid="{9183CF82-A9E7-483B-9578-5D0A1CE8E632}"/>
    <cellStyle name="40% - Accent4 3 4" xfId="4279" xr:uid="{72FAEC4F-AFDD-4806-99CC-08DE8FC1DE70}"/>
    <cellStyle name="40% - Accent4 3 4 2" xfId="4280" xr:uid="{708AB937-CC57-4865-8A94-957359A188BF}"/>
    <cellStyle name="40% - Accent4 3 4 2 2" xfId="4281" xr:uid="{6BC60795-AFA2-40BA-98F4-809AC569DF3E}"/>
    <cellStyle name="40% - Accent4 3 4 2 2 2" xfId="4282" xr:uid="{D8F5AAC7-0CC3-4B45-9EF2-C85E230694BF}"/>
    <cellStyle name="40% - Accent4 3 4 2 2 2 2" xfId="4283" xr:uid="{2C897FE4-696E-4BFD-B877-E9F51BF46A38}"/>
    <cellStyle name="40% - Accent4 3 4 2 2 3" xfId="4284" xr:uid="{EA235D68-0CAA-491A-B2E2-17D9C25B09FC}"/>
    <cellStyle name="40% - Accent4 3 4 2 3" xfId="4285" xr:uid="{3A00F9D8-911F-42D2-9A25-4647664721FC}"/>
    <cellStyle name="40% - Accent4 3 4 2 3 2" xfId="4286" xr:uid="{04E9FA87-5E85-4314-B6F0-F707B9CC0C77}"/>
    <cellStyle name="40% - Accent4 3 4 2 4" xfId="4287" xr:uid="{9435545C-AE34-42F3-8307-E7A4A97F9D63}"/>
    <cellStyle name="40% - Accent4 3 4 3" xfId="4288" xr:uid="{A541F761-77B1-47CB-8848-E9CF34600013}"/>
    <cellStyle name="40% - Accent4 3 4 3 2" xfId="4289" xr:uid="{535A1F68-12B5-4B0F-ACCD-7567CBF8E018}"/>
    <cellStyle name="40% - Accent4 3 4 3 2 2" xfId="4290" xr:uid="{5525D88F-DB37-4CDF-B27A-AA52B2FDDBCA}"/>
    <cellStyle name="40% - Accent4 3 4 3 3" xfId="4291" xr:uid="{A8AF9C4B-0B9D-49CA-A43F-631406AD04CD}"/>
    <cellStyle name="40% - Accent4 3 4 4" xfId="4292" xr:uid="{09D98898-FA5D-48BE-BD47-182590CB6DF8}"/>
    <cellStyle name="40% - Accent4 3 4 4 2" xfId="4293" xr:uid="{AE450107-C777-4B9D-BBAD-746644319523}"/>
    <cellStyle name="40% - Accent4 3 4 5" xfId="4294" xr:uid="{95DE2477-15E6-4DAB-ACAB-1797CE8D155B}"/>
    <cellStyle name="40% - Accent4 3 5" xfId="4295" xr:uid="{6B05FA80-C6EC-49E7-987E-7A769BAD3763}"/>
    <cellStyle name="40% - Accent4 3 5 2" xfId="4296" xr:uid="{A753CC4D-1066-4DC7-A844-E2159FCB212A}"/>
    <cellStyle name="40% - Accent4 3 5 2 2" xfId="4297" xr:uid="{BC528C5F-64B8-4DB2-BA22-BA9CF605F477}"/>
    <cellStyle name="40% - Accent4 3 5 2 2 2" xfId="4298" xr:uid="{2D7CF484-0206-454F-98C7-DD9031F5DDDA}"/>
    <cellStyle name="40% - Accent4 3 5 2 3" xfId="4299" xr:uid="{BA99E678-9109-4A9F-959F-0465684FF6CC}"/>
    <cellStyle name="40% - Accent4 3 5 3" xfId="4300" xr:uid="{6F3B9B23-06AE-4D0D-9528-CF2D1C574B4C}"/>
    <cellStyle name="40% - Accent4 3 5 3 2" xfId="4301" xr:uid="{5C9671E4-249B-4040-934C-B31513A1D172}"/>
    <cellStyle name="40% - Accent4 3 5 4" xfId="4302" xr:uid="{2D06E054-6AB4-4B54-982B-260A36EE098C}"/>
    <cellStyle name="40% - Accent4 3 6" xfId="4303" xr:uid="{7F4BC4E3-38C2-420E-A37B-9BA0A3208B7E}"/>
    <cellStyle name="40% - Accent4 3 6 2" xfId="4304" xr:uid="{C6C8EFBE-C6B0-4DBD-B03D-DB4DB6F2A2C8}"/>
    <cellStyle name="40% - Accent4 3 6 2 2" xfId="4305" xr:uid="{F82203CD-E654-4567-95B8-3CBB1145307E}"/>
    <cellStyle name="40% - Accent4 3 6 3" xfId="4306" xr:uid="{FFF03B0B-A46C-46E0-A3E1-F929CFA6C061}"/>
    <cellStyle name="40% - Accent4 3 7" xfId="4307" xr:uid="{70F5F97C-27FC-45E3-ACA9-C350FCE75B60}"/>
    <cellStyle name="40% - Accent4 3 7 2" xfId="4308" xr:uid="{CC6DAC11-D029-4C5C-A7B7-F4071D790337}"/>
    <cellStyle name="40% - Accent4 3 8" xfId="4309" xr:uid="{62A6ADF9-8DDE-43A8-9D9C-305C5D972C14}"/>
    <cellStyle name="40% - Accent4 4" xfId="4310" xr:uid="{EF8DF326-533C-437A-850E-C7723F2D40FB}"/>
    <cellStyle name="40% - Accent4 4 2" xfId="4311" xr:uid="{F9519370-36E3-4E3A-A74C-BCA6CCA7EB9C}"/>
    <cellStyle name="40% - Accent4 4 2 2" xfId="4312" xr:uid="{65A32168-F438-4CC3-9B70-6DA41C0B1891}"/>
    <cellStyle name="40% - Accent4 4 2 2 2" xfId="4313" xr:uid="{216C0591-AEF9-4E87-8086-6B91626A33CB}"/>
    <cellStyle name="40% - Accent4 4 2 2 2 2" xfId="4314" xr:uid="{2FDD2BDF-0C40-4F83-B206-6214824006E5}"/>
    <cellStyle name="40% - Accent4 4 2 2 2 2 2" xfId="4315" xr:uid="{92C7E67D-BCA2-4F3E-8C53-DEB4D599BB55}"/>
    <cellStyle name="40% - Accent4 4 2 2 2 2 2 2" xfId="4316" xr:uid="{2F1A4EA9-E7CB-4488-AD33-AB5750B3311A}"/>
    <cellStyle name="40% - Accent4 4 2 2 2 2 3" xfId="4317" xr:uid="{3B1492D9-85A8-4797-932B-4D1C0CC17D44}"/>
    <cellStyle name="40% - Accent4 4 2 2 2 3" xfId="4318" xr:uid="{13FAC799-6941-4654-A447-DAA41C97521B}"/>
    <cellStyle name="40% - Accent4 4 2 2 2 3 2" xfId="4319" xr:uid="{2B887FA1-6B5A-4C85-B7CA-83CE58A628C8}"/>
    <cellStyle name="40% - Accent4 4 2 2 2 4" xfId="4320" xr:uid="{BDEB8688-0043-4CF1-B599-AD994FDE44C9}"/>
    <cellStyle name="40% - Accent4 4 2 2 3" xfId="4321" xr:uid="{74D222C6-B320-4063-A924-3548AE80BE5A}"/>
    <cellStyle name="40% - Accent4 4 2 2 3 2" xfId="4322" xr:uid="{32DC862F-0864-4979-BB8C-C893A26FFE3C}"/>
    <cellStyle name="40% - Accent4 4 2 2 3 2 2" xfId="4323" xr:uid="{F0829488-4264-4A19-8ACB-5F8DD106B83C}"/>
    <cellStyle name="40% - Accent4 4 2 2 3 3" xfId="4324" xr:uid="{A639C940-E6D0-446C-A24A-ADB8A7CEF80D}"/>
    <cellStyle name="40% - Accent4 4 2 2 4" xfId="4325" xr:uid="{92E2F1D2-6EEE-4118-A067-FA943E865CE8}"/>
    <cellStyle name="40% - Accent4 4 2 2 4 2" xfId="4326" xr:uid="{BC602389-F38F-43D2-846A-5E45352F8842}"/>
    <cellStyle name="40% - Accent4 4 2 2 5" xfId="4327" xr:uid="{829069C0-EA33-448D-BABC-4537B1B28D2D}"/>
    <cellStyle name="40% - Accent4 4 2 3" xfId="4328" xr:uid="{86A1C4FA-1E68-4BE3-9303-59CD7534DA0A}"/>
    <cellStyle name="40% - Accent4 4 2 3 2" xfId="4329" xr:uid="{43482B51-BC68-454E-AFCD-1436BE560DF0}"/>
    <cellStyle name="40% - Accent4 4 2 3 2 2" xfId="4330" xr:uid="{36F4EFC4-CE4A-4E91-8F66-2747F67C82D4}"/>
    <cellStyle name="40% - Accent4 4 2 3 2 2 2" xfId="4331" xr:uid="{2291FEB1-9DBF-407B-BC20-F69CCE153308}"/>
    <cellStyle name="40% - Accent4 4 2 3 2 3" xfId="4332" xr:uid="{8F875385-41A4-408F-9759-B4EFE48567EC}"/>
    <cellStyle name="40% - Accent4 4 2 3 3" xfId="4333" xr:uid="{D47C482D-4B4F-44BA-B952-C7F813BC584C}"/>
    <cellStyle name="40% - Accent4 4 2 3 3 2" xfId="4334" xr:uid="{6504D9BA-7056-49B5-85A7-E68ECEEB92D5}"/>
    <cellStyle name="40% - Accent4 4 2 3 4" xfId="4335" xr:uid="{AFB929CC-55A0-4377-BE0D-C13194B34318}"/>
    <cellStyle name="40% - Accent4 4 2 4" xfId="4336" xr:uid="{767D200B-F36A-45F6-82AD-3C624FAF2856}"/>
    <cellStyle name="40% - Accent4 4 2 4 2" xfId="4337" xr:uid="{0CCEDC47-EE54-473F-98EF-D1C39570DC1D}"/>
    <cellStyle name="40% - Accent4 4 2 4 2 2" xfId="4338" xr:uid="{3EE52C16-D29B-41B9-AB7C-02B4B22B8A7B}"/>
    <cellStyle name="40% - Accent4 4 2 4 3" xfId="4339" xr:uid="{AEBCAEA6-B5BC-4F71-8A3B-ED5CFDF58782}"/>
    <cellStyle name="40% - Accent4 4 2 5" xfId="4340" xr:uid="{0A96F9B1-7D20-4EC8-AB26-EB02FE88120F}"/>
    <cellStyle name="40% - Accent4 4 2 5 2" xfId="4341" xr:uid="{89B60632-8445-456F-B150-320C2C695F8A}"/>
    <cellStyle name="40% - Accent4 4 2 6" xfId="4342" xr:uid="{4EB41FD7-6B23-4AE0-9ABF-2695BC6E0E18}"/>
    <cellStyle name="40% - Accent4 4 3" xfId="4343" xr:uid="{47E6EF18-B365-409F-BDD4-E2ACCC81F851}"/>
    <cellStyle name="40% - Accent4 4 3 2" xfId="4344" xr:uid="{463AA087-EA75-4E27-8113-C6B25198A4B3}"/>
    <cellStyle name="40% - Accent4 4 3 2 2" xfId="4345" xr:uid="{C1E14918-067C-4960-998F-B3C57910D228}"/>
    <cellStyle name="40% - Accent4 4 3 2 2 2" xfId="4346" xr:uid="{578FDCBB-2813-46CB-AA1C-63925E98AFA1}"/>
    <cellStyle name="40% - Accent4 4 3 2 2 2 2" xfId="4347" xr:uid="{4D2BCB3E-60C8-4E2F-AC95-35153429A085}"/>
    <cellStyle name="40% - Accent4 4 3 2 2 3" xfId="4348" xr:uid="{453BA907-6117-4A92-8422-AAB0BD2B4520}"/>
    <cellStyle name="40% - Accent4 4 3 2 3" xfId="4349" xr:uid="{69614264-A25F-4B37-B23A-73B24A39E934}"/>
    <cellStyle name="40% - Accent4 4 3 2 3 2" xfId="4350" xr:uid="{2D915CAE-A165-4C7F-A56D-27BAB79F62B2}"/>
    <cellStyle name="40% - Accent4 4 3 2 4" xfId="4351" xr:uid="{B593C90D-531C-485A-8479-AAFA3D2941D0}"/>
    <cellStyle name="40% - Accent4 4 3 3" xfId="4352" xr:uid="{D2A7F4E2-607C-4A0A-8A6A-2235AC5DEACE}"/>
    <cellStyle name="40% - Accent4 4 3 3 2" xfId="4353" xr:uid="{8D3C279B-3DE4-4BC5-8482-42D5712D5794}"/>
    <cellStyle name="40% - Accent4 4 3 3 2 2" xfId="4354" xr:uid="{ADD0B0B8-3000-49BE-90BD-B7D9B57E63D5}"/>
    <cellStyle name="40% - Accent4 4 3 3 3" xfId="4355" xr:uid="{40A371EB-AA5C-47F1-AF8A-4925D6BD6457}"/>
    <cellStyle name="40% - Accent4 4 3 4" xfId="4356" xr:uid="{F9CFEA3F-FF49-4663-B0A4-2C5ED69B4507}"/>
    <cellStyle name="40% - Accent4 4 3 4 2" xfId="4357" xr:uid="{98DB486C-39B0-4CF2-877D-00FBB65B170E}"/>
    <cellStyle name="40% - Accent4 4 3 5" xfId="4358" xr:uid="{09057EC0-2D2F-4494-8F9E-B715218962C0}"/>
    <cellStyle name="40% - Accent4 4 4" xfId="4359" xr:uid="{47D5A35C-5E57-4199-A1B3-1BE972C81568}"/>
    <cellStyle name="40% - Accent4 4 4 2" xfId="4360" xr:uid="{D8995E21-1CFC-4210-879C-D154748282BF}"/>
    <cellStyle name="40% - Accent4 4 4 2 2" xfId="4361" xr:uid="{663E6C52-7248-4166-B6D2-A20DB66F8571}"/>
    <cellStyle name="40% - Accent4 4 4 2 2 2" xfId="4362" xr:uid="{C83A6A2E-932C-4C1A-866D-EA069F44408B}"/>
    <cellStyle name="40% - Accent4 4 4 2 3" xfId="4363" xr:uid="{08A21C26-B6A9-4C24-9BE2-D0F38A25B052}"/>
    <cellStyle name="40% - Accent4 4 4 3" xfId="4364" xr:uid="{72A8D036-A25B-478F-B8E0-C728C0C6BD72}"/>
    <cellStyle name="40% - Accent4 4 4 3 2" xfId="4365" xr:uid="{F4B30F00-758F-440B-AB17-BDBF2DE28A5C}"/>
    <cellStyle name="40% - Accent4 4 4 4" xfId="4366" xr:uid="{BF7AB2D7-7C25-4498-859C-B583837DA13D}"/>
    <cellStyle name="40% - Accent4 4 5" xfId="4367" xr:uid="{8335D3B3-88E2-4D8F-848E-99B2034D70BC}"/>
    <cellStyle name="40% - Accent4 4 5 2" xfId="4368" xr:uid="{1A513497-9406-4B48-92C0-661DF770CFBB}"/>
    <cellStyle name="40% - Accent4 4 5 2 2" xfId="4369" xr:uid="{227BC809-E074-470B-B09B-917ED6D56880}"/>
    <cellStyle name="40% - Accent4 4 5 3" xfId="4370" xr:uid="{E8462CAC-982C-4983-B9C3-E02EC5D36E65}"/>
    <cellStyle name="40% - Accent4 4 6" xfId="4371" xr:uid="{E5AC34FF-42CA-466A-B00F-EDBF052F2619}"/>
    <cellStyle name="40% - Accent4 4 6 2" xfId="4372" xr:uid="{7F894448-34D6-446B-BBE0-661F376DC7F6}"/>
    <cellStyle name="40% - Accent4 4 7" xfId="4373" xr:uid="{EECFFB1B-6616-4BFB-A5E5-DDB7E30B098F}"/>
    <cellStyle name="40% - Accent4 5" xfId="4374" xr:uid="{81A25A76-9969-404F-8FBE-A27F1991CC4B}"/>
    <cellStyle name="40% - Accent4 5 2" xfId="4375" xr:uid="{16982C72-BE7B-4828-8593-5CE4597D95F8}"/>
    <cellStyle name="40% - Accent4 5 2 2" xfId="4376" xr:uid="{4A49B173-BA2C-4F00-8590-BB2272A05660}"/>
    <cellStyle name="40% - Accent4 5 2 2 2" xfId="4377" xr:uid="{BFFD3DAC-11A5-4516-A0CE-40414481B658}"/>
    <cellStyle name="40% - Accent4 5 2 2 2 2" xfId="4378" xr:uid="{282BD0B7-A3A0-4B2C-8CAF-A27D3395191C}"/>
    <cellStyle name="40% - Accent4 5 2 2 2 2 2" xfId="4379" xr:uid="{8A95163B-C690-4ECF-BC89-C3B4E46D502A}"/>
    <cellStyle name="40% - Accent4 5 2 2 2 3" xfId="4380" xr:uid="{EDBD4344-9999-4647-A13A-F89EB71EFB24}"/>
    <cellStyle name="40% - Accent4 5 2 2 3" xfId="4381" xr:uid="{4DADAE20-E82A-4001-8D5D-100C07008804}"/>
    <cellStyle name="40% - Accent4 5 2 2 3 2" xfId="4382" xr:uid="{9170EB48-5FAD-477A-A0EB-E4F01100010E}"/>
    <cellStyle name="40% - Accent4 5 2 2 4" xfId="4383" xr:uid="{83B07079-3CD6-4DA5-9D9A-990F42E065FE}"/>
    <cellStyle name="40% - Accent4 5 2 3" xfId="4384" xr:uid="{EFE91BE1-3517-456D-891C-59E942F85794}"/>
    <cellStyle name="40% - Accent4 5 2 3 2" xfId="4385" xr:uid="{747B6EE7-8E75-4B81-A2EC-B2B947B3B8D3}"/>
    <cellStyle name="40% - Accent4 5 2 3 2 2" xfId="4386" xr:uid="{918BF811-B2D7-4EFB-9DD3-AF5EDA7695AE}"/>
    <cellStyle name="40% - Accent4 5 2 3 3" xfId="4387" xr:uid="{5BBBCED1-027F-4290-9EAB-3AD74DD54242}"/>
    <cellStyle name="40% - Accent4 5 2 4" xfId="4388" xr:uid="{80E96D3E-82A2-4496-AE7C-E39968C41671}"/>
    <cellStyle name="40% - Accent4 5 2 4 2" xfId="4389" xr:uid="{1AE94E27-F02B-4BA3-8D68-FFD3459D0F76}"/>
    <cellStyle name="40% - Accent4 5 2 5" xfId="4390" xr:uid="{ADCCC02E-459F-48BD-A382-A4B8EFDCD39D}"/>
    <cellStyle name="40% - Accent4 5 3" xfId="4391" xr:uid="{89D4DAB9-A5C8-4F02-97A9-BEB9140C87DF}"/>
    <cellStyle name="40% - Accent4 5 3 2" xfId="4392" xr:uid="{2EF2EE7D-C0D3-451F-8BF0-F6E31C797B8C}"/>
    <cellStyle name="40% - Accent4 5 3 2 2" xfId="4393" xr:uid="{ED528784-1765-4797-B2FE-3D4B9B040D2F}"/>
    <cellStyle name="40% - Accent4 5 3 2 2 2" xfId="4394" xr:uid="{C2412E20-593F-469D-A2B9-B73BBD2D8EB4}"/>
    <cellStyle name="40% - Accent4 5 3 2 3" xfId="4395" xr:uid="{8AFF65DC-B583-4E14-8C77-E0996DADCCD9}"/>
    <cellStyle name="40% - Accent4 5 3 3" xfId="4396" xr:uid="{FB352A30-4A3D-4D04-B8DC-A31663B109CD}"/>
    <cellStyle name="40% - Accent4 5 3 3 2" xfId="4397" xr:uid="{A48BE5DB-D151-4145-B704-9BDD683FEEBA}"/>
    <cellStyle name="40% - Accent4 5 3 4" xfId="4398" xr:uid="{9ADD2E0A-6BBE-4081-B9E4-0D56A29492CD}"/>
    <cellStyle name="40% - Accent4 5 4" xfId="4399" xr:uid="{90B4FBF7-63DC-45E2-9992-6DDB49741ED1}"/>
    <cellStyle name="40% - Accent4 5 4 2" xfId="4400" xr:uid="{6DCA88D2-F1E0-401A-BC98-0AE90E4A43E6}"/>
    <cellStyle name="40% - Accent4 5 4 2 2" xfId="4401" xr:uid="{62219890-87F2-45C9-9985-5E20CACBB3E4}"/>
    <cellStyle name="40% - Accent4 5 4 3" xfId="4402" xr:uid="{AB908087-DD0D-411E-B85C-ED78C9EB20EA}"/>
    <cellStyle name="40% - Accent4 5 5" xfId="4403" xr:uid="{DD168BCC-30C2-43C1-8F56-6EFD3449063C}"/>
    <cellStyle name="40% - Accent4 5 5 2" xfId="4404" xr:uid="{D4531D69-CC5B-442C-9973-FFC89CB6B889}"/>
    <cellStyle name="40% - Accent4 5 6" xfId="4405" xr:uid="{3614C246-9EEA-4137-BA9D-4F4406924460}"/>
    <cellStyle name="40% - Accent4 6" xfId="4406" xr:uid="{535DF686-D428-49C1-ABD9-F8D172BFAD86}"/>
    <cellStyle name="40% - Accent4 6 2" xfId="4407" xr:uid="{158E9A22-6B5F-4496-A96B-E0865520B88B}"/>
    <cellStyle name="40% - Accent4 6 2 2" xfId="4408" xr:uid="{73A39B8F-D161-4459-A066-04CBA98222D2}"/>
    <cellStyle name="40% - Accent4 6 2 2 2" xfId="4409" xr:uid="{639060DD-50D1-4D54-A4C4-24D7589834FD}"/>
    <cellStyle name="40% - Accent4 6 2 2 2 2" xfId="4410" xr:uid="{ED727DDA-8A56-404E-BC7E-654E96FB1FEB}"/>
    <cellStyle name="40% - Accent4 6 2 2 2 2 2" xfId="4411" xr:uid="{E549E93A-3AE0-4642-8858-A93B15E9BEE3}"/>
    <cellStyle name="40% - Accent4 6 2 2 2 3" xfId="4412" xr:uid="{DDE6BFEC-8E84-4F76-B419-0BF9F5F41782}"/>
    <cellStyle name="40% - Accent4 6 2 2 3" xfId="4413" xr:uid="{769EB108-DE20-45FD-94A6-4C033F89A567}"/>
    <cellStyle name="40% - Accent4 6 2 2 3 2" xfId="4414" xr:uid="{AAA122C6-FE19-416C-B95E-8CA3D778D00B}"/>
    <cellStyle name="40% - Accent4 6 2 2 4" xfId="4415" xr:uid="{007899F0-9EFD-4844-9AC6-1CE109A2620A}"/>
    <cellStyle name="40% - Accent4 6 2 3" xfId="4416" xr:uid="{93799B65-0C8B-4996-8E23-14AB660C16C2}"/>
    <cellStyle name="40% - Accent4 6 2 3 2" xfId="4417" xr:uid="{D6A56045-8622-4BBB-BFAF-E9D70C66EC39}"/>
    <cellStyle name="40% - Accent4 6 2 3 2 2" xfId="4418" xr:uid="{B05F5A27-5A27-4C16-8CF3-6E35E622FE41}"/>
    <cellStyle name="40% - Accent4 6 2 3 3" xfId="4419" xr:uid="{F63C09F8-06C7-4DD4-9C78-72F887EB3AB5}"/>
    <cellStyle name="40% - Accent4 6 2 4" xfId="4420" xr:uid="{D7BCE667-0F93-4A2A-8414-AD7B802D830D}"/>
    <cellStyle name="40% - Accent4 6 2 4 2" xfId="4421" xr:uid="{4F6660B1-8C40-47AF-8F3D-146E1E28B0A8}"/>
    <cellStyle name="40% - Accent4 6 2 5" xfId="4422" xr:uid="{01DBDECC-C79E-4631-8F40-CB3D6552D4FB}"/>
    <cellStyle name="40% - Accent4 6 3" xfId="4423" xr:uid="{E8DCEE47-7F9D-4AA8-98EA-ACE9CB0C5B27}"/>
    <cellStyle name="40% - Accent4 6 3 2" xfId="4424" xr:uid="{5730C2EE-2D47-414B-948E-2A073F4CECBF}"/>
    <cellStyle name="40% - Accent4 6 3 2 2" xfId="4425" xr:uid="{1C6F8475-9694-46D4-AC05-12118F98EAA8}"/>
    <cellStyle name="40% - Accent4 6 3 2 2 2" xfId="4426" xr:uid="{85B28628-8950-450E-9FA9-CB00D3CE3125}"/>
    <cellStyle name="40% - Accent4 6 3 2 3" xfId="4427" xr:uid="{89C9761A-F788-4B9F-B81A-428EB6BF2E34}"/>
    <cellStyle name="40% - Accent4 6 3 3" xfId="4428" xr:uid="{E7BF5AD5-2A6A-4986-AF6D-4AD6E6243D64}"/>
    <cellStyle name="40% - Accent4 6 3 3 2" xfId="4429" xr:uid="{04A09C2A-F1F1-4BEA-B6F0-8FB598BA8D94}"/>
    <cellStyle name="40% - Accent4 6 3 4" xfId="4430" xr:uid="{4352D690-0223-48D7-A3AE-B5558459B9FA}"/>
    <cellStyle name="40% - Accent4 6 4" xfId="4431" xr:uid="{F235A782-4D01-4599-86CB-94BBC974008A}"/>
    <cellStyle name="40% - Accent4 6 4 2" xfId="4432" xr:uid="{C68EBA22-A6CB-4E90-903F-5B82AC11E243}"/>
    <cellStyle name="40% - Accent4 6 4 2 2" xfId="4433" xr:uid="{2EE0DC56-A518-4B5D-BD10-3BE6372502B6}"/>
    <cellStyle name="40% - Accent4 6 4 3" xfId="4434" xr:uid="{5109CB6F-002F-4C87-8840-9D236AB05FEB}"/>
    <cellStyle name="40% - Accent4 6 5" xfId="4435" xr:uid="{3C485A9E-D6FE-45B3-A8B4-DDDA7CA62AF0}"/>
    <cellStyle name="40% - Accent4 6 5 2" xfId="4436" xr:uid="{4B7974C6-B6BB-4004-B207-BCFD838F14CF}"/>
    <cellStyle name="40% - Accent4 6 6" xfId="4437" xr:uid="{63E21A15-F042-4FC6-8803-08191D7F38E1}"/>
    <cellStyle name="40% - Accent4 7" xfId="4438" xr:uid="{8438C4CA-CEC5-4D9E-807F-6B1DB5050CF5}"/>
    <cellStyle name="40% - Accent4 7 2" xfId="4439" xr:uid="{6323CF2A-C762-406B-B6D8-40C6131A3B50}"/>
    <cellStyle name="40% - Accent4 7 2 2" xfId="4440" xr:uid="{471677FB-8178-40EB-AB39-B11D65AE21B6}"/>
    <cellStyle name="40% - Accent4 7 2 2 2" xfId="4441" xr:uid="{30A7BCA2-888D-476E-B291-1B49A1D66134}"/>
    <cellStyle name="40% - Accent4 7 2 2 2 2" xfId="4442" xr:uid="{7684462A-9B8B-4E64-8AF9-9B183DCF1705}"/>
    <cellStyle name="40% - Accent4 7 2 2 3" xfId="4443" xr:uid="{793B3FCB-12B6-4800-AF17-DD36C42251C8}"/>
    <cellStyle name="40% - Accent4 7 2 3" xfId="4444" xr:uid="{4FB08B79-57CA-43C1-B3AB-2D4A83E2D9CA}"/>
    <cellStyle name="40% - Accent4 7 2 3 2" xfId="4445" xr:uid="{A374CE8A-0FD2-43F9-AF01-960D0CC93076}"/>
    <cellStyle name="40% - Accent4 7 2 4" xfId="4446" xr:uid="{B076D957-3138-46D5-9FBF-C238449897C2}"/>
    <cellStyle name="40% - Accent4 7 3" xfId="4447" xr:uid="{855160E6-894D-4DAD-9034-848A008CEDE2}"/>
    <cellStyle name="40% - Accent4 7 3 2" xfId="4448" xr:uid="{C4AC82A3-AF46-45D7-BCB5-A3D4EA762281}"/>
    <cellStyle name="40% - Accent4 7 3 2 2" xfId="4449" xr:uid="{F3ADA1D5-7017-427F-9122-5778BC5D126D}"/>
    <cellStyle name="40% - Accent4 7 3 3" xfId="4450" xr:uid="{38DBFEF0-45A1-4B23-9886-85E6C9E2756A}"/>
    <cellStyle name="40% - Accent4 7 4" xfId="4451" xr:uid="{1534BAFB-447E-49B1-ACA5-586A0D9F8035}"/>
    <cellStyle name="40% - Accent4 7 4 2" xfId="4452" xr:uid="{C0714392-0597-47F2-A552-0E42CB91D1D0}"/>
    <cellStyle name="40% - Accent4 7 5" xfId="4453" xr:uid="{36059B48-4907-4F90-A672-B950D7E63C66}"/>
    <cellStyle name="40% - Accent4 8" xfId="4454" xr:uid="{A9408606-AC4B-4EBC-B802-0CEE507DD326}"/>
    <cellStyle name="40% - Accent4 8 2" xfId="4455" xr:uid="{1FBD529C-CA53-4F19-9EC4-DB8A33E1CA7C}"/>
    <cellStyle name="40% - Accent4 8 2 2" xfId="4456" xr:uid="{1C9B39AD-7386-4240-B376-5D5E80429892}"/>
    <cellStyle name="40% - Accent4 8 2 2 2" xfId="4457" xr:uid="{816FA67A-57C4-4C33-8279-C8207F627DC9}"/>
    <cellStyle name="40% - Accent4 8 2 3" xfId="4458" xr:uid="{5A329AFB-77DD-4149-B5EE-C3137D7F2FA8}"/>
    <cellStyle name="40% - Accent4 8 3" xfId="4459" xr:uid="{F2DE08E6-74ED-478C-B574-DBA86A2C421A}"/>
    <cellStyle name="40% - Accent4 8 3 2" xfId="4460" xr:uid="{777AF734-D932-4848-804F-2AF7701025B3}"/>
    <cellStyle name="40% - Accent4 8 4" xfId="4461" xr:uid="{9B327394-A27E-4E9F-8A21-1E0CE7002FFF}"/>
    <cellStyle name="40% - Accent4 9" xfId="4462" xr:uid="{27B8D7C0-803E-4E14-B99F-0FD274F80513}"/>
    <cellStyle name="40% - Accent4 9 2" xfId="4463" xr:uid="{92F93BD2-AE11-4DED-B6A8-B510A12C1967}"/>
    <cellStyle name="40% - Accent4 9 2 2" xfId="4464" xr:uid="{2AF49144-F47E-41D1-A1F8-9EB8A4734A60}"/>
    <cellStyle name="40% - Accent4 9 3" xfId="4465" xr:uid="{62281C4A-A396-441A-82E2-BDFCAA05B638}"/>
    <cellStyle name="40% - Accent5" xfId="36" builtinId="47" customBuiltin="1"/>
    <cellStyle name="40% - Accent5 10" xfId="4466" xr:uid="{0FF1049D-FDC1-45E0-BEE8-582C35465F9B}"/>
    <cellStyle name="40% - Accent5 10 2" xfId="4467" xr:uid="{CEF5D09A-E8F4-4CE6-8E06-34C92216FD23}"/>
    <cellStyle name="40% - Accent5 11" xfId="4468" xr:uid="{7477CADB-FA4C-4181-95BC-9DC03EC88670}"/>
    <cellStyle name="40% - Accent5 12" xfId="16904" xr:uid="{E1288FF5-0634-47B1-AC32-9CAEBF7B97CD}"/>
    <cellStyle name="40% - Accent5 2" xfId="4469" xr:uid="{6872C59C-B6E9-447F-90C1-E7B4B71679BC}"/>
    <cellStyle name="40% - Accent5 2 10" xfId="4470" xr:uid="{25983056-8BE7-4CAE-B29A-5F1C7267F2E4}"/>
    <cellStyle name="40% - Accent5 2 11" xfId="16929" xr:uid="{5F6C01EA-946A-4AD8-9283-F8412EF4708E}"/>
    <cellStyle name="40% - Accent5 2 2" xfId="4471" xr:uid="{7BE0910C-9E73-4FD8-9385-C46CC1FDA2AB}"/>
    <cellStyle name="40% - Accent5 2 2 2" xfId="4472" xr:uid="{DC5B7F16-81FC-44EA-B93C-E8EBDCEC95C2}"/>
    <cellStyle name="40% - Accent5 2 2 2 2" xfId="4473" xr:uid="{BC800B0E-6F64-4CE2-B59F-2670E251CEEE}"/>
    <cellStyle name="40% - Accent5 2 2 2 2 2" xfId="4474" xr:uid="{996A56A4-62E6-43F8-8DF2-6DB8E8ADC882}"/>
    <cellStyle name="40% - Accent5 2 2 2 2 2 2" xfId="4475" xr:uid="{77883E5F-161F-44F6-AA67-C6DC5176BC77}"/>
    <cellStyle name="40% - Accent5 2 2 2 2 2 2 2" xfId="4476" xr:uid="{7CC161C0-646F-4EAC-B511-80C2303AF132}"/>
    <cellStyle name="40% - Accent5 2 2 2 2 2 3" xfId="4477" xr:uid="{693FE8CD-D688-4B85-8C9A-ABC03963A106}"/>
    <cellStyle name="40% - Accent5 2 2 2 2 3" xfId="4478" xr:uid="{4E3C9078-2137-4D3F-971A-153B3382EE61}"/>
    <cellStyle name="40% - Accent5 2 2 2 2 3 2" xfId="4479" xr:uid="{4C61D7FF-702B-4C37-A593-A72CBA9AF86C}"/>
    <cellStyle name="40% - Accent5 2 2 2 2 4" xfId="4480" xr:uid="{5075B569-FA9F-45F2-977F-9499F53D7260}"/>
    <cellStyle name="40% - Accent5 2 2 2 3" xfId="4481" xr:uid="{3B73CBE8-E1FC-425A-9C4E-E7029328860F}"/>
    <cellStyle name="40% - Accent5 2 2 2 3 2" xfId="4482" xr:uid="{48DAC4CA-E204-4E90-AA6A-56078FA5B81F}"/>
    <cellStyle name="40% - Accent5 2 2 2 3 2 2" xfId="4483" xr:uid="{8F2AE822-26CC-4F38-B01C-51A562A98C44}"/>
    <cellStyle name="40% - Accent5 2 2 2 3 3" xfId="4484" xr:uid="{2F1EC93B-3D6C-432C-B86E-2BE315122D4C}"/>
    <cellStyle name="40% - Accent5 2 2 2 4" xfId="4485" xr:uid="{5FC154DC-A87F-415B-9C52-A3828A401CB1}"/>
    <cellStyle name="40% - Accent5 2 2 2 4 2" xfId="4486" xr:uid="{F00A7F5B-2C58-4675-B1C5-2781B8257822}"/>
    <cellStyle name="40% - Accent5 2 2 2 5" xfId="4487" xr:uid="{D9613E1D-A59D-4366-805E-ECED9B5CE696}"/>
    <cellStyle name="40% - Accent5 2 2 3" xfId="4488" xr:uid="{A1A6E0A3-4161-43C8-B361-0BB051430330}"/>
    <cellStyle name="40% - Accent5 2 2 3 2" xfId="4489" xr:uid="{D28D6499-EF36-46EA-A229-5E2A78A7D8A3}"/>
    <cellStyle name="40% - Accent5 2 2 3 2 2" xfId="4490" xr:uid="{A6F1CE45-D774-49EC-A768-D08ACAA3D17F}"/>
    <cellStyle name="40% - Accent5 2 2 3 2 2 2" xfId="4491" xr:uid="{6AA401A2-9B42-48A6-803C-B0C9532FF421}"/>
    <cellStyle name="40% - Accent5 2 2 3 2 3" xfId="4492" xr:uid="{10BEC89C-2A0C-46FC-90AF-3A01A39D9E4C}"/>
    <cellStyle name="40% - Accent5 2 2 3 3" xfId="4493" xr:uid="{4A06AACF-FBD9-41FA-97DD-963AE6D349FE}"/>
    <cellStyle name="40% - Accent5 2 2 3 3 2" xfId="4494" xr:uid="{61A410AA-BD9C-48CE-BE61-B275E01FD5F7}"/>
    <cellStyle name="40% - Accent5 2 2 3 4" xfId="4495" xr:uid="{89DF031E-33BC-470E-BFAE-2C1AFEDAB4CE}"/>
    <cellStyle name="40% - Accent5 2 2 4" xfId="4496" xr:uid="{2C46A71E-2727-4AB0-8587-C07339D11F6D}"/>
    <cellStyle name="40% - Accent5 2 2 4 2" xfId="4497" xr:uid="{2E721A70-7D5A-4AFA-9ECB-4880A0642498}"/>
    <cellStyle name="40% - Accent5 2 2 4 2 2" xfId="4498" xr:uid="{A0DF3DD2-4325-46DA-82A7-AD54AB7F60F3}"/>
    <cellStyle name="40% - Accent5 2 2 4 3" xfId="4499" xr:uid="{3B4EDA22-5617-4CA5-A4BD-F604178886D1}"/>
    <cellStyle name="40% - Accent5 2 2 5" xfId="4500" xr:uid="{B3437BF5-8F71-475E-BCE7-53AC0450421A}"/>
    <cellStyle name="40% - Accent5 2 2 5 2" xfId="4501" xr:uid="{A7800808-1FE6-45EB-B89D-A8F0CA278E08}"/>
    <cellStyle name="40% - Accent5 2 2 6" xfId="4502" xr:uid="{6DEDCEB7-DA52-4DAB-9FBA-78659D89CAD0}"/>
    <cellStyle name="40% - Accent5 2 3" xfId="4503" xr:uid="{6717FCE5-70DD-480A-948E-EF3E7CD4342C}"/>
    <cellStyle name="40% - Accent5 2 3 2" xfId="4504" xr:uid="{103EB933-7BDA-4C54-AC98-05E081CD2E00}"/>
    <cellStyle name="40% - Accent5 2 3 2 2" xfId="4505" xr:uid="{0E0D84C9-D8A8-4E6C-B7DE-E939BCD372CE}"/>
    <cellStyle name="40% - Accent5 2 3 2 2 2" xfId="4506" xr:uid="{5002E294-96B4-4908-9C9B-3FB538ACACE8}"/>
    <cellStyle name="40% - Accent5 2 3 2 2 2 2" xfId="4507" xr:uid="{5CFCE8AB-860A-4207-A0E0-8CD2C99285FE}"/>
    <cellStyle name="40% - Accent5 2 3 2 2 2 2 2" xfId="4508" xr:uid="{D1F349FE-F628-4523-B705-C6F96F38C237}"/>
    <cellStyle name="40% - Accent5 2 3 2 2 2 3" xfId="4509" xr:uid="{90A32A98-5152-442E-A384-B5994542377A}"/>
    <cellStyle name="40% - Accent5 2 3 2 2 3" xfId="4510" xr:uid="{DFC0DFA3-9AA8-45BD-A91E-A7F416FB0C1C}"/>
    <cellStyle name="40% - Accent5 2 3 2 2 3 2" xfId="4511" xr:uid="{91AA3C13-8410-47E5-B6D7-11142C02323D}"/>
    <cellStyle name="40% - Accent5 2 3 2 2 4" xfId="4512" xr:uid="{2FB08FCD-264D-4860-A463-5CC164283B39}"/>
    <cellStyle name="40% - Accent5 2 3 2 3" xfId="4513" xr:uid="{9054BA40-FBBB-46E1-992F-2D8A21FA9303}"/>
    <cellStyle name="40% - Accent5 2 3 2 3 2" xfId="4514" xr:uid="{16B88F79-DC73-46CF-BA8E-765B249AA817}"/>
    <cellStyle name="40% - Accent5 2 3 2 3 2 2" xfId="4515" xr:uid="{EF5F6595-08D8-4A51-BD15-BBEFE2FA9635}"/>
    <cellStyle name="40% - Accent5 2 3 2 3 3" xfId="4516" xr:uid="{DF91BE7A-0276-4277-A5EA-576F9113AEFA}"/>
    <cellStyle name="40% - Accent5 2 3 2 4" xfId="4517" xr:uid="{09D55880-9D21-45F8-9070-054BCAACFDC1}"/>
    <cellStyle name="40% - Accent5 2 3 2 4 2" xfId="4518" xr:uid="{14DC6F58-7F48-49D2-BC09-0209BE4C473B}"/>
    <cellStyle name="40% - Accent5 2 3 2 5" xfId="4519" xr:uid="{5DB3248E-5882-4EB9-970B-B1B437A92FF3}"/>
    <cellStyle name="40% - Accent5 2 3 3" xfId="4520" xr:uid="{3747B489-A447-49EC-BBB5-DD7DF72B158E}"/>
    <cellStyle name="40% - Accent5 2 3 3 2" xfId="4521" xr:uid="{BF79B2A4-4F68-4F68-B536-F16F2977B197}"/>
    <cellStyle name="40% - Accent5 2 3 3 2 2" xfId="4522" xr:uid="{9BD013FE-77C8-4760-9FA9-98B9E4F79676}"/>
    <cellStyle name="40% - Accent5 2 3 3 2 2 2" xfId="4523" xr:uid="{4205D4B6-6919-4B95-9988-4D0D8BC28A5F}"/>
    <cellStyle name="40% - Accent5 2 3 3 2 3" xfId="4524" xr:uid="{7A2A1A7F-CF45-4B61-A10E-BAB9043C60AF}"/>
    <cellStyle name="40% - Accent5 2 3 3 3" xfId="4525" xr:uid="{91C2FA25-13F7-4A4F-BB36-57957A06A289}"/>
    <cellStyle name="40% - Accent5 2 3 3 3 2" xfId="4526" xr:uid="{08D204DC-6B7B-4F91-B713-25337201EA73}"/>
    <cellStyle name="40% - Accent5 2 3 3 4" xfId="4527" xr:uid="{A37F4DC7-5300-4A42-837C-82433310E599}"/>
    <cellStyle name="40% - Accent5 2 3 4" xfId="4528" xr:uid="{89003EE1-9CBC-4B44-B216-5847508690AD}"/>
    <cellStyle name="40% - Accent5 2 3 4 2" xfId="4529" xr:uid="{C68960A4-47C3-418A-AC44-6AD33E13CA3A}"/>
    <cellStyle name="40% - Accent5 2 3 4 2 2" xfId="4530" xr:uid="{FF63BEEC-36E5-4FC2-93D2-67BEBEC1715E}"/>
    <cellStyle name="40% - Accent5 2 3 4 3" xfId="4531" xr:uid="{8EDC9C04-8370-4BB5-B9B8-7F25BB1C8C3F}"/>
    <cellStyle name="40% - Accent5 2 3 5" xfId="4532" xr:uid="{4D799D53-8D96-4935-A9F7-FFAC197B5F46}"/>
    <cellStyle name="40% - Accent5 2 3 5 2" xfId="4533" xr:uid="{0AF9C0F3-5383-440F-BDEC-26145976DB78}"/>
    <cellStyle name="40% - Accent5 2 3 6" xfId="4534" xr:uid="{A8D8B080-8EFD-41FC-99F1-DE0AE43B54E9}"/>
    <cellStyle name="40% - Accent5 2 4" xfId="4535" xr:uid="{6AF82813-1E07-4055-B8A0-5AD90605952A}"/>
    <cellStyle name="40% - Accent5 2 4 2" xfId="4536" xr:uid="{CA8D6737-FB50-4DD8-A168-4370E5D54667}"/>
    <cellStyle name="40% - Accent5 2 4 2 2" xfId="4537" xr:uid="{EF1965A1-8236-4208-9202-12F7B8B9A229}"/>
    <cellStyle name="40% - Accent5 2 4 2 2 2" xfId="4538" xr:uid="{34179FC0-9A18-4F2D-B8F5-8C6F65B62DD8}"/>
    <cellStyle name="40% - Accent5 2 4 2 2 2 2" xfId="4539" xr:uid="{79963113-3B7E-4B52-BF64-0DC593C3FAF6}"/>
    <cellStyle name="40% - Accent5 2 4 2 2 2 2 2" xfId="4540" xr:uid="{5BFBD3C6-0C07-41B7-8377-DCEE19A03CAB}"/>
    <cellStyle name="40% - Accent5 2 4 2 2 2 3" xfId="4541" xr:uid="{D865ED5A-F9C6-442F-9E3F-7C061670AB47}"/>
    <cellStyle name="40% - Accent5 2 4 2 2 3" xfId="4542" xr:uid="{B73EE09E-4255-47FF-BA0C-E0DB2B52DC68}"/>
    <cellStyle name="40% - Accent5 2 4 2 2 3 2" xfId="4543" xr:uid="{12D88FA6-D024-497C-BF84-3BAACE0FBE92}"/>
    <cellStyle name="40% - Accent5 2 4 2 2 4" xfId="4544" xr:uid="{DA3E0E16-C2D7-4DC5-BF6A-D98418B29CDF}"/>
    <cellStyle name="40% - Accent5 2 4 2 3" xfId="4545" xr:uid="{78A09399-72DB-414B-8835-7CC5D482AC55}"/>
    <cellStyle name="40% - Accent5 2 4 2 3 2" xfId="4546" xr:uid="{0F45FD66-F7DB-43B6-8238-860452A5AFCC}"/>
    <cellStyle name="40% - Accent5 2 4 2 3 2 2" xfId="4547" xr:uid="{C509CBC8-D262-4C51-8677-1D8C8B9D133D}"/>
    <cellStyle name="40% - Accent5 2 4 2 3 3" xfId="4548" xr:uid="{488F69A9-5D56-4F17-94DC-191A68783FA4}"/>
    <cellStyle name="40% - Accent5 2 4 2 4" xfId="4549" xr:uid="{923447D3-3A45-4D2D-823A-3B5A009FEC88}"/>
    <cellStyle name="40% - Accent5 2 4 2 4 2" xfId="4550" xr:uid="{90BD34F0-87F5-4610-8924-5715BCB529AF}"/>
    <cellStyle name="40% - Accent5 2 4 2 5" xfId="4551" xr:uid="{BFF9AC09-18E7-482A-BEE9-4B82A5C6C33E}"/>
    <cellStyle name="40% - Accent5 2 4 3" xfId="4552" xr:uid="{0922C433-C9A0-4420-9722-CF6C8BD88241}"/>
    <cellStyle name="40% - Accent5 2 4 3 2" xfId="4553" xr:uid="{516576C5-3AE7-49B9-9A82-50C806D35E14}"/>
    <cellStyle name="40% - Accent5 2 4 3 2 2" xfId="4554" xr:uid="{6DE6E72C-887A-4F94-B2CE-ED2A1DF7C73A}"/>
    <cellStyle name="40% - Accent5 2 4 3 2 2 2" xfId="4555" xr:uid="{191D1F5B-8CB9-476D-9BC3-09278CFF2076}"/>
    <cellStyle name="40% - Accent5 2 4 3 2 3" xfId="4556" xr:uid="{8215FD83-2285-4360-A469-1CEC625589D0}"/>
    <cellStyle name="40% - Accent5 2 4 3 3" xfId="4557" xr:uid="{E8180CB2-C57A-482E-8AC6-1A5F7D32176F}"/>
    <cellStyle name="40% - Accent5 2 4 3 3 2" xfId="4558" xr:uid="{CFC14D66-95AF-4A77-BD5A-D95B24969AFE}"/>
    <cellStyle name="40% - Accent5 2 4 3 4" xfId="4559" xr:uid="{150F3269-8D8F-4D11-9980-B4B8D5BB6AE2}"/>
    <cellStyle name="40% - Accent5 2 4 4" xfId="4560" xr:uid="{D9E908A1-C83F-448D-9002-443AF79CA0DE}"/>
    <cellStyle name="40% - Accent5 2 4 4 2" xfId="4561" xr:uid="{F7E74F34-DB01-46CA-8655-9A33A7FBD88E}"/>
    <cellStyle name="40% - Accent5 2 4 4 2 2" xfId="4562" xr:uid="{9A237664-5588-4D17-AAC7-1821A16099D3}"/>
    <cellStyle name="40% - Accent5 2 4 4 3" xfId="4563" xr:uid="{1C12E7DA-BA52-4B85-8524-D54310739B78}"/>
    <cellStyle name="40% - Accent5 2 4 5" xfId="4564" xr:uid="{9A4DE8AC-9D1A-4DA4-8848-E4A941507FD6}"/>
    <cellStyle name="40% - Accent5 2 4 5 2" xfId="4565" xr:uid="{D3E91655-775F-451D-86B9-D1F549E35B9A}"/>
    <cellStyle name="40% - Accent5 2 4 6" xfId="4566" xr:uid="{731BE383-4AC4-42EE-A30D-2E06852216E1}"/>
    <cellStyle name="40% - Accent5 2 5" xfId="4567" xr:uid="{4705580D-6CF2-42F4-AFFE-15B938B56D22}"/>
    <cellStyle name="40% - Accent5 2 5 2" xfId="4568" xr:uid="{D27E901B-BCCB-4B0F-8D71-5CB9C6188C3A}"/>
    <cellStyle name="40% - Accent5 2 5 2 2" xfId="4569" xr:uid="{B8089C1C-88FF-4EC8-B4FE-7744CA91168B}"/>
    <cellStyle name="40% - Accent5 2 5 2 2 2" xfId="4570" xr:uid="{794A4E4A-A811-4329-8380-AAF153223BAF}"/>
    <cellStyle name="40% - Accent5 2 5 2 2 2 2" xfId="4571" xr:uid="{D6A5AA6F-E9A4-436A-B39D-BF520BFBCFED}"/>
    <cellStyle name="40% - Accent5 2 5 2 2 2 2 2" xfId="4572" xr:uid="{04EAB7AF-D394-487A-A291-0126E7E689AF}"/>
    <cellStyle name="40% - Accent5 2 5 2 2 2 3" xfId="4573" xr:uid="{F7B9F112-E9BD-4496-9708-B5C2AF6823BD}"/>
    <cellStyle name="40% - Accent5 2 5 2 2 3" xfId="4574" xr:uid="{3EC79C0A-734F-411E-AB4B-0FE33D8ADCC8}"/>
    <cellStyle name="40% - Accent5 2 5 2 2 3 2" xfId="4575" xr:uid="{C8AFF21B-4C1C-4114-BECB-9B1EC186BEB9}"/>
    <cellStyle name="40% - Accent5 2 5 2 2 4" xfId="4576" xr:uid="{36F1D249-2010-45FE-9758-347BF13319CE}"/>
    <cellStyle name="40% - Accent5 2 5 2 3" xfId="4577" xr:uid="{80453581-DDFB-470E-A47C-B01C2CA9E837}"/>
    <cellStyle name="40% - Accent5 2 5 2 3 2" xfId="4578" xr:uid="{6ABF39A3-3E71-4DFB-8733-C268F4F4645E}"/>
    <cellStyle name="40% - Accent5 2 5 2 3 2 2" xfId="4579" xr:uid="{F4C02A7D-BA76-4A11-94D1-D0F3077DA556}"/>
    <cellStyle name="40% - Accent5 2 5 2 3 3" xfId="4580" xr:uid="{7D2422FB-E5DF-43A1-8D85-A27D7A2D046E}"/>
    <cellStyle name="40% - Accent5 2 5 2 4" xfId="4581" xr:uid="{6DA76452-69CA-4A1C-8399-5650C92F783A}"/>
    <cellStyle name="40% - Accent5 2 5 2 4 2" xfId="4582" xr:uid="{845648CA-0766-4AD5-83FA-E9B81B239093}"/>
    <cellStyle name="40% - Accent5 2 5 2 5" xfId="4583" xr:uid="{86847E9A-16FB-41BD-95DA-EA35C0943D56}"/>
    <cellStyle name="40% - Accent5 2 5 3" xfId="4584" xr:uid="{690E8993-2F16-4813-965B-9B6A56904092}"/>
    <cellStyle name="40% - Accent5 2 5 3 2" xfId="4585" xr:uid="{1247C7F3-1D93-4AB4-8C07-70C7D19CD7A3}"/>
    <cellStyle name="40% - Accent5 2 5 3 2 2" xfId="4586" xr:uid="{2C2CB0FF-B080-43BA-BD80-252B8BCE4F1E}"/>
    <cellStyle name="40% - Accent5 2 5 3 2 2 2" xfId="4587" xr:uid="{69A11B70-6B8F-4447-8F0D-43B73FE4E11B}"/>
    <cellStyle name="40% - Accent5 2 5 3 2 3" xfId="4588" xr:uid="{2719285D-C46D-4C04-914F-AEF61022104B}"/>
    <cellStyle name="40% - Accent5 2 5 3 3" xfId="4589" xr:uid="{724D7D7C-2C8C-4BA7-9B0A-F4F4D0345D9D}"/>
    <cellStyle name="40% - Accent5 2 5 3 3 2" xfId="4590" xr:uid="{62DCAC86-9601-4A81-96FD-06527746C26B}"/>
    <cellStyle name="40% - Accent5 2 5 3 4" xfId="4591" xr:uid="{1CDC548F-D1E6-44F6-A591-72CE550015E0}"/>
    <cellStyle name="40% - Accent5 2 5 4" xfId="4592" xr:uid="{E43241D0-E913-4659-ACA3-DE3276FB63DA}"/>
    <cellStyle name="40% - Accent5 2 5 4 2" xfId="4593" xr:uid="{1B557F01-AFE2-460A-9293-81491D04ABA1}"/>
    <cellStyle name="40% - Accent5 2 5 4 2 2" xfId="4594" xr:uid="{8B8AC318-11D3-49EB-BB08-87913DFA0ED5}"/>
    <cellStyle name="40% - Accent5 2 5 4 3" xfId="4595" xr:uid="{6082963E-20FB-4821-9811-5E2BA5F4FEE5}"/>
    <cellStyle name="40% - Accent5 2 5 5" xfId="4596" xr:uid="{DD8B09AC-83A3-4379-A192-F7BC66D744EF}"/>
    <cellStyle name="40% - Accent5 2 5 5 2" xfId="4597" xr:uid="{E146E625-42F6-4BBC-AC92-343A4E1FC7E4}"/>
    <cellStyle name="40% - Accent5 2 5 6" xfId="4598" xr:uid="{76BBD9B8-E58E-43C7-95B9-D37AD5DE7184}"/>
    <cellStyle name="40% - Accent5 2 6" xfId="4599" xr:uid="{5853E83F-E25C-40A8-B2E4-E9BCF44EEA2E}"/>
    <cellStyle name="40% - Accent5 2 6 2" xfId="4600" xr:uid="{F12302D2-1120-4709-8BBD-416B8DA4D7D7}"/>
    <cellStyle name="40% - Accent5 2 6 2 2" xfId="4601" xr:uid="{02DE18A5-698D-458C-8B66-EDC0DB883D72}"/>
    <cellStyle name="40% - Accent5 2 6 2 2 2" xfId="4602" xr:uid="{3106C295-A96E-4E3D-86E7-6B971C3C10B5}"/>
    <cellStyle name="40% - Accent5 2 6 2 2 2 2" xfId="4603" xr:uid="{334AAFEC-7CA7-4121-A8E0-63E5A4C11AFF}"/>
    <cellStyle name="40% - Accent5 2 6 2 2 3" xfId="4604" xr:uid="{29340EFE-6959-4EFF-8EA9-E9C6659C96B6}"/>
    <cellStyle name="40% - Accent5 2 6 2 3" xfId="4605" xr:uid="{BCCE35AB-1109-4A69-8EE4-424EFB118D22}"/>
    <cellStyle name="40% - Accent5 2 6 2 3 2" xfId="4606" xr:uid="{C0AB1F03-E4C7-460C-BDD5-E1E36A247E59}"/>
    <cellStyle name="40% - Accent5 2 6 2 4" xfId="4607" xr:uid="{03F195C1-13C1-47D0-B6A7-DDAAD70E7C4A}"/>
    <cellStyle name="40% - Accent5 2 6 3" xfId="4608" xr:uid="{177869F0-BE69-4CBB-B195-3BB3FBD15CD2}"/>
    <cellStyle name="40% - Accent5 2 6 3 2" xfId="4609" xr:uid="{A1698976-EC9F-406D-AB95-C8272B02C270}"/>
    <cellStyle name="40% - Accent5 2 6 3 2 2" xfId="4610" xr:uid="{3E7343FA-821C-432F-B794-2A922A35A4FE}"/>
    <cellStyle name="40% - Accent5 2 6 3 3" xfId="4611" xr:uid="{90E8DD01-CEA9-4788-82B7-5B83989E571C}"/>
    <cellStyle name="40% - Accent5 2 6 4" xfId="4612" xr:uid="{C3683B67-A10B-4A98-8586-A5781450C01D}"/>
    <cellStyle name="40% - Accent5 2 6 4 2" xfId="4613" xr:uid="{B15E0A6A-AF1C-4D10-9E42-EA6466F941F6}"/>
    <cellStyle name="40% - Accent5 2 6 5" xfId="4614" xr:uid="{C31A1997-6162-420F-9D97-8199ED9D11C8}"/>
    <cellStyle name="40% - Accent5 2 7" xfId="4615" xr:uid="{B9C2663F-E513-4E50-A572-EC6DEE661D3C}"/>
    <cellStyle name="40% - Accent5 2 7 2" xfId="4616" xr:uid="{D7FDA51E-0607-4A98-9DE7-BEB2CECE4A5A}"/>
    <cellStyle name="40% - Accent5 2 7 2 2" xfId="4617" xr:uid="{63EFD4A4-BC8B-4D79-BE9A-6898F84D5961}"/>
    <cellStyle name="40% - Accent5 2 7 2 2 2" xfId="4618" xr:uid="{15C6F5AE-565D-4972-B316-24A85F71F77B}"/>
    <cellStyle name="40% - Accent5 2 7 2 3" xfId="4619" xr:uid="{4B9E3414-3C5B-4BA5-A09E-15459CABD52C}"/>
    <cellStyle name="40% - Accent5 2 7 3" xfId="4620" xr:uid="{D5C6EEF9-B3B3-49F2-93A0-BF72C59133A6}"/>
    <cellStyle name="40% - Accent5 2 7 3 2" xfId="4621" xr:uid="{AD6AF254-299A-43F9-9998-B7C4765B065A}"/>
    <cellStyle name="40% - Accent5 2 7 4" xfId="4622" xr:uid="{3A0DE897-4A7E-407B-8DAB-EAD30A6CF799}"/>
    <cellStyle name="40% - Accent5 2 8" xfId="4623" xr:uid="{B4BA09CA-B298-433C-ACAF-826EFDE8264D}"/>
    <cellStyle name="40% - Accent5 2 8 2" xfId="4624" xr:uid="{5C638829-4F0E-4F05-9E51-DF56A56E6D3D}"/>
    <cellStyle name="40% - Accent5 2 8 2 2" xfId="4625" xr:uid="{5368FBA2-86C4-41B8-B75B-F5E07B00D8F7}"/>
    <cellStyle name="40% - Accent5 2 8 3" xfId="4626" xr:uid="{9B1876C6-101F-4836-BCD8-DBC39763373A}"/>
    <cellStyle name="40% - Accent5 2 9" xfId="4627" xr:uid="{1B8A3178-D429-4A4F-882A-31F16D43BE52}"/>
    <cellStyle name="40% - Accent5 2 9 2" xfId="4628" xr:uid="{F55A45EE-6228-4B9F-972E-BC814EE2A7D6}"/>
    <cellStyle name="40% - Accent5 3" xfId="4629" xr:uid="{ADDB4764-724E-4140-95C0-FC76DDBD7AAF}"/>
    <cellStyle name="40% - Accent5 3 2" xfId="4630" xr:uid="{68E66E66-E62F-4CDD-9786-03A41F876BFA}"/>
    <cellStyle name="40% - Accent5 3 2 2" xfId="4631" xr:uid="{1A613D15-67D8-4047-AE4F-86FC8AFD9A5D}"/>
    <cellStyle name="40% - Accent5 3 2 2 2" xfId="4632" xr:uid="{62674938-8102-408D-A043-06EAE818DDAE}"/>
    <cellStyle name="40% - Accent5 3 2 2 2 2" xfId="4633" xr:uid="{D660AE53-D278-40F9-8EFF-274581EBBB0A}"/>
    <cellStyle name="40% - Accent5 3 2 2 2 2 2" xfId="4634" xr:uid="{A9696B16-DA55-4541-900C-B6CE630F299B}"/>
    <cellStyle name="40% - Accent5 3 2 2 2 2 2 2" xfId="4635" xr:uid="{C2159E3F-8065-40B5-AD52-A9E16D7E0786}"/>
    <cellStyle name="40% - Accent5 3 2 2 2 2 3" xfId="4636" xr:uid="{60B143AF-8888-4C8E-920F-0F8F862BFD97}"/>
    <cellStyle name="40% - Accent5 3 2 2 2 3" xfId="4637" xr:uid="{7AD00D64-8D0D-4945-9F12-AE0DDF153068}"/>
    <cellStyle name="40% - Accent5 3 2 2 2 3 2" xfId="4638" xr:uid="{5085C97D-359E-4F86-9EE5-9AAE8F1F0F7B}"/>
    <cellStyle name="40% - Accent5 3 2 2 2 4" xfId="4639" xr:uid="{2885CED9-5FAE-4DD9-9816-2C4A016E5D56}"/>
    <cellStyle name="40% - Accent5 3 2 2 3" xfId="4640" xr:uid="{FD90C252-6501-45D4-8DAC-0C9CA5597FC7}"/>
    <cellStyle name="40% - Accent5 3 2 2 3 2" xfId="4641" xr:uid="{C3AF11F4-7854-498C-AD77-07520E45A052}"/>
    <cellStyle name="40% - Accent5 3 2 2 3 2 2" xfId="4642" xr:uid="{CA51F370-24A0-451E-8771-83C933B8FD4B}"/>
    <cellStyle name="40% - Accent5 3 2 2 3 3" xfId="4643" xr:uid="{17CDF2FC-C2BA-406C-A7C5-61CCF403DB24}"/>
    <cellStyle name="40% - Accent5 3 2 2 4" xfId="4644" xr:uid="{35970E33-A954-46B1-BB7A-E3208B11119C}"/>
    <cellStyle name="40% - Accent5 3 2 2 4 2" xfId="4645" xr:uid="{F7390577-43A5-4603-993A-4B66D3F32804}"/>
    <cellStyle name="40% - Accent5 3 2 2 5" xfId="4646" xr:uid="{3A698B53-3A72-4100-87C4-C0C32B1FC16C}"/>
    <cellStyle name="40% - Accent5 3 2 3" xfId="4647" xr:uid="{9DC6BE68-4209-4105-8527-5FD29AE90927}"/>
    <cellStyle name="40% - Accent5 3 2 3 2" xfId="4648" xr:uid="{61265D5D-FE18-4CD7-A079-7220B1FD671E}"/>
    <cellStyle name="40% - Accent5 3 2 3 2 2" xfId="4649" xr:uid="{52CECF88-E184-40F6-8CC2-FF91A97BF7AA}"/>
    <cellStyle name="40% - Accent5 3 2 3 2 2 2" xfId="4650" xr:uid="{181B3290-7FE8-4B87-B9CC-42383198C443}"/>
    <cellStyle name="40% - Accent5 3 2 3 2 3" xfId="4651" xr:uid="{00264D47-6E32-4B75-9C34-6680363909C9}"/>
    <cellStyle name="40% - Accent5 3 2 3 3" xfId="4652" xr:uid="{43ED001D-8DFE-4EC7-A0BA-C6D281D8B924}"/>
    <cellStyle name="40% - Accent5 3 2 3 3 2" xfId="4653" xr:uid="{14A17D15-009E-455B-972E-CFC8333C2A15}"/>
    <cellStyle name="40% - Accent5 3 2 3 4" xfId="4654" xr:uid="{418BF191-30CF-4953-ADCF-9A9FE11F26C0}"/>
    <cellStyle name="40% - Accent5 3 2 4" xfId="4655" xr:uid="{FC3AC8D9-80DD-43C3-9DF1-B1B302B53C2F}"/>
    <cellStyle name="40% - Accent5 3 2 4 2" xfId="4656" xr:uid="{3E53F2FC-07E7-4D06-88AB-9F0BFB323D35}"/>
    <cellStyle name="40% - Accent5 3 2 4 2 2" xfId="4657" xr:uid="{AF37A156-FC06-4912-968C-349F04B0B756}"/>
    <cellStyle name="40% - Accent5 3 2 4 3" xfId="4658" xr:uid="{4C5A729B-3FB2-4324-84A9-F750D20BBB68}"/>
    <cellStyle name="40% - Accent5 3 2 5" xfId="4659" xr:uid="{1492BD32-D61F-4E3D-981F-DA2D7C3C73D3}"/>
    <cellStyle name="40% - Accent5 3 2 5 2" xfId="4660" xr:uid="{91B30511-952B-4469-8D3B-363403AADEAF}"/>
    <cellStyle name="40% - Accent5 3 2 6" xfId="4661" xr:uid="{42137E3D-E4E3-4F83-B965-7AFED82F975D}"/>
    <cellStyle name="40% - Accent5 3 3" xfId="4662" xr:uid="{2C5424A4-8F9A-4408-858F-5F6891516DFF}"/>
    <cellStyle name="40% - Accent5 3 3 2" xfId="4663" xr:uid="{EAFD4372-83FA-42FC-AE76-137A5939D1DC}"/>
    <cellStyle name="40% - Accent5 3 3 2 2" xfId="4664" xr:uid="{68686701-6F42-4C6F-A9D9-B95250F6B243}"/>
    <cellStyle name="40% - Accent5 3 3 2 2 2" xfId="4665" xr:uid="{524FC164-B95B-4174-A90B-83FB90888DD4}"/>
    <cellStyle name="40% - Accent5 3 3 2 2 2 2" xfId="4666" xr:uid="{03DB54DD-34FD-445A-9586-CE4E3D535D32}"/>
    <cellStyle name="40% - Accent5 3 3 2 2 2 2 2" xfId="4667" xr:uid="{4361E895-C8C5-44F8-A86E-051EA50FEDC4}"/>
    <cellStyle name="40% - Accent5 3 3 2 2 2 3" xfId="4668" xr:uid="{4A86E9D1-0564-4565-8CCC-C98243258DB7}"/>
    <cellStyle name="40% - Accent5 3 3 2 2 3" xfId="4669" xr:uid="{90813F0A-8625-47F0-8481-34B938F123F4}"/>
    <cellStyle name="40% - Accent5 3 3 2 2 3 2" xfId="4670" xr:uid="{942BEDC5-01C4-4135-AEE0-024E2BD22C59}"/>
    <cellStyle name="40% - Accent5 3 3 2 2 4" xfId="4671" xr:uid="{A7CC21EB-3DE9-456D-8713-1D1924E39928}"/>
    <cellStyle name="40% - Accent5 3 3 2 3" xfId="4672" xr:uid="{69EA1D63-0E03-45F6-8DFA-E42A22FD4FA5}"/>
    <cellStyle name="40% - Accent5 3 3 2 3 2" xfId="4673" xr:uid="{1CD5DCA1-A2BC-443A-9229-45D275AC282B}"/>
    <cellStyle name="40% - Accent5 3 3 2 3 2 2" xfId="4674" xr:uid="{070D00E7-F2A6-4DDB-9500-DBC7807C8CBA}"/>
    <cellStyle name="40% - Accent5 3 3 2 3 3" xfId="4675" xr:uid="{2DEDF0AB-9C21-41E3-9649-3D9904C002C3}"/>
    <cellStyle name="40% - Accent5 3 3 2 4" xfId="4676" xr:uid="{48EB169D-7A16-45AE-9497-80EB5CC168E5}"/>
    <cellStyle name="40% - Accent5 3 3 2 4 2" xfId="4677" xr:uid="{D19F8E59-C626-4E20-9FCC-2474BED6FB67}"/>
    <cellStyle name="40% - Accent5 3 3 2 5" xfId="4678" xr:uid="{BF4B8275-ED25-44C0-8866-68039C29A698}"/>
    <cellStyle name="40% - Accent5 3 3 3" xfId="4679" xr:uid="{AAAB17F2-0187-45CE-BD35-AA21C859E664}"/>
    <cellStyle name="40% - Accent5 3 3 3 2" xfId="4680" xr:uid="{55579643-E1D7-421F-B2AE-072F81EA3A02}"/>
    <cellStyle name="40% - Accent5 3 3 3 2 2" xfId="4681" xr:uid="{5623FBD3-912D-4E54-9A58-81E2692D82B3}"/>
    <cellStyle name="40% - Accent5 3 3 3 2 2 2" xfId="4682" xr:uid="{213BAED8-61BC-4E9B-896F-05DBAB206320}"/>
    <cellStyle name="40% - Accent5 3 3 3 2 3" xfId="4683" xr:uid="{3ECB9591-D109-4A5F-922C-D61CDCF9CB84}"/>
    <cellStyle name="40% - Accent5 3 3 3 3" xfId="4684" xr:uid="{E63B8CEB-B30C-47F5-A934-FA27837185FF}"/>
    <cellStyle name="40% - Accent5 3 3 3 3 2" xfId="4685" xr:uid="{DBFBA490-655E-43AC-9F54-89110EC361F9}"/>
    <cellStyle name="40% - Accent5 3 3 3 4" xfId="4686" xr:uid="{192D8271-DE63-46E8-AE1A-A650B4E067BA}"/>
    <cellStyle name="40% - Accent5 3 3 4" xfId="4687" xr:uid="{BBB54AD9-E80F-4669-AB38-7FFAA9E6F777}"/>
    <cellStyle name="40% - Accent5 3 3 4 2" xfId="4688" xr:uid="{1421F645-FA26-4C66-B88F-8CC16756078B}"/>
    <cellStyle name="40% - Accent5 3 3 4 2 2" xfId="4689" xr:uid="{F8097563-F899-4F3D-B7C7-F11C298B788A}"/>
    <cellStyle name="40% - Accent5 3 3 4 3" xfId="4690" xr:uid="{B4D127C1-CACA-45F5-873A-27A2EA635495}"/>
    <cellStyle name="40% - Accent5 3 3 5" xfId="4691" xr:uid="{FB6A4DDA-3962-4B54-82D8-3647AD67514E}"/>
    <cellStyle name="40% - Accent5 3 3 5 2" xfId="4692" xr:uid="{0D540335-7708-41F0-ADED-4A8ECEA659FC}"/>
    <cellStyle name="40% - Accent5 3 3 6" xfId="4693" xr:uid="{0BDCD692-B445-42C9-8215-BE427D909D90}"/>
    <cellStyle name="40% - Accent5 3 4" xfId="4694" xr:uid="{9A461AE7-D142-4094-8F13-A39552B46B0D}"/>
    <cellStyle name="40% - Accent5 3 4 2" xfId="4695" xr:uid="{549861BD-F69A-4F45-A4EF-458AA506B11E}"/>
    <cellStyle name="40% - Accent5 3 4 2 2" xfId="4696" xr:uid="{E7598F37-5CC0-4122-B5F7-4A784A689123}"/>
    <cellStyle name="40% - Accent5 3 4 2 2 2" xfId="4697" xr:uid="{D7CBD222-D8EB-4AD1-B99B-52DF1BA6CBF0}"/>
    <cellStyle name="40% - Accent5 3 4 2 2 2 2" xfId="4698" xr:uid="{493CE42F-CFC8-4693-BDE4-287EA60B3040}"/>
    <cellStyle name="40% - Accent5 3 4 2 2 3" xfId="4699" xr:uid="{3CB0BF2A-9844-49BB-A6D2-B89F876DD259}"/>
    <cellStyle name="40% - Accent5 3 4 2 3" xfId="4700" xr:uid="{43114547-D374-41AF-86F3-B7037F4ED1C4}"/>
    <cellStyle name="40% - Accent5 3 4 2 3 2" xfId="4701" xr:uid="{E0356222-2D97-41F1-9613-7BC5A0B7A5E6}"/>
    <cellStyle name="40% - Accent5 3 4 2 4" xfId="4702" xr:uid="{1D82367C-AAB2-46F7-BFB1-4A558FBDE138}"/>
    <cellStyle name="40% - Accent5 3 4 3" xfId="4703" xr:uid="{C51DB547-4FB5-4D4D-81F2-E1D3E246D042}"/>
    <cellStyle name="40% - Accent5 3 4 3 2" xfId="4704" xr:uid="{9F1C25A2-34A7-4D8A-939A-5A24CB432429}"/>
    <cellStyle name="40% - Accent5 3 4 3 2 2" xfId="4705" xr:uid="{698F12C2-882D-4334-A672-077CCF050E6D}"/>
    <cellStyle name="40% - Accent5 3 4 3 3" xfId="4706" xr:uid="{8F570ADD-7299-4522-92D2-16F4A416093D}"/>
    <cellStyle name="40% - Accent5 3 4 4" xfId="4707" xr:uid="{947A984D-D51B-475B-9505-1EFB40348E22}"/>
    <cellStyle name="40% - Accent5 3 4 4 2" xfId="4708" xr:uid="{FD2233E2-5EED-4707-B4A3-D55DCD785B00}"/>
    <cellStyle name="40% - Accent5 3 4 5" xfId="4709" xr:uid="{A205C42F-E4A6-4442-ACD6-AA5CB717FC85}"/>
    <cellStyle name="40% - Accent5 3 5" xfId="4710" xr:uid="{5380AA8F-2D56-4DE7-BF90-0DE855CD16D2}"/>
    <cellStyle name="40% - Accent5 3 5 2" xfId="4711" xr:uid="{2167AB4C-B84F-4B5E-A671-D846FDF2752B}"/>
    <cellStyle name="40% - Accent5 3 5 2 2" xfId="4712" xr:uid="{1C95B115-22AD-4282-94B7-42B000BDD049}"/>
    <cellStyle name="40% - Accent5 3 5 2 2 2" xfId="4713" xr:uid="{6C094ED8-B9A3-45F0-84BB-85B76253C527}"/>
    <cellStyle name="40% - Accent5 3 5 2 3" xfId="4714" xr:uid="{32020397-0337-4089-8704-C98FD0EB25A8}"/>
    <cellStyle name="40% - Accent5 3 5 3" xfId="4715" xr:uid="{A92E186B-820D-4F28-985F-BB2AB41E1029}"/>
    <cellStyle name="40% - Accent5 3 5 3 2" xfId="4716" xr:uid="{D8F65DB4-4E63-4D84-8F6B-185D893295F9}"/>
    <cellStyle name="40% - Accent5 3 5 4" xfId="4717" xr:uid="{80FEE570-8508-4145-AE30-6D419097C582}"/>
    <cellStyle name="40% - Accent5 3 6" xfId="4718" xr:uid="{070E0241-B557-489B-BE52-221ADD6A6370}"/>
    <cellStyle name="40% - Accent5 3 6 2" xfId="4719" xr:uid="{94CE8FE1-E42D-48D3-819A-0B771398EE00}"/>
    <cellStyle name="40% - Accent5 3 6 2 2" xfId="4720" xr:uid="{4043399B-0EE4-456B-95B2-6AF745E0D078}"/>
    <cellStyle name="40% - Accent5 3 6 3" xfId="4721" xr:uid="{53C25268-5123-4606-BC80-846B93E1BE90}"/>
    <cellStyle name="40% - Accent5 3 7" xfId="4722" xr:uid="{C4CA9926-AE38-4C4C-869A-5227C8EE9799}"/>
    <cellStyle name="40% - Accent5 3 7 2" xfId="4723" xr:uid="{F693EFF2-F490-4BFF-8B42-AD3DF5431641}"/>
    <cellStyle name="40% - Accent5 3 8" xfId="4724" xr:uid="{D0032E48-A4BF-47A4-A7CC-68168E4319AB}"/>
    <cellStyle name="40% - Accent5 4" xfId="4725" xr:uid="{368B2852-B2B8-4969-9CBA-C0235AF54845}"/>
    <cellStyle name="40% - Accent5 4 2" xfId="4726" xr:uid="{E02021E9-163C-4DD7-BE33-1FE6CF684B8C}"/>
    <cellStyle name="40% - Accent5 4 2 2" xfId="4727" xr:uid="{5F2CEC8C-CA04-4DDB-AE9D-D11916B666BA}"/>
    <cellStyle name="40% - Accent5 4 2 2 2" xfId="4728" xr:uid="{E407217A-100C-4801-AECA-2378CA237165}"/>
    <cellStyle name="40% - Accent5 4 2 2 2 2" xfId="4729" xr:uid="{9DCA920A-4654-4D01-8615-923447D7BE0C}"/>
    <cellStyle name="40% - Accent5 4 2 2 2 2 2" xfId="4730" xr:uid="{E00FF131-309C-4945-9388-9150C0C6DBC3}"/>
    <cellStyle name="40% - Accent5 4 2 2 2 2 2 2" xfId="4731" xr:uid="{CBFE11EF-982F-4F4E-A101-5EB5154F2108}"/>
    <cellStyle name="40% - Accent5 4 2 2 2 2 3" xfId="4732" xr:uid="{521D3D22-0AF1-4521-861A-94C2BD4F677E}"/>
    <cellStyle name="40% - Accent5 4 2 2 2 3" xfId="4733" xr:uid="{34740932-ADB2-4CF7-8606-60C03949E804}"/>
    <cellStyle name="40% - Accent5 4 2 2 2 3 2" xfId="4734" xr:uid="{838F7909-E48E-4619-9B71-80ED711893B7}"/>
    <cellStyle name="40% - Accent5 4 2 2 2 4" xfId="4735" xr:uid="{EFD477A4-0894-4726-8BA4-1C325E4900C0}"/>
    <cellStyle name="40% - Accent5 4 2 2 3" xfId="4736" xr:uid="{31F236CC-5A67-435B-AE9E-E36623B10854}"/>
    <cellStyle name="40% - Accent5 4 2 2 3 2" xfId="4737" xr:uid="{0527BB76-84F8-4EDB-811D-0A93628DF9FC}"/>
    <cellStyle name="40% - Accent5 4 2 2 3 2 2" xfId="4738" xr:uid="{BF62F1F1-2FB1-44D9-BD8C-9F8682A63097}"/>
    <cellStyle name="40% - Accent5 4 2 2 3 3" xfId="4739" xr:uid="{4EB14A1A-BBA6-42FD-91B5-BA41E6640A53}"/>
    <cellStyle name="40% - Accent5 4 2 2 4" xfId="4740" xr:uid="{B1EE2009-283D-4B8F-BE0B-8FBAA9EC84FA}"/>
    <cellStyle name="40% - Accent5 4 2 2 4 2" xfId="4741" xr:uid="{43031CB5-B9AC-4675-B009-A683EA6D81F6}"/>
    <cellStyle name="40% - Accent5 4 2 2 5" xfId="4742" xr:uid="{C1591EF3-B17B-4148-9390-AB6A1940E5BD}"/>
    <cellStyle name="40% - Accent5 4 2 3" xfId="4743" xr:uid="{BD560276-B1E4-426F-9616-EF115CF25A5F}"/>
    <cellStyle name="40% - Accent5 4 2 3 2" xfId="4744" xr:uid="{0FD4B79D-63A6-47CF-A5EA-AFF023BCE959}"/>
    <cellStyle name="40% - Accent5 4 2 3 2 2" xfId="4745" xr:uid="{E2AB5984-8D16-4662-B48B-CF962E5FE204}"/>
    <cellStyle name="40% - Accent5 4 2 3 2 2 2" xfId="4746" xr:uid="{8F7F0BBA-9985-4F68-9AA4-6AA55008737B}"/>
    <cellStyle name="40% - Accent5 4 2 3 2 3" xfId="4747" xr:uid="{DCE8D4D7-089E-4E6C-BFFD-FCB8DAAE36D2}"/>
    <cellStyle name="40% - Accent5 4 2 3 3" xfId="4748" xr:uid="{1CC163D3-1723-4846-B659-FF8CE6182123}"/>
    <cellStyle name="40% - Accent5 4 2 3 3 2" xfId="4749" xr:uid="{A0E2018F-F000-4139-8C8F-0BC28ED41F51}"/>
    <cellStyle name="40% - Accent5 4 2 3 4" xfId="4750" xr:uid="{E2190208-B5EE-488A-9E73-18C72A336FFE}"/>
    <cellStyle name="40% - Accent5 4 2 4" xfId="4751" xr:uid="{0472B5FF-AB5B-4BB5-8566-F1BC206C858A}"/>
    <cellStyle name="40% - Accent5 4 2 4 2" xfId="4752" xr:uid="{00AB8B15-78C3-4590-BB38-A8FBF20741A2}"/>
    <cellStyle name="40% - Accent5 4 2 4 2 2" xfId="4753" xr:uid="{413B02BC-0B57-45A7-B1F7-9B12B39E00F3}"/>
    <cellStyle name="40% - Accent5 4 2 4 3" xfId="4754" xr:uid="{93697B26-A997-4F13-B214-64D9BFE7259B}"/>
    <cellStyle name="40% - Accent5 4 2 5" xfId="4755" xr:uid="{14FF8CB7-BCF6-478B-9726-79B642A954E7}"/>
    <cellStyle name="40% - Accent5 4 2 5 2" xfId="4756" xr:uid="{F4C434F9-0F77-4629-A9B2-91C356C0BAAE}"/>
    <cellStyle name="40% - Accent5 4 2 6" xfId="4757" xr:uid="{63AF7588-42FD-4599-A9F1-E4A4F1360098}"/>
    <cellStyle name="40% - Accent5 4 3" xfId="4758" xr:uid="{B9230260-5A46-402C-9C5A-98D7B6AFD100}"/>
    <cellStyle name="40% - Accent5 4 3 2" xfId="4759" xr:uid="{752CAED3-F5BB-4F81-B1F8-6D5B0C1AB82A}"/>
    <cellStyle name="40% - Accent5 4 3 2 2" xfId="4760" xr:uid="{9B3C529E-99A0-4995-8AFF-7A1F941E1698}"/>
    <cellStyle name="40% - Accent5 4 3 2 2 2" xfId="4761" xr:uid="{D71AFF1A-12A5-4596-A342-A15B7E68A690}"/>
    <cellStyle name="40% - Accent5 4 3 2 2 2 2" xfId="4762" xr:uid="{77F9D684-68DA-4365-9FFF-FA38C3EB1E1F}"/>
    <cellStyle name="40% - Accent5 4 3 2 2 3" xfId="4763" xr:uid="{AFFB30D1-ED2F-4DC6-A284-6B5510CFDDC9}"/>
    <cellStyle name="40% - Accent5 4 3 2 3" xfId="4764" xr:uid="{3AE175AB-04F0-4606-B4F4-7789A4BD3629}"/>
    <cellStyle name="40% - Accent5 4 3 2 3 2" xfId="4765" xr:uid="{8E0FB180-B7A9-4B64-A275-9B01E4C66F5F}"/>
    <cellStyle name="40% - Accent5 4 3 2 4" xfId="4766" xr:uid="{C3CBA4B8-4CCF-4869-80A7-BFB2B220F9CA}"/>
    <cellStyle name="40% - Accent5 4 3 3" xfId="4767" xr:uid="{CC091F9A-0494-465C-95B7-8E911DD4E4AC}"/>
    <cellStyle name="40% - Accent5 4 3 3 2" xfId="4768" xr:uid="{0585A39E-6980-4545-93B7-7F1AA7F23217}"/>
    <cellStyle name="40% - Accent5 4 3 3 2 2" xfId="4769" xr:uid="{128CC778-4B40-4863-B43A-8F3A7C48EE3A}"/>
    <cellStyle name="40% - Accent5 4 3 3 3" xfId="4770" xr:uid="{35784CC3-9D0A-4042-A290-623FC1F080C9}"/>
    <cellStyle name="40% - Accent5 4 3 4" xfId="4771" xr:uid="{F66FB24D-B26F-4678-A058-FADCADCF74E3}"/>
    <cellStyle name="40% - Accent5 4 3 4 2" xfId="4772" xr:uid="{D3BD194F-A13F-4009-AB54-8A9CE5254965}"/>
    <cellStyle name="40% - Accent5 4 3 5" xfId="4773" xr:uid="{BEEA79F5-EAEB-496D-B65A-46F08971CBC9}"/>
    <cellStyle name="40% - Accent5 4 4" xfId="4774" xr:uid="{0E4FD377-E7BD-4791-9FE9-2EAF98461FDD}"/>
    <cellStyle name="40% - Accent5 4 4 2" xfId="4775" xr:uid="{A8ECA466-3AD9-40F0-AD6C-4E9ACABE9D15}"/>
    <cellStyle name="40% - Accent5 4 4 2 2" xfId="4776" xr:uid="{62475BEA-6E75-4E5A-B9E1-66C1CD7ACF9A}"/>
    <cellStyle name="40% - Accent5 4 4 2 2 2" xfId="4777" xr:uid="{F59B2803-F78E-4F74-93DE-4F150EA01336}"/>
    <cellStyle name="40% - Accent5 4 4 2 3" xfId="4778" xr:uid="{3E1BE3FC-FFA3-4CAC-998E-46E74053F1B4}"/>
    <cellStyle name="40% - Accent5 4 4 3" xfId="4779" xr:uid="{6DAE89BF-39C6-44F9-9CB5-234032FF79E9}"/>
    <cellStyle name="40% - Accent5 4 4 3 2" xfId="4780" xr:uid="{A2C0A92C-16C4-4AAC-93A3-8426A4B07802}"/>
    <cellStyle name="40% - Accent5 4 4 4" xfId="4781" xr:uid="{F5BE22DA-1207-447D-B176-4D462A8AEFBB}"/>
    <cellStyle name="40% - Accent5 4 5" xfId="4782" xr:uid="{6A780836-F62D-4266-BC14-E05571656488}"/>
    <cellStyle name="40% - Accent5 4 5 2" xfId="4783" xr:uid="{29D29069-11C5-4A27-AD3E-D3AD07D30686}"/>
    <cellStyle name="40% - Accent5 4 5 2 2" xfId="4784" xr:uid="{AB9DED1E-BB29-4291-ACD8-7FD40FA1002D}"/>
    <cellStyle name="40% - Accent5 4 5 3" xfId="4785" xr:uid="{7C2F79BC-512A-4AEF-8CB5-92DCDF134A97}"/>
    <cellStyle name="40% - Accent5 4 6" xfId="4786" xr:uid="{16A936B7-0F34-49B6-99B6-C88C551A1F61}"/>
    <cellStyle name="40% - Accent5 4 6 2" xfId="4787" xr:uid="{20354EEF-FF0A-4C4A-9D95-40440680443F}"/>
    <cellStyle name="40% - Accent5 4 7" xfId="4788" xr:uid="{DC62A2C3-AB89-45A4-B9E0-1A0CFA489ED2}"/>
    <cellStyle name="40% - Accent5 5" xfId="4789" xr:uid="{B0EFEAA0-CF25-457F-8119-8F17A7E3389F}"/>
    <cellStyle name="40% - Accent5 5 2" xfId="4790" xr:uid="{CE23AED1-E3E4-496A-B963-91E859DF265A}"/>
    <cellStyle name="40% - Accent5 5 2 2" xfId="4791" xr:uid="{B1BECF54-9AB4-490C-86A4-48FB0D0BE50D}"/>
    <cellStyle name="40% - Accent5 5 2 2 2" xfId="4792" xr:uid="{B1182FB4-5BFF-4E9E-A690-A3E7F7FA31C2}"/>
    <cellStyle name="40% - Accent5 5 2 2 2 2" xfId="4793" xr:uid="{31CED1DD-4DA7-41E3-8460-FFCEF8298CFA}"/>
    <cellStyle name="40% - Accent5 5 2 2 2 2 2" xfId="4794" xr:uid="{5901DE2F-9C57-47BD-A18C-A5B1263D998D}"/>
    <cellStyle name="40% - Accent5 5 2 2 2 3" xfId="4795" xr:uid="{781824EE-9641-4E61-A18A-B99DA92397CF}"/>
    <cellStyle name="40% - Accent5 5 2 2 3" xfId="4796" xr:uid="{00FDA4A5-4AFC-4126-8680-8BBDBC6F7125}"/>
    <cellStyle name="40% - Accent5 5 2 2 3 2" xfId="4797" xr:uid="{ADE2B621-EB0B-440B-92B8-BC7011754EB7}"/>
    <cellStyle name="40% - Accent5 5 2 2 4" xfId="4798" xr:uid="{F33B0979-A0D5-4B6E-8055-E2E77061414A}"/>
    <cellStyle name="40% - Accent5 5 2 3" xfId="4799" xr:uid="{724D0AE9-61FF-49FB-B44B-C707980399F7}"/>
    <cellStyle name="40% - Accent5 5 2 3 2" xfId="4800" xr:uid="{8E424DDD-C619-4507-88A2-280915F34EB9}"/>
    <cellStyle name="40% - Accent5 5 2 3 2 2" xfId="4801" xr:uid="{64AD1C43-FA67-45A6-9D21-16C25CC11F49}"/>
    <cellStyle name="40% - Accent5 5 2 3 3" xfId="4802" xr:uid="{4570CBF7-49FA-4667-8838-E18C0390E3D1}"/>
    <cellStyle name="40% - Accent5 5 2 4" xfId="4803" xr:uid="{EABDC7E7-4BF8-470D-BE1C-07F4F9D61C86}"/>
    <cellStyle name="40% - Accent5 5 2 4 2" xfId="4804" xr:uid="{C6991C05-308B-4618-A83F-4EE6291B4A31}"/>
    <cellStyle name="40% - Accent5 5 2 5" xfId="4805" xr:uid="{4B9CB13E-CBC2-4335-A5C4-DD7C80162AE1}"/>
    <cellStyle name="40% - Accent5 5 3" xfId="4806" xr:uid="{A9DC9710-BEDC-441A-A566-869C10ED896D}"/>
    <cellStyle name="40% - Accent5 5 3 2" xfId="4807" xr:uid="{BB9437D2-0719-495F-97D6-F9C53EE4AB48}"/>
    <cellStyle name="40% - Accent5 5 3 2 2" xfId="4808" xr:uid="{448941FE-4C92-46D6-AF50-5572488207C7}"/>
    <cellStyle name="40% - Accent5 5 3 2 2 2" xfId="4809" xr:uid="{05575260-307A-47A5-97FF-AF548C639203}"/>
    <cellStyle name="40% - Accent5 5 3 2 3" xfId="4810" xr:uid="{F4A922AF-AA5C-4A83-8025-2D9E62BF457D}"/>
    <cellStyle name="40% - Accent5 5 3 3" xfId="4811" xr:uid="{040099DF-CF97-4FA2-B210-BCFA61E46109}"/>
    <cellStyle name="40% - Accent5 5 3 3 2" xfId="4812" xr:uid="{DE378F51-9794-4745-804D-E3337710F044}"/>
    <cellStyle name="40% - Accent5 5 3 4" xfId="4813" xr:uid="{96C5C009-3DBB-46BB-8B6C-EB80C591E20B}"/>
    <cellStyle name="40% - Accent5 5 4" xfId="4814" xr:uid="{70744030-BE6A-47B1-A745-7FF267BCB91D}"/>
    <cellStyle name="40% - Accent5 5 4 2" xfId="4815" xr:uid="{D424AE43-9BB4-4560-98D4-6FF33F3F6630}"/>
    <cellStyle name="40% - Accent5 5 4 2 2" xfId="4816" xr:uid="{925D54A0-4ED7-49BC-B81A-C1B968BB3FC0}"/>
    <cellStyle name="40% - Accent5 5 4 3" xfId="4817" xr:uid="{E608684B-4F52-4201-AF78-AFE380CE350A}"/>
    <cellStyle name="40% - Accent5 5 5" xfId="4818" xr:uid="{5AE613ED-EC2D-4840-ABD2-773C68D69AAE}"/>
    <cellStyle name="40% - Accent5 5 5 2" xfId="4819" xr:uid="{1C95057C-C718-4C8A-AD37-31AFEC4ED1A0}"/>
    <cellStyle name="40% - Accent5 5 6" xfId="4820" xr:uid="{08EFC629-8081-4D7B-A42F-A1F65F2B9559}"/>
    <cellStyle name="40% - Accent5 6" xfId="4821" xr:uid="{D212656A-93FC-468D-8091-2C918C027F1C}"/>
    <cellStyle name="40% - Accent5 6 2" xfId="4822" xr:uid="{9271E186-3395-41CF-83A3-8AEA8E85B3AF}"/>
    <cellStyle name="40% - Accent5 6 2 2" xfId="4823" xr:uid="{DE84832C-8045-40E6-B510-2CFFBFAF7451}"/>
    <cellStyle name="40% - Accent5 6 2 2 2" xfId="4824" xr:uid="{9FEDE14F-096D-42FC-9354-ED10FEC39BEA}"/>
    <cellStyle name="40% - Accent5 6 2 2 2 2" xfId="4825" xr:uid="{AA948A07-CACE-468C-A908-17FA30BC1ED2}"/>
    <cellStyle name="40% - Accent5 6 2 2 2 2 2" xfId="4826" xr:uid="{EBA9A762-36EE-4BF6-BB2D-2E3F151D7D10}"/>
    <cellStyle name="40% - Accent5 6 2 2 2 3" xfId="4827" xr:uid="{D5F3FC96-77A7-4F40-A46B-E27A640412F4}"/>
    <cellStyle name="40% - Accent5 6 2 2 3" xfId="4828" xr:uid="{769D782D-2B5F-4E2B-A4E0-9858C9DDED9F}"/>
    <cellStyle name="40% - Accent5 6 2 2 3 2" xfId="4829" xr:uid="{30B356E9-26C9-4703-86A5-58B0D5128104}"/>
    <cellStyle name="40% - Accent5 6 2 2 4" xfId="4830" xr:uid="{4D263EDA-538F-462A-AE3D-2B2EFFF61484}"/>
    <cellStyle name="40% - Accent5 6 2 3" xfId="4831" xr:uid="{9DFE5C9F-015E-4D7C-BB8B-4B36A0045426}"/>
    <cellStyle name="40% - Accent5 6 2 3 2" xfId="4832" xr:uid="{DCDFCB7C-AAC3-4BC7-AB46-D82B75D81999}"/>
    <cellStyle name="40% - Accent5 6 2 3 2 2" xfId="4833" xr:uid="{C158504B-7017-44F7-A691-9F63BBC8DDAA}"/>
    <cellStyle name="40% - Accent5 6 2 3 3" xfId="4834" xr:uid="{261DEE20-9306-4657-9C3E-66C335E03606}"/>
    <cellStyle name="40% - Accent5 6 2 4" xfId="4835" xr:uid="{919C351B-81EA-4901-A687-3AE2F606008D}"/>
    <cellStyle name="40% - Accent5 6 2 4 2" xfId="4836" xr:uid="{94331FD6-6520-458D-9289-9BF925570C01}"/>
    <cellStyle name="40% - Accent5 6 2 5" xfId="4837" xr:uid="{2B019835-8F9B-493E-B3E8-D42184E87A65}"/>
    <cellStyle name="40% - Accent5 6 3" xfId="4838" xr:uid="{73109A48-6455-44FE-B237-68A3C4C2AB8E}"/>
    <cellStyle name="40% - Accent5 6 3 2" xfId="4839" xr:uid="{274F35CF-40B7-4FC7-973F-31D267A7B807}"/>
    <cellStyle name="40% - Accent5 6 3 2 2" xfId="4840" xr:uid="{02EB449D-F085-4398-9179-8B47DD2B1306}"/>
    <cellStyle name="40% - Accent5 6 3 2 2 2" xfId="4841" xr:uid="{DBF4A71A-4D26-4B11-A92F-AEDD8036C507}"/>
    <cellStyle name="40% - Accent5 6 3 2 3" xfId="4842" xr:uid="{0D1D7EF4-80F7-41D2-9A0F-C3C0F3550EBB}"/>
    <cellStyle name="40% - Accent5 6 3 3" xfId="4843" xr:uid="{48BF6164-9DE4-4B7F-B0FE-719E43933C91}"/>
    <cellStyle name="40% - Accent5 6 3 3 2" xfId="4844" xr:uid="{37C0D9D2-4DCD-44B2-842E-07DCC9A6CC6B}"/>
    <cellStyle name="40% - Accent5 6 3 4" xfId="4845" xr:uid="{DE8AC661-7926-4E4A-A27B-CCEBE088894F}"/>
    <cellStyle name="40% - Accent5 6 4" xfId="4846" xr:uid="{3100F3BB-DC8D-46CB-833D-120F75655909}"/>
    <cellStyle name="40% - Accent5 6 4 2" xfId="4847" xr:uid="{D674D072-A91D-48D0-8CA7-EE973CDF00CE}"/>
    <cellStyle name="40% - Accent5 6 4 2 2" xfId="4848" xr:uid="{A34642DA-DFD8-4B4E-B163-C98D1BBA537E}"/>
    <cellStyle name="40% - Accent5 6 4 3" xfId="4849" xr:uid="{F6459507-C43E-47A9-88BE-D68D95C405F0}"/>
    <cellStyle name="40% - Accent5 6 5" xfId="4850" xr:uid="{9AF2FCF8-0BDB-44A0-8328-067CE9FE4EEA}"/>
    <cellStyle name="40% - Accent5 6 5 2" xfId="4851" xr:uid="{8FD03BAB-3AA5-4949-B6FD-75AB1D637C73}"/>
    <cellStyle name="40% - Accent5 6 6" xfId="4852" xr:uid="{0D19118A-5F27-4BCE-ACCE-34233E8F3659}"/>
    <cellStyle name="40% - Accent5 7" xfId="4853" xr:uid="{D4939C8A-FE08-4764-91CB-DDDEC403316E}"/>
    <cellStyle name="40% - Accent5 7 2" xfId="4854" xr:uid="{D9FA9ED9-4642-4395-9CF5-B256F756D992}"/>
    <cellStyle name="40% - Accent5 7 2 2" xfId="4855" xr:uid="{68DE82DB-43A5-4AAE-BE04-4CF69150C104}"/>
    <cellStyle name="40% - Accent5 7 2 2 2" xfId="4856" xr:uid="{332BCA26-04A7-4E99-9A78-CEFF50B88AC8}"/>
    <cellStyle name="40% - Accent5 7 2 2 2 2" xfId="4857" xr:uid="{144206E8-E34C-4E0E-919E-7B6FD617B336}"/>
    <cellStyle name="40% - Accent5 7 2 2 3" xfId="4858" xr:uid="{C5E8ED63-2BE7-4574-B033-F2CEE1C42E5A}"/>
    <cellStyle name="40% - Accent5 7 2 3" xfId="4859" xr:uid="{2E200FF7-8188-45E4-8D64-DF90603A985C}"/>
    <cellStyle name="40% - Accent5 7 2 3 2" xfId="4860" xr:uid="{AC6819E2-C4EA-4704-BED5-4906943F3330}"/>
    <cellStyle name="40% - Accent5 7 2 4" xfId="4861" xr:uid="{9606EBB0-214B-4FC3-92DA-2E226FF41729}"/>
    <cellStyle name="40% - Accent5 7 3" xfId="4862" xr:uid="{BFAEADF0-D9FC-41E6-9D44-F54E1270D475}"/>
    <cellStyle name="40% - Accent5 7 3 2" xfId="4863" xr:uid="{90DFD4C7-E2F5-4AC5-AB14-7980294DEEB8}"/>
    <cellStyle name="40% - Accent5 7 3 2 2" xfId="4864" xr:uid="{D597EDF8-BF3B-42F8-B634-4FF91D33EEBE}"/>
    <cellStyle name="40% - Accent5 7 3 3" xfId="4865" xr:uid="{02F5AFA3-53D8-4EA7-A51F-FF5045CDD870}"/>
    <cellStyle name="40% - Accent5 7 4" xfId="4866" xr:uid="{E6D7C959-962E-4077-A6C6-AA3C5E8EB0A4}"/>
    <cellStyle name="40% - Accent5 7 4 2" xfId="4867" xr:uid="{A93C5FB0-EE33-4FC4-B463-074524276D38}"/>
    <cellStyle name="40% - Accent5 7 5" xfId="4868" xr:uid="{B8EAD07C-4ECD-40F2-A0BC-3872DB7EB04F}"/>
    <cellStyle name="40% - Accent5 8" xfId="4869" xr:uid="{DC679A64-8703-44EB-B830-CD79CA0082C4}"/>
    <cellStyle name="40% - Accent5 8 2" xfId="4870" xr:uid="{9AC75BDF-26AE-4EC9-9FBF-86AF597D88D3}"/>
    <cellStyle name="40% - Accent5 8 2 2" xfId="4871" xr:uid="{81B6474F-FEC6-4B60-81CD-97C6C9E0BE7D}"/>
    <cellStyle name="40% - Accent5 8 2 2 2" xfId="4872" xr:uid="{19D107C0-6667-4338-94E3-E1AD28E1047B}"/>
    <cellStyle name="40% - Accent5 8 2 3" xfId="4873" xr:uid="{926D9197-5837-4911-99B8-088E559C8F8A}"/>
    <cellStyle name="40% - Accent5 8 3" xfId="4874" xr:uid="{ACDF7647-6E04-488F-B2E7-4A8A14E89708}"/>
    <cellStyle name="40% - Accent5 8 3 2" xfId="4875" xr:uid="{5FC7A342-8793-43FE-A6C0-3E7B404B75EB}"/>
    <cellStyle name="40% - Accent5 8 4" xfId="4876" xr:uid="{8BF1D0B0-EFA3-4A45-88CA-6815675F5319}"/>
    <cellStyle name="40% - Accent5 9" xfId="4877" xr:uid="{67A63FC3-4E6E-4826-B9B0-17F110A61FFA}"/>
    <cellStyle name="40% - Accent5 9 2" xfId="4878" xr:uid="{F2CDF383-C688-4365-A540-AD5205F0CC4A}"/>
    <cellStyle name="40% - Accent5 9 2 2" xfId="4879" xr:uid="{25770E07-51F2-436E-B5A1-9D666CBA2956}"/>
    <cellStyle name="40% - Accent5 9 3" xfId="4880" xr:uid="{A3269DE4-88D9-479A-916E-C552372B24C8}"/>
    <cellStyle name="40% - Accent6" xfId="39" builtinId="51" customBuiltin="1"/>
    <cellStyle name="40% - Accent6 10" xfId="4881" xr:uid="{9D182362-254F-4F64-A704-179ED8BBD5E2}"/>
    <cellStyle name="40% - Accent6 10 2" xfId="4882" xr:uid="{EF8E36F7-0105-4ACC-BE63-2914395ECB24}"/>
    <cellStyle name="40% - Accent6 11" xfId="4883" xr:uid="{EEBC121C-876E-45C0-B550-D98BC7897001}"/>
    <cellStyle name="40% - Accent6 12" xfId="16908" xr:uid="{C3D0AA9C-4335-4EF2-A2BB-82F4753822E8}"/>
    <cellStyle name="40% - Accent6 2" xfId="4884" xr:uid="{D8C5BDC7-9EC6-4C4F-907E-98BD9D5ADABC}"/>
    <cellStyle name="40% - Accent6 2 10" xfId="4885" xr:uid="{EC86E350-6D63-4040-99D6-4BBE2EF8DC97}"/>
    <cellStyle name="40% - Accent6 2 11" xfId="16931" xr:uid="{29FBCE1E-AF6B-4B27-B4BE-67ADC0B4E61A}"/>
    <cellStyle name="40% - Accent6 2 2" xfId="4886" xr:uid="{083EA746-AD9C-40F4-9948-A3F6A8DE993F}"/>
    <cellStyle name="40% - Accent6 2 2 2" xfId="4887" xr:uid="{B4801E8E-8ACE-4A8F-8E4B-E11172133142}"/>
    <cellStyle name="40% - Accent6 2 2 2 2" xfId="4888" xr:uid="{72A2FC84-EBF5-4485-8205-F92A823E2CEF}"/>
    <cellStyle name="40% - Accent6 2 2 2 2 2" xfId="4889" xr:uid="{1721885C-2AC3-4523-902D-81AD4367DB42}"/>
    <cellStyle name="40% - Accent6 2 2 2 2 2 2" xfId="4890" xr:uid="{F8457B85-921A-4D04-8E16-E91CDA98905A}"/>
    <cellStyle name="40% - Accent6 2 2 2 2 2 2 2" xfId="4891" xr:uid="{6CA41276-C73A-4630-A362-2956CBB3C5AA}"/>
    <cellStyle name="40% - Accent6 2 2 2 2 2 3" xfId="4892" xr:uid="{50DC6FEF-44F0-4872-80FE-79DB05B09A69}"/>
    <cellStyle name="40% - Accent6 2 2 2 2 3" xfId="4893" xr:uid="{C4ADC03B-6D6B-4E29-9D04-8E7D106AE1AF}"/>
    <cellStyle name="40% - Accent6 2 2 2 2 3 2" xfId="4894" xr:uid="{B877B78D-4983-434D-8544-552CE353C47F}"/>
    <cellStyle name="40% - Accent6 2 2 2 2 4" xfId="4895" xr:uid="{C33EF41C-79EC-4640-BDA9-E8B69DF0EA4C}"/>
    <cellStyle name="40% - Accent6 2 2 2 3" xfId="4896" xr:uid="{FB91D1F1-6955-4DA2-BDE3-E3A00FAC6C12}"/>
    <cellStyle name="40% - Accent6 2 2 2 3 2" xfId="4897" xr:uid="{94594C96-6B91-4A52-8394-55C3D7B274A2}"/>
    <cellStyle name="40% - Accent6 2 2 2 3 2 2" xfId="4898" xr:uid="{BBE5A832-0E22-4609-85CA-4A72B6246ED8}"/>
    <cellStyle name="40% - Accent6 2 2 2 3 3" xfId="4899" xr:uid="{2CF0EF21-04BC-4718-BBD5-3BE91792E1A1}"/>
    <cellStyle name="40% - Accent6 2 2 2 4" xfId="4900" xr:uid="{5362925A-4FDF-4B24-8EEB-30842E631B11}"/>
    <cellStyle name="40% - Accent6 2 2 2 4 2" xfId="4901" xr:uid="{E36A785D-2146-4629-ACB6-7ADC88040565}"/>
    <cellStyle name="40% - Accent6 2 2 2 5" xfId="4902" xr:uid="{12899E89-936F-4F67-8FF8-7E8444BB3782}"/>
    <cellStyle name="40% - Accent6 2 2 3" xfId="4903" xr:uid="{C487447F-C3D8-4C5A-9E6A-5741A8629016}"/>
    <cellStyle name="40% - Accent6 2 2 3 2" xfId="4904" xr:uid="{58A7DCAF-EBCF-4431-8FD9-4880C24B1816}"/>
    <cellStyle name="40% - Accent6 2 2 3 2 2" xfId="4905" xr:uid="{DE12040E-B51D-456C-8279-021FE373BA2A}"/>
    <cellStyle name="40% - Accent6 2 2 3 2 2 2" xfId="4906" xr:uid="{8F9B2909-3844-487A-9AD8-CC1E3EB234EF}"/>
    <cellStyle name="40% - Accent6 2 2 3 2 3" xfId="4907" xr:uid="{AED26BBE-14C9-40B6-A8BC-3BD65ACFC633}"/>
    <cellStyle name="40% - Accent6 2 2 3 3" xfId="4908" xr:uid="{F069E905-DFE2-4DC3-83F5-88E9AE1D4767}"/>
    <cellStyle name="40% - Accent6 2 2 3 3 2" xfId="4909" xr:uid="{5EB94C7E-96AB-401F-A78D-615FFB47A9AB}"/>
    <cellStyle name="40% - Accent6 2 2 3 4" xfId="4910" xr:uid="{63499407-766D-42D6-8748-CABCBADE7668}"/>
    <cellStyle name="40% - Accent6 2 2 4" xfId="4911" xr:uid="{D7AC12C5-288C-40C0-A21F-06F6905DDB42}"/>
    <cellStyle name="40% - Accent6 2 2 4 2" xfId="4912" xr:uid="{82659A70-481F-4C10-A4F6-9B6FFD14BE91}"/>
    <cellStyle name="40% - Accent6 2 2 4 2 2" xfId="4913" xr:uid="{05F1406C-42CF-4A49-9176-7D016C4A9A4D}"/>
    <cellStyle name="40% - Accent6 2 2 4 3" xfId="4914" xr:uid="{7D69761B-D47F-4BFB-B8EE-E1BFBE012A0A}"/>
    <cellStyle name="40% - Accent6 2 2 5" xfId="4915" xr:uid="{102BE9BA-7CCE-41A3-8FCC-D2A564529C57}"/>
    <cellStyle name="40% - Accent6 2 2 5 2" xfId="4916" xr:uid="{4BD603DE-0E5D-4018-B912-64A0C71FD616}"/>
    <cellStyle name="40% - Accent6 2 2 6" xfId="4917" xr:uid="{74CC12CC-CD5D-4405-9D58-F577EBDCC48D}"/>
    <cellStyle name="40% - Accent6 2 3" xfId="4918" xr:uid="{C5EE938F-F05D-457F-A372-E06DF6616C07}"/>
    <cellStyle name="40% - Accent6 2 3 2" xfId="4919" xr:uid="{7FFB0EEF-2F13-41CF-BA35-11378A9111A5}"/>
    <cellStyle name="40% - Accent6 2 3 2 2" xfId="4920" xr:uid="{CEB343E0-7EB5-4BB7-8DE0-88AD2DDEC131}"/>
    <cellStyle name="40% - Accent6 2 3 2 2 2" xfId="4921" xr:uid="{ABB1CC26-6520-49A2-AB63-F865C0BBA7B6}"/>
    <cellStyle name="40% - Accent6 2 3 2 2 2 2" xfId="4922" xr:uid="{46245188-6F6D-4A85-B508-906A90847802}"/>
    <cellStyle name="40% - Accent6 2 3 2 2 2 2 2" xfId="4923" xr:uid="{FE800A3A-51F5-45DC-9FBF-B0FAC0258FD5}"/>
    <cellStyle name="40% - Accent6 2 3 2 2 2 3" xfId="4924" xr:uid="{E8CE3A17-76F0-41A1-80C7-D931836AAA0A}"/>
    <cellStyle name="40% - Accent6 2 3 2 2 3" xfId="4925" xr:uid="{D20C8482-F04E-438E-9273-527D2FAAF0B7}"/>
    <cellStyle name="40% - Accent6 2 3 2 2 3 2" xfId="4926" xr:uid="{0B4BD4A0-AB92-4324-838C-3D09ABB65286}"/>
    <cellStyle name="40% - Accent6 2 3 2 2 4" xfId="4927" xr:uid="{70B91D82-680C-4510-B4BD-3C3AC5430B6E}"/>
    <cellStyle name="40% - Accent6 2 3 2 3" xfId="4928" xr:uid="{8C2F179D-8B28-4A21-8130-065414E90954}"/>
    <cellStyle name="40% - Accent6 2 3 2 3 2" xfId="4929" xr:uid="{9AC581A5-34EF-480F-A9E8-42B8ECC2A235}"/>
    <cellStyle name="40% - Accent6 2 3 2 3 2 2" xfId="4930" xr:uid="{4EFBBAFD-04ED-4966-9F27-7E2C040F015B}"/>
    <cellStyle name="40% - Accent6 2 3 2 3 3" xfId="4931" xr:uid="{86BF3BFC-E6FC-4E95-9C9C-F427270A329C}"/>
    <cellStyle name="40% - Accent6 2 3 2 4" xfId="4932" xr:uid="{CD24371C-4AD6-49ED-90CE-8DC3E86BB39A}"/>
    <cellStyle name="40% - Accent6 2 3 2 4 2" xfId="4933" xr:uid="{A5F9F27F-9EAA-482D-91FC-8A4F61A8603A}"/>
    <cellStyle name="40% - Accent6 2 3 2 5" xfId="4934" xr:uid="{5C364316-08E4-48BF-8E37-526626BC22BD}"/>
    <cellStyle name="40% - Accent6 2 3 3" xfId="4935" xr:uid="{C782C5BB-2619-47E8-85E5-7A32D08D23AF}"/>
    <cellStyle name="40% - Accent6 2 3 3 2" xfId="4936" xr:uid="{3F35E489-F942-4718-A280-A561932B5C14}"/>
    <cellStyle name="40% - Accent6 2 3 3 2 2" xfId="4937" xr:uid="{19477EFF-F38E-4054-8128-75B2BFAA81A1}"/>
    <cellStyle name="40% - Accent6 2 3 3 2 2 2" xfId="4938" xr:uid="{7ED5572C-AAC5-43CA-B9FC-1C8993BFC8A7}"/>
    <cellStyle name="40% - Accent6 2 3 3 2 3" xfId="4939" xr:uid="{DEEDB6C1-E109-49EE-BB92-F20EC4E3825B}"/>
    <cellStyle name="40% - Accent6 2 3 3 3" xfId="4940" xr:uid="{C4216A72-4C27-4429-A8DB-074F73F00054}"/>
    <cellStyle name="40% - Accent6 2 3 3 3 2" xfId="4941" xr:uid="{C426C97F-5CB1-42EF-8EF9-501CB2924EF3}"/>
    <cellStyle name="40% - Accent6 2 3 3 4" xfId="4942" xr:uid="{27C27170-CB59-42EA-BE3E-1C7503D5A0CC}"/>
    <cellStyle name="40% - Accent6 2 3 4" xfId="4943" xr:uid="{D97FA27D-F57B-4F06-BD89-698FC39B05E6}"/>
    <cellStyle name="40% - Accent6 2 3 4 2" xfId="4944" xr:uid="{513BFE69-C9BA-4479-93EA-E61E66E8AF1E}"/>
    <cellStyle name="40% - Accent6 2 3 4 2 2" xfId="4945" xr:uid="{1763C133-713E-4B15-9582-DCC58025CBF1}"/>
    <cellStyle name="40% - Accent6 2 3 4 3" xfId="4946" xr:uid="{79D9B00F-0504-4082-964D-81E754799C4E}"/>
    <cellStyle name="40% - Accent6 2 3 5" xfId="4947" xr:uid="{3707BB0A-BB0B-4B01-AFBB-5E011FE5449A}"/>
    <cellStyle name="40% - Accent6 2 3 5 2" xfId="4948" xr:uid="{7432D9B6-F7C0-4585-8BAF-B0F2F4BE3471}"/>
    <cellStyle name="40% - Accent6 2 3 6" xfId="4949" xr:uid="{EFFEF92F-C727-4AC4-99A1-7BC09D836176}"/>
    <cellStyle name="40% - Accent6 2 4" xfId="4950" xr:uid="{58936121-EE7D-4CFB-9A32-D36C7DD72478}"/>
    <cellStyle name="40% - Accent6 2 4 2" xfId="4951" xr:uid="{4D01F909-3528-4747-ABD2-3DBAB14DBB36}"/>
    <cellStyle name="40% - Accent6 2 4 2 2" xfId="4952" xr:uid="{89232847-1154-485F-ACED-5CCEB6E390CE}"/>
    <cellStyle name="40% - Accent6 2 4 2 2 2" xfId="4953" xr:uid="{F1D5826C-D8C6-4F92-A2EA-17FBC8A17677}"/>
    <cellStyle name="40% - Accent6 2 4 2 2 2 2" xfId="4954" xr:uid="{AC14B082-965C-47D4-8C6E-EFD363471B7C}"/>
    <cellStyle name="40% - Accent6 2 4 2 2 2 2 2" xfId="4955" xr:uid="{5768B845-8964-475C-94DA-983CB7A59C19}"/>
    <cellStyle name="40% - Accent6 2 4 2 2 2 3" xfId="4956" xr:uid="{A20D4CF8-366C-44BC-91E6-E6DA7AA8861D}"/>
    <cellStyle name="40% - Accent6 2 4 2 2 3" xfId="4957" xr:uid="{6D09E6D8-AF2E-475D-93C8-D7BB29319E77}"/>
    <cellStyle name="40% - Accent6 2 4 2 2 3 2" xfId="4958" xr:uid="{824A5DBA-5659-4DD0-8F33-C9ECA7E86A62}"/>
    <cellStyle name="40% - Accent6 2 4 2 2 4" xfId="4959" xr:uid="{CC787E8D-3DEC-4BD5-B8D6-C8503EBF056F}"/>
    <cellStyle name="40% - Accent6 2 4 2 3" xfId="4960" xr:uid="{823B31E7-8651-426B-8B81-3D5066BC5BAD}"/>
    <cellStyle name="40% - Accent6 2 4 2 3 2" xfId="4961" xr:uid="{2B7EC181-D41A-4CA4-BA77-4E576118546F}"/>
    <cellStyle name="40% - Accent6 2 4 2 3 2 2" xfId="4962" xr:uid="{5F73BF62-905B-41CA-9B9B-0B07EB77F073}"/>
    <cellStyle name="40% - Accent6 2 4 2 3 3" xfId="4963" xr:uid="{8A5E4E3C-7ECD-4DF8-80CD-B768BA845895}"/>
    <cellStyle name="40% - Accent6 2 4 2 4" xfId="4964" xr:uid="{10F2811C-5845-4ACD-B3EC-9E315EAC5E19}"/>
    <cellStyle name="40% - Accent6 2 4 2 4 2" xfId="4965" xr:uid="{B587D2F3-FF67-43F2-B717-C47149134A56}"/>
    <cellStyle name="40% - Accent6 2 4 2 5" xfId="4966" xr:uid="{05659A61-8C7E-4B78-A1DB-FAD8B996A5DB}"/>
    <cellStyle name="40% - Accent6 2 4 3" xfId="4967" xr:uid="{EA662BF0-7183-4CCC-8DA0-9F0BD75FC07D}"/>
    <cellStyle name="40% - Accent6 2 4 3 2" xfId="4968" xr:uid="{6ECD6EB1-0A00-4DD8-8484-0798CF65CF77}"/>
    <cellStyle name="40% - Accent6 2 4 3 2 2" xfId="4969" xr:uid="{284969A2-12CD-4B19-B9D4-BD5BC231E6CD}"/>
    <cellStyle name="40% - Accent6 2 4 3 2 2 2" xfId="4970" xr:uid="{9D9CFBBA-35E5-4D7C-BE46-F5D27A035A44}"/>
    <cellStyle name="40% - Accent6 2 4 3 2 3" xfId="4971" xr:uid="{A54C0A32-56AD-4C35-BF12-437888B5B704}"/>
    <cellStyle name="40% - Accent6 2 4 3 3" xfId="4972" xr:uid="{E94D7D08-1A9B-4378-A423-A6A3C94F6165}"/>
    <cellStyle name="40% - Accent6 2 4 3 3 2" xfId="4973" xr:uid="{783268E6-8E4D-4FE2-97F6-3A1358DD5237}"/>
    <cellStyle name="40% - Accent6 2 4 3 4" xfId="4974" xr:uid="{30ABE32E-6695-4339-84CA-EA3856EA25B8}"/>
    <cellStyle name="40% - Accent6 2 4 4" xfId="4975" xr:uid="{FC3050D0-329A-4DC9-A9AF-F009BA7FC575}"/>
    <cellStyle name="40% - Accent6 2 4 4 2" xfId="4976" xr:uid="{326F538E-536A-43DE-8CA6-3E227C79DC25}"/>
    <cellStyle name="40% - Accent6 2 4 4 2 2" xfId="4977" xr:uid="{2AF852A1-EAC9-4D2C-A2EB-A26B9E7FD345}"/>
    <cellStyle name="40% - Accent6 2 4 4 3" xfId="4978" xr:uid="{7ABF5D2F-7BD7-4425-A26B-E8A0BF28BF01}"/>
    <cellStyle name="40% - Accent6 2 4 5" xfId="4979" xr:uid="{E0920D8B-8C50-40E8-B357-298C8B4A47C5}"/>
    <cellStyle name="40% - Accent6 2 4 5 2" xfId="4980" xr:uid="{DE582CE4-DFFC-4CBF-ABBB-4251A41137B8}"/>
    <cellStyle name="40% - Accent6 2 4 6" xfId="4981" xr:uid="{9831903E-DCA4-4451-822C-FCF29FFADD52}"/>
    <cellStyle name="40% - Accent6 2 5" xfId="4982" xr:uid="{49BB9B5F-5177-4506-BA25-8B13D189F8B9}"/>
    <cellStyle name="40% - Accent6 2 5 2" xfId="4983" xr:uid="{A435DF36-F32A-4705-A4B4-E73461187512}"/>
    <cellStyle name="40% - Accent6 2 5 2 2" xfId="4984" xr:uid="{9E929930-7932-40BE-AE10-17F46585D344}"/>
    <cellStyle name="40% - Accent6 2 5 2 2 2" xfId="4985" xr:uid="{E38DD0AA-8BBA-4B5B-9B0B-976C9138C943}"/>
    <cellStyle name="40% - Accent6 2 5 2 2 2 2" xfId="4986" xr:uid="{54BBB6CF-DC90-4090-938A-A894124CC187}"/>
    <cellStyle name="40% - Accent6 2 5 2 2 2 2 2" xfId="4987" xr:uid="{8B582742-E5CA-4053-9DBC-BB6CE356BC9F}"/>
    <cellStyle name="40% - Accent6 2 5 2 2 2 3" xfId="4988" xr:uid="{5F6DCDD6-D009-4E6B-8325-F95C956BCACC}"/>
    <cellStyle name="40% - Accent6 2 5 2 2 3" xfId="4989" xr:uid="{63D3099E-9232-4EA5-AE83-CA7C5874A11B}"/>
    <cellStyle name="40% - Accent6 2 5 2 2 3 2" xfId="4990" xr:uid="{3BAA7B6A-2C00-4BFD-8E3D-3D67C0F37584}"/>
    <cellStyle name="40% - Accent6 2 5 2 2 4" xfId="4991" xr:uid="{4FB93809-210C-44E6-8C94-83DD730CD6E0}"/>
    <cellStyle name="40% - Accent6 2 5 2 3" xfId="4992" xr:uid="{A6DBBB90-2F74-4076-A806-E4AF3F725DBE}"/>
    <cellStyle name="40% - Accent6 2 5 2 3 2" xfId="4993" xr:uid="{E6698DD9-BB20-43DB-8A3B-2F598CB33428}"/>
    <cellStyle name="40% - Accent6 2 5 2 3 2 2" xfId="4994" xr:uid="{271B2B22-252C-46E7-A704-85A2370A054C}"/>
    <cellStyle name="40% - Accent6 2 5 2 3 3" xfId="4995" xr:uid="{A36053E6-6B6F-4946-BE40-5E86EF756660}"/>
    <cellStyle name="40% - Accent6 2 5 2 4" xfId="4996" xr:uid="{B4289806-6DC9-4AFD-99A2-862CD8510A5D}"/>
    <cellStyle name="40% - Accent6 2 5 2 4 2" xfId="4997" xr:uid="{8F137F5A-8A9E-4EEE-ADFF-70F490C69E01}"/>
    <cellStyle name="40% - Accent6 2 5 2 5" xfId="4998" xr:uid="{CE24109F-BF32-4011-A57C-0A6882A6416C}"/>
    <cellStyle name="40% - Accent6 2 5 3" xfId="4999" xr:uid="{7B2B98B2-497B-4416-96FD-CE87771FBCCA}"/>
    <cellStyle name="40% - Accent6 2 5 3 2" xfId="5000" xr:uid="{EA4B5290-3329-4CAF-9FB0-B1773D6DBEE7}"/>
    <cellStyle name="40% - Accent6 2 5 3 2 2" xfId="5001" xr:uid="{63AA0506-135F-4D54-948B-9550149E8EF5}"/>
    <cellStyle name="40% - Accent6 2 5 3 2 2 2" xfId="5002" xr:uid="{89E70FA4-7A0E-4F96-A643-D5123AE52866}"/>
    <cellStyle name="40% - Accent6 2 5 3 2 3" xfId="5003" xr:uid="{1D265EA3-24CB-4F01-947E-1B0628F681B5}"/>
    <cellStyle name="40% - Accent6 2 5 3 3" xfId="5004" xr:uid="{DDA63C36-BAD0-4ECC-8DB1-906A369AFE2E}"/>
    <cellStyle name="40% - Accent6 2 5 3 3 2" xfId="5005" xr:uid="{A7EA5576-3741-447D-A9A1-91E4C8235382}"/>
    <cellStyle name="40% - Accent6 2 5 3 4" xfId="5006" xr:uid="{8ED3F8B2-BBF6-4376-8208-51F168131944}"/>
    <cellStyle name="40% - Accent6 2 5 4" xfId="5007" xr:uid="{CDAB16E6-00FE-4961-947E-D4376F5CE11D}"/>
    <cellStyle name="40% - Accent6 2 5 4 2" xfId="5008" xr:uid="{7D2C34E4-A2FE-4DDC-85DF-BD46038E93E1}"/>
    <cellStyle name="40% - Accent6 2 5 4 2 2" xfId="5009" xr:uid="{E3085AD1-4D2B-4E71-BE27-23D66EFC3C8E}"/>
    <cellStyle name="40% - Accent6 2 5 4 3" xfId="5010" xr:uid="{A9152CAE-0FBA-4C5E-896A-2A57AD5C6BB0}"/>
    <cellStyle name="40% - Accent6 2 5 5" xfId="5011" xr:uid="{C2468B77-34D9-46D0-A1BE-C408B49329FD}"/>
    <cellStyle name="40% - Accent6 2 5 5 2" xfId="5012" xr:uid="{D3BABD11-BD7D-4412-93DB-1BCBD294556D}"/>
    <cellStyle name="40% - Accent6 2 5 6" xfId="5013" xr:uid="{24202519-34AD-435F-B855-42909D8EACD1}"/>
    <cellStyle name="40% - Accent6 2 6" xfId="5014" xr:uid="{A190F311-A45F-4EF5-8BBC-C95F4941D70B}"/>
    <cellStyle name="40% - Accent6 2 6 2" xfId="5015" xr:uid="{F9A10BAB-194F-4179-B557-11D77F3287C8}"/>
    <cellStyle name="40% - Accent6 2 6 2 2" xfId="5016" xr:uid="{0C01C735-018B-43A4-939A-B7E290378C33}"/>
    <cellStyle name="40% - Accent6 2 6 2 2 2" xfId="5017" xr:uid="{B743F37B-3985-49DF-A4C1-1E881D351269}"/>
    <cellStyle name="40% - Accent6 2 6 2 2 2 2" xfId="5018" xr:uid="{0397A225-74F8-48BC-849F-E458580E5A56}"/>
    <cellStyle name="40% - Accent6 2 6 2 2 3" xfId="5019" xr:uid="{1EADAB77-ECD1-4451-9BB5-620909254655}"/>
    <cellStyle name="40% - Accent6 2 6 2 3" xfId="5020" xr:uid="{729CCD05-548B-49C5-B122-87965E26C65C}"/>
    <cellStyle name="40% - Accent6 2 6 2 3 2" xfId="5021" xr:uid="{F6AC0295-7820-47E8-8CBD-23C6BD1721F7}"/>
    <cellStyle name="40% - Accent6 2 6 2 4" xfId="5022" xr:uid="{F778D9E6-FEC1-497B-BF38-4DC1F485F50D}"/>
    <cellStyle name="40% - Accent6 2 6 3" xfId="5023" xr:uid="{D29E611D-1E5B-42C1-8296-7EE7345A823C}"/>
    <cellStyle name="40% - Accent6 2 6 3 2" xfId="5024" xr:uid="{F19EAFD8-8935-408D-AA3B-2C9597E503BC}"/>
    <cellStyle name="40% - Accent6 2 6 3 2 2" xfId="5025" xr:uid="{E29D842F-49FD-4B2A-928E-5E66B03CB6B6}"/>
    <cellStyle name="40% - Accent6 2 6 3 3" xfId="5026" xr:uid="{5FC1455A-8F32-4B4D-BE43-D851B86BCD92}"/>
    <cellStyle name="40% - Accent6 2 6 4" xfId="5027" xr:uid="{9BCEC69F-3E03-4E7E-97A3-374BBE403ED8}"/>
    <cellStyle name="40% - Accent6 2 6 4 2" xfId="5028" xr:uid="{EF893EC4-6F4F-488D-8987-1116F66D8F60}"/>
    <cellStyle name="40% - Accent6 2 6 5" xfId="5029" xr:uid="{B1B48992-7EBB-49D7-BBAF-B9EFE17BD931}"/>
    <cellStyle name="40% - Accent6 2 7" xfId="5030" xr:uid="{388D37A7-D504-4F3C-8FC7-3A05953C57EC}"/>
    <cellStyle name="40% - Accent6 2 7 2" xfId="5031" xr:uid="{45A36BD8-51F7-4260-B229-44E066177EE1}"/>
    <cellStyle name="40% - Accent6 2 7 2 2" xfId="5032" xr:uid="{2B92A3FC-4A2C-4C11-9E03-C4D22888237D}"/>
    <cellStyle name="40% - Accent6 2 7 2 2 2" xfId="5033" xr:uid="{06ABE797-FD79-49E9-849C-58E41AA20375}"/>
    <cellStyle name="40% - Accent6 2 7 2 3" xfId="5034" xr:uid="{D2C2BB81-489C-40EA-98F5-1D94153F3B83}"/>
    <cellStyle name="40% - Accent6 2 7 3" xfId="5035" xr:uid="{CA9E2FED-A221-405C-A760-F3ABAE32A9E9}"/>
    <cellStyle name="40% - Accent6 2 7 3 2" xfId="5036" xr:uid="{3A5CBC45-5AA7-4D21-B055-5534FEBE9424}"/>
    <cellStyle name="40% - Accent6 2 7 4" xfId="5037" xr:uid="{CE7F52CF-BE53-4DCF-B5B8-2C1775F3FD08}"/>
    <cellStyle name="40% - Accent6 2 8" xfId="5038" xr:uid="{9BF725BB-5A77-4F0A-8F0A-4A09A32CEE48}"/>
    <cellStyle name="40% - Accent6 2 8 2" xfId="5039" xr:uid="{25263FB0-FAE1-450E-A6F7-70F556D07042}"/>
    <cellStyle name="40% - Accent6 2 8 2 2" xfId="5040" xr:uid="{23393C9E-C4BE-4913-BFC3-8EECBA2DDDFC}"/>
    <cellStyle name="40% - Accent6 2 8 3" xfId="5041" xr:uid="{75C1D9A0-8DB6-4F53-8967-F441F534B733}"/>
    <cellStyle name="40% - Accent6 2 9" xfId="5042" xr:uid="{B5D922DE-9B95-4E84-AE9A-565982166673}"/>
    <cellStyle name="40% - Accent6 2 9 2" xfId="5043" xr:uid="{21502DA9-9A00-41D7-B726-C74B91D57B46}"/>
    <cellStyle name="40% - Accent6 3" xfId="5044" xr:uid="{FFF8B7C7-265E-426C-83E8-7598DE135B1D}"/>
    <cellStyle name="40% - Accent6 3 2" xfId="5045" xr:uid="{D7882D32-ABCA-4309-B99E-9A975856AE2A}"/>
    <cellStyle name="40% - Accent6 3 2 2" xfId="5046" xr:uid="{645FB02B-85BE-45CD-ADCE-A890CA51200C}"/>
    <cellStyle name="40% - Accent6 3 2 2 2" xfId="5047" xr:uid="{5F200744-A244-4CBA-AB77-00FBAB26F8E4}"/>
    <cellStyle name="40% - Accent6 3 2 2 2 2" xfId="5048" xr:uid="{98E8FEF6-7D84-4AD3-8F64-FA889B023944}"/>
    <cellStyle name="40% - Accent6 3 2 2 2 2 2" xfId="5049" xr:uid="{42EABDA7-9661-48B3-95D4-FAEFE3E11337}"/>
    <cellStyle name="40% - Accent6 3 2 2 2 2 2 2" xfId="5050" xr:uid="{2EED418E-A3B8-40BC-BCE3-36137C48C4C2}"/>
    <cellStyle name="40% - Accent6 3 2 2 2 2 3" xfId="5051" xr:uid="{18CB460C-23BE-48BF-A1C3-C9963ED9FE70}"/>
    <cellStyle name="40% - Accent6 3 2 2 2 3" xfId="5052" xr:uid="{47FEB801-80E2-4416-B85F-7A4C63E3EE10}"/>
    <cellStyle name="40% - Accent6 3 2 2 2 3 2" xfId="5053" xr:uid="{08B8DDB4-523C-4B64-A535-172051FF9E32}"/>
    <cellStyle name="40% - Accent6 3 2 2 2 4" xfId="5054" xr:uid="{CFEC5F93-9F6A-4DF0-A39A-82EF1AC87A6F}"/>
    <cellStyle name="40% - Accent6 3 2 2 3" xfId="5055" xr:uid="{68F4F9AA-2DBD-4C1C-9E07-FB98FCBF3BB2}"/>
    <cellStyle name="40% - Accent6 3 2 2 3 2" xfId="5056" xr:uid="{4EAE8F04-1EA8-4B2E-9184-7F934F2C675C}"/>
    <cellStyle name="40% - Accent6 3 2 2 3 2 2" xfId="5057" xr:uid="{1195E573-C63E-4B9B-AE72-AD85484AB82C}"/>
    <cellStyle name="40% - Accent6 3 2 2 3 3" xfId="5058" xr:uid="{76EFFBF5-BCAD-4B3D-9891-CA99D153904F}"/>
    <cellStyle name="40% - Accent6 3 2 2 4" xfId="5059" xr:uid="{42E0284F-3AF5-4A77-B02A-4D1D17FA3FAA}"/>
    <cellStyle name="40% - Accent6 3 2 2 4 2" xfId="5060" xr:uid="{33CD7711-DA5E-427E-B376-DAF42EB4DE67}"/>
    <cellStyle name="40% - Accent6 3 2 2 5" xfId="5061" xr:uid="{C3C9E817-B5D1-4890-AAF8-EA500FB03B5C}"/>
    <cellStyle name="40% - Accent6 3 2 3" xfId="5062" xr:uid="{074D4A8C-5201-495A-B349-BC2BB19DB056}"/>
    <cellStyle name="40% - Accent6 3 2 3 2" xfId="5063" xr:uid="{DDD9393A-B877-48A8-8BD0-33861C840D1F}"/>
    <cellStyle name="40% - Accent6 3 2 3 2 2" xfId="5064" xr:uid="{285F783A-CDE8-4327-B0DE-1CDDEE149EF6}"/>
    <cellStyle name="40% - Accent6 3 2 3 2 2 2" xfId="5065" xr:uid="{755516F9-53E3-4132-A32C-A5583D527F6A}"/>
    <cellStyle name="40% - Accent6 3 2 3 2 3" xfId="5066" xr:uid="{CC97DC5A-A753-48B6-B83A-F6EAD188588F}"/>
    <cellStyle name="40% - Accent6 3 2 3 3" xfId="5067" xr:uid="{07CD06F5-D636-4A1B-A216-0EF94A14EBE5}"/>
    <cellStyle name="40% - Accent6 3 2 3 3 2" xfId="5068" xr:uid="{7FEA2664-9E4D-4AA9-8560-A04663C21F55}"/>
    <cellStyle name="40% - Accent6 3 2 3 4" xfId="5069" xr:uid="{DF2335E8-E99F-4DA0-9799-240A6ECFBAD2}"/>
    <cellStyle name="40% - Accent6 3 2 4" xfId="5070" xr:uid="{C5786CAD-8133-4495-ABFB-63E83652D485}"/>
    <cellStyle name="40% - Accent6 3 2 4 2" xfId="5071" xr:uid="{DD859565-EDF8-47D5-9FC5-91E841F235F9}"/>
    <cellStyle name="40% - Accent6 3 2 4 2 2" xfId="5072" xr:uid="{D47546A7-4CC8-496F-A15D-2015E9E38D42}"/>
    <cellStyle name="40% - Accent6 3 2 4 3" xfId="5073" xr:uid="{A4E5977B-FF2A-4A23-AAFE-7B580D891C9D}"/>
    <cellStyle name="40% - Accent6 3 2 5" xfId="5074" xr:uid="{6AFAB33D-B115-4AF8-A53A-68A15C757AC5}"/>
    <cellStyle name="40% - Accent6 3 2 5 2" xfId="5075" xr:uid="{0A4352AE-B015-451B-8C7D-5DA9BA0ABD5F}"/>
    <cellStyle name="40% - Accent6 3 2 6" xfId="5076" xr:uid="{509CEE83-69D5-4949-8DEE-B2FD755F0EE8}"/>
    <cellStyle name="40% - Accent6 3 3" xfId="5077" xr:uid="{EF59B880-D34C-4084-B4F3-08DACE6F7E49}"/>
    <cellStyle name="40% - Accent6 3 3 2" xfId="5078" xr:uid="{89F7C248-5A48-4078-ABFF-FEFC7D305B16}"/>
    <cellStyle name="40% - Accent6 3 3 2 2" xfId="5079" xr:uid="{ABA6ECD7-828B-4046-935E-53EA81844DE8}"/>
    <cellStyle name="40% - Accent6 3 3 2 2 2" xfId="5080" xr:uid="{C7D06E6A-5AD4-4098-AB63-2F47D1CC0642}"/>
    <cellStyle name="40% - Accent6 3 3 2 2 2 2" xfId="5081" xr:uid="{31B0C4A7-AFC2-4D2C-9175-9E584523CEC6}"/>
    <cellStyle name="40% - Accent6 3 3 2 2 2 2 2" xfId="5082" xr:uid="{7BABA754-23EC-43F0-808A-8A1F482AA115}"/>
    <cellStyle name="40% - Accent6 3 3 2 2 2 3" xfId="5083" xr:uid="{74DD3006-C413-451F-A499-3E531CA353B0}"/>
    <cellStyle name="40% - Accent6 3 3 2 2 3" xfId="5084" xr:uid="{1588BB1E-9EEC-47CC-A90A-7059C9755785}"/>
    <cellStyle name="40% - Accent6 3 3 2 2 3 2" xfId="5085" xr:uid="{94138D0D-2D03-40DB-B648-2327975E80FD}"/>
    <cellStyle name="40% - Accent6 3 3 2 2 4" xfId="5086" xr:uid="{BE75CDF0-7E96-4172-BDD8-DE5985B5D5B1}"/>
    <cellStyle name="40% - Accent6 3 3 2 3" xfId="5087" xr:uid="{0E0D4DCC-2A8D-4D18-8AAA-832A43D50A71}"/>
    <cellStyle name="40% - Accent6 3 3 2 3 2" xfId="5088" xr:uid="{A2CCFD3B-824E-4BA6-B14A-CA6AF9B1FC2D}"/>
    <cellStyle name="40% - Accent6 3 3 2 3 2 2" xfId="5089" xr:uid="{D6D0EBAC-3814-477A-AB17-B0D9E3029BEA}"/>
    <cellStyle name="40% - Accent6 3 3 2 3 3" xfId="5090" xr:uid="{68F67CBF-C8E0-4D7C-9E9B-8C41F91EB612}"/>
    <cellStyle name="40% - Accent6 3 3 2 4" xfId="5091" xr:uid="{B5127061-B126-476A-BBD0-28AD4D7ED373}"/>
    <cellStyle name="40% - Accent6 3 3 2 4 2" xfId="5092" xr:uid="{BD20D5EF-DA69-4AC2-83C5-F268F0D430F8}"/>
    <cellStyle name="40% - Accent6 3 3 2 5" xfId="5093" xr:uid="{97F8AE54-B0ED-459F-8C88-A1190305ABB2}"/>
    <cellStyle name="40% - Accent6 3 3 3" xfId="5094" xr:uid="{18CBC9F9-E03B-436E-B771-252CF9D49164}"/>
    <cellStyle name="40% - Accent6 3 3 3 2" xfId="5095" xr:uid="{276B8320-2E48-4119-9949-D87B5B622EF0}"/>
    <cellStyle name="40% - Accent6 3 3 3 2 2" xfId="5096" xr:uid="{BF5C5DBF-B6AE-4C87-B8A9-24671AD4E97F}"/>
    <cellStyle name="40% - Accent6 3 3 3 2 2 2" xfId="5097" xr:uid="{C68E3D1E-46D3-4E23-B5E7-D6D037F66F4E}"/>
    <cellStyle name="40% - Accent6 3 3 3 2 3" xfId="5098" xr:uid="{B5738796-E448-4A25-B94A-C7E118AEEE82}"/>
    <cellStyle name="40% - Accent6 3 3 3 3" xfId="5099" xr:uid="{90F94D69-B192-480D-BADE-70C03929D9B4}"/>
    <cellStyle name="40% - Accent6 3 3 3 3 2" xfId="5100" xr:uid="{3BA1B688-8F78-4632-A398-B61166A6D701}"/>
    <cellStyle name="40% - Accent6 3 3 3 4" xfId="5101" xr:uid="{6F55DDEF-F167-4301-9283-3F81B76FE3EE}"/>
    <cellStyle name="40% - Accent6 3 3 4" xfId="5102" xr:uid="{E5257002-0031-4D94-8939-AE2A4BC1DB52}"/>
    <cellStyle name="40% - Accent6 3 3 4 2" xfId="5103" xr:uid="{A8D31FA0-E076-43A5-A3D9-1FFBBBECEB3E}"/>
    <cellStyle name="40% - Accent6 3 3 4 2 2" xfId="5104" xr:uid="{974EB26A-8666-45C3-9D8A-63D7403CC14F}"/>
    <cellStyle name="40% - Accent6 3 3 4 3" xfId="5105" xr:uid="{415E03AD-4B64-4297-A1F9-ED72592F421C}"/>
    <cellStyle name="40% - Accent6 3 3 5" xfId="5106" xr:uid="{B0A2F13D-D1A2-4936-A4EC-F1777DC92D5E}"/>
    <cellStyle name="40% - Accent6 3 3 5 2" xfId="5107" xr:uid="{C26CA4C0-4032-4C98-90E1-82E6AE359072}"/>
    <cellStyle name="40% - Accent6 3 3 6" xfId="5108" xr:uid="{AA51FA69-D8D2-45D5-B1B7-1DB1BED12DCD}"/>
    <cellStyle name="40% - Accent6 3 4" xfId="5109" xr:uid="{3ED19E4E-3016-4F08-88CA-2419BDF9ADC5}"/>
    <cellStyle name="40% - Accent6 3 4 2" xfId="5110" xr:uid="{FB568964-2222-4B55-903D-6600539FC287}"/>
    <cellStyle name="40% - Accent6 3 4 2 2" xfId="5111" xr:uid="{F44B4625-483A-4F1A-BF96-2F6A12D29F00}"/>
    <cellStyle name="40% - Accent6 3 4 2 2 2" xfId="5112" xr:uid="{D7C0906F-2D26-47A6-AC3E-8DF792A9B1E8}"/>
    <cellStyle name="40% - Accent6 3 4 2 2 2 2" xfId="5113" xr:uid="{E3FEB840-882B-4DC2-9E0E-0E80D56A3AC1}"/>
    <cellStyle name="40% - Accent6 3 4 2 2 3" xfId="5114" xr:uid="{B31A4640-2378-4E70-921C-039C9FCB689B}"/>
    <cellStyle name="40% - Accent6 3 4 2 3" xfId="5115" xr:uid="{C27A99D3-B8FB-48FC-A56C-46A6D61DD8AC}"/>
    <cellStyle name="40% - Accent6 3 4 2 3 2" xfId="5116" xr:uid="{CDED14BF-A30A-4C97-B76D-1A5A9B1F4F25}"/>
    <cellStyle name="40% - Accent6 3 4 2 4" xfId="5117" xr:uid="{7A9A7558-4242-4B66-AB92-9E747EED00BC}"/>
    <cellStyle name="40% - Accent6 3 4 3" xfId="5118" xr:uid="{8628DB62-962B-40C1-930C-609324B14CFA}"/>
    <cellStyle name="40% - Accent6 3 4 3 2" xfId="5119" xr:uid="{0B10AD04-07A4-403F-9EC6-5AAA85F79556}"/>
    <cellStyle name="40% - Accent6 3 4 3 2 2" xfId="5120" xr:uid="{332EEF7F-C336-47EC-A75A-A454F833BEC7}"/>
    <cellStyle name="40% - Accent6 3 4 3 3" xfId="5121" xr:uid="{9A2ECBF2-1026-417F-9CEE-FF6EF95985BF}"/>
    <cellStyle name="40% - Accent6 3 4 4" xfId="5122" xr:uid="{1D54074D-58A6-4049-8735-EC4D3B30532F}"/>
    <cellStyle name="40% - Accent6 3 4 4 2" xfId="5123" xr:uid="{F93A9A4B-5CE5-4BEF-BBEA-EEC9C63E364E}"/>
    <cellStyle name="40% - Accent6 3 4 5" xfId="5124" xr:uid="{32002D1B-FF0A-4147-9790-5688CCE6F5BF}"/>
    <cellStyle name="40% - Accent6 3 5" xfId="5125" xr:uid="{79376CF7-26CB-42CB-8091-D7EBF3545C3A}"/>
    <cellStyle name="40% - Accent6 3 5 2" xfId="5126" xr:uid="{624BA5C5-36E9-4F29-8A05-F9F1DBC55CC4}"/>
    <cellStyle name="40% - Accent6 3 5 2 2" xfId="5127" xr:uid="{773B144F-6DC5-4D1C-BF0D-B6855D0764C1}"/>
    <cellStyle name="40% - Accent6 3 5 2 2 2" xfId="5128" xr:uid="{82B93EC9-E8F7-45DB-A0DD-BE40EFED32FE}"/>
    <cellStyle name="40% - Accent6 3 5 2 3" xfId="5129" xr:uid="{633F2FF9-6921-401F-B805-5873C94E0A53}"/>
    <cellStyle name="40% - Accent6 3 5 3" xfId="5130" xr:uid="{9CF4AD67-3897-470F-B954-C850C5AAA6B8}"/>
    <cellStyle name="40% - Accent6 3 5 3 2" xfId="5131" xr:uid="{2AD8A5A2-92F8-4342-A524-812F8605AE14}"/>
    <cellStyle name="40% - Accent6 3 5 4" xfId="5132" xr:uid="{F12C2E0E-A6C7-440F-BDF6-DBABECA35461}"/>
    <cellStyle name="40% - Accent6 3 6" xfId="5133" xr:uid="{3FB5F486-74B6-4EF3-B653-4AAAD3FDEC09}"/>
    <cellStyle name="40% - Accent6 3 6 2" xfId="5134" xr:uid="{C2303363-167B-495C-9B66-30CD6FA0D25B}"/>
    <cellStyle name="40% - Accent6 3 6 2 2" xfId="5135" xr:uid="{0A357005-59FC-462B-9376-F9C7D28DB693}"/>
    <cellStyle name="40% - Accent6 3 6 3" xfId="5136" xr:uid="{A47F6FBC-9467-4A99-B226-96E78ED95D58}"/>
    <cellStyle name="40% - Accent6 3 7" xfId="5137" xr:uid="{13EFDDB6-CBE6-40DE-8330-0922F173AE19}"/>
    <cellStyle name="40% - Accent6 3 7 2" xfId="5138" xr:uid="{33737FF0-8095-40A8-A91D-A9E1AEB69B04}"/>
    <cellStyle name="40% - Accent6 3 8" xfId="5139" xr:uid="{BA3AF1CE-E300-47C6-9EF9-9B81D62C98F0}"/>
    <cellStyle name="40% - Accent6 4" xfId="5140" xr:uid="{A8951A7D-CF02-4E0B-AE75-6A9F671146D5}"/>
    <cellStyle name="40% - Accent6 4 2" xfId="5141" xr:uid="{A22E4E5B-AB10-41CA-A767-572DDF1A9757}"/>
    <cellStyle name="40% - Accent6 4 2 2" xfId="5142" xr:uid="{601F5794-4C99-4F18-8DB6-523E6E7154CF}"/>
    <cellStyle name="40% - Accent6 4 2 2 2" xfId="5143" xr:uid="{E19B455E-9269-45FA-BA5F-E27DE7AC8663}"/>
    <cellStyle name="40% - Accent6 4 2 2 2 2" xfId="5144" xr:uid="{FC68133F-64E6-4882-9FBA-4AB6F0141F45}"/>
    <cellStyle name="40% - Accent6 4 2 2 2 2 2" xfId="5145" xr:uid="{DD86D9AD-21A7-42B1-8D6F-F5B2383C9CA2}"/>
    <cellStyle name="40% - Accent6 4 2 2 2 2 2 2" xfId="5146" xr:uid="{AC591BEE-C6E8-43C1-A4A6-98284E8BE40A}"/>
    <cellStyle name="40% - Accent6 4 2 2 2 2 3" xfId="5147" xr:uid="{AB983656-EA41-4053-B126-6F06CA1DA9CC}"/>
    <cellStyle name="40% - Accent6 4 2 2 2 3" xfId="5148" xr:uid="{67B63354-4F7F-4B2E-A31F-3D7703670D6A}"/>
    <cellStyle name="40% - Accent6 4 2 2 2 3 2" xfId="5149" xr:uid="{78B1209E-FA4A-45AB-87B9-5B330C589AEF}"/>
    <cellStyle name="40% - Accent6 4 2 2 2 4" xfId="5150" xr:uid="{BCBEBD73-F5F3-4DF8-ADE5-BA97BBD5CC53}"/>
    <cellStyle name="40% - Accent6 4 2 2 3" xfId="5151" xr:uid="{AB6C96A8-B1AE-45BF-8C04-3629A273DFDC}"/>
    <cellStyle name="40% - Accent6 4 2 2 3 2" xfId="5152" xr:uid="{F3602BB4-FB54-48F4-8F87-7F41C0A563BF}"/>
    <cellStyle name="40% - Accent6 4 2 2 3 2 2" xfId="5153" xr:uid="{21E21CC8-74AD-4230-B977-EC490CABB6B8}"/>
    <cellStyle name="40% - Accent6 4 2 2 3 3" xfId="5154" xr:uid="{BE9363D6-8EA9-4363-BCC7-80051FF970BA}"/>
    <cellStyle name="40% - Accent6 4 2 2 4" xfId="5155" xr:uid="{55B691BB-4191-4508-932D-F7156599D858}"/>
    <cellStyle name="40% - Accent6 4 2 2 4 2" xfId="5156" xr:uid="{C1571FC6-2B9A-41E2-96A2-32434F1C3DBC}"/>
    <cellStyle name="40% - Accent6 4 2 2 5" xfId="5157" xr:uid="{77A9AE34-9789-4EEA-8F48-DA3316CE1DB5}"/>
    <cellStyle name="40% - Accent6 4 2 3" xfId="5158" xr:uid="{2353B20D-F2BA-437E-9A10-4C2AD49E46EA}"/>
    <cellStyle name="40% - Accent6 4 2 3 2" xfId="5159" xr:uid="{DD911A97-CF83-4C7D-960F-34693A7EC2AC}"/>
    <cellStyle name="40% - Accent6 4 2 3 2 2" xfId="5160" xr:uid="{36846A41-DD28-4AEE-983C-3061B3B82B35}"/>
    <cellStyle name="40% - Accent6 4 2 3 2 2 2" xfId="5161" xr:uid="{AA9400A4-892B-432E-9835-E767418C41ED}"/>
    <cellStyle name="40% - Accent6 4 2 3 2 3" xfId="5162" xr:uid="{3102D714-2893-4C4C-AF93-248B15F91908}"/>
    <cellStyle name="40% - Accent6 4 2 3 3" xfId="5163" xr:uid="{E188B373-B62F-442B-AD24-B2C83B92FA86}"/>
    <cellStyle name="40% - Accent6 4 2 3 3 2" xfId="5164" xr:uid="{0C75C2D9-3EA8-4715-9F9F-2A51C6833BB0}"/>
    <cellStyle name="40% - Accent6 4 2 3 4" xfId="5165" xr:uid="{A6189477-0D78-4E96-86A8-762D9F683A3A}"/>
    <cellStyle name="40% - Accent6 4 2 4" xfId="5166" xr:uid="{290CD6F9-15CF-4D66-99D5-B81DBC9343A7}"/>
    <cellStyle name="40% - Accent6 4 2 4 2" xfId="5167" xr:uid="{D5627A15-EBCF-47CF-AF57-1DE943D40825}"/>
    <cellStyle name="40% - Accent6 4 2 4 2 2" xfId="5168" xr:uid="{347016B5-B056-430E-A4A6-77E5624B3389}"/>
    <cellStyle name="40% - Accent6 4 2 4 3" xfId="5169" xr:uid="{88EF36CD-F74F-4A48-A4A2-72805B52C7F1}"/>
    <cellStyle name="40% - Accent6 4 2 5" xfId="5170" xr:uid="{82A6AF9F-5AC2-4E3E-8BE0-085A04DEF232}"/>
    <cellStyle name="40% - Accent6 4 2 5 2" xfId="5171" xr:uid="{F444FAAE-A9B0-438D-BC50-2F71D8A8B4FF}"/>
    <cellStyle name="40% - Accent6 4 2 6" xfId="5172" xr:uid="{41E725C3-DF20-4B6E-B62E-CDE46A32C1C9}"/>
    <cellStyle name="40% - Accent6 4 3" xfId="5173" xr:uid="{E0173E25-A95A-4F5B-B1B6-C90EF9909FA0}"/>
    <cellStyle name="40% - Accent6 4 3 2" xfId="5174" xr:uid="{7A94CF35-1C99-4BD1-A3BE-89A23578AC97}"/>
    <cellStyle name="40% - Accent6 4 3 2 2" xfId="5175" xr:uid="{12DB1E64-8D1C-4B54-90E0-F2B4E3F0B7A5}"/>
    <cellStyle name="40% - Accent6 4 3 2 2 2" xfId="5176" xr:uid="{AD37D404-43AA-4C6A-A0DE-6BD8B328C8F3}"/>
    <cellStyle name="40% - Accent6 4 3 2 2 2 2" xfId="5177" xr:uid="{EECFE1D3-0F26-41A3-ABD5-9F2114DC932F}"/>
    <cellStyle name="40% - Accent6 4 3 2 2 3" xfId="5178" xr:uid="{3B55AA05-9100-4E14-9D7A-6BD93CD6257E}"/>
    <cellStyle name="40% - Accent6 4 3 2 3" xfId="5179" xr:uid="{75593A26-2CA9-4D52-9B10-88E1A1C8E7F4}"/>
    <cellStyle name="40% - Accent6 4 3 2 3 2" xfId="5180" xr:uid="{DC1988D7-3EDB-4CF6-8BCD-39B7B36EA570}"/>
    <cellStyle name="40% - Accent6 4 3 2 4" xfId="5181" xr:uid="{2F5DECE3-45D6-438A-8776-66EB700617A4}"/>
    <cellStyle name="40% - Accent6 4 3 3" xfId="5182" xr:uid="{953C994A-E3C0-488C-B02A-C3CAF2793997}"/>
    <cellStyle name="40% - Accent6 4 3 3 2" xfId="5183" xr:uid="{25260081-12D8-4DD8-ADC5-46E7386CEDD3}"/>
    <cellStyle name="40% - Accent6 4 3 3 2 2" xfId="5184" xr:uid="{C2299C88-8824-4D64-A5BB-B2B6B686A46D}"/>
    <cellStyle name="40% - Accent6 4 3 3 3" xfId="5185" xr:uid="{368BBC02-0CDE-43D6-9466-46256417C469}"/>
    <cellStyle name="40% - Accent6 4 3 4" xfId="5186" xr:uid="{F84A2DA6-CF4E-4D90-B831-C89D807A1F37}"/>
    <cellStyle name="40% - Accent6 4 3 4 2" xfId="5187" xr:uid="{9CA66DD3-F446-4CA8-A023-329E2B9A2E37}"/>
    <cellStyle name="40% - Accent6 4 3 5" xfId="5188" xr:uid="{8E77B4EE-BCA0-4661-B4F6-A1B03814E751}"/>
    <cellStyle name="40% - Accent6 4 4" xfId="5189" xr:uid="{378280F7-AF03-4048-BC14-830C5F162936}"/>
    <cellStyle name="40% - Accent6 4 4 2" xfId="5190" xr:uid="{025CB085-9705-46A8-B16A-060901036BA7}"/>
    <cellStyle name="40% - Accent6 4 4 2 2" xfId="5191" xr:uid="{4EF70968-0D15-4E50-8286-515E34E0021B}"/>
    <cellStyle name="40% - Accent6 4 4 2 2 2" xfId="5192" xr:uid="{20ADBDFB-9313-4C66-A2A9-BC418E62E4EB}"/>
    <cellStyle name="40% - Accent6 4 4 2 3" xfId="5193" xr:uid="{E4396159-91C5-4887-BC38-0EEA34FBABD2}"/>
    <cellStyle name="40% - Accent6 4 4 3" xfId="5194" xr:uid="{3A7DD23C-AB41-4083-9016-6B5AAAC10DC7}"/>
    <cellStyle name="40% - Accent6 4 4 3 2" xfId="5195" xr:uid="{1A7C29C7-1E6D-48B2-AF00-AADE5041666E}"/>
    <cellStyle name="40% - Accent6 4 4 4" xfId="5196" xr:uid="{E6A39006-4668-4EF3-80CB-2BCB03882601}"/>
    <cellStyle name="40% - Accent6 4 5" xfId="5197" xr:uid="{B4CD2C89-6E7C-45FA-9BB5-82861D23F353}"/>
    <cellStyle name="40% - Accent6 4 5 2" xfId="5198" xr:uid="{8692D4AD-774C-4974-8709-AC712E03AFC3}"/>
    <cellStyle name="40% - Accent6 4 5 2 2" xfId="5199" xr:uid="{024E7539-441F-4E68-91B7-A800660CE6A5}"/>
    <cellStyle name="40% - Accent6 4 5 3" xfId="5200" xr:uid="{CD490A33-062D-449F-8F97-9F6E292782CC}"/>
    <cellStyle name="40% - Accent6 4 6" xfId="5201" xr:uid="{94554CD5-6026-48E1-80FF-AD03ABE7F4AD}"/>
    <cellStyle name="40% - Accent6 4 6 2" xfId="5202" xr:uid="{FC4F7336-6599-407C-BFD2-6DFD3C8D93E1}"/>
    <cellStyle name="40% - Accent6 4 7" xfId="5203" xr:uid="{E2AB529E-5F27-437C-9ABB-948D6B382EBB}"/>
    <cellStyle name="40% - Accent6 5" xfId="5204" xr:uid="{DA34899A-F27E-45AE-AB1F-3F0CB6224A0E}"/>
    <cellStyle name="40% - Accent6 5 2" xfId="5205" xr:uid="{547B0A6A-44BB-4B18-AD49-065E769348A5}"/>
    <cellStyle name="40% - Accent6 5 2 2" xfId="5206" xr:uid="{D964A2B8-AAE5-44E8-86AA-74CB77B64977}"/>
    <cellStyle name="40% - Accent6 5 2 2 2" xfId="5207" xr:uid="{8A096793-EBE0-4C3A-A296-8659BDE399FB}"/>
    <cellStyle name="40% - Accent6 5 2 2 2 2" xfId="5208" xr:uid="{3D5B7A5B-02DB-412B-BD5C-B97811C72E03}"/>
    <cellStyle name="40% - Accent6 5 2 2 2 2 2" xfId="5209" xr:uid="{5BADF079-9F92-48A3-9475-FA2457A441A6}"/>
    <cellStyle name="40% - Accent6 5 2 2 2 3" xfId="5210" xr:uid="{301F901B-412E-4A8F-B4A7-873C63548B17}"/>
    <cellStyle name="40% - Accent6 5 2 2 3" xfId="5211" xr:uid="{9E815677-F805-414A-BE8F-717D013E4CA1}"/>
    <cellStyle name="40% - Accent6 5 2 2 3 2" xfId="5212" xr:uid="{905313E7-1010-453A-AA6E-CF6A29E1ED6C}"/>
    <cellStyle name="40% - Accent6 5 2 2 4" xfId="5213" xr:uid="{9A2E35E4-35E5-4E40-BDD2-2524F7E33D0A}"/>
    <cellStyle name="40% - Accent6 5 2 3" xfId="5214" xr:uid="{2349F513-9603-4687-8BEF-F6E02D68798A}"/>
    <cellStyle name="40% - Accent6 5 2 3 2" xfId="5215" xr:uid="{5F7D73E3-9254-4AA9-97A9-1C366C5E56D3}"/>
    <cellStyle name="40% - Accent6 5 2 3 2 2" xfId="5216" xr:uid="{F8E38E4C-36BD-4B23-990E-C4D1CAB8255F}"/>
    <cellStyle name="40% - Accent6 5 2 3 3" xfId="5217" xr:uid="{83885202-4E2D-43CE-91D4-3FF14E1DD508}"/>
    <cellStyle name="40% - Accent6 5 2 4" xfId="5218" xr:uid="{E1BE34AC-66B3-4814-8A0F-35403ED51F82}"/>
    <cellStyle name="40% - Accent6 5 2 4 2" xfId="5219" xr:uid="{F5B46A75-6E56-41EA-9D2C-5C4E6D0EB7D3}"/>
    <cellStyle name="40% - Accent6 5 2 5" xfId="5220" xr:uid="{8406BB90-3E34-4A27-B6C5-16DBB344A545}"/>
    <cellStyle name="40% - Accent6 5 3" xfId="5221" xr:uid="{E50E561F-8C6C-4240-97AC-D5853C761648}"/>
    <cellStyle name="40% - Accent6 5 3 2" xfId="5222" xr:uid="{F41FB96C-98C7-48F4-B06B-9D7F85C4B089}"/>
    <cellStyle name="40% - Accent6 5 3 2 2" xfId="5223" xr:uid="{388532EA-0680-415B-A0A2-A489AB046A47}"/>
    <cellStyle name="40% - Accent6 5 3 2 2 2" xfId="5224" xr:uid="{EDDF6B06-1CD5-4339-88CC-ECA625D6304A}"/>
    <cellStyle name="40% - Accent6 5 3 2 3" xfId="5225" xr:uid="{BFD9CE70-F39D-4BBF-A8DF-8EAD7BD20E3C}"/>
    <cellStyle name="40% - Accent6 5 3 3" xfId="5226" xr:uid="{26572562-B6D1-4C62-89B0-9DFCD4600A65}"/>
    <cellStyle name="40% - Accent6 5 3 3 2" xfId="5227" xr:uid="{27D3B49D-BAD9-4584-91D0-F4C42EBCDD83}"/>
    <cellStyle name="40% - Accent6 5 3 4" xfId="5228" xr:uid="{038952B3-90B8-4A81-A523-06D77589CB31}"/>
    <cellStyle name="40% - Accent6 5 4" xfId="5229" xr:uid="{527061C0-DFB0-4821-9289-B1FEC2BFEC30}"/>
    <cellStyle name="40% - Accent6 5 4 2" xfId="5230" xr:uid="{AA2EFD04-8E46-4CD3-8FE9-6652028EF5AF}"/>
    <cellStyle name="40% - Accent6 5 4 2 2" xfId="5231" xr:uid="{502DB08E-5C36-43F7-A2F1-4850693833EB}"/>
    <cellStyle name="40% - Accent6 5 4 3" xfId="5232" xr:uid="{B62E3A94-92B2-4A04-92D4-F514FB7CEF53}"/>
    <cellStyle name="40% - Accent6 5 5" xfId="5233" xr:uid="{469138E6-4DDB-401B-8FC0-9A5AFF0F612F}"/>
    <cellStyle name="40% - Accent6 5 5 2" xfId="5234" xr:uid="{D7C118C1-7C73-45E2-9C4E-81C1FA2B3F58}"/>
    <cellStyle name="40% - Accent6 5 6" xfId="5235" xr:uid="{39F5EE51-B7B6-46EE-83C4-D2DA80CD8B42}"/>
    <cellStyle name="40% - Accent6 6" xfId="5236" xr:uid="{317EBA7B-6C74-4480-8985-BCCA64726ED6}"/>
    <cellStyle name="40% - Accent6 6 2" xfId="5237" xr:uid="{E3D22796-7CE4-4474-AB0B-876693A5F8DD}"/>
    <cellStyle name="40% - Accent6 6 2 2" xfId="5238" xr:uid="{36C451DE-5E64-42DB-90CF-DF563AE06988}"/>
    <cellStyle name="40% - Accent6 6 2 2 2" xfId="5239" xr:uid="{789128C6-FD4A-48C9-BF0C-E2CCE6567F9B}"/>
    <cellStyle name="40% - Accent6 6 2 2 2 2" xfId="5240" xr:uid="{62BA77A1-9247-4677-9399-75AE42FABFE2}"/>
    <cellStyle name="40% - Accent6 6 2 2 2 2 2" xfId="5241" xr:uid="{4D0B4F02-D359-4582-BAC7-5E7B1A90A555}"/>
    <cellStyle name="40% - Accent6 6 2 2 2 3" xfId="5242" xr:uid="{D83DFA65-B457-41A6-B8F3-BFB02667F357}"/>
    <cellStyle name="40% - Accent6 6 2 2 3" xfId="5243" xr:uid="{B2E430C0-7F85-4579-8339-9F0A77821A59}"/>
    <cellStyle name="40% - Accent6 6 2 2 3 2" xfId="5244" xr:uid="{F8E1CF2C-14E9-4E2C-A491-34F0C881937E}"/>
    <cellStyle name="40% - Accent6 6 2 2 4" xfId="5245" xr:uid="{B3F8ED2A-D558-4F48-B602-A281FF68BA05}"/>
    <cellStyle name="40% - Accent6 6 2 3" xfId="5246" xr:uid="{4231B738-275E-4099-98F3-882E600EFCD5}"/>
    <cellStyle name="40% - Accent6 6 2 3 2" xfId="5247" xr:uid="{7AD64B4C-1FA0-4A0D-8361-A2BF0BF1954B}"/>
    <cellStyle name="40% - Accent6 6 2 3 2 2" xfId="5248" xr:uid="{22B09C27-B137-4B18-B7D2-52D786E63523}"/>
    <cellStyle name="40% - Accent6 6 2 3 3" xfId="5249" xr:uid="{AF363D55-5E10-4443-8218-FBDDD9364D67}"/>
    <cellStyle name="40% - Accent6 6 2 4" xfId="5250" xr:uid="{B712677F-8BE1-4CDE-AD18-FAC192948315}"/>
    <cellStyle name="40% - Accent6 6 2 4 2" xfId="5251" xr:uid="{8EEB7677-CBA9-4449-A22E-5C271CE3C011}"/>
    <cellStyle name="40% - Accent6 6 2 5" xfId="5252" xr:uid="{0C540901-3F24-4E92-9A8A-2DDADAFB700D}"/>
    <cellStyle name="40% - Accent6 6 3" xfId="5253" xr:uid="{3B83D6FA-B293-47E2-881F-C5F082123F57}"/>
    <cellStyle name="40% - Accent6 6 3 2" xfId="5254" xr:uid="{0A8117A3-19BA-4F3A-B10A-E288AF70E110}"/>
    <cellStyle name="40% - Accent6 6 3 2 2" xfId="5255" xr:uid="{9BFE2462-433B-44DD-B529-F66AD94CDD34}"/>
    <cellStyle name="40% - Accent6 6 3 2 2 2" xfId="5256" xr:uid="{F20DCDC0-8175-4936-9963-5EF8FC57EBDF}"/>
    <cellStyle name="40% - Accent6 6 3 2 3" xfId="5257" xr:uid="{3DD9AE6D-B113-4B0C-93A1-2606FC361721}"/>
    <cellStyle name="40% - Accent6 6 3 3" xfId="5258" xr:uid="{6635AC4A-BE6A-4657-B0E4-B2ADF29460F4}"/>
    <cellStyle name="40% - Accent6 6 3 3 2" xfId="5259" xr:uid="{A4EAF8DA-F0EB-47D0-81A7-23E9CB095F98}"/>
    <cellStyle name="40% - Accent6 6 3 4" xfId="5260" xr:uid="{ADDA1161-A384-4132-89B1-1336E3FFB6A5}"/>
    <cellStyle name="40% - Accent6 6 4" xfId="5261" xr:uid="{95EAE156-FE12-4EA8-901A-484088622C72}"/>
    <cellStyle name="40% - Accent6 6 4 2" xfId="5262" xr:uid="{E007F012-30CB-4645-A168-1B424FAC0B4E}"/>
    <cellStyle name="40% - Accent6 6 4 2 2" xfId="5263" xr:uid="{2BC5A333-C676-4DCC-8045-4F63F960422D}"/>
    <cellStyle name="40% - Accent6 6 4 3" xfId="5264" xr:uid="{E2294655-F510-43EE-AC80-BCC4A5AC85DB}"/>
    <cellStyle name="40% - Accent6 6 5" xfId="5265" xr:uid="{E0DC372A-D570-4534-A568-F742070993A3}"/>
    <cellStyle name="40% - Accent6 6 5 2" xfId="5266" xr:uid="{AB1B0DFE-4106-44A1-9930-D980B354F6D3}"/>
    <cellStyle name="40% - Accent6 6 6" xfId="5267" xr:uid="{151DA341-924A-4943-9BD5-87C7008E7F5A}"/>
    <cellStyle name="40% - Accent6 7" xfId="5268" xr:uid="{DAC0EDFC-3F44-441B-9469-FFFEFB8FED77}"/>
    <cellStyle name="40% - Accent6 7 2" xfId="5269" xr:uid="{5CF9A13A-3B4C-4EDB-BBEC-D022A99AE04A}"/>
    <cellStyle name="40% - Accent6 7 2 2" xfId="5270" xr:uid="{BFFD5BD2-9D2C-4D5D-8486-096B036A673C}"/>
    <cellStyle name="40% - Accent6 7 2 2 2" xfId="5271" xr:uid="{C14B7505-EAE0-4990-A51E-1960EB23371E}"/>
    <cellStyle name="40% - Accent6 7 2 2 2 2" xfId="5272" xr:uid="{72698AB2-7735-4B81-8B94-D7CEC5B61A1F}"/>
    <cellStyle name="40% - Accent6 7 2 2 3" xfId="5273" xr:uid="{F06AAB02-7FC7-4EEE-9BAC-4DBEC42A31D9}"/>
    <cellStyle name="40% - Accent6 7 2 3" xfId="5274" xr:uid="{5D79E6CC-2D7F-450E-98CB-E928759F1167}"/>
    <cellStyle name="40% - Accent6 7 2 3 2" xfId="5275" xr:uid="{DC111A3F-547A-46E9-BF4F-17029E628568}"/>
    <cellStyle name="40% - Accent6 7 2 4" xfId="5276" xr:uid="{777F23FF-8E4B-4316-B276-925C30768D87}"/>
    <cellStyle name="40% - Accent6 7 3" xfId="5277" xr:uid="{A37DA33A-BAFE-4432-AB1C-991B2874CD3E}"/>
    <cellStyle name="40% - Accent6 7 3 2" xfId="5278" xr:uid="{DC4CC389-DA57-4CA5-BAF7-4D1EBAE4AF1A}"/>
    <cellStyle name="40% - Accent6 7 3 2 2" xfId="5279" xr:uid="{7FF97E98-CEF9-4CD6-8543-A6FD08F865E0}"/>
    <cellStyle name="40% - Accent6 7 3 3" xfId="5280" xr:uid="{BACF6B57-96AA-496A-AE44-35C91A59FF91}"/>
    <cellStyle name="40% - Accent6 7 4" xfId="5281" xr:uid="{E76DC70E-3968-4921-8982-5254771E208B}"/>
    <cellStyle name="40% - Accent6 7 4 2" xfId="5282" xr:uid="{B8B9FC1A-7AC9-48C6-8A97-78246BFD8854}"/>
    <cellStyle name="40% - Accent6 7 5" xfId="5283" xr:uid="{C788BCF4-C32D-4058-A984-508C90DB6429}"/>
    <cellStyle name="40% - Accent6 8" xfId="5284" xr:uid="{3D6C0E21-FA2B-454C-BFE6-7AA3E71D2D36}"/>
    <cellStyle name="40% - Accent6 8 2" xfId="5285" xr:uid="{6B2B4475-273A-4077-A3E1-28DC3DFF909E}"/>
    <cellStyle name="40% - Accent6 8 2 2" xfId="5286" xr:uid="{6839FD21-B731-4625-9127-A388171DFEA2}"/>
    <cellStyle name="40% - Accent6 8 2 2 2" xfId="5287" xr:uid="{9B9F57E5-2C72-4660-88DB-3EAEE7EC1F2D}"/>
    <cellStyle name="40% - Accent6 8 2 3" xfId="5288" xr:uid="{79CB7CA8-5A2F-4392-A316-72D84AF383FD}"/>
    <cellStyle name="40% - Accent6 8 3" xfId="5289" xr:uid="{A8C48F4F-633C-4801-A796-8B5D61DE4DBD}"/>
    <cellStyle name="40% - Accent6 8 3 2" xfId="5290" xr:uid="{CCE19878-9545-4A0E-91C7-B9FBAB0B0604}"/>
    <cellStyle name="40% - Accent6 8 4" xfId="5291" xr:uid="{F76FF8C7-0413-4EDB-86E8-EF35290E133A}"/>
    <cellStyle name="40% - Accent6 9" xfId="5292" xr:uid="{8987C822-C61E-4F02-BBFB-EFE22CD38383}"/>
    <cellStyle name="40% - Accent6 9 2" xfId="5293" xr:uid="{6731D7A0-9DC1-4F67-BA74-D929773BE8F2}"/>
    <cellStyle name="40% - Accent6 9 2 2" xfId="5294" xr:uid="{B8691E8A-DBD4-4059-9EB6-F01F366F58E2}"/>
    <cellStyle name="40% - Accent6 9 3" xfId="5295" xr:uid="{82DF05E6-3F9A-43F6-BD63-8711E6A49FF1}"/>
    <cellStyle name="60% - Accent1 2" xfId="16889" xr:uid="{CE090514-19B6-471B-B955-98DCADBED89C}"/>
    <cellStyle name="60% - Accent1 3" xfId="16934" xr:uid="{CDBF4866-A69D-457E-822F-258F09B45991}"/>
    <cellStyle name="60% - Accent1 4" xfId="100" xr:uid="{00B3ACF3-45A8-4CAA-ABF9-53228A9175AC}"/>
    <cellStyle name="60% - Accent2 2" xfId="16893" xr:uid="{6475BFD7-C97B-4E68-8B48-4FFDF0DA5E96}"/>
    <cellStyle name="60% - Accent2 3" xfId="16935" xr:uid="{7D60E8F1-B956-4A98-8DBC-0B2CB3DAD626}"/>
    <cellStyle name="60% - Accent2 4" xfId="101" xr:uid="{AABD273C-FBB1-47A9-92CF-51FFFA9017C4}"/>
    <cellStyle name="60% - Accent3 2" xfId="16897" xr:uid="{19A90347-A08F-4A11-9461-A6A070EAC413}"/>
    <cellStyle name="60% - Accent3 3" xfId="16936" xr:uid="{836ED299-D044-4EFA-9F9D-448FAAA6B43B}"/>
    <cellStyle name="60% - Accent3 4" xfId="102" xr:uid="{B032449D-9993-4EE5-8443-8AF6F64C9FF7}"/>
    <cellStyle name="60% - Accent4 2" xfId="16901" xr:uid="{C1C56291-802E-4B52-9B83-709A49F55787}"/>
    <cellStyle name="60% - Accent4 3" xfId="16937" xr:uid="{D91D113F-9198-4848-B3F8-F2C8DC1788BA}"/>
    <cellStyle name="60% - Accent4 4" xfId="103" xr:uid="{1F4F5789-5C78-4696-80B2-91D91CA0A7D1}"/>
    <cellStyle name="60% - Accent5 2" xfId="16905" xr:uid="{0B90AD84-C4ED-4DAC-924B-F24C119B9CA9}"/>
    <cellStyle name="60% - Accent5 3" xfId="16938" xr:uid="{03B571E7-5525-43B0-9F8A-F0D9361A1EBB}"/>
    <cellStyle name="60% - Accent5 4" xfId="104" xr:uid="{D1C845A1-1DC6-47C3-9DF1-0FA5D8BA59E7}"/>
    <cellStyle name="60% - Accent6 2" xfId="16909" xr:uid="{1170500F-A6A4-4388-B6AB-41A7C2D0D775}"/>
    <cellStyle name="60% - Accent6 3" xfId="16939" xr:uid="{598B3C0E-E20E-4A43-A2CE-8726BDB0CCB8}"/>
    <cellStyle name="60% - Accent6 4" xfId="105" xr:uid="{A7ED4B12-7D29-47D3-B5C0-2313DFCDEE19}"/>
    <cellStyle name="Accent1" xfId="22" builtinId="29" customBuiltin="1"/>
    <cellStyle name="Accent1 2" xfId="16886" xr:uid="{CD0678D5-6837-425A-8665-BD79BC595AF6}"/>
    <cellStyle name="Accent2" xfId="25" builtinId="33" customBuiltin="1"/>
    <cellStyle name="Accent2 2" xfId="16890" xr:uid="{35AC3B92-3B2C-4809-BBAE-083F773D13F3}"/>
    <cellStyle name="Accent3" xfId="28" builtinId="37" customBuiltin="1"/>
    <cellStyle name="Accent3 2" xfId="16894" xr:uid="{8345AD54-FDC8-41A3-A276-0A3EA05BE2B7}"/>
    <cellStyle name="Accent4" xfId="31" builtinId="41" customBuiltin="1"/>
    <cellStyle name="Accent4 2" xfId="16898" xr:uid="{EA50ED52-8C2C-4E2F-BA4F-8FC35AC1FE8C}"/>
    <cellStyle name="Accent5" xfId="34" builtinId="45" customBuiltin="1"/>
    <cellStyle name="Accent5 2" xfId="16902" xr:uid="{CC4723E0-4BC3-44C5-9086-6DA81023EA52}"/>
    <cellStyle name="Accent6" xfId="37" builtinId="49" customBuiltin="1"/>
    <cellStyle name="Accent6 2" xfId="16906" xr:uid="{469E7AB3-6A09-44C8-9550-48A213F3AA2B}"/>
    <cellStyle name="Bad" xfId="12" builtinId="27" customBuiltin="1"/>
    <cellStyle name="Bad 2" xfId="16876" xr:uid="{BD4424AA-75F6-4CD9-8B18-4D88AC663C5E}"/>
    <cellStyle name="Calculation" xfId="15" builtinId="22" customBuiltin="1"/>
    <cellStyle name="Calculation 2" xfId="312" xr:uid="{0176734C-657D-4E11-9AE5-7254F128123D}"/>
    <cellStyle name="Calculation 2 2" xfId="16917" xr:uid="{4B3985B3-28CB-450D-87C3-5E7AE1E82100}"/>
    <cellStyle name="Calculation 3" xfId="16880" xr:uid="{009B5F78-7734-4B51-A6A4-EA07959B66AD}"/>
    <cellStyle name="Check Cell" xfId="17" builtinId="23" customBuiltin="1"/>
    <cellStyle name="Check Cell 2" xfId="16882" xr:uid="{B3563666-F6AC-4C4B-BCEC-EEB93CAF7FA7}"/>
    <cellStyle name="Comma 2" xfId="111" xr:uid="{BACAF168-EE73-4801-A478-7EAB1E3FF545}"/>
    <cellStyle name="Comma 2 2" xfId="112" xr:uid="{71EFD766-5C4D-46F8-B195-9464BD620738}"/>
    <cellStyle name="Comma 2 3" xfId="307" xr:uid="{19CF3DB5-0902-4AB3-A0E1-E708F6031565}"/>
    <cellStyle name="Comma 3" xfId="113" xr:uid="{791604B2-8D60-4AAA-A953-A029D2F7A39C}"/>
    <cellStyle name="Comma 4" xfId="114" xr:uid="{DAF43797-2F80-472C-A2F6-80777FAB287E}"/>
    <cellStyle name="Currency 2" xfId="115" xr:uid="{BB506CA1-EF3B-4E2B-BE6B-CB15245DE52B}"/>
    <cellStyle name="Currency 2 2" xfId="116" xr:uid="{19156A87-3D7F-4CC5-8437-AE6849655F78}"/>
    <cellStyle name="Currency 2 3" xfId="296" xr:uid="{2FF408FC-742E-458F-8C9A-7B87701A98A5}"/>
    <cellStyle name="Currency 3" xfId="117" xr:uid="{74A906D7-14FE-49F2-B920-2142480BB728}"/>
    <cellStyle name="Currency 4" xfId="118" xr:uid="{FB543651-272E-4F7F-AEBF-50C380844C3D}"/>
    <cellStyle name="Currency 4 2" xfId="308" xr:uid="{F60971B2-8D9D-45B0-98E4-703D491D0780}"/>
    <cellStyle name="Excel Built-in Normal" xfId="43" xr:uid="{F1B4A652-8083-4F2B-A4F3-19B34A7A00C3}"/>
    <cellStyle name="Excel Built-in Normal 2" xfId="171" xr:uid="{1CB3E939-0A06-4ACE-ACEC-3B09A8E190D7}"/>
    <cellStyle name="Explanatory Text" xfId="20" builtinId="53" customBuiltin="1"/>
    <cellStyle name="Explanatory Text 2" xfId="96" xr:uid="{262C113D-EAEC-44CD-B5E8-C01A300891A1}"/>
    <cellStyle name="Explanatory Text 2 2" xfId="16941" xr:uid="{C7141ED8-E086-4AB2-8A43-511022BA4EF7}"/>
    <cellStyle name="Explanatory Text 3" xfId="16943" xr:uid="{D62E2273-7A03-41C0-B90D-93C9817D7A8F}"/>
    <cellStyle name="Followed Hyperlink 2" xfId="29864" hidden="1" xr:uid="{D676DBA3-5E9D-441E-89E0-49B28D3278D7}"/>
    <cellStyle name="Followed Hyperlink 2" xfId="37305" hidden="1" xr:uid="{93CD2EF7-0D40-4D9D-94C3-B43D90B0517C}"/>
    <cellStyle name="Followed Hyperlink 2" xfId="16981" hidden="1" xr:uid="{3578EEB4-66CD-4E48-9952-041C109BB2BF}"/>
    <cellStyle name="Followed Hyperlink 2" xfId="21440" hidden="1" xr:uid="{09B5CC71-67C3-4598-9865-FC39CEE8B834}"/>
    <cellStyle name="Followed Hyperlink 2" xfId="20925" hidden="1" xr:uid="{1B91A4BF-AEDB-43A4-9BBD-D1134F66757D}"/>
    <cellStyle name="Followed Hyperlink 2" xfId="33446" hidden="1" xr:uid="{55B5C97B-362C-40F8-86DD-4DE1D985CCAC}"/>
    <cellStyle name="Followed Hyperlink 2" xfId="21002" hidden="1" xr:uid="{89B28438-1587-4D3C-B362-EEC765C839A6}"/>
    <cellStyle name="Followed Hyperlink 2" xfId="18747" hidden="1" xr:uid="{117F507D-1E4F-4148-92A7-C918AD6771CF}"/>
    <cellStyle name="Followed Hyperlink 2" xfId="36786" hidden="1" xr:uid="{2248A486-7541-4834-84BD-D2463CBDF409}"/>
    <cellStyle name="Followed Hyperlink 2" xfId="25349" hidden="1" xr:uid="{3E9770A6-1164-405B-81EE-272F4490DF61}"/>
    <cellStyle name="Followed Hyperlink 2" xfId="35358" hidden="1" xr:uid="{03990FC2-7638-4579-9C52-053122687FC0}"/>
    <cellStyle name="Followed Hyperlink 2" xfId="30417" hidden="1" xr:uid="{E32BCF16-FCB7-4029-B929-61D06F9247FF}"/>
    <cellStyle name="Followed Hyperlink 2" xfId="33159" hidden="1" xr:uid="{3AB71710-795A-4D91-B254-E667BC06B391}"/>
    <cellStyle name="Followed Hyperlink 2" xfId="40486" hidden="1" xr:uid="{BB88701B-90F6-4FCF-BF6F-46AF913085A7}"/>
    <cellStyle name="Followed Hyperlink 2" xfId="17950" hidden="1" xr:uid="{27D577DC-AA42-4B3F-BBBB-DE7B7171B43B}"/>
    <cellStyle name="Followed Hyperlink 2" xfId="31541" hidden="1" xr:uid="{802C3BC6-C439-47B4-9A40-F0305D81C93E}"/>
    <cellStyle name="Followed Hyperlink 2" xfId="19892" hidden="1" xr:uid="{2354E902-59F6-4BEB-A370-5D506CBF708C}"/>
    <cellStyle name="Followed Hyperlink 2" xfId="33156" hidden="1" xr:uid="{143658FE-CE02-4B27-9DBE-EC4C17B3FEE9}"/>
    <cellStyle name="Followed Hyperlink 2" xfId="22632" hidden="1" xr:uid="{153D4C03-DCD8-46F7-8E65-0AAB0AEBDBC6}"/>
    <cellStyle name="Followed Hyperlink 2" xfId="24910" hidden="1" xr:uid="{B49341F4-4A0E-4026-997A-63FC793E393F}"/>
    <cellStyle name="Followed Hyperlink 2" xfId="28313" hidden="1" xr:uid="{A624F356-43C9-4780-B3CE-D787CF913006}"/>
    <cellStyle name="Followed Hyperlink 2" xfId="36367" hidden="1" xr:uid="{AFCEAE63-AB55-4D09-AD31-AE17D828C0C8}"/>
    <cellStyle name="Followed Hyperlink 2" xfId="32905" hidden="1" xr:uid="{530E8CF1-9834-49F5-A1F9-7F9021B5F670}"/>
    <cellStyle name="Followed Hyperlink 2" xfId="19104" hidden="1" xr:uid="{6D96CB8C-60DA-42D8-973C-8E24B433163D}"/>
    <cellStyle name="Followed Hyperlink 2" xfId="41193" hidden="1" xr:uid="{AE870063-6EE1-4F1A-B197-32C1C3135A16}"/>
    <cellStyle name="Followed Hyperlink 2" xfId="35388" hidden="1" xr:uid="{D6F1A120-4506-4844-9FB8-6625814DA282}"/>
    <cellStyle name="Followed Hyperlink 2" xfId="28908" hidden="1" xr:uid="{F24D2B3C-72D4-43DD-BDA3-0A4387703D44}"/>
    <cellStyle name="Followed Hyperlink 2" xfId="37238" hidden="1" xr:uid="{854B86FE-6A87-45DB-9F2C-C312FBDA5B90}"/>
    <cellStyle name="Followed Hyperlink 2" xfId="36752" hidden="1" xr:uid="{961BCBE1-3F44-4D50-931F-AA10D3FA4C92}"/>
    <cellStyle name="Followed Hyperlink 2" xfId="41185" hidden="1" xr:uid="{16AC78B0-2402-4E26-B5B7-1641CF6F2EB6}"/>
    <cellStyle name="Followed Hyperlink 2" xfId="39020" hidden="1" xr:uid="{E8AF1F5E-68FD-4B96-B0F1-6DA742A36D08}"/>
    <cellStyle name="Followed Hyperlink 2" xfId="19268" hidden="1" xr:uid="{FD1F8FED-5DB9-4DFE-A808-3DE58E38DD13}"/>
    <cellStyle name="Followed Hyperlink 2" xfId="31288" hidden="1" xr:uid="{DA9B829D-7327-4D3E-957C-8BBDDDDDCB65}"/>
    <cellStyle name="Followed Hyperlink 2" xfId="40057" hidden="1" xr:uid="{C8E3DD5D-0C3E-4476-BFE0-9CB51D033D05}"/>
    <cellStyle name="Followed Hyperlink 2" xfId="31092" hidden="1" xr:uid="{556C7CFD-E398-44D6-9666-B32C887C1FA8}"/>
    <cellStyle name="Followed Hyperlink 2" xfId="25512" hidden="1" xr:uid="{4D35E91E-5619-48E1-9CC4-7A0E0C12244A}"/>
    <cellStyle name="Followed Hyperlink 2" xfId="19910" hidden="1" xr:uid="{5A05B6EF-5F5D-42F9-89E1-F7CEA29AC19E}"/>
    <cellStyle name="Followed Hyperlink 2" xfId="30841" hidden="1" xr:uid="{1F10EC3B-A5BE-4FD7-8397-786692335832}"/>
    <cellStyle name="Followed Hyperlink 2" xfId="37952" hidden="1" xr:uid="{C433D660-5B39-4FA9-8809-1D1FC6984C9B}"/>
    <cellStyle name="Followed Hyperlink 2" xfId="19056" hidden="1" xr:uid="{3B7E655F-FDED-4785-95A3-5F85E053CAEF}"/>
    <cellStyle name="Followed Hyperlink 2" xfId="25315" hidden="1" xr:uid="{3385A6AB-C620-457E-B55C-AA87B1890C94}"/>
    <cellStyle name="Followed Hyperlink 2" xfId="18589" hidden="1" xr:uid="{F254FC28-3769-4712-8952-0C05186371AE}"/>
    <cellStyle name="Followed Hyperlink 2" xfId="17786" hidden="1" xr:uid="{4A8943FA-340D-44CD-9BB2-610ABED1C403}"/>
    <cellStyle name="Followed Hyperlink 2" xfId="40118" hidden="1" xr:uid="{04BBBE59-9CDB-4BCA-BD4C-4C4D95A2738C}"/>
    <cellStyle name="Followed Hyperlink 2" xfId="18216" hidden="1" xr:uid="{F007BBE6-37B1-4E71-8873-6BCFDB36190A}"/>
    <cellStyle name="Followed Hyperlink 2" xfId="24032" hidden="1" xr:uid="{32A582A1-9DAA-40D8-BF5F-0E9D70BBB53A}"/>
    <cellStyle name="Followed Hyperlink 2" xfId="35750" hidden="1" xr:uid="{8758E965-C260-460C-89A5-4F32A1E21EEB}"/>
    <cellStyle name="Followed Hyperlink 2" xfId="17858" hidden="1" xr:uid="{414ADDDB-7B7B-4586-850E-02681B5709EA}"/>
    <cellStyle name="Followed Hyperlink 2" xfId="40570" hidden="1" xr:uid="{435319C5-7DCE-46FE-B976-F2028A5562C9}"/>
    <cellStyle name="Followed Hyperlink 2" xfId="21528" hidden="1" xr:uid="{39144860-70D1-48BF-9239-AD32A996D796}"/>
    <cellStyle name="Followed Hyperlink 2" xfId="18204" hidden="1" xr:uid="{711D6A96-AAE7-4C20-9F5D-E8CE4EC009C1}"/>
    <cellStyle name="Followed Hyperlink 2" xfId="26365" hidden="1" xr:uid="{BB687043-2F79-4A68-BA59-A23A2E98BFC2}"/>
    <cellStyle name="Followed Hyperlink 2" xfId="37401" hidden="1" xr:uid="{8D6FC7C0-6F2C-4A4C-982F-918BF2116EF8}"/>
    <cellStyle name="Followed Hyperlink 2" xfId="18229" hidden="1" xr:uid="{7AA5ECC9-849E-4DFD-B35B-1D26782E3D93}"/>
    <cellStyle name="Followed Hyperlink 2" xfId="29241" hidden="1" xr:uid="{CF35884F-B498-46CC-AA8B-DBFCDB6BB78C}"/>
    <cellStyle name="Followed Hyperlink 2" xfId="36362" hidden="1" xr:uid="{EE36C5DB-597A-45D8-9BB7-2CABF5576E0C}"/>
    <cellStyle name="Followed Hyperlink 2" xfId="39949" hidden="1" xr:uid="{BB0B6C1D-0362-4492-94BB-0E35F9432FD6}"/>
    <cellStyle name="Followed Hyperlink 2" xfId="34034" hidden="1" xr:uid="{EE3CA6C2-EEFC-43E1-9080-0A22AB715FC8}"/>
    <cellStyle name="Followed Hyperlink 2" xfId="34667" hidden="1" xr:uid="{3FAC0C33-FE14-484B-B7AC-8730B2ADC447}"/>
    <cellStyle name="Followed Hyperlink 2" xfId="17384" hidden="1" xr:uid="{7122EAF6-1CEA-4DDD-8EA2-1DA58974304C}"/>
    <cellStyle name="Followed Hyperlink 2" xfId="33531" hidden="1" xr:uid="{F8B84E8A-0846-447E-8CFC-E2C002DBF59A}"/>
    <cellStyle name="Followed Hyperlink 2" xfId="41190" hidden="1" xr:uid="{05E31549-5C74-47C2-8D59-911EFDB835A6}"/>
    <cellStyle name="Followed Hyperlink 2" xfId="30218" hidden="1" xr:uid="{3DFD8A87-5E37-45C7-BD1E-0888FA23DF1C}"/>
    <cellStyle name="Followed Hyperlink 2" xfId="20121" hidden="1" xr:uid="{6DF1E725-A6E0-47C3-808E-83D11E4AA48F}"/>
    <cellStyle name="Followed Hyperlink 2" xfId="23910" hidden="1" xr:uid="{7514A966-D2C4-462A-A33B-3FAE9AB23043}"/>
    <cellStyle name="Followed Hyperlink 2" xfId="30842" hidden="1" xr:uid="{46129C61-BFF0-4FE6-B58F-992438746764}"/>
    <cellStyle name="Followed Hyperlink 2" xfId="29395" hidden="1" xr:uid="{64DC057A-643A-44FE-AB95-087610FB40FE}"/>
    <cellStyle name="Followed Hyperlink 2" xfId="18207" hidden="1" xr:uid="{4F5ACD48-5280-4D0D-83E3-111964CBC6D5}"/>
    <cellStyle name="Followed Hyperlink 2" xfId="26608" hidden="1" xr:uid="{32BE1948-91CE-4FCB-AE46-425460CEFB84}"/>
    <cellStyle name="Followed Hyperlink 2" xfId="32076" hidden="1" xr:uid="{43041726-1E51-44B3-93B1-D301D44B4A26}"/>
    <cellStyle name="Followed Hyperlink 2" xfId="39860" hidden="1" xr:uid="{849A029F-6B7B-4850-A949-099CA8CCA1AE}"/>
    <cellStyle name="Followed Hyperlink 2" xfId="38617" hidden="1" xr:uid="{54D8EF0D-65C1-41F8-8D45-565747B19372}"/>
    <cellStyle name="Followed Hyperlink 2" xfId="28888" hidden="1" xr:uid="{373129EE-0C25-4550-91EA-92A2B3D0E75D}"/>
    <cellStyle name="Followed Hyperlink 2" xfId="27291" hidden="1" xr:uid="{649CDDDD-E3C8-4327-BFE8-03CE4A4CD8E4}"/>
    <cellStyle name="Followed Hyperlink 2" xfId="132" hidden="1" xr:uid="{F8493759-70D8-492B-99DE-BFB89BBA9B9F}"/>
    <cellStyle name="Followed Hyperlink 2" xfId="21574" hidden="1" xr:uid="{2334B2F1-5CA9-4EF0-92A5-4FBE2A6E0DF1}"/>
    <cellStyle name="Followed Hyperlink 2" xfId="20921" hidden="1" xr:uid="{FD2791B4-A485-42C6-BA21-B7C1751E9AFB}"/>
    <cellStyle name="Followed Hyperlink 2" xfId="40341" hidden="1" xr:uid="{259D2DC6-DC9E-4B3F-B4D5-DAF2697A15E8}"/>
    <cellStyle name="Followed Hyperlink 2" xfId="25078" hidden="1" xr:uid="{3BA49E19-058E-4F46-8F2B-F6ADA3343CCA}"/>
    <cellStyle name="Followed Hyperlink 2" xfId="30405" hidden="1" xr:uid="{6FDCC8E6-5156-4518-908C-B01D91AB9472}"/>
    <cellStyle name="Followed Hyperlink 2" xfId="34078" hidden="1" xr:uid="{7AE8F066-7588-4BE8-9E53-4D404EB7795D}"/>
    <cellStyle name="Followed Hyperlink 2" xfId="26213" hidden="1" xr:uid="{D72B386C-1AB9-4850-9805-C7884413003F}"/>
    <cellStyle name="Followed Hyperlink 2" xfId="25076" hidden="1" xr:uid="{70C60D11-8C2D-4316-8F87-4E931489CA73}"/>
    <cellStyle name="Followed Hyperlink 2" xfId="17870" hidden="1" xr:uid="{6AFAD837-5F33-4721-A6B1-4292D8E698DD}"/>
    <cellStyle name="Followed Hyperlink 2" xfId="32678" hidden="1" xr:uid="{162D4A9C-D064-435D-84E7-3BEC59B293E3}"/>
    <cellStyle name="Followed Hyperlink 2" xfId="25311" hidden="1" xr:uid="{3A74B9F5-7FD4-4DCE-A0F7-3FCF574D9779}"/>
    <cellStyle name="Followed Hyperlink 2" xfId="36594" hidden="1" xr:uid="{1D33A24B-3CE7-4BAA-A2C0-3A9FBC6A5672}"/>
    <cellStyle name="Followed Hyperlink 2" xfId="28526" hidden="1" xr:uid="{C1E2B1B5-F2C8-4D90-99F1-1497E907F482}"/>
    <cellStyle name="Followed Hyperlink 2" xfId="23176" hidden="1" xr:uid="{207BC059-A1AD-4E95-954E-1367DA733F3F}"/>
    <cellStyle name="Followed Hyperlink 2" xfId="19896" hidden="1" xr:uid="{F34F0498-6FBD-44FB-8F85-D514259ADE49}"/>
    <cellStyle name="Followed Hyperlink 2" xfId="41249" hidden="1" xr:uid="{7D013D83-1AA3-4C45-A88A-7E8441D7905F}"/>
    <cellStyle name="Followed Hyperlink 2" xfId="40515" hidden="1" xr:uid="{AA1F697D-4623-4E3C-868D-0A2AB04E0740}"/>
    <cellStyle name="Followed Hyperlink 2" xfId="22000" hidden="1" xr:uid="{10B7C9E0-D370-4D57-BE0C-1BD7493D3E55}"/>
    <cellStyle name="Followed Hyperlink 2" xfId="27697" hidden="1" xr:uid="{1382AB45-A4A5-4752-B2F0-23DFE73A9EE7}"/>
    <cellStyle name="Followed Hyperlink 2" xfId="40718" hidden="1" xr:uid="{86407257-8CD1-4CD2-BB29-4B7DFA20CF73}"/>
    <cellStyle name="Followed Hyperlink 2" xfId="29856" hidden="1" xr:uid="{1ECF91C2-00E4-40FF-AFB1-2EEFFDA7E060}"/>
    <cellStyle name="Followed Hyperlink 2" xfId="30309" hidden="1" xr:uid="{44E6C7DA-C8C6-48D2-A93A-6E54532ECB27}"/>
    <cellStyle name="Followed Hyperlink 2" xfId="22628" hidden="1" xr:uid="{DDCE61ED-0C17-4A48-9059-69D899C8A156}"/>
    <cellStyle name="Followed Hyperlink 2" xfId="34557" hidden="1" xr:uid="{1048BA66-AAB3-4EF9-A253-D284E48E609B}"/>
    <cellStyle name="Followed Hyperlink 2" xfId="30300" hidden="1" xr:uid="{EAE433E7-51FF-40D2-8CCC-9A24D453DE4B}"/>
    <cellStyle name="Followed Hyperlink 2" xfId="21231" hidden="1" xr:uid="{D53EC4D4-0B64-48B6-9D88-EC3100E3FEE3}"/>
    <cellStyle name="Followed Hyperlink 2" xfId="40931" hidden="1" xr:uid="{E424E219-EAB5-4287-AA17-6AB773F35E7D}"/>
    <cellStyle name="Followed Hyperlink 2" xfId="25073" hidden="1" xr:uid="{A1195B84-2C43-4DFA-9138-4637F319F25D}"/>
    <cellStyle name="Followed Hyperlink 2" xfId="30688" hidden="1" xr:uid="{3527F438-C44E-4799-8BDA-5A5031EDFC48}"/>
    <cellStyle name="Followed Hyperlink 2" xfId="29377" hidden="1" xr:uid="{1DB31EDA-F60F-4FFE-94DA-0FDDAC8165C7}"/>
    <cellStyle name="Followed Hyperlink 2" xfId="27924" hidden="1" xr:uid="{96571385-71F5-45EF-A207-11D60188FB7A}"/>
    <cellStyle name="Followed Hyperlink 2" xfId="23526" hidden="1" xr:uid="{57B5A857-BA50-48FA-8E1D-CFDA524F39C6}"/>
    <cellStyle name="Followed Hyperlink 2" xfId="39691" hidden="1" xr:uid="{01C6300B-2681-44D0-AA09-4EF9D1668464}"/>
    <cellStyle name="Followed Hyperlink 2" xfId="21538" hidden="1" xr:uid="{8D61C756-28FF-494A-80C7-C6F069013EFB}"/>
    <cellStyle name="Followed Hyperlink 2" xfId="30863" hidden="1" xr:uid="{AE8AF7BE-B932-4225-93D9-1ED4DD6B737E}"/>
    <cellStyle name="Followed Hyperlink 2" xfId="40288" hidden="1" xr:uid="{5BB8781E-1D7B-41CA-B08E-899ACE7DEB92}"/>
    <cellStyle name="Followed Hyperlink 2" xfId="39010" hidden="1" xr:uid="{F1C7E8A0-5994-4033-BC30-1D67F3D1B804}"/>
    <cellStyle name="Followed Hyperlink 2" xfId="33054" hidden="1" xr:uid="{8EFF6392-5D52-415F-BD7C-E853286E0BC1}"/>
    <cellStyle name="Followed Hyperlink 2" xfId="18547" hidden="1" xr:uid="{7AC66F1D-020D-4C76-8392-41BD70AEC5D7}"/>
    <cellStyle name="Followed Hyperlink 2" xfId="24924" hidden="1" xr:uid="{92601F82-8F97-4911-8C9F-479EF58869E3}"/>
    <cellStyle name="Followed Hyperlink 2" xfId="30469" hidden="1" xr:uid="{42B5F6AF-90A2-45F5-99CB-09F771DC1766}"/>
    <cellStyle name="Followed Hyperlink 2" xfId="25134" hidden="1" xr:uid="{0F48B97B-B813-4C8E-BF28-C8CC28DA8241}"/>
    <cellStyle name="Followed Hyperlink 2" xfId="31645" hidden="1" xr:uid="{B707480B-B2B2-4CD6-B3BE-3E8857E7A0D5}"/>
    <cellStyle name="Followed Hyperlink 2" xfId="27503" hidden="1" xr:uid="{87CD2C9F-9398-41B6-A19A-7E0E52200A44}"/>
    <cellStyle name="Followed Hyperlink 2" xfId="31927" hidden="1" xr:uid="{60991783-47D6-42F8-9648-94E73302B951}"/>
    <cellStyle name="Followed Hyperlink 2" xfId="20183" hidden="1" xr:uid="{4968509D-83C4-4363-8080-61A37AF8E15E}"/>
    <cellStyle name="Followed Hyperlink 2" xfId="30638" hidden="1" xr:uid="{F816D99B-9941-44AA-A4E7-B85F61371F9F}"/>
    <cellStyle name="Followed Hyperlink 2" xfId="37767" hidden="1" xr:uid="{64676F04-2AA2-4017-AA98-8273F410865D}"/>
    <cellStyle name="Followed Hyperlink 2" xfId="23742" hidden="1" xr:uid="{5653B441-AB56-4B17-A647-256180EDD554}"/>
    <cellStyle name="Followed Hyperlink 2" xfId="27506" hidden="1" xr:uid="{493B3116-1D7A-417A-AA84-0D0787A18130}"/>
    <cellStyle name="Followed Hyperlink 2" xfId="26278" hidden="1" xr:uid="{9EDA1F35-0310-43B8-B910-63FA135D6DC6}"/>
    <cellStyle name="Followed Hyperlink 2" xfId="37608" hidden="1" xr:uid="{1F114B84-F594-4B66-8C94-FC33B223CB1A}"/>
    <cellStyle name="Followed Hyperlink 2" xfId="22605" hidden="1" xr:uid="{BE28AD76-5774-4C0F-A1F4-6CF57AEC3837}"/>
    <cellStyle name="Followed Hyperlink 2" xfId="26218" hidden="1" xr:uid="{8B65A601-320F-451B-A067-6875FE66426F}"/>
    <cellStyle name="Followed Hyperlink 2" xfId="26548" hidden="1" xr:uid="{7933826B-54DE-4B6D-BBAF-4CC84C2841F7}"/>
    <cellStyle name="Followed Hyperlink 2" xfId="41562" hidden="1" xr:uid="{0B6E7B25-5F69-4820-AB6A-B15A99E009D9}"/>
    <cellStyle name="Followed Hyperlink 2" xfId="22640" hidden="1" xr:uid="{F821A058-CEE2-4130-AA1D-DCF081D11FB9}"/>
    <cellStyle name="Followed Hyperlink 2" xfId="40294" hidden="1" xr:uid="{FD9E51A2-1B74-4D5E-8731-D5DB35572F60}"/>
    <cellStyle name="Followed Hyperlink 2" xfId="36814" hidden="1" xr:uid="{64F4A203-50D5-43BF-A043-5263CACEA75A}"/>
    <cellStyle name="Followed Hyperlink 2" xfId="34048" hidden="1" xr:uid="{F6C7DABE-C771-4C1C-AE03-2EAE8B1AC791}"/>
    <cellStyle name="Followed Hyperlink 2" xfId="25040" hidden="1" xr:uid="{764D5A76-6726-4BAC-8C7A-3CE88C9D062E}"/>
    <cellStyle name="Followed Hyperlink 2" xfId="23756" hidden="1" xr:uid="{5DA0B140-74F8-4CE3-BA89-6B2C8A161898}"/>
    <cellStyle name="Followed Hyperlink 2" xfId="23181" hidden="1" xr:uid="{4B1BA39A-BBDF-43A1-BCC1-3F662661ECC5}"/>
    <cellStyle name="Followed Hyperlink 2" xfId="22992" hidden="1" xr:uid="{11814250-8A04-45C2-AE57-FA774E80660A}"/>
    <cellStyle name="Followed Hyperlink 2" xfId="37777" hidden="1" xr:uid="{98705F0A-B97F-4E47-A0BC-80F835E9249F}"/>
    <cellStyle name="Followed Hyperlink 2" xfId="37157" hidden="1" xr:uid="{6F8C6C22-07F1-4F5E-B0AF-F6D2AFA36319}"/>
    <cellStyle name="Followed Hyperlink 2" xfId="35930" hidden="1" xr:uid="{588B979F-CF78-4008-A543-7BFEFF35238B}"/>
    <cellStyle name="Followed Hyperlink 2" xfId="22595" hidden="1" xr:uid="{02DCA63C-FB5B-4863-94B8-06755249485E}"/>
    <cellStyle name="Followed Hyperlink 2" xfId="27530" hidden="1" xr:uid="{27DEA508-15AD-45C3-A733-EE898658DCDA}"/>
    <cellStyle name="Followed Hyperlink 2" xfId="18753" hidden="1" xr:uid="{468EEA88-1620-4128-BB9A-3799FE2DA154}"/>
    <cellStyle name="Followed Hyperlink 2" xfId="40734" hidden="1" xr:uid="{CD87EFD9-B083-4197-A452-670095A6C6B9}"/>
    <cellStyle name="Followed Hyperlink 2" xfId="34031" hidden="1" xr:uid="{141C5657-5ECB-47AE-AFC4-2B7E82E57DA5}"/>
    <cellStyle name="Followed Hyperlink 2" xfId="26792" hidden="1" xr:uid="{9460785D-A011-4004-B8A7-48423D67E52F}"/>
    <cellStyle name="Followed Hyperlink 2" xfId="20211" hidden="1" xr:uid="{107B575D-57C6-4819-9D27-2474CC9E84AE}"/>
    <cellStyle name="Followed Hyperlink 2" xfId="28162" hidden="1" xr:uid="{F2EC4419-8FEB-4EF3-BC58-19502E6120D7}"/>
    <cellStyle name="Followed Hyperlink 2" xfId="35203" hidden="1" xr:uid="{337CDC63-F6C4-4D4F-8C73-96F5588F726C}"/>
    <cellStyle name="Followed Hyperlink 2" xfId="41558" hidden="1" xr:uid="{5C4155FF-A67B-4331-A1A7-2044DB54818E}"/>
    <cellStyle name="Followed Hyperlink 2" xfId="27918" hidden="1" xr:uid="{1A0B14AA-BD24-4460-9B16-CB2305FC7892}"/>
    <cellStyle name="Followed Hyperlink 2" xfId="30876" hidden="1" xr:uid="{F1EE71FA-807B-4673-8880-7C32AECD6019}"/>
    <cellStyle name="Followed Hyperlink 2" xfId="18206" hidden="1" xr:uid="{FDC5579D-8D67-46E4-A967-F57F09814BDC}"/>
    <cellStyle name="Followed Hyperlink 2" xfId="37244" hidden="1" xr:uid="{04989210-2795-4796-9D23-885079D4D871}"/>
    <cellStyle name="Followed Hyperlink 2" xfId="30901" hidden="1" xr:uid="{DD3789F6-739C-48BB-B75E-0F6038FA179D}"/>
    <cellStyle name="Followed Hyperlink 2" xfId="21251" hidden="1" xr:uid="{EC7B127F-085D-4314-BC18-F87BBDC35BFE}"/>
    <cellStyle name="Followed Hyperlink 2" xfId="35165" hidden="1" xr:uid="{83FA05FD-61B1-43C9-8BE1-F64919BD9A1E}"/>
    <cellStyle name="Followed Hyperlink 2" xfId="19631" hidden="1" xr:uid="{036DEAB6-B843-4BC5-90F8-CFC99435330D}"/>
    <cellStyle name="Followed Hyperlink 2" xfId="35384" hidden="1" xr:uid="{8D6DE8BE-0914-4738-A9E9-E517BC1AF1B4}"/>
    <cellStyle name="Followed Hyperlink 2" xfId="23395" hidden="1" xr:uid="{7A075713-AEC5-4C54-8A12-FF21C1AEBC45}"/>
    <cellStyle name="Followed Hyperlink 2" xfId="26133" hidden="1" xr:uid="{75BED230-AA05-4460-849B-2C79F0A7E3F5}"/>
    <cellStyle name="Followed Hyperlink 2" xfId="19067" hidden="1" xr:uid="{933F93FF-C3F2-42EF-B792-F185749A233B}"/>
    <cellStyle name="Followed Hyperlink 2" xfId="25079" hidden="1" xr:uid="{4C19FB5C-5E3E-4EE1-B3EC-F103F89BE761}"/>
    <cellStyle name="Followed Hyperlink 2" xfId="18818" hidden="1" xr:uid="{01ADF150-8B7A-4CEA-AA8B-F86176E08649}"/>
    <cellStyle name="Followed Hyperlink 2" xfId="19459" hidden="1" xr:uid="{336BF56A-6C0A-46D8-A71F-F454834B84C3}"/>
    <cellStyle name="Followed Hyperlink 2" xfId="23375" hidden="1" xr:uid="{7259D8A2-A0AA-4029-B30B-A4634430CBF8}"/>
    <cellStyle name="Followed Hyperlink 2" xfId="25594" hidden="1" xr:uid="{D6A086BA-59AE-48AB-A1DE-0A407AFBF872}"/>
    <cellStyle name="Followed Hyperlink 2" xfId="33284" hidden="1" xr:uid="{1CE9E924-CF5F-4A4B-9D67-237636F17E91}"/>
    <cellStyle name="Followed Hyperlink 2" xfId="24346" hidden="1" xr:uid="{DE421676-CEAF-4B02-8816-8FC10544A607}"/>
    <cellStyle name="Followed Hyperlink 2" xfId="32089" hidden="1" xr:uid="{8B2FA0A5-D37D-417A-83F8-D407926C0DEA}"/>
    <cellStyle name="Followed Hyperlink 2" xfId="32259" hidden="1" xr:uid="{D57E8100-6127-4AE7-A59A-BD15514C5590}"/>
    <cellStyle name="Followed Hyperlink 2" xfId="24687" hidden="1" xr:uid="{AD1D2477-2FA8-418A-9A8B-5DD06F7D8C95}"/>
    <cellStyle name="Followed Hyperlink 2" xfId="29081" hidden="1" xr:uid="{61BF95C9-8980-4A92-A063-E5727739AE5F}"/>
    <cellStyle name="Followed Hyperlink 2" xfId="21383" hidden="1" xr:uid="{E2F0E636-B8C6-440F-A604-7F66829AA7EF}"/>
    <cellStyle name="Followed Hyperlink 2" xfId="37821" hidden="1" xr:uid="{03AFEE91-EF98-4CB3-92EA-9C7EF96D8EF4}"/>
    <cellStyle name="Followed Hyperlink 2" xfId="36547" hidden="1" xr:uid="{70D5F3C3-A059-4DAF-9411-D0D03AD2F091}"/>
    <cellStyle name="Followed Hyperlink 2" xfId="34050" hidden="1" xr:uid="{B2198FC7-8746-4867-BFA1-471057CA2D9A}"/>
    <cellStyle name="Followed Hyperlink 2" xfId="26783" hidden="1" xr:uid="{BD9D88EA-19F8-468A-AA62-79D84C90DE3C}"/>
    <cellStyle name="Followed Hyperlink 2" xfId="36802" hidden="1" xr:uid="{0DEC5E87-B9C2-4191-AA66-560D2AADCF7B}"/>
    <cellStyle name="Followed Hyperlink 2" xfId="34846" hidden="1" xr:uid="{49CA4E58-A2F2-4928-A4CD-6647EAE421BC}"/>
    <cellStyle name="Followed Hyperlink 2" xfId="20855" hidden="1" xr:uid="{B5116A15-6DE6-4FA8-A4F2-C5B0789359EB}"/>
    <cellStyle name="Followed Hyperlink 2" xfId="20056" hidden="1" xr:uid="{F00FC8EA-38F1-4F6E-9EFE-D2A1A11F1170}"/>
    <cellStyle name="Followed Hyperlink 2" xfId="33093" hidden="1" xr:uid="{20271E78-D96B-46E7-8729-1CCF972EE3AA}"/>
    <cellStyle name="Followed Hyperlink 2" xfId="18175" hidden="1" xr:uid="{1FA0F30C-CD59-48A8-9F74-70DCF2964F75}"/>
    <cellStyle name="Followed Hyperlink 2" xfId="24971" hidden="1" xr:uid="{02AEFD0D-0405-4B02-B1AD-3C0A92AE8CE6}"/>
    <cellStyle name="Followed Hyperlink 2" xfId="21429" hidden="1" xr:uid="{1AB942FD-D5AA-4021-A9A1-BBD3E495B331}"/>
    <cellStyle name="Followed Hyperlink 2" xfId="36209" hidden="1" xr:uid="{63639701-F82F-483B-8E01-E0E60492BB29}"/>
    <cellStyle name="Followed Hyperlink 2" xfId="28150" hidden="1" xr:uid="{CE67CB3A-2E10-4490-9B37-0E247898B890}"/>
    <cellStyle name="Followed Hyperlink 2" xfId="26552" hidden="1" xr:uid="{BFE6901B-F263-4980-B266-3A024A067304}"/>
    <cellStyle name="Followed Hyperlink 2" xfId="37332" hidden="1" xr:uid="{1163A83F-1860-4CBB-917E-0ADF0A8663E1}"/>
    <cellStyle name="Followed Hyperlink 2" xfId="23531" hidden="1" xr:uid="{7C8AFDBA-3116-41AD-81D4-8EC5AC90FC01}"/>
    <cellStyle name="Followed Hyperlink 2" xfId="19681" hidden="1" xr:uid="{737FE8CC-8089-4857-A9E5-1686FBD7DDF1}"/>
    <cellStyle name="Followed Hyperlink 2" xfId="36014" hidden="1" xr:uid="{ECDE1745-26DA-44BE-97E2-500028B67926}"/>
    <cellStyle name="Followed Hyperlink 2" xfId="41120" hidden="1" xr:uid="{F028B752-5B58-46E5-90A3-6AD8BBB179E9}"/>
    <cellStyle name="Followed Hyperlink 2" xfId="29246" hidden="1" xr:uid="{062015F5-B97F-4241-AD79-E53FCEA429F1}"/>
    <cellStyle name="Followed Hyperlink 2" xfId="36422" hidden="1" xr:uid="{004F3ABD-5FDD-468E-9830-4E63E3EB96EE}"/>
    <cellStyle name="Followed Hyperlink 2" xfId="40016" hidden="1" xr:uid="{10DA36DB-50E8-4645-B9B8-EC4564AB8214}"/>
    <cellStyle name="Followed Hyperlink 2" xfId="28859" hidden="1" xr:uid="{9D882036-79D7-483B-A4DA-8B19C3958053}"/>
    <cellStyle name="Followed Hyperlink 2" xfId="25578" hidden="1" xr:uid="{1C3BB091-563C-4081-BD17-B64116177DD2}"/>
    <cellStyle name="Followed Hyperlink 2" xfId="25939" hidden="1" xr:uid="{CB94196D-6E9A-42C7-A610-31F98F7095E7}"/>
    <cellStyle name="Followed Hyperlink 2" xfId="21566" hidden="1" xr:uid="{6CCE7C4A-776D-4D4D-BCE0-43B8CE958E13}"/>
    <cellStyle name="Followed Hyperlink 2" xfId="24497" hidden="1" xr:uid="{914CE322-1762-4CD6-9A8D-E0CE1F631543}"/>
    <cellStyle name="Followed Hyperlink 2" xfId="25068" hidden="1" xr:uid="{95CBC479-19B5-44E2-8293-1F757B394665}"/>
    <cellStyle name="Followed Hyperlink 2" xfId="28152" hidden="1" xr:uid="{0F5E4034-3C74-44CE-96F3-0C815BA8990E}"/>
    <cellStyle name="Followed Hyperlink 2" xfId="17573" hidden="1" xr:uid="{B074F5E3-6466-45E5-A981-FF326A70FFA8}"/>
    <cellStyle name="Followed Hyperlink 2" xfId="19479" hidden="1" xr:uid="{4CA7E7DA-FDD1-43E4-8DB0-AE98172D2995}"/>
    <cellStyle name="Followed Hyperlink 2" xfId="31500" hidden="1" xr:uid="{6E705917-C447-41B5-8A5F-C7AA5F1A835C}"/>
    <cellStyle name="Followed Hyperlink 2" xfId="21776" hidden="1" xr:uid="{E9B704EA-DE7B-4328-A790-DA76B40848C4}"/>
    <cellStyle name="Followed Hyperlink 2" xfId="18549" hidden="1" xr:uid="{F438800B-648C-494E-989A-270DB3BAE370}"/>
    <cellStyle name="Followed Hyperlink 2" xfId="21978" hidden="1" xr:uid="{3235B31F-D128-4F2C-A90D-CFB88EB5C85A}"/>
    <cellStyle name="Followed Hyperlink 2" xfId="33286" hidden="1" xr:uid="{15E1148C-CB93-410C-96CF-E3FA85AFAD6F}"/>
    <cellStyle name="Followed Hyperlink 2" xfId="34076" hidden="1" xr:uid="{D63F9C0E-6763-47DF-908F-9CD0F244DB3C}"/>
    <cellStyle name="Followed Hyperlink 2" xfId="40013" hidden="1" xr:uid="{7F6F418A-0634-4E7B-AC2E-59D335A08611}"/>
    <cellStyle name="Followed Hyperlink 2" xfId="34509" hidden="1" xr:uid="{0AEBAAC5-ADB4-4053-8854-576676AD112C}"/>
    <cellStyle name="Followed Hyperlink 2" xfId="24962" hidden="1" xr:uid="{F8368FFA-9C20-4883-A4D9-9C3316387418}"/>
    <cellStyle name="Followed Hyperlink 2" xfId="39944" hidden="1" xr:uid="{9BBF1AE1-FAC6-4976-8F81-37164BDDB895}"/>
    <cellStyle name="Followed Hyperlink 2" xfId="17529" hidden="1" xr:uid="{45B83452-0893-4CAC-A066-89BA874CCF46}"/>
    <cellStyle name="Followed Hyperlink 2" xfId="32976" hidden="1" xr:uid="{3C4DC2C4-362B-4D40-804E-70CD5700B5B6}"/>
    <cellStyle name="Followed Hyperlink 2" xfId="25509" hidden="1" xr:uid="{C59B5C87-47CB-44B0-8058-5864F0275DB1}"/>
    <cellStyle name="Followed Hyperlink 2" xfId="19693" hidden="1" xr:uid="{A9B95BC5-DF42-4EA2-B68A-A25466282F2C}"/>
    <cellStyle name="Followed Hyperlink 2" xfId="28891" hidden="1" xr:uid="{7308262C-EA5B-410A-9EE0-0DAA6BF09971}"/>
    <cellStyle name="Followed Hyperlink 2" xfId="21787" hidden="1" xr:uid="{1D5A6166-38F1-41FF-8FB0-D6800D948B07}"/>
    <cellStyle name="Followed Hyperlink 2" xfId="25953" hidden="1" xr:uid="{E98399FA-CE81-43B9-B2BE-2A8481FA5A57}"/>
    <cellStyle name="Followed Hyperlink 2" xfId="27691" hidden="1" xr:uid="{6D2046F7-E511-4BBE-BFE3-292DBE135E91}"/>
    <cellStyle name="Followed Hyperlink 2" xfId="31720" hidden="1" xr:uid="{35F33C27-E832-4CD8-9672-DE3D7B95ABCE}"/>
    <cellStyle name="Followed Hyperlink 2" xfId="39525" hidden="1" xr:uid="{22095569-0E5F-446E-A2FB-8DAB2000A55A}"/>
    <cellStyle name="Followed Hyperlink 2" xfId="38513" hidden="1" xr:uid="{19FFEB20-F414-47F0-A84C-D79DA57D1538}"/>
    <cellStyle name="Followed Hyperlink 2" xfId="18067" hidden="1" xr:uid="{3FC5565B-5C65-47A2-9CD9-D8394BA3C5A6}"/>
    <cellStyle name="Followed Hyperlink 2" xfId="33260" hidden="1" xr:uid="{14D81C63-BE24-4141-9743-0F07A4420CD9}"/>
    <cellStyle name="Followed Hyperlink 2" xfId="21229" hidden="1" xr:uid="{E70AD891-DFD8-447C-B03E-9535F26BD565}"/>
    <cellStyle name="Followed Hyperlink 2" xfId="22326" hidden="1" xr:uid="{03C605A2-34FF-4F93-82CC-B3F8652ACBBE}"/>
    <cellStyle name="Followed Hyperlink 2" xfId="20913" hidden="1" xr:uid="{86F44570-1F29-4717-97E2-B9270243F5B4}"/>
    <cellStyle name="Followed Hyperlink 2" xfId="35755" hidden="1" xr:uid="{CBEDAF4F-1E8D-4B88-A846-7BA063B6FA8A}"/>
    <cellStyle name="Followed Hyperlink 2" xfId="23663" hidden="1" xr:uid="{46D2FA72-CA8B-43CC-81EE-A80096ADF76D}"/>
    <cellStyle name="Followed Hyperlink 2" xfId="38433" hidden="1" xr:uid="{65DDD1C5-557E-41F4-BA26-51A256C87143}"/>
    <cellStyle name="Followed Hyperlink 2" xfId="25519" hidden="1" xr:uid="{4767EB7F-116B-4C93-AAC4-9A29F2898B36}"/>
    <cellStyle name="Followed Hyperlink 2" xfId="23202" hidden="1" xr:uid="{69DDD524-56F7-4271-9B9A-39AF0B62D3B1}"/>
    <cellStyle name="Followed Hyperlink 2" xfId="25305" hidden="1" xr:uid="{E95BCE9D-406A-4EEE-B6D0-7E9F04A91F0E}"/>
    <cellStyle name="Followed Hyperlink 2" xfId="36418" hidden="1" xr:uid="{5058CF09-1507-4118-8727-18A39552E05F}"/>
    <cellStyle name="Followed Hyperlink 2" xfId="20176" hidden="1" xr:uid="{AFC5ED54-1954-4FC1-A6E2-B7C7909399A2}"/>
    <cellStyle name="Followed Hyperlink 2" xfId="27313" hidden="1" xr:uid="{510051F9-6F83-4D1A-AEB8-9100E663D259}"/>
    <cellStyle name="Followed Hyperlink 2" xfId="39302" hidden="1" xr:uid="{CC300C31-304C-40D0-9369-99965D37DBBC}"/>
    <cellStyle name="Followed Hyperlink 2" xfId="37241" hidden="1" xr:uid="{B928758D-AAF9-4F8E-9CD0-CCDA85D7C7F4}"/>
    <cellStyle name="Followed Hyperlink 2" xfId="23360" hidden="1" xr:uid="{7E912BAF-A3CB-46AC-8216-08BBA6C5D023}"/>
    <cellStyle name="Followed Hyperlink 2" xfId="26220" hidden="1" xr:uid="{B9BA0C24-F24B-49E0-AC3D-224B1F3B2BF6}"/>
    <cellStyle name="Followed Hyperlink 2" xfId="34659" hidden="1" xr:uid="{CB734844-D8A9-4942-8580-3275572739D7}"/>
    <cellStyle name="Followed Hyperlink 2" xfId="20412" hidden="1" xr:uid="{199E808E-D973-4C6F-BE5E-9DB58B038209}"/>
    <cellStyle name="Followed Hyperlink 2" xfId="36516" hidden="1" xr:uid="{8FFEA4B7-BEBF-47E9-8C76-0AE6DA70A750}"/>
    <cellStyle name="Followed Hyperlink 2" xfId="37774" hidden="1" xr:uid="{41626A4F-AD0B-4434-8C6E-5B27E2EF22A6}"/>
    <cellStyle name="Followed Hyperlink 2" xfId="26315" hidden="1" xr:uid="{4E6B41CA-4010-4B40-96BF-8BF95E6CFA26}"/>
    <cellStyle name="Followed Hyperlink 2" xfId="37598" hidden="1" xr:uid="{8A62FB49-4482-46D0-8D24-4D26B0F6C247}"/>
    <cellStyle name="Followed Hyperlink 2" xfId="32117" hidden="1" xr:uid="{AC7CBC18-E930-4BE3-B0DE-2F6922B250E0}"/>
    <cellStyle name="Followed Hyperlink 2" xfId="30852" hidden="1" xr:uid="{4EA878C6-CB24-4CEC-A928-6296D5E1E0D4}"/>
    <cellStyle name="Followed Hyperlink 2" xfId="36197" hidden="1" xr:uid="{B69A7741-CD26-409B-B296-0DDC5511DD1F}"/>
    <cellStyle name="Followed Hyperlink 2" xfId="18092" hidden="1" xr:uid="{56596A5E-1367-42BD-A10A-D1BFF7DE6F7D}"/>
    <cellStyle name="Followed Hyperlink 2" xfId="17538" hidden="1" xr:uid="{EACFF890-B149-4DB0-92C1-E23178A6C122}"/>
    <cellStyle name="Followed Hyperlink 2" xfId="31656" hidden="1" xr:uid="{21A204D3-7782-460E-BBFF-A813F8F049EA}"/>
    <cellStyle name="Followed Hyperlink 2" xfId="28309" hidden="1" xr:uid="{DD13E398-7B99-43F0-A263-44A386E262F6}"/>
    <cellStyle name="Followed Hyperlink 2" xfId="35372" hidden="1" xr:uid="{D59A65C3-2540-4BE1-A62C-FD274B3C22E1}"/>
    <cellStyle name="Followed Hyperlink 2" xfId="19871" hidden="1" xr:uid="{1F442E0D-ED9E-4FB2-802B-4E21DA636981}"/>
    <cellStyle name="Followed Hyperlink 2" xfId="26955" hidden="1" xr:uid="{5B064270-6FAA-42FD-9696-C475C8009099}"/>
    <cellStyle name="Followed Hyperlink 2" xfId="32491" hidden="1" xr:uid="{FDA9F7B7-0B64-40F5-82CE-8E4E92F48016}"/>
    <cellStyle name="Followed Hyperlink 2" xfId="37421" hidden="1" xr:uid="{4EA57598-5766-40C2-89F4-BC489666C89B}"/>
    <cellStyle name="Followed Hyperlink 2" xfId="29683" hidden="1" xr:uid="{F34D02DF-F74B-4B09-B823-830AA412FB6E}"/>
    <cellStyle name="Followed Hyperlink 2" xfId="32078" hidden="1" xr:uid="{DAE83395-9036-44CD-AFDE-C3BC4E87FCCB}"/>
    <cellStyle name="Followed Hyperlink 2" xfId="35542" hidden="1" xr:uid="{5788B956-1845-4276-BA45-673D3C45708D}"/>
    <cellStyle name="Followed Hyperlink 2" xfId="33055" hidden="1" xr:uid="{8E663CEC-B049-4F8F-8195-FBEE347C83FD}"/>
    <cellStyle name="Followed Hyperlink 2" xfId="18198" hidden="1" xr:uid="{874EFF98-FA39-450D-8AA8-205E01ED1796}"/>
    <cellStyle name="Followed Hyperlink 2" xfId="20388" hidden="1" xr:uid="{8352D5E7-D503-4ADC-B80D-A42C21D42620}"/>
    <cellStyle name="Followed Hyperlink 2" xfId="27920" hidden="1" xr:uid="{0EE6820F-D5ED-4049-9605-A3E06DAE9523}"/>
    <cellStyle name="Followed Hyperlink 2" xfId="21775" hidden="1" xr:uid="{285F6788-F4D1-40F9-9796-D95F1956B280}"/>
    <cellStyle name="Followed Hyperlink 2" xfId="33274" hidden="1" xr:uid="{C0CFC9A3-47E5-43EE-8A37-5625DE931880}"/>
    <cellStyle name="Followed Hyperlink 2" xfId="34222" hidden="1" xr:uid="{5AE74917-E0CD-46DC-B7CD-3A57CC51BCD4}"/>
    <cellStyle name="Followed Hyperlink 2" xfId="21616" hidden="1" xr:uid="{CE64E205-A758-43C2-8B18-91F7F96B86C1}"/>
    <cellStyle name="Followed Hyperlink 2" xfId="30839" hidden="1" xr:uid="{3A644CBF-C883-4ABE-9D97-7FD7EF55613A}"/>
    <cellStyle name="Followed Hyperlink 2" xfId="29083" hidden="1" xr:uid="{7E59543B-F944-4BF2-B718-1523F29A6466}"/>
    <cellStyle name="Followed Hyperlink 2" xfId="39906" hidden="1" xr:uid="{3C2EFBF7-E42B-4626-9410-9C15151F56BB}"/>
    <cellStyle name="Followed Hyperlink 2" xfId="21022" hidden="1" xr:uid="{B0187ABD-452D-497A-BDB2-BD20245A85F6}"/>
    <cellStyle name="Followed Hyperlink 2" xfId="17862" hidden="1" xr:uid="{EB80654C-08E9-48D0-82CE-2B1CC3622D28}"/>
    <cellStyle name="Followed Hyperlink 2" xfId="20139" hidden="1" xr:uid="{5C05DDB3-03C4-4F95-9765-93CE2BEC7603}"/>
    <cellStyle name="Followed Hyperlink 2" xfId="27131" hidden="1" xr:uid="{89821232-8CD9-419B-B7E0-979E856D23DD}"/>
    <cellStyle name="Followed Hyperlink 2" xfId="30359" hidden="1" xr:uid="{F68E1AD3-832E-4735-A97A-5FC6018A9AF4}"/>
    <cellStyle name="Followed Hyperlink 2" xfId="33197" hidden="1" xr:uid="{1060E66D-0421-48ED-B339-4DE179DF2AF8}"/>
    <cellStyle name="Followed Hyperlink 2" xfId="18000" hidden="1" xr:uid="{A8C57DAC-91EE-4AB8-B59A-DDB97C058AC7}"/>
    <cellStyle name="Followed Hyperlink 2" xfId="41258" hidden="1" xr:uid="{8E98E160-0E43-4FAA-AA48-147DCF263796}"/>
    <cellStyle name="Followed Hyperlink 2" xfId="29526" hidden="1" xr:uid="{B88BCE89-B652-4C62-959B-68B8B8651F3B}"/>
    <cellStyle name="Followed Hyperlink 2" xfId="35197" hidden="1" xr:uid="{C55693A8-C279-4869-AAB0-7254FF614E0E}"/>
    <cellStyle name="Followed Hyperlink 2" xfId="31919" hidden="1" xr:uid="{8FA6A721-832F-4DEC-AED3-4FD5CF2BCE3A}"/>
    <cellStyle name="Followed Hyperlink 2" xfId="26915" hidden="1" xr:uid="{BF9F93E6-2D22-4CCD-8DA0-E2EF1B694AA6}"/>
    <cellStyle name="Followed Hyperlink 2" xfId="37399" hidden="1" xr:uid="{376B72B9-5A5E-40E0-AD7E-9E7DA58DBEAE}"/>
    <cellStyle name="Followed Hyperlink 2" xfId="26324" hidden="1" xr:uid="{51F10E34-3A9E-4C73-A669-964D2D1B10CD}"/>
    <cellStyle name="Followed Hyperlink 2" xfId="40905" hidden="1" xr:uid="{A187D778-2A61-4EC2-83FE-A7B4450FD72D}"/>
    <cellStyle name="Followed Hyperlink 2" xfId="17541" hidden="1" xr:uid="{7BDB164C-1F26-4704-8750-15C5E8F457DD}"/>
    <cellStyle name="Followed Hyperlink 2" xfId="31502" hidden="1" xr:uid="{1DBEE61A-81DF-4611-B39C-D59A43D6ED38}"/>
    <cellStyle name="Followed Hyperlink 2" xfId="17770" hidden="1" xr:uid="{793216BC-2E67-481C-AC9C-1FF72C0ADBFD}"/>
    <cellStyle name="Followed Hyperlink 2" xfId="41735" hidden="1" xr:uid="{14B23097-BE94-4CF1-B780-C86CF1175679}"/>
    <cellStyle name="Followed Hyperlink 2" xfId="30402" hidden="1" xr:uid="{BAE42F5E-F3BF-4AE3-AE62-CDAD2904EA45}"/>
    <cellStyle name="Followed Hyperlink 2" xfId="18893" hidden="1" xr:uid="{3D9049D7-D182-47C3-9A34-B55AA799750B}"/>
    <cellStyle name="Followed Hyperlink 2" xfId="21606" hidden="1" xr:uid="{FCF0D917-C02E-4EC2-976F-141AC6A52BF4}"/>
    <cellStyle name="Followed Hyperlink 2" xfId="18060" hidden="1" xr:uid="{9F7438A1-7C62-46A9-94A7-1BCAAEFE18EC}"/>
    <cellStyle name="Followed Hyperlink 2" xfId="19051" hidden="1" xr:uid="{3B35D562-5F34-4144-98D6-2520D0DFD2C8}"/>
    <cellStyle name="Followed Hyperlink 2" xfId="22320" hidden="1" xr:uid="{BD3F9E03-0D8C-4281-9FF9-2D7A4ED4254C}"/>
    <cellStyle name="Followed Hyperlink 2" xfId="28331" hidden="1" xr:uid="{3E36640A-F2EE-495D-8C19-2F3EA3ADAD33}"/>
    <cellStyle name="Followed Hyperlink 2" xfId="34498" hidden="1" xr:uid="{1624CE12-C9E3-4F8D-A5EA-2E5303C6507B}"/>
    <cellStyle name="Followed Hyperlink 2" xfId="34062" hidden="1" xr:uid="{8ACBC2D9-FD73-487D-BC2C-0AAD5DF6556A}"/>
    <cellStyle name="Followed Hyperlink 2" xfId="29248" hidden="1" xr:uid="{5FEC5117-2031-42B9-AD8F-7941ED869663}"/>
    <cellStyle name="Followed Hyperlink 2" xfId="28541" hidden="1" xr:uid="{13106A80-CF51-4ACC-A562-5DADB93BA87F}"/>
    <cellStyle name="Followed Hyperlink 2" xfId="21530" hidden="1" xr:uid="{71643257-EAC2-44B1-8B30-CA5BAB4815C4}"/>
    <cellStyle name="Followed Hyperlink 2" xfId="18746" hidden="1" xr:uid="{1C02770C-91D2-449F-BE18-E464BD35CC3B}"/>
    <cellStyle name="Followed Hyperlink 2" xfId="20400" hidden="1" xr:uid="{5DBE8553-4B29-4D27-9C23-167D0899E173}"/>
    <cellStyle name="Followed Hyperlink 2" xfId="20187" hidden="1" xr:uid="{D9DDC67A-0F90-4C82-AA87-36957DF34033}"/>
    <cellStyle name="Followed Hyperlink 2" xfId="17954" hidden="1" xr:uid="{62B1863D-644B-4797-88C2-8EB6301C28B3}"/>
    <cellStyle name="Followed Hyperlink 2" xfId="19264" hidden="1" xr:uid="{81AF1633-73EE-4D96-9249-EDDAD252CAC2}"/>
    <cellStyle name="Followed Hyperlink 2" xfId="25520" hidden="1" xr:uid="{BD7618C6-CF94-48A2-B596-006F6EDA03E7}"/>
    <cellStyle name="Followed Hyperlink 2" xfId="19622" hidden="1" xr:uid="{82C3ED61-86BA-47AA-BD42-0DB2A94E4022}"/>
    <cellStyle name="Followed Hyperlink 2" xfId="17958" hidden="1" xr:uid="{62A9F8B3-AF48-4111-9545-3338AE787104}"/>
    <cellStyle name="Followed Hyperlink 2" xfId="38359" hidden="1" xr:uid="{F38055C9-683B-47AF-A694-BC91C06150A8}"/>
    <cellStyle name="Followed Hyperlink 2" xfId="26959" hidden="1" xr:uid="{6CFDC330-922B-464A-B60C-0E0C7B31B859}"/>
    <cellStyle name="Followed Hyperlink 2" xfId="24050" hidden="1" xr:uid="{A74C4ABC-6293-4845-A885-9DF6D0F8EF30}"/>
    <cellStyle name="Followed Hyperlink 2" xfId="40507" hidden="1" xr:uid="{70B4D7EE-E493-48B7-B29C-DCAAA4542106}"/>
    <cellStyle name="Followed Hyperlink 2" xfId="20389" hidden="1" xr:uid="{3A89EF91-AD57-48E6-90D7-71ADE5F85BAB}"/>
    <cellStyle name="Followed Hyperlink 2" xfId="31654" hidden="1" xr:uid="{9600A054-64EB-495B-859F-3DE5C716884D}"/>
    <cellStyle name="Followed Hyperlink 2" xfId="35150" hidden="1" xr:uid="{062EC3C8-88FB-4AAA-A016-336B492E2BA3}"/>
    <cellStyle name="Followed Hyperlink 2" xfId="29369" hidden="1" xr:uid="{E5647B35-70DC-4A85-B5C5-49FE12508EBE}"/>
    <cellStyle name="Followed Hyperlink 2" xfId="21994" hidden="1" xr:uid="{F0C688B8-65FB-40BB-9C81-F54E6A2EDCF0}"/>
    <cellStyle name="Followed Hyperlink 2" xfId="23906" hidden="1" xr:uid="{13DADFF4-B4C9-4CB6-B5C3-A144E957D613}"/>
    <cellStyle name="Followed Hyperlink 2" xfId="18058" hidden="1" xr:uid="{59A5CD62-A05D-4454-B4C0-10568945D9BF}"/>
    <cellStyle name="Followed Hyperlink 2" xfId="36596" hidden="1" xr:uid="{ECCECDA5-C1BB-4A69-88D9-286845CD5931}"/>
    <cellStyle name="Followed Hyperlink 2" xfId="30247" hidden="1" xr:uid="{E3F09B93-1BC2-47E3-AB7B-2DFA130B0B77}"/>
    <cellStyle name="Followed Hyperlink 2" xfId="25138" hidden="1" xr:uid="{B58A22CE-E143-474E-B4ED-54A410FF1354}"/>
    <cellStyle name="Followed Hyperlink 2" xfId="19583" hidden="1" xr:uid="{FFA20062-F850-4D6F-A7E1-22431DBFDBD8}"/>
    <cellStyle name="Followed Hyperlink 2" xfId="25130" hidden="1" xr:uid="{73AB307E-E8B8-430E-A1A7-BBE66E68FDEF}"/>
    <cellStyle name="Followed Hyperlink 2" xfId="32988" hidden="1" xr:uid="{4ED8A3DC-64AC-4C2F-8EED-336B418B2436}"/>
    <cellStyle name="Followed Hyperlink 2" xfId="30923" hidden="1" xr:uid="{4498971F-C381-4398-B09E-9E41B611EC01}"/>
    <cellStyle name="Followed Hyperlink 2" xfId="36176" hidden="1" xr:uid="{EAF3AA8E-6D02-4F70-B5E3-F28222E509BD}"/>
    <cellStyle name="Followed Hyperlink 2" xfId="25067" hidden="1" xr:uid="{AE018189-847E-4267-8CE7-BE97B9FE19DA}"/>
    <cellStyle name="Followed Hyperlink 2" xfId="19689" hidden="1" xr:uid="{19322AE2-BB08-44C3-BBA5-817F05E89EE3}"/>
    <cellStyle name="Followed Hyperlink 2" xfId="28518" hidden="1" xr:uid="{96249B1D-A68B-4A1B-BD01-EFF8C3BF8255}"/>
    <cellStyle name="Followed Hyperlink 2" xfId="24202" hidden="1" xr:uid="{8C6EAD87-1394-45DA-A935-45352D6866EE}"/>
    <cellStyle name="Followed Hyperlink 2" xfId="27116" hidden="1" xr:uid="{38BC120A-C4D2-4D17-9E72-0D0608496B38}"/>
    <cellStyle name="Followed Hyperlink 2" xfId="34224" hidden="1" xr:uid="{DA2DFDA6-F593-45B3-B8CB-93962B1B7024}"/>
    <cellStyle name="Followed Hyperlink 2" xfId="26212" hidden="1" xr:uid="{0CB5502D-A95F-476A-BF93-F3C2FACCD495}"/>
    <cellStyle name="Followed Hyperlink 2" xfId="38186" hidden="1" xr:uid="{64D83115-A256-4ABF-9709-ADAA0DA858B9}"/>
    <cellStyle name="Followed Hyperlink 2" xfId="19522" hidden="1" xr:uid="{A16A494B-2907-4B31-905B-33EB3258DD07}"/>
    <cellStyle name="Followed Hyperlink 2" xfId="40012" hidden="1" xr:uid="{E896C369-C1F0-4C7B-9717-D036FA377CB7}"/>
    <cellStyle name="Followed Hyperlink 2" xfId="21808" hidden="1" xr:uid="{952C4092-880D-4774-AC3C-527598ED744B}"/>
    <cellStyle name="Followed Hyperlink 2" xfId="17871" hidden="1" xr:uid="{42C8F8D2-C039-4FA2-8A32-9F0EF12E993B}"/>
    <cellStyle name="Followed Hyperlink 2" xfId="35129" hidden="1" xr:uid="{DE70615E-CA0A-4FA4-B189-DE2889B5227B}"/>
    <cellStyle name="Followed Hyperlink 2" xfId="33889" hidden="1" xr:uid="{0502DFA1-5E81-41FE-A9EB-33D1E8B03950}"/>
    <cellStyle name="Followed Hyperlink 2" xfId="17553" hidden="1" xr:uid="{2DC8B0B4-A23E-4B47-AC59-143FEC4872A3}"/>
    <cellStyle name="Followed Hyperlink 2" xfId="23179" hidden="1" xr:uid="{8D85BCA8-0669-4A4A-8F13-F32A2C3E3750}"/>
    <cellStyle name="Followed Hyperlink 2" xfId="34880" hidden="1" xr:uid="{B7674E69-3A92-4A71-A751-BA7435EBE7E7}"/>
    <cellStyle name="Followed Hyperlink 2" xfId="38897" hidden="1" xr:uid="{F360B36F-F275-45B0-85FC-F40547484342}"/>
    <cellStyle name="Followed Hyperlink 2" xfId="18097" hidden="1" xr:uid="{940B403F-FCDB-4309-BAFF-BC73BEE8F47C}"/>
    <cellStyle name="Followed Hyperlink 2" xfId="31652" hidden="1" xr:uid="{30BCCA0D-AB2B-43C7-8F84-2FD2D48842BD}"/>
    <cellStyle name="Followed Hyperlink 2" xfId="21253" hidden="1" xr:uid="{B8F085B7-FCF3-4E7F-880C-2B9FF606F26F}"/>
    <cellStyle name="Followed Hyperlink 2" xfId="35195" hidden="1" xr:uid="{DC64D05B-1123-4A67-9B1C-3BC1AC76BC12}"/>
    <cellStyle name="Followed Hyperlink 2" xfId="37630" hidden="1" xr:uid="{C74D5DF1-EF61-463C-A706-3B9B2CA4B63D}"/>
    <cellStyle name="Followed Hyperlink 2" xfId="26142" hidden="1" xr:uid="{28FE6E95-06E7-4B4E-8935-C58147D40106}"/>
    <cellStyle name="Followed Hyperlink 2" xfId="25777" hidden="1" xr:uid="{F718E0F3-8F7C-436C-A96A-087EA17C8B4C}"/>
    <cellStyle name="Followed Hyperlink 2" xfId="41200" hidden="1" xr:uid="{293A73E9-65B9-4DD8-B492-5278454A6DFA}"/>
    <cellStyle name="Followed Hyperlink 2" xfId="20919" hidden="1" xr:uid="{74EC0674-6CB3-451A-922C-606765AB62E1}"/>
    <cellStyle name="Followed Hyperlink 2" xfId="22811" hidden="1" xr:uid="{F26787DA-3849-4080-9F04-D75EC823331F}"/>
    <cellStyle name="Followed Hyperlink 2" xfId="38543" hidden="1" xr:uid="{7D1FDB15-DBE8-46B1-AD1B-F22C3C20A6AA}"/>
    <cellStyle name="Followed Hyperlink 2" xfId="34443" hidden="1" xr:uid="{8F59E5A0-7461-4F5A-A170-653508F73952}"/>
    <cellStyle name="Followed Hyperlink 2" xfId="37423" hidden="1" xr:uid="{BA35B6AA-BA60-4C2B-A1FB-2ADBE12CE1F8}"/>
    <cellStyle name="Followed Hyperlink 2" xfId="31278" hidden="1" xr:uid="{044A0E33-382D-4B33-86A5-0CF37FC24073}"/>
    <cellStyle name="Followed Hyperlink 2" xfId="35187" hidden="1" xr:uid="{35EB51D7-747B-478C-AE92-DC928EA33625}"/>
    <cellStyle name="Followed Hyperlink 2" xfId="35830" hidden="1" xr:uid="{537F6FB8-8C9D-42CC-B5C7-CB9D7E3F2984}"/>
    <cellStyle name="Followed Hyperlink 2" xfId="40511" hidden="1" xr:uid="{8FBDC1A0-1FCF-4493-8D5B-C3D695C96715}"/>
    <cellStyle name="Followed Hyperlink 2" xfId="40110" hidden="1" xr:uid="{0765F1B6-A09E-43E1-A673-62AF707D8B86}"/>
    <cellStyle name="Followed Hyperlink 2" xfId="35369" hidden="1" xr:uid="{0784C310-F858-4391-B38D-4C8CDA4E398F}"/>
    <cellStyle name="Followed Hyperlink 2" xfId="26865" hidden="1" xr:uid="{1E3499DB-79B5-4DAD-BAC7-F74F7113DF17}"/>
    <cellStyle name="Followed Hyperlink 2" xfId="41733" hidden="1" xr:uid="{2BA2B804-9F42-4225-81DB-2FF872FA2775}"/>
    <cellStyle name="Followed Hyperlink 2" xfId="33432" hidden="1" xr:uid="{B2D9E5A0-9A6B-4048-A38A-F6AD9BC830D1}"/>
    <cellStyle name="Followed Hyperlink 2" xfId="17873" hidden="1" xr:uid="{F76BAE82-8DA4-4130-9DB0-01DC5ECC0BCF}"/>
    <cellStyle name="Followed Hyperlink 2" xfId="37145" hidden="1" xr:uid="{9646EB50-5212-420C-BCA5-1474A46731A1}"/>
    <cellStyle name="Followed Hyperlink 2" xfId="25516" hidden="1" xr:uid="{DBA2A0C1-65E3-4EBC-90D0-48C630ACC97C}"/>
    <cellStyle name="Followed Hyperlink 2" xfId="29059" hidden="1" xr:uid="{F74684A5-79DD-47E6-B4E3-20D8C7E2B314}"/>
    <cellStyle name="Followed Hyperlink 2" xfId="19592" hidden="1" xr:uid="{5C0B00FF-FBFA-499C-83B0-2DE891AA3E08}"/>
    <cellStyle name="Followed Hyperlink 2" xfId="21024" hidden="1" xr:uid="{857A7DFA-B35D-4CE2-955A-4CACB7EC1632}"/>
    <cellStyle name="Followed Hyperlink 2" xfId="38879" hidden="1" xr:uid="{26FCF939-5A20-46F2-BDAB-140F17ACFD74}"/>
    <cellStyle name="Followed Hyperlink 2" xfId="21542" hidden="1" xr:uid="{B9A452A1-A231-4E78-863B-B2E7AE9E10DF}"/>
    <cellStyle name="Followed Hyperlink 2" xfId="32269" hidden="1" xr:uid="{73DBF9AD-ADD7-4DA7-A286-215C79F5B8F9}"/>
    <cellStyle name="Followed Hyperlink 2" xfId="20129" hidden="1" xr:uid="{C6633A9A-4F43-47BC-887B-51F2BE657F41}"/>
    <cellStyle name="Followed Hyperlink 2" xfId="19699" hidden="1" xr:uid="{1C1184BB-7ADE-4759-80C2-878B1F3E5BF6}"/>
    <cellStyle name="Followed Hyperlink 2" xfId="18296" hidden="1" xr:uid="{AB5C5A1C-E938-43FF-82F8-5077F2451BD1}"/>
    <cellStyle name="Followed Hyperlink 2" xfId="31483" hidden="1" xr:uid="{31E9257F-5C4B-49CF-AC2A-E64EA7C0144A}"/>
    <cellStyle name="Followed Hyperlink 2" xfId="26363" hidden="1" xr:uid="{17B9FED8-569D-4C93-A1FF-ACEB5BD3695D}"/>
    <cellStyle name="Followed Hyperlink 2" xfId="21202" hidden="1" xr:uid="{D9263006-9BD7-47EE-8E58-42F154E3631A}"/>
    <cellStyle name="Followed Hyperlink 2" xfId="41523" hidden="1" xr:uid="{97774A7B-7FDE-49C5-AEBA-23571E7541C0}"/>
    <cellStyle name="Followed Hyperlink 2" xfId="35992" hidden="1" xr:uid="{56779C8A-4E51-4E02-B03D-6BCFE871976A}"/>
    <cellStyle name="Followed Hyperlink 2" xfId="31075" hidden="1" xr:uid="{8893EB96-27FD-4190-BA7A-37D2162C65D0}"/>
    <cellStyle name="Followed Hyperlink 2" xfId="38607" hidden="1" xr:uid="{2506B41D-A79F-45EE-BFE8-D6A19D3232A3}"/>
    <cellStyle name="Followed Hyperlink 2" xfId="27578" hidden="1" xr:uid="{A2BC2632-F430-4531-B681-DB427C8D0AA7}"/>
    <cellStyle name="Followed Hyperlink 2" xfId="21785" hidden="1" xr:uid="{5429E350-DA1A-4ECA-8F2A-4D0A4F515521}"/>
    <cellStyle name="Followed Hyperlink 2" xfId="31258" hidden="1" xr:uid="{544C72A1-68C2-4CDF-A431-8E0EBAB8A779}"/>
    <cellStyle name="Followed Hyperlink 2" xfId="34608" hidden="1" xr:uid="{1ACDBCA1-76C3-431B-A1CF-9DBF79C471B8}"/>
    <cellStyle name="Followed Hyperlink 2" xfId="41182" hidden="1" xr:uid="{177D0A8C-8F54-44B9-824E-E77890DB826F}"/>
    <cellStyle name="Followed Hyperlink 2" xfId="38880" hidden="1" xr:uid="{D8530AB4-0BAE-4CE7-A77A-A97C1822571E}"/>
    <cellStyle name="Followed Hyperlink 2" xfId="20920" hidden="1" xr:uid="{9C5B00F3-FCAE-462D-9487-C5E850637CDB}"/>
    <cellStyle name="Followed Hyperlink 2" xfId="19888" hidden="1" xr:uid="{E7D19FAC-B602-4A45-A204-C3A8B8FEAABF}"/>
    <cellStyle name="Followed Hyperlink 2" xfId="29304" hidden="1" xr:uid="{8219C563-D1D4-4E20-B16C-88A85CBAF48E}"/>
    <cellStyle name="Followed Hyperlink 2" xfId="34843" hidden="1" xr:uid="{0FBDAA47-D60E-43A0-8CFC-55FE93D4A20C}"/>
    <cellStyle name="Followed Hyperlink 2" xfId="34564" hidden="1" xr:uid="{AEDF8651-3032-496E-83B4-4C64F2E40478}"/>
    <cellStyle name="Followed Hyperlink 2" xfId="22370" hidden="1" xr:uid="{00FE03C2-0108-4700-B557-FA7F817266E9}"/>
    <cellStyle name="Followed Hyperlink 2" xfId="18110" hidden="1" xr:uid="{A7CCA9DE-EA8E-42A2-A262-EFA84E44EFFE}"/>
    <cellStyle name="Followed Hyperlink 2" xfId="41355" hidden="1" xr:uid="{E6B84F2F-EA74-47EF-99EC-6735D3CB7899}"/>
    <cellStyle name="Followed Hyperlink 2" xfId="35146" hidden="1" xr:uid="{C63A60F7-16FC-4B67-A790-1610E9F025FD}"/>
    <cellStyle name="Followed Hyperlink 2" xfId="26267" hidden="1" xr:uid="{B566F6EB-F4CA-4BD3-A795-8CD6A71FA1D3}"/>
    <cellStyle name="Followed Hyperlink 2" xfId="21470" hidden="1" xr:uid="{5DC89BBB-F596-4FD4-839A-4807FCC09558}"/>
    <cellStyle name="Followed Hyperlink 2" xfId="18063" hidden="1" xr:uid="{F2093269-4910-4A86-BE69-365767F4F63B}"/>
    <cellStyle name="Followed Hyperlink 2" xfId="17135" hidden="1" xr:uid="{29CF3CAC-ADDE-467F-AE49-D663EDE8D33C}"/>
    <cellStyle name="Followed Hyperlink 2" xfId="36203" hidden="1" xr:uid="{968F4B2B-ACDB-4FAB-8630-385A74D0B6B1}"/>
    <cellStyle name="Followed Hyperlink 2" xfId="28965" hidden="1" xr:uid="{75CE2E27-8146-4E19-BFFA-08211A88F52A}"/>
    <cellStyle name="Followed Hyperlink 2" xfId="41740" hidden="1" xr:uid="{4198C275-5C2C-46AB-A521-1BA33BBD50AF}"/>
    <cellStyle name="Followed Hyperlink 2" xfId="18745" hidden="1" xr:uid="{DF2DEE9C-E5D3-4C0C-834D-BDA4F2335CF6}"/>
    <cellStyle name="Followed Hyperlink 2" xfId="31710" hidden="1" xr:uid="{33CF8CDA-D57B-4411-8594-A5BBA0CFE9BD}"/>
    <cellStyle name="Followed Hyperlink 2" xfId="41734" hidden="1" xr:uid="{8F6ED877-01FA-4F01-AADD-1EA968F1C983}"/>
    <cellStyle name="Followed Hyperlink 2" xfId="38882" hidden="1" xr:uid="{9E0FE9FB-6889-4B26-AED8-257C341AD184}"/>
    <cellStyle name="Followed Hyperlink 2" xfId="29539" hidden="1" xr:uid="{6E4A33A8-920E-4675-94A4-E47AF1A4EE67}"/>
    <cellStyle name="Followed Hyperlink 2" xfId="18453" hidden="1" xr:uid="{AEE5DB10-9D42-4387-8327-F20496DBB1B4}"/>
    <cellStyle name="Followed Hyperlink 2" xfId="21225" hidden="1" xr:uid="{46CDB415-DD6D-403C-851B-F0B64F3AAE52}"/>
    <cellStyle name="Followed Hyperlink 2" xfId="18757" hidden="1" xr:uid="{179D4637-EB62-4864-9354-26118B2EA915}"/>
    <cellStyle name="Followed Hyperlink 2" xfId="30647" hidden="1" xr:uid="{07B8F457-133A-408D-B701-3B1B5AECE87B}"/>
    <cellStyle name="Followed Hyperlink 2" xfId="19861" hidden="1" xr:uid="{50231BFF-8F23-4F95-96D5-FC41A5E1C971}"/>
    <cellStyle name="Followed Hyperlink 2" xfId="25077" hidden="1" xr:uid="{9A786C58-E083-411C-8524-35E479AF784A}"/>
    <cellStyle name="Followed Hyperlink 2" xfId="39863" hidden="1" xr:uid="{91D71838-31F5-4893-A1F3-3DC274C01A01}"/>
    <cellStyle name="Followed Hyperlink 2" xfId="23535" hidden="1" xr:uid="{2CDCE390-A37E-44D5-B541-D3D10D355EC8}"/>
    <cellStyle name="Followed Hyperlink 2" xfId="19584" hidden="1" xr:uid="{7A6B84B5-F815-471A-8115-A8CF116B366A}"/>
    <cellStyle name="Followed Hyperlink 2" xfId="23467" hidden="1" xr:uid="{C03B9AC2-0805-49A2-8B07-E761EE70F7B7}"/>
    <cellStyle name="Followed Hyperlink 2" xfId="20841" hidden="1" xr:uid="{C2446878-8A4E-4C28-91A0-327FC0E31D60}"/>
    <cellStyle name="Followed Hyperlink 2" xfId="37789" hidden="1" xr:uid="{F73BF00B-0374-449A-A677-BAFC711CC9A8}"/>
    <cellStyle name="Followed Hyperlink 2" xfId="28714" hidden="1" xr:uid="{955BA3E7-EA47-4F03-9A33-8B22DB35A870}"/>
    <cellStyle name="Followed Hyperlink 2" xfId="23973" hidden="1" xr:uid="{531AF8FD-D4F2-48C9-81D5-9BCA6AE32E29}"/>
    <cellStyle name="Followed Hyperlink 2" xfId="38551" hidden="1" xr:uid="{F2321A2E-6B95-471C-9732-2F87861B54EE}"/>
    <cellStyle name="Followed Hyperlink 2" xfId="34841" hidden="1" xr:uid="{2B18DE66-B6AF-4E8C-BE10-D9651A1D1226}"/>
    <cellStyle name="Followed Hyperlink 2" xfId="31543" hidden="1" xr:uid="{72B7D840-A801-42E7-9C50-3038D1639AEB}"/>
    <cellStyle name="Followed Hyperlink 2" xfId="36806" hidden="1" xr:uid="{E736F7D9-7A11-49EE-A4BB-47041B92DC0E}"/>
    <cellStyle name="Followed Hyperlink 2" xfId="39022" hidden="1" xr:uid="{2FB5B1C2-9106-41F6-B45F-A9A3F47A0E40}"/>
    <cellStyle name="Followed Hyperlink 2" xfId="17380" hidden="1" xr:uid="{24AFB0CC-9D07-4B45-8B9B-1D55831BADBA}"/>
    <cellStyle name="Followed Hyperlink 2" xfId="33810" hidden="1" xr:uid="{7D22A402-8DD7-45C6-BA0F-40B425A957CA}"/>
    <cellStyle name="Followed Hyperlink 2" xfId="19086" hidden="1" xr:uid="{7B338FEA-4373-4AB3-8DED-8C784A12C441}"/>
    <cellStyle name="Followed Hyperlink 2" xfId="22813" hidden="1" xr:uid="{157817DA-141A-40A7-A335-FFD6CC7ECD8A}"/>
    <cellStyle name="Followed Hyperlink 2" xfId="18450" hidden="1" xr:uid="{2603938F-8E68-420D-9567-03F53A30FB08}"/>
    <cellStyle name="Followed Hyperlink 2" xfId="25351" hidden="1" xr:uid="{CB77E5A9-837E-4947-A836-F4B295CEA97A}"/>
    <cellStyle name="Followed Hyperlink 2" xfId="32103" hidden="1" xr:uid="{388BFE52-23CD-4F39-80F8-4BD0BFDAD7F7}"/>
    <cellStyle name="Followed Hyperlink 2" xfId="29389" hidden="1" xr:uid="{99808E17-8FD0-4B29-92B2-8889BFAD2AD6}"/>
    <cellStyle name="Followed Hyperlink 2" xfId="41139" hidden="1" xr:uid="{5D198C27-8F0A-45F4-B503-898E9114DB7B}"/>
    <cellStyle name="Followed Hyperlink 2" xfId="24271" hidden="1" xr:uid="{E7095B95-0875-4AF0-91F0-669E505CF595}"/>
    <cellStyle name="Followed Hyperlink 2" xfId="32267" hidden="1" xr:uid="{ADDEFEB4-AB7B-489A-9A1B-7E07A43167F1}"/>
    <cellStyle name="Followed Hyperlink 2" xfId="19586" hidden="1" xr:uid="{A296D166-BD20-4A36-8C9C-1739D7C4E82C}"/>
    <cellStyle name="Followed Hyperlink 2" xfId="31604" hidden="1" xr:uid="{51029A56-5049-4964-8945-248F6329D120}"/>
    <cellStyle name="Followed Hyperlink 2" xfId="33089" hidden="1" xr:uid="{FB50C3D2-9A07-4B7A-A037-03A6F8FFBDD3}"/>
    <cellStyle name="Followed Hyperlink 2" xfId="34838" hidden="1" xr:uid="{1E04021D-96DD-489C-9D73-2205763E650F}"/>
    <cellStyle name="Followed Hyperlink 2" xfId="34044" hidden="1" xr:uid="{20225AD3-1A82-4923-8B31-F1D571242B69}"/>
    <cellStyle name="Followed Hyperlink 2" xfId="30843" hidden="1" xr:uid="{18F5D8D1-9CE2-4C15-8621-A3440A09A2CA}"/>
    <cellStyle name="Followed Hyperlink 2" xfId="20184" hidden="1" xr:uid="{4E286FCC-25B7-4CD6-823B-0DF4837D7F69}"/>
    <cellStyle name="Followed Hyperlink 2" xfId="18795" hidden="1" xr:uid="{A8809E5E-7E28-44FC-B6B4-E5020724B764}"/>
    <cellStyle name="Followed Hyperlink 2" xfId="30935" hidden="1" xr:uid="{CB08EDAB-8CF0-466A-A392-2CB782A84D3D}"/>
    <cellStyle name="Followed Hyperlink 2" xfId="22193" hidden="1" xr:uid="{E4045019-62D7-4BA6-ACE4-6B8D96CB3DA4}"/>
    <cellStyle name="Followed Hyperlink 2" xfId="23901" hidden="1" xr:uid="{30605061-0282-4CE6-8F6A-84694F764198}"/>
    <cellStyle name="Followed Hyperlink 2" xfId="38700" hidden="1" xr:uid="{3B13429A-6A78-486F-A4C8-4EF960052DEC}"/>
    <cellStyle name="Followed Hyperlink 2" xfId="28142" hidden="1" xr:uid="{72EEC4DC-FFE1-4060-BA9E-D41E934A1563}"/>
    <cellStyle name="Followed Hyperlink 2" xfId="36167" hidden="1" xr:uid="{EDB0E7C8-329C-4A1D-B0A3-33FC5D8C4CBC}"/>
    <cellStyle name="Followed Hyperlink 2" xfId="24254" hidden="1" xr:uid="{7F98942B-987E-49F8-B9F8-2FC83217A77A}"/>
    <cellStyle name="Followed Hyperlink 2" xfId="19449" hidden="1" xr:uid="{0799E870-4FAE-491D-9692-BDD705A529AE}"/>
    <cellStyle name="Followed Hyperlink 2" xfId="40058" hidden="1" xr:uid="{1CCD3D45-11ED-4522-B603-B6FA2CC4DFB9}"/>
    <cellStyle name="Followed Hyperlink 2" xfId="24348" hidden="1" xr:uid="{D8627B1A-84D8-4D2D-9F17-5E35816831BD}"/>
    <cellStyle name="Followed Hyperlink 2" xfId="35371" hidden="1" xr:uid="{0139C22F-AC8F-4199-9211-A274B1115708}"/>
    <cellStyle name="Followed Hyperlink 2" xfId="21447" hidden="1" xr:uid="{ADE0E869-DDBD-4B03-8A30-AC3FB68F9D92}"/>
    <cellStyle name="Followed Hyperlink 2" xfId="32464" hidden="1" xr:uid="{1025C138-4205-4C59-8B24-3E33466DEC51}"/>
    <cellStyle name="Followed Hyperlink 2" xfId="21780" hidden="1" xr:uid="{AD064C89-C3A5-40A2-A630-49208FB211FB}"/>
    <cellStyle name="Followed Hyperlink 2" xfId="22252" hidden="1" xr:uid="{78BE4A99-CC73-42FC-8F60-FC4E2C5960D6}"/>
    <cellStyle name="Followed Hyperlink 2" xfId="20784" hidden="1" xr:uid="{3FD2F769-8A23-4D65-89C9-D1E68633322C}"/>
    <cellStyle name="Followed Hyperlink 2" xfId="19530" hidden="1" xr:uid="{3524EFB4-5349-45BA-A392-E596BA15080B}"/>
    <cellStyle name="Followed Hyperlink 2" xfId="21187" hidden="1" xr:uid="{4E7C5A3C-C888-4A6A-AA40-AB466F4DAA08}"/>
    <cellStyle name="Followed Hyperlink 2" xfId="28785" hidden="1" xr:uid="{9629E2C0-F9DE-4E71-8E7B-B65BDD962F8D}"/>
    <cellStyle name="Followed Hyperlink 2" xfId="27159" hidden="1" xr:uid="{E5E286F3-B26A-4C3E-91C1-4D389DBCD6AC}"/>
    <cellStyle name="Followed Hyperlink 2" xfId="36552" hidden="1" xr:uid="{C40A2A1D-F36C-4CC6-B7CE-B7DD5AC0716A}"/>
    <cellStyle name="Followed Hyperlink 2" xfId="19096" hidden="1" xr:uid="{D395D006-6B82-44AA-8094-656746DB244F}"/>
    <cellStyle name="Followed Hyperlink 2" xfId="26910" hidden="1" xr:uid="{043CC4CA-0DB3-40E6-AF2A-832C8EEDAF06}"/>
    <cellStyle name="Followed Hyperlink 2" xfId="18759" hidden="1" xr:uid="{F55EAAA3-5529-4749-A5EF-ECBAA00C4FD0}"/>
    <cellStyle name="Followed Hyperlink 2" xfId="26913" hidden="1" xr:uid="{AEAE0785-E6FB-4278-9BFC-FEECF8BD34B5}"/>
    <cellStyle name="Followed Hyperlink 2" xfId="22817" hidden="1" xr:uid="{09DFD91C-5E8E-46EE-9944-9ADCF3988201}"/>
    <cellStyle name="Followed Hyperlink 2" xfId="28170" hidden="1" xr:uid="{ADFD2E67-0F84-401A-A0F8-4D773CD69D0F}"/>
    <cellStyle name="Followed Hyperlink 2" xfId="18798" hidden="1" xr:uid="{49383B48-3263-4004-832E-1CC3882E95E5}"/>
    <cellStyle name="Followed Hyperlink 2" xfId="24208" hidden="1" xr:uid="{68D2D4DB-1A5F-4E67-BE72-3EC091C64277}"/>
    <cellStyle name="Followed Hyperlink 2" xfId="30036" hidden="1" xr:uid="{DEEEB79B-7AB0-47B3-A433-A330034958E9}"/>
    <cellStyle name="Followed Hyperlink 2" xfId="36978" hidden="1" xr:uid="{ABA3D4C6-1CB2-4B00-A643-D7B081AF5778}"/>
    <cellStyle name="Followed Hyperlink 2" xfId="26401" hidden="1" xr:uid="{FD5B6BA2-9DA8-4608-8982-4A8F45571E69}"/>
    <cellStyle name="Followed Hyperlink 2" xfId="16987" hidden="1" xr:uid="{3AA28E01-D9D2-434B-9C76-882EE4F85131}"/>
    <cellStyle name="Followed Hyperlink 2" xfId="25570" hidden="1" xr:uid="{2F19AE85-376D-4583-9B96-F10FA052A441}"/>
    <cellStyle name="Followed Hyperlink 2" xfId="31128" hidden="1" xr:uid="{BC178B07-D948-4FFE-B097-4F47D4C3D07D}"/>
    <cellStyle name="Followed Hyperlink 2" xfId="26320" hidden="1" xr:uid="{89713D18-B05C-4464-982A-F93A6C351E89}"/>
    <cellStyle name="Followed Hyperlink 2" xfId="30416" hidden="1" xr:uid="{7EE9B753-309F-4C83-B884-B0EB278CFBED}"/>
    <cellStyle name="Followed Hyperlink 2" xfId="31072" hidden="1" xr:uid="{75BBECC9-F910-49AD-A886-2B742784A247}"/>
    <cellStyle name="Followed Hyperlink 2" xfId="18160" hidden="1" xr:uid="{5E58FD7D-A14B-4F6E-9BCC-BF30D6DF9017}"/>
    <cellStyle name="Followed Hyperlink 2" xfId="25031" hidden="1" xr:uid="{AF8EFB84-A4B7-4627-8F0B-12D7F4B99CA8}"/>
    <cellStyle name="Followed Hyperlink 2" xfId="136" hidden="1" xr:uid="{13831BC6-0A1B-4858-872B-3122AB8E463E}"/>
    <cellStyle name="Followed Hyperlink 2" xfId="29584" hidden="1" xr:uid="{7296D4AC-E069-4641-8102-38C6F2FF0429}"/>
    <cellStyle name="Followed Hyperlink 2" xfId="26399" hidden="1" xr:uid="{B0980050-AA1C-4A02-A72B-7BCDAE68CF16}"/>
    <cellStyle name="Followed Hyperlink 2" xfId="35199" hidden="1" xr:uid="{B2345F5F-FCE6-4EE0-817A-09CB87FD47BD}"/>
    <cellStyle name="Followed Hyperlink 2" xfId="20137" hidden="1" xr:uid="{0659128A-BD65-490A-B291-52F029D6A9B0}"/>
    <cellStyle name="Followed Hyperlink 2" xfId="39953" hidden="1" xr:uid="{A7DC791C-A65F-43DC-A91E-9B741524513A}"/>
    <cellStyle name="Followed Hyperlink 2" xfId="18098" hidden="1" xr:uid="{6FD0325D-5628-45A4-9049-8A7FDDA35D86}"/>
    <cellStyle name="Followed Hyperlink 2" xfId="22650" hidden="1" xr:uid="{0DED3310-748C-4838-8930-DEFB81D790B8}"/>
    <cellStyle name="Followed Hyperlink 2" xfId="35046" hidden="1" xr:uid="{4932124D-70A6-4043-85D7-8E93C76887E1}"/>
    <cellStyle name="Followed Hyperlink 2" xfId="30376" hidden="1" xr:uid="{68E28431-9E22-4A8C-8512-D78195A89A60}"/>
    <cellStyle name="Followed Hyperlink 2" xfId="22354" hidden="1" xr:uid="{C640BB56-58C0-439C-A75E-519FAB2C06B6}"/>
    <cellStyle name="Followed Hyperlink 2" xfId="21227" hidden="1" xr:uid="{7D976630-2238-43EB-A65F-D2438639D566}"/>
    <cellStyle name="Followed Hyperlink 2" xfId="35048" hidden="1" xr:uid="{83D0158A-EE57-47E0-9430-A72762A78304}"/>
    <cellStyle name="Followed Hyperlink 2" xfId="27309" hidden="1" xr:uid="{8E35DDB7-5C00-46D8-B7BF-2A82767E802B}"/>
    <cellStyle name="Followed Hyperlink 2" xfId="36434" hidden="1" xr:uid="{0B31667A-8CE7-4E2E-A7C9-95D84C5B906D}"/>
    <cellStyle name="Followed Hyperlink 2" xfId="26759" hidden="1" xr:uid="{128DD28F-2E97-4DBE-8616-4707ACFEB5BB}"/>
    <cellStyle name="Followed Hyperlink 2" xfId="38436" hidden="1" xr:uid="{A07B1AC5-721E-44D3-9165-40A38237A285}"/>
    <cellStyle name="Followed Hyperlink 2" xfId="19860" hidden="1" xr:uid="{FACD7097-EBD3-40CF-AEA8-2072BFA1A84E}"/>
    <cellStyle name="Followed Hyperlink 2" xfId="27953" hidden="1" xr:uid="{2502FF80-E5F6-4BCF-A0A7-69C5B0809222}"/>
    <cellStyle name="Followed Hyperlink 2" xfId="33503" hidden="1" xr:uid="{332F4411-8259-4517-92E2-44D292DEA50F}"/>
    <cellStyle name="Followed Hyperlink 2" xfId="24350" hidden="1" xr:uid="{E7CB28EC-7A3F-467A-89B7-99585205D10C}"/>
    <cellStyle name="Followed Hyperlink 2" xfId="19078" hidden="1" xr:uid="{E5EF85E0-CE05-4AB2-9B61-E28DFC6E7248}"/>
    <cellStyle name="Followed Hyperlink 2" xfId="23722" hidden="1" xr:uid="{1678A050-95F8-4733-96B8-620371075A9E}"/>
    <cellStyle name="Followed Hyperlink 2" xfId="28500" hidden="1" xr:uid="{61F0171F-536B-4286-B927-70C7F24CB583}"/>
    <cellStyle name="Followed Hyperlink 2" xfId="28955" hidden="1" xr:uid="{B11CAEDA-98BE-45F0-ADF5-0982B5987C13}"/>
    <cellStyle name="Followed Hyperlink 2" xfId="32913" hidden="1" xr:uid="{B72C8352-A41E-4568-A672-534CCD7106F4}"/>
    <cellStyle name="Followed Hyperlink 2" xfId="29677" hidden="1" xr:uid="{3F594E82-16ED-4C80-ABA2-4002DEF591EF}"/>
    <cellStyle name="Followed Hyperlink 2" xfId="18158" hidden="1" xr:uid="{FED01162-FF28-41BB-BDAC-A4F4D890319C}"/>
    <cellStyle name="Followed Hyperlink 2" xfId="40104" hidden="1" xr:uid="{2B37F2E7-5D1B-4001-B1F9-6E4AEAE06DC6}"/>
    <cellStyle name="Followed Hyperlink 2" xfId="18203" hidden="1" xr:uid="{0F6E526F-E4FB-484B-9D5C-282169452B6F}"/>
    <cellStyle name="Followed Hyperlink 2" xfId="36960" hidden="1" xr:uid="{6CFD5FF1-19E7-4D94-993C-9C9578ADC839}"/>
    <cellStyle name="Followed Hyperlink 2" xfId="37333" hidden="1" xr:uid="{9F15D4D6-F12F-42FB-A435-D8AB2C660CB1}"/>
    <cellStyle name="Followed Hyperlink 2" xfId="41180" hidden="1" xr:uid="{C77FA45B-25B2-4CE0-ADC5-0C82B99B6CD2}"/>
    <cellStyle name="Followed Hyperlink 2" xfId="25537" hidden="1" xr:uid="{0A8C96DB-35A9-42DF-B442-0330B2DC6E26}"/>
    <cellStyle name="Followed Hyperlink 2" xfId="28514" hidden="1" xr:uid="{4D0B5101-B7BC-4371-BD1B-DEB6D7FA722C}"/>
    <cellStyle name="Followed Hyperlink 2" xfId="22654" hidden="1" xr:uid="{A587DEAA-281E-4CA4-9B20-2C5FFC97248E}"/>
    <cellStyle name="Followed Hyperlink 2" xfId="29004" hidden="1" xr:uid="{226D6869-6F98-4BCE-A214-C3CC15F6E5B6}"/>
    <cellStyle name="Followed Hyperlink 2" xfId="18826" hidden="1" xr:uid="{2D5CFABC-CDE5-4F76-947E-E52740DB4079}"/>
    <cellStyle name="Followed Hyperlink 2" xfId="22248" hidden="1" xr:uid="{572EC322-DEA8-445B-AA63-B06864FB33FC}"/>
    <cellStyle name="Followed Hyperlink 2" xfId="17961" hidden="1" xr:uid="{28338F3F-D254-42F9-8473-CBF8C7B463F0}"/>
    <cellStyle name="Followed Hyperlink 2" xfId="24034" hidden="1" xr:uid="{A5B37000-47F4-4B1C-8D91-463D8E30864A}"/>
    <cellStyle name="Followed Hyperlink 2" xfId="21966" hidden="1" xr:uid="{9E2F51BA-D49D-4371-A1D8-FC6FBE6A8B6C}"/>
    <cellStyle name="Followed Hyperlink 2" xfId="36012" hidden="1" xr:uid="{355C7527-4D9E-4CE8-B045-57936B08250D}"/>
    <cellStyle name="Followed Hyperlink 2" xfId="18593" hidden="1" xr:uid="{00162D95-C6C5-4C58-885A-03B73E3E6290}"/>
    <cellStyle name="Followed Hyperlink 2" xfId="37307" hidden="1" xr:uid="{64172B06-FC54-4DE6-B5B6-B2788B83AE4B}"/>
    <cellStyle name="Followed Hyperlink 2" xfId="33726" hidden="1" xr:uid="{0D7EFE02-CE0E-4B32-ABD3-0F49904311CF}"/>
    <cellStyle name="Followed Hyperlink 2" xfId="19527" hidden="1" xr:uid="{A9B34ED3-844D-4156-A76C-7732A8FF135B}"/>
    <cellStyle name="Followed Hyperlink 2" xfId="38732" hidden="1" xr:uid="{B0CA8F0D-2A56-4F6D-98CA-21EAA7CC5751}"/>
    <cellStyle name="Followed Hyperlink 2" xfId="32265" hidden="1" xr:uid="{E10DBD16-6C47-4B2D-ABE6-E3E3AE831782}"/>
    <cellStyle name="Followed Hyperlink 2" xfId="21387" hidden="1" xr:uid="{14488856-0CD4-4781-AFBC-9529BCE1AA0C}"/>
    <cellStyle name="Followed Hyperlink 2" xfId="22318" hidden="1" xr:uid="{B49DC182-3B42-4369-A03C-27B4F906C1D8}"/>
    <cellStyle name="Followed Hyperlink 2" xfId="36428" hidden="1" xr:uid="{E0055685-5314-4D79-A041-9EF23F5A1FB3}"/>
    <cellStyle name="Followed Hyperlink 2" xfId="29689" hidden="1" xr:uid="{FF7FDB21-80A3-4590-91C2-42F5D1381D7E}"/>
    <cellStyle name="Followed Hyperlink 2" xfId="26867" hidden="1" xr:uid="{7A936EDA-D5ED-4262-90F0-04042916FEA7}"/>
    <cellStyle name="Followed Hyperlink 2" xfId="26145" hidden="1" xr:uid="{B8F35DC2-646B-4F8A-BD0A-C631A82B8C73}"/>
    <cellStyle name="Followed Hyperlink 2" xfId="39874" hidden="1" xr:uid="{1F8CA842-610C-44BE-B7E0-9204DE6E5385}"/>
    <cellStyle name="Followed Hyperlink 2" xfId="20074" hidden="1" xr:uid="{7D6F10E6-EC4E-4D5A-9805-50EDC6DE19AE}"/>
    <cellStyle name="Followed Hyperlink 2" xfId="22207" hidden="1" xr:uid="{7E05E1AE-E565-48E2-83A1-4DAE54A7DA0D}"/>
    <cellStyle name="Followed Hyperlink 2" xfId="40061" hidden="1" xr:uid="{0A72B078-443E-4974-8917-9368E4C1CA6B}"/>
    <cellStyle name="Followed Hyperlink 2" xfId="18169" hidden="1" xr:uid="{A5EADC45-C92C-4145-9A7C-AAD0D5D9C514}"/>
    <cellStyle name="Followed Hyperlink 2" xfId="23902" hidden="1" xr:uid="{BC4B7E91-326B-4582-B1DD-F63EB1AD9A58}"/>
    <cellStyle name="Followed Hyperlink 2" xfId="17998" hidden="1" xr:uid="{6A42D6F4-B621-49AF-892D-84BD121C76C5}"/>
    <cellStyle name="Followed Hyperlink 2" xfId="24506" hidden="1" xr:uid="{4E6A8C07-B2A9-455C-8125-25A9E8AB673E}"/>
    <cellStyle name="Followed Hyperlink 2" xfId="38512" hidden="1" xr:uid="{5B0D7ABE-46BF-4E24-A42B-A06B1C4694DE}"/>
    <cellStyle name="Followed Hyperlink 2" xfId="27684" hidden="1" xr:uid="{0A33483F-FAB0-4915-9100-93A1D2F694E3}"/>
    <cellStyle name="Followed Hyperlink 2" xfId="17796" hidden="1" xr:uid="{60A342C1-66BB-444E-A618-41C8680D1249}"/>
    <cellStyle name="Followed Hyperlink 2" xfId="35774" hidden="1" xr:uid="{415109C5-BDB5-486D-8E56-F3B205A2CD50}"/>
    <cellStyle name="Followed Hyperlink 2" xfId="31732" hidden="1" xr:uid="{CD1E7140-1042-4887-8284-2D30E969ED4C}"/>
    <cellStyle name="Followed Hyperlink 2" xfId="35897" hidden="1" xr:uid="{6D8DD3FA-77CD-4049-97CE-1EAD3AE5C6F3}"/>
    <cellStyle name="Followed Hyperlink 2" xfId="21215" hidden="1" xr:uid="{BEDFECF5-4045-4F2F-8D79-E69009E01E21}"/>
    <cellStyle name="Followed Hyperlink 2" xfId="26152" hidden="1" xr:uid="{1744680F-9BC4-4E13-B09B-AB44550221DF}"/>
    <cellStyle name="Followed Hyperlink 2" xfId="20404" hidden="1" xr:uid="{512721B0-50A3-40D8-BE55-12CFCA7B4D49}"/>
    <cellStyle name="Followed Hyperlink 2" xfId="34609" hidden="1" xr:uid="{770EE25F-1AB7-4259-A2D0-43E2E5299160}"/>
    <cellStyle name="Followed Hyperlink 2" xfId="27297" hidden="1" xr:uid="{6A45E9EB-E211-4F9A-8C60-32AE92C19359}"/>
    <cellStyle name="Followed Hyperlink 2" xfId="39249" hidden="1" xr:uid="{5D1769E3-866B-4586-B246-F2FA8C867AC9}"/>
    <cellStyle name="Followed Hyperlink 2" xfId="38439" hidden="1" xr:uid="{F37C69FB-1D09-4B3C-AA8F-072B7107A91A}"/>
    <cellStyle name="Followed Hyperlink 2" xfId="19675" hidden="1" xr:uid="{93DDD3EB-791F-42C6-B631-F4BF9DB4EC32}"/>
    <cellStyle name="Followed Hyperlink 2" xfId="24048" hidden="1" xr:uid="{03DCCED5-8617-4225-A248-CE2933A95071}"/>
    <cellStyle name="Followed Hyperlink 2" xfId="17374" hidden="1" xr:uid="{C681EA2E-72B1-44FB-A4A0-4139F118C1D0}"/>
    <cellStyle name="Followed Hyperlink 2" xfId="31651" hidden="1" xr:uid="{881C84F1-0EED-4051-BD16-34801EC7963B}"/>
    <cellStyle name="Followed Hyperlink 2" xfId="17151" hidden="1" xr:uid="{9A087AAC-837B-4FDA-B4BF-23CF551DAE1A}"/>
    <cellStyle name="Followed Hyperlink 2" xfId="27649" hidden="1" xr:uid="{C5BEAB6E-16D1-4B7E-92CA-D6F0B0ACA13E}"/>
    <cellStyle name="Followed Hyperlink 2" xfId="24679" hidden="1" xr:uid="{F225E0E7-46D0-4F0B-8320-B66B78DB973A}"/>
    <cellStyle name="Followed Hyperlink 2" xfId="34558" hidden="1" xr:uid="{EE520D60-53AD-4394-82D9-3C3B8E05E25B}"/>
    <cellStyle name="Followed Hyperlink 2" xfId="21006" hidden="1" xr:uid="{BAB27EB7-A4E2-43BC-B988-605068801012}"/>
    <cellStyle name="Followed Hyperlink 2" xfId="34847" hidden="1" xr:uid="{CB0DDA5F-7847-4270-A4D7-9B89341B3B17}"/>
    <cellStyle name="Followed Hyperlink 2" xfId="34844" hidden="1" xr:uid="{3A5ABFDA-3C4D-4403-9888-AFC5D7C302F4}"/>
    <cellStyle name="Followed Hyperlink 2" xfId="20568" hidden="1" xr:uid="{71CEFD7F-BFA3-4034-9797-18DDCF9EC289}"/>
    <cellStyle name="Followed Hyperlink 2" xfId="23199" hidden="1" xr:uid="{5828257E-FECC-4E28-8A69-4BF24FBBDB95}"/>
    <cellStyle name="Followed Hyperlink 2" xfId="18102" hidden="1" xr:uid="{D5029800-5E8F-4925-A945-E77D0776761B}"/>
    <cellStyle name="Followed Hyperlink 2" xfId="27656" hidden="1" xr:uid="{FA48782E-0C4E-4132-AC46-3D39FC22ED08}"/>
    <cellStyle name="Followed Hyperlink 2" xfId="40907" hidden="1" xr:uid="{EA633265-509A-42F0-A006-1A41C6AB1954}"/>
    <cellStyle name="Followed Hyperlink 2" xfId="36763" hidden="1" xr:uid="{CD0FCB84-52CE-467A-8AC3-4BF4FDA6E8F6}"/>
    <cellStyle name="Followed Hyperlink 2" xfId="26908" hidden="1" xr:uid="{EC961B0F-6A28-4CB3-8C26-4237133A9ECE}"/>
    <cellStyle name="Followed Hyperlink 2" xfId="25754" hidden="1" xr:uid="{C2CA68B0-FDAE-4825-945D-4CAB5909E8A5}"/>
    <cellStyle name="Followed Hyperlink 2" xfId="31094" hidden="1" xr:uid="{19CD3ABF-2042-49D6-8DB4-4738A5220169}"/>
    <cellStyle name="Followed Hyperlink 2" xfId="41723" hidden="1" xr:uid="{8EC1D1C8-1DAF-4618-8365-E10D529ED9D6}"/>
    <cellStyle name="Followed Hyperlink 2" xfId="39241" hidden="1" xr:uid="{152FE8DC-9A7A-4F6B-AE0E-2E287BB0FFEB}"/>
    <cellStyle name="Followed Hyperlink 2" xfId="134" hidden="1" xr:uid="{EA71B5C1-48D3-47AF-907B-42C0BE870152}"/>
    <cellStyle name="Followed Hyperlink 2" xfId="33190" hidden="1" xr:uid="{90DACF20-DE6E-47EE-88E2-16D3D9D8AF06}"/>
    <cellStyle name="Followed Hyperlink 2" xfId="38720" hidden="1" xr:uid="{983BFB11-1C26-4ACC-8196-BE8FDAB6B04B}"/>
    <cellStyle name="Followed Hyperlink 2" xfId="38641" hidden="1" xr:uid="{38A70333-2807-4E04-822D-A6E7A1FFC53E}"/>
    <cellStyle name="Followed Hyperlink 2" xfId="28862" hidden="1" xr:uid="{EBA4B5BA-80FB-4191-8E6C-54A2075D9C02}"/>
    <cellStyle name="Followed Hyperlink 2" xfId="27165" hidden="1" xr:uid="{10356226-74B1-4C08-9388-2AF6ACC281F4}"/>
    <cellStyle name="Followed Hyperlink 2" xfId="25783" hidden="1" xr:uid="{64BEEE08-7739-4154-860E-045EDE7AAC72}"/>
    <cellStyle name="Followed Hyperlink 2" xfId="19703" hidden="1" xr:uid="{4D99B7BF-74BE-4952-90AC-698647763041}"/>
    <cellStyle name="Followed Hyperlink 2" xfId="29691" hidden="1" xr:uid="{8445CDC3-E823-446B-BB81-6739DF5392AC}"/>
    <cellStyle name="Followed Hyperlink 2" xfId="33196" hidden="1" xr:uid="{B2885DA5-EEEA-45AB-AF3B-F5EE34526593}"/>
    <cellStyle name="Followed Hyperlink 2" xfId="30850" hidden="1" xr:uid="{62B4D7A2-8E5C-4832-ABEF-35F023DE314F}"/>
    <cellStyle name="Followed Hyperlink 2" xfId="25307" hidden="1" xr:uid="{309EC918-8FEA-4DC9-A94A-5331ABC60827}"/>
    <cellStyle name="Followed Hyperlink 2" xfId="18165" hidden="1" xr:uid="{3D3A2117-901F-4BDF-817F-CAA9C15D7B37}"/>
    <cellStyle name="Followed Hyperlink 2" xfId="26208" hidden="1" xr:uid="{CE51BDEF-F0FD-4C69-9579-5833DA788922}"/>
    <cellStyle name="Followed Hyperlink 2" xfId="22255" hidden="1" xr:uid="{174870F4-6230-468E-8576-F18C6C17030F}"/>
    <cellStyle name="Followed Hyperlink 2" xfId="41351" hidden="1" xr:uid="{1EFD52CC-F446-4F7D-9C3E-5B03EEDC5D64}"/>
    <cellStyle name="Followed Hyperlink 2" xfId="29053" hidden="1" xr:uid="{CD59BAF0-D06D-4469-BCD9-BB62C621718C}"/>
    <cellStyle name="Followed Hyperlink 2" xfId="32695" hidden="1" xr:uid="{7A489600-C5B0-42A8-AA3C-FE3C01EF73E7}"/>
    <cellStyle name="Followed Hyperlink 2" xfId="35355" hidden="1" xr:uid="{F7DF7DEA-E9D1-4500-B51E-8A6C7137052F}"/>
    <cellStyle name="Followed Hyperlink 2" xfId="38341" hidden="1" xr:uid="{15DB608D-3748-4CDD-9EE9-D603F99AAE6C}"/>
    <cellStyle name="Followed Hyperlink 2" xfId="17784" hidden="1" xr:uid="{D05610D1-01C6-4B8D-BA4B-EA536D67E435}"/>
    <cellStyle name="Followed Hyperlink 2" xfId="18877" hidden="1" xr:uid="{468B4560-2FA5-4867-AEC7-45D133201442}"/>
    <cellStyle name="Followed Hyperlink 2" xfId="33511" hidden="1" xr:uid="{7FA23B59-EFF4-4131-B81C-9F36F50D2BD1}"/>
    <cellStyle name="Followed Hyperlink 2" xfId="28898" hidden="1" xr:uid="{53866BA9-F8D8-4102-B7A7-B347BA91D71C}"/>
    <cellStyle name="Followed Hyperlink 2" xfId="32686" hidden="1" xr:uid="{796AC392-E394-443C-8AFB-290F4C3379CA}"/>
    <cellStyle name="Followed Hyperlink 2" xfId="16983" hidden="1" xr:uid="{C2CEBE7C-F676-43CB-89F3-674A397DEF01}"/>
    <cellStyle name="Followed Hyperlink 2" xfId="33151" hidden="1" xr:uid="{BF5C9E5F-72CF-4551-ABA9-6AD2A116A62A}"/>
    <cellStyle name="Followed Hyperlink 2" xfId="21389" hidden="1" xr:uid="{ADCE2556-B8FE-42B5-94B8-B461AF79A094}"/>
    <cellStyle name="Followed Hyperlink 2" xfId="33561" hidden="1" xr:uid="{7ECBA638-24F5-4447-9CDE-1070B7F8FFE2}"/>
    <cellStyle name="Followed Hyperlink 2" xfId="33162" hidden="1" xr:uid="{6D4DCF57-BAF5-4A7E-A48D-F76B03A19E31}"/>
    <cellStyle name="Followed Hyperlink 2" xfId="30239" hidden="1" xr:uid="{2D4C6875-8AAF-4D35-85B0-42F2200D8489}"/>
    <cellStyle name="Followed Hyperlink 2" xfId="18107" hidden="1" xr:uid="{87B62B27-DB43-4AA5-BCB7-2E32C3E90278}"/>
    <cellStyle name="Followed Hyperlink 2" xfId="24005" hidden="1" xr:uid="{511627E8-6868-4131-97E6-A400EAB3E685}"/>
    <cellStyle name="Followed Hyperlink 2" xfId="27532" hidden="1" xr:uid="{87DB8A3C-2D07-4997-AED2-26CB381FE553}"/>
    <cellStyle name="Followed Hyperlink 2" xfId="31642" hidden="1" xr:uid="{3863456A-ECBC-491A-9FF1-8F20E7ACE5AE}"/>
    <cellStyle name="Followed Hyperlink 2" xfId="19481" hidden="1" xr:uid="{73310427-B3DD-45D3-8F98-CEB68A48C189}"/>
    <cellStyle name="Followed Hyperlink 2" xfId="35356" hidden="1" xr:uid="{30738E03-9F92-4E18-9D5B-AE03E2501B5C}"/>
    <cellStyle name="Followed Hyperlink 2" xfId="34615" hidden="1" xr:uid="{BF77217C-B1E0-47D8-A481-9F954823608B}"/>
    <cellStyle name="Followed Hyperlink 2" xfId="28168" hidden="1" xr:uid="{B112020E-5EF2-444F-A27F-FE86418DB477}"/>
    <cellStyle name="Followed Hyperlink 2" xfId="35050" hidden="1" xr:uid="{944D4B20-D000-4045-9689-4D08BB61D04F}"/>
    <cellStyle name="Followed Hyperlink 2" xfId="33867" hidden="1" xr:uid="{55865510-59C9-45D2-92C3-EBA4BB40A287}"/>
    <cellStyle name="Followed Hyperlink 2" xfId="29661" hidden="1" xr:uid="{E02FFE8D-EBE0-4874-AD59-A9FE005FA290}"/>
    <cellStyle name="Followed Hyperlink 2" xfId="37338" hidden="1" xr:uid="{E2CAFB25-1453-415B-B9C2-D36B1BABF3A8}"/>
    <cellStyle name="Followed Hyperlink 2" xfId="35767" hidden="1" xr:uid="{1857896F-E115-40FF-9EAF-DCFD01AF4C79}"/>
    <cellStyle name="Followed Hyperlink 2" xfId="19063" hidden="1" xr:uid="{93EE48F8-1861-4EDA-BFC4-CE68BF9E924E}"/>
    <cellStyle name="Followed Hyperlink 2" xfId="21032" hidden="1" xr:uid="{88676C90-E89E-47CF-8AF4-C5A725E9FA9E}"/>
    <cellStyle name="Followed Hyperlink 2" xfId="38611" hidden="1" xr:uid="{744A966E-A826-483C-AA82-4555B660D4EB}"/>
    <cellStyle name="Followed Hyperlink 2" xfId="31878" hidden="1" xr:uid="{534F296C-F4E9-4E63-8679-CFC4CC2C83C1}"/>
    <cellStyle name="Followed Hyperlink 2" xfId="27120" hidden="1" xr:uid="{9144F209-2E77-4389-B387-14EAEB6A9E6F}"/>
    <cellStyle name="Followed Hyperlink 2" xfId="20914" hidden="1" xr:uid="{F40F4F88-2E8C-4222-8C23-FE694CC2540F}"/>
    <cellStyle name="Followed Hyperlink 2" xfId="27985" hidden="1" xr:uid="{59BE222C-E991-4B26-9B67-F806DFD0A75F}"/>
    <cellStyle name="Followed Hyperlink 2" xfId="25957" hidden="1" xr:uid="{68B58BCE-D23A-4A53-9E65-5A3302D51EB4}"/>
    <cellStyle name="Followed Hyperlink 2" xfId="22211" hidden="1" xr:uid="{03CA086F-3184-41AD-A118-C23B005BE780}"/>
    <cellStyle name="Followed Hyperlink 2" xfId="41566" hidden="1" xr:uid="{5E7783B6-F954-4CF4-AFCF-67487D19AF1C}"/>
    <cellStyle name="Followed Hyperlink 2" xfId="21996" hidden="1" xr:uid="{9063B52F-56F8-43B7-9065-3B15D6C09013}"/>
    <cellStyle name="Followed Hyperlink 2" xfId="37302" hidden="1" xr:uid="{75F18AAE-845D-4409-A60E-E37266FC96C3}"/>
    <cellStyle name="Followed Hyperlink 2" xfId="19520" hidden="1" xr:uid="{EDB71F11-45AF-4D7F-A105-BE2681F428D7}"/>
    <cellStyle name="Followed Hyperlink 2" xfId="30651" hidden="1" xr:uid="{3238F2D8-2A1E-40B1-B1AA-BC54EDB5AE94}"/>
    <cellStyle name="Followed Hyperlink 2" xfId="32137" hidden="1" xr:uid="{25074E89-BC96-4E51-84AD-AD8FF20A3B6A}"/>
    <cellStyle name="Followed Hyperlink 2" xfId="34248" hidden="1" xr:uid="{D6196743-D318-4BAC-86AC-2278FABAD73D}"/>
    <cellStyle name="Followed Hyperlink 2" xfId="31080" hidden="1" xr:uid="{E7675005-C882-4162-A22E-9F120D0657FE}"/>
    <cellStyle name="Followed Hyperlink 2" xfId="40138" hidden="1" xr:uid="{9E95ADCE-D5C3-405D-81D7-574314861456}"/>
    <cellStyle name="Followed Hyperlink 2" xfId="22209" hidden="1" xr:uid="{8D78EE25-7965-4B0D-8429-E3536F77EE2A}"/>
    <cellStyle name="Followed Hyperlink 2" xfId="22181" hidden="1" xr:uid="{2FAC3B07-ED87-4C33-9365-347693240749}"/>
    <cellStyle name="Followed Hyperlink 2" xfId="39952" hidden="1" xr:uid="{72E523EF-F39E-4D0F-B6F3-AC96E2AC967E}"/>
    <cellStyle name="Followed Hyperlink 2" xfId="30835" hidden="1" xr:uid="{ED7848DF-D585-452E-8BA8-02657A4A490D}"/>
    <cellStyle name="Followed Hyperlink 2" xfId="33499" hidden="1" xr:uid="{41F50892-5055-4BA5-8B19-94829A5EF188}"/>
    <cellStyle name="Followed Hyperlink 2" xfId="35101" hidden="1" xr:uid="{C6618D02-E524-4412-B332-4F65B8EE0831}"/>
    <cellStyle name="Followed Hyperlink 2" xfId="24352" hidden="1" xr:uid="{E8CC878A-0422-41C6-B8A5-DE6CA5064BC7}"/>
    <cellStyle name="Followed Hyperlink 2" xfId="29065" hidden="1" xr:uid="{448A77FA-905C-48DB-A9A9-2691DD4DC3BA}"/>
    <cellStyle name="Followed Hyperlink 2" xfId="35125" hidden="1" xr:uid="{AA9CC590-2F06-43E4-AF55-82B42EC46E94}"/>
    <cellStyle name="Followed Hyperlink 2" xfId="22205" hidden="1" xr:uid="{3818DF09-74E4-42DF-8916-CF2D7A007D80}"/>
    <cellStyle name="Followed Hyperlink 2" xfId="24261" hidden="1" xr:uid="{D029202F-4FC2-4937-8294-35725753AFAD}"/>
    <cellStyle name="Followed Hyperlink 2" xfId="36360" hidden="1" xr:uid="{744DC10F-2FA5-490A-917F-6F8F9EE6C7B6}"/>
    <cellStyle name="Followed Hyperlink 2" xfId="35769" hidden="1" xr:uid="{AAF70C25-1B03-4CD4-B34D-7AC69CF72B1A}"/>
    <cellStyle name="Followed Hyperlink 2" xfId="27748" hidden="1" xr:uid="{12BF228F-0006-4395-95D3-F202C05D8243}"/>
    <cellStyle name="Followed Hyperlink 2" xfId="26207" hidden="1" xr:uid="{383DCBD4-F623-42D8-8B2D-E662BF9C0FBB}"/>
    <cellStyle name="Followed Hyperlink 2" xfId="37577" hidden="1" xr:uid="{36D0E1D1-A8D9-4D71-B32B-0CF424E80296}"/>
    <cellStyle name="Followed Hyperlink 2" xfId="25142" hidden="1" xr:uid="{D0F96C25-7581-40B1-B81E-989A32AA2918}"/>
    <cellStyle name="Followed Hyperlink 2" xfId="18108" hidden="1" xr:uid="{1C7A6EBF-D66D-4864-98CA-E116E2BCEE44}"/>
    <cellStyle name="Followed Hyperlink 2" xfId="39324" hidden="1" xr:uid="{5032DC8C-ECDE-48ED-BEC9-886DF66E8CE6}"/>
    <cellStyle name="Followed Hyperlink 2" xfId="21030" hidden="1" xr:uid="{5608CFD9-5720-44D6-AAD6-05B36F856B28}"/>
    <cellStyle name="Followed Hyperlink 2" xfId="40488" hidden="1" xr:uid="{5469A1A0-2C63-4841-AC4C-95A557E60B72}"/>
    <cellStyle name="Followed Hyperlink 2" xfId="39517" hidden="1" xr:uid="{27F21C87-F107-4B9E-88EE-C80DD8D0B082}"/>
    <cellStyle name="Followed Hyperlink 2" xfId="31931" hidden="1" xr:uid="{8E8FF9D5-66A2-4A61-8F3F-D8122B7B7733}"/>
    <cellStyle name="Followed Hyperlink 2" xfId="34238" hidden="1" xr:uid="{4274CF90-0466-48F2-9BDD-96E3C2D1BDA5}"/>
    <cellStyle name="Followed Hyperlink 2" xfId="24207" hidden="1" xr:uid="{20F986B8-2774-42D9-8664-B06245CF9F12}"/>
    <cellStyle name="Followed Hyperlink 2" xfId="20594" hidden="1" xr:uid="{EEF19793-6888-4BC1-8CC6-031CB2996482}"/>
    <cellStyle name="Followed Hyperlink 2" xfId="22417" hidden="1" xr:uid="{1EAD1338-9B5A-4EF5-84C3-21C4AD7E890F}"/>
    <cellStyle name="Followed Hyperlink 2" xfId="37231" hidden="1" xr:uid="{A7091C08-C5F2-4C3B-8716-75FD767EDD22}"/>
    <cellStyle name="Followed Hyperlink 2" xfId="29247" hidden="1" xr:uid="{F7C1D992-C48B-4417-BF6A-CA522F6B7609}"/>
    <cellStyle name="Followed Hyperlink 2" xfId="21773" hidden="1" xr:uid="{8C209228-6F66-4B41-B49B-BFB9BF91A1CD}"/>
    <cellStyle name="Followed Hyperlink 2" xfId="24894" hidden="1" xr:uid="{C5852718-1A53-4D6A-B6A6-A57637389318}"/>
    <cellStyle name="Followed Hyperlink 2" xfId="27108" hidden="1" xr:uid="{59014004-A82C-4251-8966-E348E31CE715}"/>
    <cellStyle name="Followed Hyperlink 2" xfId="39255" hidden="1" xr:uid="{03800D66-DF04-4F60-9649-B1AB8E300743}"/>
    <cellStyle name="Followed Hyperlink 2" xfId="40112" hidden="1" xr:uid="{4AB61E36-D395-43A9-B460-C35FAF7A704C}"/>
    <cellStyle name="Followed Hyperlink 2" xfId="28801" hidden="1" xr:uid="{4765DED6-87A6-4B69-8A88-7B2DA29A1AD4}"/>
    <cellStyle name="Followed Hyperlink 2" xfId="28119" hidden="1" xr:uid="{99A4C817-04EB-4BEF-BD81-9D4270F13252}"/>
    <cellStyle name="Followed Hyperlink 2" xfId="18112" hidden="1" xr:uid="{5E72EEBE-D673-4F06-B212-F953953A9964}"/>
    <cellStyle name="Followed Hyperlink 2" xfId="35933" hidden="1" xr:uid="{183318CD-84D2-4EA7-8CFA-4120387FBA20}"/>
    <cellStyle name="Followed Hyperlink 2" xfId="17987" hidden="1" xr:uid="{C4BE5ABF-7B1D-44C1-BE5F-1560FC035E61}"/>
    <cellStyle name="Followed Hyperlink 2" xfId="34512" hidden="1" xr:uid="{854DEFF4-624B-4B2F-932C-BD65F5B89A94}"/>
    <cellStyle name="Followed Hyperlink 2" xfId="36416" hidden="1" xr:uid="{B0BB5506-5D36-4D65-94E9-C920AA68AE37}"/>
    <cellStyle name="Followed Hyperlink 2" xfId="20406" hidden="1" xr:uid="{3446ADE0-8B64-40D0-9C47-E3E006D26A3F}"/>
    <cellStyle name="Followed Hyperlink 2" xfId="35786" hidden="1" xr:uid="{9CA53600-C40D-4D31-81A2-E1D19933F7F0}"/>
    <cellStyle name="Followed Hyperlink 2" xfId="40775" hidden="1" xr:uid="{E3AB4663-3168-42E5-B5FD-B0939EDE8B46}"/>
    <cellStyle name="Followed Hyperlink 2" xfId="28130" hidden="1" xr:uid="{29A7F813-C37A-4029-8EDB-A406FE32A111}"/>
    <cellStyle name="Followed Hyperlink 2" xfId="23566" hidden="1" xr:uid="{2130A766-D4B2-4A02-A722-3012FE93F926}"/>
    <cellStyle name="Followed Hyperlink 2" xfId="34834" hidden="1" xr:uid="{C624B2AC-E98F-4DE9-B4DE-262E9F4641A5}"/>
    <cellStyle name="Followed Hyperlink 2" xfId="34570" hidden="1" xr:uid="{69B532F3-05B2-4D79-B267-C0E5C0FF3EAE}"/>
    <cellStyle name="Followed Hyperlink 2" xfId="20408" hidden="1" xr:uid="{25D0B22E-5AA0-4DFE-8B23-53FAC88D78E0}"/>
    <cellStyle name="Followed Hyperlink 2" xfId="27736" hidden="1" xr:uid="{909D2CF8-8F1D-4A3A-A1D5-FB0CCC8F7448}"/>
    <cellStyle name="Followed Hyperlink 2" xfId="17565" hidden="1" xr:uid="{872E03A5-F0E0-4228-89DD-32F5DF9901B3}"/>
    <cellStyle name="Followed Hyperlink 2" xfId="18525" hidden="1" xr:uid="{A93DDC69-BD10-4B7C-B841-2967F16B5A68}"/>
    <cellStyle name="Followed Hyperlink 2" xfId="19864" hidden="1" xr:uid="{C7B4C678-43D1-4207-9742-EB6AC764E7BA}"/>
    <cellStyle name="Followed Hyperlink 2" xfId="33195" hidden="1" xr:uid="{B8F69D32-6E7D-41BB-87EF-AAFA43DBB71C}"/>
    <cellStyle name="Followed Hyperlink 2" xfId="39326" hidden="1" xr:uid="{06FF622B-47E4-4688-8DED-E65424A27C4B}"/>
    <cellStyle name="Followed Hyperlink 2" xfId="40011" hidden="1" xr:uid="{B40BB341-A646-4495-BAEE-D4DE504BBE03}"/>
    <cellStyle name="Followed Hyperlink 2" xfId="33575" hidden="1" xr:uid="{33D0AFD4-C19F-4E2E-B265-5C9C9869610D}"/>
    <cellStyle name="Followed Hyperlink 2" xfId="40056" hidden="1" xr:uid="{E0B94688-E1E6-4D8C-9D77-D950D595E621}"/>
    <cellStyle name="Followed Hyperlink 2" xfId="18161" hidden="1" xr:uid="{409D8260-D5F6-4359-B26F-D80798387708}"/>
    <cellStyle name="Followed Hyperlink 2" xfId="27135" hidden="1" xr:uid="{630B7BA9-DBA4-4932-BB10-DF2C6FC485F4}"/>
    <cellStyle name="Followed Hyperlink 2" xfId="39507" hidden="1" xr:uid="{B90D35DC-24DA-447C-A228-DBE6EC7DD882}"/>
    <cellStyle name="Followed Hyperlink 2" xfId="22990" hidden="1" xr:uid="{53098369-8942-435C-BC15-AE3548734F7B}"/>
    <cellStyle name="Followed Hyperlink 2" xfId="18581" hidden="1" xr:uid="{978DF082-7D8A-423F-8832-4B8213D5DCD8}"/>
    <cellStyle name="Followed Hyperlink 2" xfId="25580" hidden="1" xr:uid="{582E3A32-CD2C-4F94-8A14-A3CD225C3AEA}"/>
    <cellStyle name="Followed Hyperlink 2" xfId="34661" hidden="1" xr:uid="{674CC12F-0E4A-425E-9820-6B93FEE781E3}"/>
    <cellStyle name="Followed Hyperlink 2" xfId="17547" hidden="1" xr:uid="{2E9210BD-9D32-4386-B4A8-7C2066D7358C}"/>
    <cellStyle name="Followed Hyperlink 2" xfId="35382" hidden="1" xr:uid="{778B4E85-3451-4511-AFF0-9E75A4D89788}"/>
    <cellStyle name="Followed Hyperlink 2" xfId="18173" hidden="1" xr:uid="{9264C16C-6A64-48D2-93E8-CED3EEA638BA}"/>
    <cellStyle name="Followed Hyperlink 2" xfId="32105" hidden="1" xr:uid="{F2F92281-7A72-4A37-897C-EFE1CB2A7887}"/>
    <cellStyle name="Followed Hyperlink 2" xfId="40733" hidden="1" xr:uid="{AF98642A-5327-472C-A2B1-92CD0A9E38E0}"/>
    <cellStyle name="Followed Hyperlink 2" xfId="17155" hidden="1" xr:uid="{DC1D0440-1609-4310-950E-55BBA663ED8D}"/>
    <cellStyle name="Followed Hyperlink 2" xfId="37823" hidden="1" xr:uid="{C6AEAA08-6271-497A-BA31-D01B18EE1AE4}"/>
    <cellStyle name="Followed Hyperlink 2" xfId="26578" hidden="1" xr:uid="{259EB9D6-8A3B-49FD-905B-3F18BD7221FC}"/>
    <cellStyle name="Followed Hyperlink 2" xfId="19697" hidden="1" xr:uid="{22B35132-3BCF-42DE-B5BC-4C74014ABA78}"/>
    <cellStyle name="Followed Hyperlink 2" xfId="23631" hidden="1" xr:uid="{8CCF18A2-374F-4908-958C-8C0FD03D83C0}"/>
    <cellStyle name="Followed Hyperlink 2" xfId="41143" hidden="1" xr:uid="{FC9FBE20-D47A-4109-A687-553271C44685}"/>
    <cellStyle name="Followed Hyperlink 2" xfId="25518" hidden="1" xr:uid="{DC980A68-6546-42B1-9874-3F06976474BF}"/>
    <cellStyle name="Followed Hyperlink 2" xfId="18294" hidden="1" xr:uid="{8F8FC315-26D2-42AE-972C-00F8F9DE7735}"/>
    <cellStyle name="Followed Hyperlink 2" xfId="20947" hidden="1" xr:uid="{47A41A4B-6FF5-48C7-ADC8-A9C5B32D0775}"/>
    <cellStyle name="Followed Hyperlink 2" xfId="34868" hidden="1" xr:uid="{E367C820-3C8C-4C9A-8309-E854F527FA1D}"/>
    <cellStyle name="Followed Hyperlink 2" xfId="33157" hidden="1" xr:uid="{2C396908-6EF1-4D69-9F5A-0C92B08B9010}"/>
    <cellStyle name="Followed Hyperlink 2" xfId="17992" hidden="1" xr:uid="{9EFB8E9F-28D8-4ABD-AD41-80742CC135E5}"/>
    <cellStyle name="Followed Hyperlink 2" xfId="29606" hidden="1" xr:uid="{A16F3644-B488-46D4-B1D5-9DEE617F61C8}"/>
    <cellStyle name="Followed Hyperlink 2" xfId="23378" hidden="1" xr:uid="{D50F8290-B63E-437A-B2F5-BA4E86D4EFAF}"/>
    <cellStyle name="Followed Hyperlink 2" xfId="19514" hidden="1" xr:uid="{72C4A3F7-7EBB-4091-996A-120C529167F0}"/>
    <cellStyle name="Followed Hyperlink 2" xfId="25312" hidden="1" xr:uid="{3310CBDE-7B1C-408A-89B4-C2695C16C952}"/>
    <cellStyle name="Followed Hyperlink 2" xfId="20907" hidden="1" xr:uid="{82E89136-5425-4ACE-83DF-96BB7E7753C4}"/>
    <cellStyle name="Followed Hyperlink 2" xfId="25775" hidden="1" xr:uid="{845CEA27-5BF7-41B5-A127-A046981A0B04}"/>
    <cellStyle name="Followed Hyperlink 2" xfId="19094" hidden="1" xr:uid="{F72E5B9A-4B86-40CE-A446-7F37E8B31C6F}"/>
    <cellStyle name="Followed Hyperlink 2" xfId="37966" hidden="1" xr:uid="{2C57D67F-10E5-43AC-A9EC-744EA37A2AA1}"/>
    <cellStyle name="Followed Hyperlink 2" xfId="18763" hidden="1" xr:uid="{02D487E9-3C7A-4CD3-A4A3-A993B6E6825E}"/>
    <cellStyle name="Followed Hyperlink 2" xfId="27934" hidden="1" xr:uid="{314DC37C-E9DC-4DE7-9DE2-6AE767598EFE}"/>
    <cellStyle name="Followed Hyperlink 2" xfId="19532" hidden="1" xr:uid="{EF511DCE-2198-4281-AA62-8982C6E477B1}"/>
    <cellStyle name="Followed Hyperlink 2" xfId="31884" hidden="1" xr:uid="{BD371621-7D1A-4422-A30C-694068721EE3}"/>
    <cellStyle name="Followed Hyperlink 2" xfId="34874" hidden="1" xr:uid="{22C4FFF0-744D-4E71-B798-71486ADC0608}"/>
    <cellStyle name="Followed Hyperlink 2" xfId="30676" hidden="1" xr:uid="{3DDC71E8-671B-4966-A4EC-57BE5077C21B}"/>
    <cellStyle name="Followed Hyperlink 2" xfId="29543" hidden="1" xr:uid="{6A610593-C834-41AE-BC9F-C6C12D2C9BB4}"/>
    <cellStyle name="Followed Hyperlink 2" xfId="37415" hidden="1" xr:uid="{570B9290-AAA4-45F4-B248-90A9884F8FEE}"/>
    <cellStyle name="Followed Hyperlink 2" xfId="19593" hidden="1" xr:uid="{22557826-3A00-4035-9326-D8A4D6E65A4B}"/>
    <cellStyle name="Followed Hyperlink 2" xfId="25511" hidden="1" xr:uid="{3CDEFB39-2B8E-4174-841D-F994D00205D2}"/>
    <cellStyle name="Followed Hyperlink 2" xfId="21185" hidden="1" xr:uid="{E38BC61D-0E95-4F92-961C-B843BA93B141}"/>
    <cellStyle name="Followed Hyperlink 2" xfId="23574" hidden="1" xr:uid="{6C7C84AA-C1F9-4226-AAA5-F62F6C86913C}"/>
    <cellStyle name="Followed Hyperlink 2" xfId="30925" hidden="1" xr:uid="{A961D860-32D5-469F-BF74-AED9C35B3BAB}"/>
    <cellStyle name="Followed Hyperlink 2" xfId="16963" hidden="1" xr:uid="{07194131-F824-4F98-B8BC-E071C09BC6EF}"/>
    <cellStyle name="Followed Hyperlink 2" xfId="36201" hidden="1" xr:uid="{BB434353-0A52-4D18-914E-437D9966BBBB}"/>
    <cellStyle name="Followed Hyperlink 2" xfId="26562" hidden="1" xr:uid="{5D1302F9-2031-491C-8BC6-622CB880DA32}"/>
    <cellStyle name="Followed Hyperlink 2" xfId="40717" hidden="1" xr:uid="{180EEFF9-9E61-49D2-A235-7EB6CD399CA4}"/>
    <cellStyle name="Followed Hyperlink 2" xfId="33563" hidden="1" xr:uid="{D46DBE2D-88E9-42C6-A022-58D269284F05}"/>
    <cellStyle name="Followed Hyperlink 2" xfId="36520" hidden="1" xr:uid="{C5914F23-3199-4C18-AC7C-D0345A9CF034}"/>
    <cellStyle name="Followed Hyperlink 2" xfId="33430" hidden="1" xr:uid="{472C9D4C-E88F-4FD2-AED2-1E5C64AB9D9F}"/>
    <cellStyle name="Followed Hyperlink 2" xfId="34246" hidden="1" xr:uid="{1D9F4BEE-2DA5-4403-BAED-0FC8AF01B497}"/>
    <cellStyle name="Followed Hyperlink 2" xfId="39176" hidden="1" xr:uid="{261AE885-0014-470D-AC44-546D3851A59B}"/>
    <cellStyle name="Followed Hyperlink 2" xfId="26743" hidden="1" xr:uid="{8986DCB7-4237-459C-B311-DD0B2D9C8610}"/>
    <cellStyle name="Followed Hyperlink 2" xfId="22419" hidden="1" xr:uid="{4B7BED0A-03D8-4A24-ADA2-7BD3087AEBA7}"/>
    <cellStyle name="Followed Hyperlink 2" xfId="18820" hidden="1" xr:uid="{2B58CEC1-69D1-42F4-9933-50F3F4E36A1E}"/>
    <cellStyle name="Followed Hyperlink 2" xfId="40542" hidden="1" xr:uid="{04BDBC7F-872C-4BB3-9E8D-10AC0D86ED97}"/>
    <cellStyle name="Followed Hyperlink 2" xfId="26753" hidden="1" xr:uid="{5B477189-E027-4293-A27C-456EA923CBDD}"/>
    <cellStyle name="Followed Hyperlink 2" xfId="23667" hidden="1" xr:uid="{00E79FFC-13D4-448E-962A-14254E57A094}"/>
    <cellStyle name="Followed Hyperlink 2" xfId="25355" hidden="1" xr:uid="{F46804EB-679B-46BF-A44C-4B1BB28D7C7E}"/>
    <cellStyle name="Followed Hyperlink 2" xfId="20168" hidden="1" xr:uid="{559BAC6C-15D6-4B0A-A896-0D1D5F907455}"/>
    <cellStyle name="Followed Hyperlink 2" xfId="18200" hidden="1" xr:uid="{8C4C2506-A11E-441C-A776-C94CC67530D5}"/>
    <cellStyle name="Followed Hyperlink 2" xfId="19108" hidden="1" xr:uid="{126BBE56-20AE-41F6-9DBD-C1F49288D5DB}"/>
    <cellStyle name="Followed Hyperlink 2" xfId="18883" hidden="1" xr:uid="{9741F8DA-8586-4DE7-9CAA-7995A7E80AC6}"/>
    <cellStyle name="Followed Hyperlink 2" xfId="40751" hidden="1" xr:uid="{DF71DDE2-50BE-4939-84F1-A4D574587F19}"/>
    <cellStyle name="Followed Hyperlink 2" xfId="21239" hidden="1" xr:uid="{4DFF6DF6-FAA7-4825-882C-3B7A3D6CD34F}"/>
    <cellStyle name="Followed Hyperlink 2" xfId="28335" hidden="1" xr:uid="{460BF318-8E89-45EA-907E-026F06013CB4}"/>
    <cellStyle name="Followed Hyperlink 2" xfId="35033" hidden="1" xr:uid="{F2D7FFE3-03DC-4F99-A01F-A4436DC53FAF}"/>
    <cellStyle name="Followed Hyperlink 2" xfId="20860" hidden="1" xr:uid="{36A379E1-98FA-490B-A76C-35A01318FA3D}"/>
    <cellStyle name="Followed Hyperlink 2" xfId="20055" hidden="1" xr:uid="{E558A7F8-EC54-425E-BC83-DD41EB495350}"/>
    <cellStyle name="Followed Hyperlink 2" xfId="31939" hidden="1" xr:uid="{7C611311-B8DA-42C5-964A-41D57388E7E0}"/>
    <cellStyle name="Followed Hyperlink 2" xfId="25033" hidden="1" xr:uid="{949EF67B-1D98-4599-9E4A-5E6C4FCDC06D}"/>
    <cellStyle name="Followed Hyperlink 2" xfId="34502" hidden="1" xr:uid="{10E442CB-ABC3-4F98-9152-E120D79F612D}"/>
    <cellStyle name="Followed Hyperlink 2" xfId="35043" hidden="1" xr:uid="{F05D5F17-1F2D-4EE0-AB60-6C1E8AA5F5A6}"/>
    <cellStyle name="Followed Hyperlink 2" xfId="20961" hidden="1" xr:uid="{F122838A-5303-4D6C-845E-7487AF1D2567}"/>
    <cellStyle name="Followed Hyperlink 2" xfId="35934" hidden="1" xr:uid="{E5537FC1-4A39-413C-9512-DEB404BA0A8C}"/>
    <cellStyle name="Followed Hyperlink 2" xfId="40497" hidden="1" xr:uid="{75CF6252-C280-4165-98E1-3C6A70785B49}"/>
    <cellStyle name="Followed Hyperlink 2" xfId="22213" hidden="1" xr:uid="{B65684AA-739D-4382-8DB3-DAC10769663A}"/>
    <cellStyle name="Followed Hyperlink 2" xfId="34212" hidden="1" xr:uid="{606F1187-FC4B-4FFD-88E3-F5110F9C7647}"/>
    <cellStyle name="Followed Hyperlink 2" xfId="28890" hidden="1" xr:uid="{FDAD90EB-4C73-40F6-8DB9-37D80B1DED05}"/>
    <cellStyle name="Followed Hyperlink 2" xfId="19258" hidden="1" xr:uid="{1A6C4DA3-9CEC-48CA-881C-A4527798F24A}"/>
    <cellStyle name="Followed Hyperlink 2" xfId="25032" hidden="1" xr:uid="{0E2985BB-4325-4A85-B941-1985B816C7DA}"/>
    <cellStyle name="Followed Hyperlink 2" xfId="18300" hidden="1" xr:uid="{D4462DB7-05B0-4314-84B7-07CB77921F09}"/>
    <cellStyle name="Followed Hyperlink 2" xfId="35988" hidden="1" xr:uid="{E413F329-E8EC-4A73-8E8D-7EA41F8FCF6C}"/>
    <cellStyle name="Followed Hyperlink 2" xfId="24514" hidden="1" xr:uid="{05BBCFDB-5311-4F6A-9E06-F8E919DF61C3}"/>
    <cellStyle name="Followed Hyperlink 2" xfId="38599" hidden="1" xr:uid="{C5D879FC-DC0F-492A-B1CD-2C0C2BC5C53A}"/>
    <cellStyle name="Followed Hyperlink 2" xfId="30368" hidden="1" xr:uid="{F9A7AD4A-91C4-48F6-8E91-64B3B2A010CE}"/>
    <cellStyle name="Followed Hyperlink 2" xfId="20923" hidden="1" xr:uid="{6C85668E-1D07-4398-BCAB-FA57314FD243}"/>
    <cellStyle name="Followed Hyperlink 2" xfId="32690" hidden="1" xr:uid="{CB7159EF-5811-40AE-AE5E-7F2954FEE922}"/>
    <cellStyle name="Followed Hyperlink 2" xfId="30927" hidden="1" xr:uid="{41AD9DA4-FC9C-499D-BC0B-9E5B685CED32}"/>
    <cellStyle name="Followed Hyperlink 2" xfId="36205" hidden="1" xr:uid="{E71DBB07-3677-4CA9-91AE-74DB61DC499E}"/>
    <cellStyle name="Followed Hyperlink 2" xfId="26275" hidden="1" xr:uid="{4D2706F9-AAF3-4A2F-91CE-97E3FDBF7EF3}"/>
    <cellStyle name="Followed Hyperlink 2" xfId="24699" hidden="1" xr:uid="{051F9F01-038F-4FC7-9100-2DDB5BD2D7B6}"/>
    <cellStyle name="Followed Hyperlink 2" xfId="40510" hidden="1" xr:uid="{DFC615B5-15FF-4FEE-8717-297F23FDE2BA}"/>
    <cellStyle name="Followed Hyperlink 2" xfId="17947" hidden="1" xr:uid="{BBAC1E0C-5B79-4D32-8C32-D62BF68AED06}"/>
    <cellStyle name="Followed Hyperlink 2" xfId="20576" hidden="1" xr:uid="{B5B2DEF4-35C8-44A4-B81B-DB17E93A9CB9}"/>
    <cellStyle name="Followed Hyperlink 2" xfId="25507" hidden="1" xr:uid="{8057B95D-C477-4756-AFA2-FCC193BD14D7}"/>
    <cellStyle name="Followed Hyperlink 2" xfId="33869" hidden="1" xr:uid="{F1CE657C-8AE6-4100-8909-517397606A8B}"/>
    <cellStyle name="Followed Hyperlink 2" xfId="21561" hidden="1" xr:uid="{5CCEC2B0-2F6A-420B-9BE6-B5769FEE2B99}"/>
    <cellStyle name="Followed Hyperlink 2" xfId="30489" hidden="1" xr:uid="{E389A2B5-2DA1-4AE7-9ED4-1CF4B03A658E}"/>
    <cellStyle name="Followed Hyperlink 2" xfId="21630" hidden="1" xr:uid="{60314F43-3FA1-4B36-A20B-E98DE1387AE5}"/>
    <cellStyle name="Followed Hyperlink 2" xfId="31886" hidden="1" xr:uid="{0E9ADF03-120F-4FC3-8CFB-A6105233059D}"/>
    <cellStyle name="Followed Hyperlink 2" xfId="29852" hidden="1" xr:uid="{14FD1256-726C-43F5-98AC-DBC9DCEC9010}"/>
    <cellStyle name="Followed Hyperlink 2" xfId="38651" hidden="1" xr:uid="{F86BEC15-66AD-4FFB-A0ED-0C6273A9F37E}"/>
    <cellStyle name="Followed Hyperlink 2" xfId="22624" hidden="1" xr:uid="{81A55163-E9EB-42A6-B8F0-30B1984B7E37}"/>
    <cellStyle name="Followed Hyperlink 2" xfId="35928" hidden="1" xr:uid="{6F494918-BEB7-4E55-96F9-3DE59F17BB80}"/>
    <cellStyle name="Followed Hyperlink 2" xfId="38375" hidden="1" xr:uid="{0171BE5B-0B03-4382-AC5B-2A44A55201DC}"/>
    <cellStyle name="Followed Hyperlink 2" xfId="21824" hidden="1" xr:uid="{04F0CB00-C2A7-4953-B870-EBED83464192}"/>
    <cellStyle name="Followed Hyperlink 2" xfId="30028" hidden="1" xr:uid="{00857FD7-4DC7-46CB-8389-68FD27343AD7}"/>
    <cellStyle name="Followed Hyperlink 2" xfId="30304" hidden="1" xr:uid="{E811FD99-DBEF-46BA-9983-B02402D11DCF}"/>
    <cellStyle name="Followed Hyperlink 2" xfId="24527" hidden="1" xr:uid="{BE2E3DEB-5B23-4924-B32E-C1A281617173}"/>
    <cellStyle name="Followed Hyperlink 2" xfId="29069" hidden="1" xr:uid="{C8B65574-3D76-4CF9-84C3-9E0A54F13D06}"/>
    <cellStyle name="Followed Hyperlink 2" xfId="18545" hidden="1" xr:uid="{5D43D592-2210-42D5-BAA1-B36B75A48FA3}"/>
    <cellStyle name="Followed Hyperlink 2" xfId="36757" hidden="1" xr:uid="{1E115E46-99AB-400F-8870-F65D794E9A51}"/>
    <cellStyle name="Followed Hyperlink 2" xfId="26383" hidden="1" xr:uid="{06AB1077-B7BA-4DB9-844F-6AFF2E1A16F2}"/>
    <cellStyle name="Followed Hyperlink 2" xfId="21450" hidden="1" xr:uid="{AA4F3B16-4A1C-4A8A-AF33-59A9F06BD49F}"/>
    <cellStyle name="Followed Hyperlink 2" xfId="35886" hidden="1" xr:uid="{BC2A14F2-526E-4FF1-88CC-CFDCB1787572}"/>
    <cellStyle name="Followed Hyperlink 2" xfId="34671" hidden="1" xr:uid="{64C62D5F-30D4-4E55-93DE-C5708F0949D1}"/>
    <cellStyle name="Followed Hyperlink 2" xfId="34453" hidden="1" xr:uid="{64F3B915-4AA6-4C26-A43B-20E71E5144FD}"/>
    <cellStyle name="Followed Hyperlink 2" xfId="23746" hidden="1" xr:uid="{D702668F-B825-4C90-A575-136D9738365E}"/>
    <cellStyle name="Followed Hyperlink 2" xfId="29860" hidden="1" xr:uid="{B17A72D2-B48B-4FA7-BE35-CA8C0AC6CDDE}"/>
    <cellStyle name="Followed Hyperlink 2" xfId="18286" hidden="1" xr:uid="{822FBCCF-36B2-41AB-A6DF-1057A70F97D0}"/>
    <cellStyle name="Followed Hyperlink 2" xfId="20395" hidden="1" xr:uid="{8B89A53E-ADF7-49DA-80B2-881328A96237}"/>
    <cellStyle name="Followed Hyperlink 2" xfId="31880" hidden="1" xr:uid="{6C4655D0-41ED-49DE-9F34-4E11D82F76D5}"/>
    <cellStyle name="Followed Hyperlink 2" xfId="40007" hidden="1" xr:uid="{4542D923-7DA8-49F5-96F8-AD1C789E4C84}"/>
    <cellStyle name="Followed Hyperlink 2" xfId="38553" hidden="1" xr:uid="{36B06883-53A8-48F1-A0DD-B12138719D42}"/>
    <cellStyle name="Followed Hyperlink 2" xfId="37807" hidden="1" xr:uid="{4098E772-B09A-480D-B18F-27818D62F2A5}"/>
    <cellStyle name="Followed Hyperlink 2" xfId="20911" hidden="1" xr:uid="{BB8E8BA8-4159-4707-8C5C-1890F157B3E7}"/>
    <cellStyle name="Followed Hyperlink 2" xfId="22829" hidden="1" xr:uid="{7EA39E4B-05E3-4381-B7D4-4A87CB824888}"/>
    <cellStyle name="Followed Hyperlink 2" xfId="39693" hidden="1" xr:uid="{99B50E2D-AA29-4754-B5C4-95705A51D1BA}"/>
    <cellStyle name="Followed Hyperlink 2" xfId="23623" hidden="1" xr:uid="{67BA2997-146C-409E-9AB4-AFDF5C75DB4C}"/>
    <cellStyle name="Followed Hyperlink 2" xfId="39480" hidden="1" xr:uid="{5511160D-932B-41C2-BBC7-ABFAE638CE27}"/>
    <cellStyle name="Followed Hyperlink 2" xfId="24263" hidden="1" xr:uid="{3A2EF4BB-CAE0-4659-8462-A4EBD7C5D4A0}"/>
    <cellStyle name="Followed Hyperlink 2" xfId="18461" hidden="1" xr:uid="{9875AB58-802A-4664-977D-99DCCD7C888C}"/>
    <cellStyle name="Followed Hyperlink 2" xfId="37166" hidden="1" xr:uid="{5A336CDD-7248-40AB-A12A-1F6781A43B29}"/>
    <cellStyle name="Followed Hyperlink 2" xfId="41377" hidden="1" xr:uid="{D856F4D5-6EDC-499B-9B8B-6041E5FA9A73}"/>
    <cellStyle name="Followed Hyperlink 2" xfId="16979" hidden="1" xr:uid="{51AF1447-C78C-4EEC-8008-63E0DB6DAC73}"/>
    <cellStyle name="Followed Hyperlink 2" xfId="19256" hidden="1" xr:uid="{0828C891-DB33-4528-A3B1-BF1CADF7BBA6}"/>
    <cellStyle name="Followed Hyperlink 2" xfId="23533" hidden="1" xr:uid="{19EBAEF1-46E3-44FA-A3BA-BFEDE012FB58}"/>
    <cellStyle name="Followed Hyperlink 2" xfId="38349" hidden="1" xr:uid="{8C306347-ECC2-4A18-9EE7-279F9513686F}"/>
    <cellStyle name="Followed Hyperlink 2" xfId="36215" hidden="1" xr:uid="{31416748-CEDA-4064-83CD-3834DE84F543}"/>
    <cellStyle name="Followed Hyperlink 2" xfId="23568" hidden="1" xr:uid="{5AEFD6B4-90F9-42CF-BF7A-3B56DA1D4D67}"/>
    <cellStyle name="Followed Hyperlink 2" xfId="18157" hidden="1" xr:uid="{E8D4483E-230B-4B1B-970D-4462C20D1F1F}"/>
    <cellStyle name="Followed Hyperlink 2" xfId="20793" hidden="1" xr:uid="{FD961276-D77F-4BB2-B035-5439E648364D}"/>
    <cellStyle name="Followed Hyperlink 2" xfId="20798" hidden="1" xr:uid="{80DF2BB0-EFDB-4365-92AC-4FF6C9AB4BFC}"/>
    <cellStyle name="Followed Hyperlink 2" xfId="21217" hidden="1" xr:uid="{9AAAD79B-DABA-4FE1-8E38-0A318A4F4E32}"/>
    <cellStyle name="Followed Hyperlink 2" xfId="27758" hidden="1" xr:uid="{B85099DE-4D4D-449D-8620-8C1181609CB9}"/>
    <cellStyle name="Followed Hyperlink 2" xfId="18601" hidden="1" xr:uid="{65A16268-1111-420E-ABA3-F49D17ADB966}"/>
    <cellStyle name="Followed Hyperlink 2" xfId="41568" hidden="1" xr:uid="{ED124B0B-6FAE-4F5B-8D1F-DA39FE4AF2F2}"/>
    <cellStyle name="Followed Hyperlink 2" xfId="18554" hidden="1" xr:uid="{F5B414D4-A6FC-41D9-81DC-99AD18EF6489}"/>
    <cellStyle name="Followed Hyperlink 2" xfId="30367" hidden="1" xr:uid="{FCD25830-03A5-41F4-A8CD-3B8D0FAB99DC}"/>
    <cellStyle name="Followed Hyperlink 2" xfId="29397" hidden="1" xr:uid="{0DEA1461-D257-447E-95A4-54E085303146}"/>
    <cellStyle name="Followed Hyperlink 2" xfId="138" hidden="1" xr:uid="{F319A522-F57E-4849-B248-C67D7FBF085C}"/>
    <cellStyle name="Followed Hyperlink 2" xfId="24529" hidden="1" xr:uid="{C59CE12F-5341-4CCA-9D9F-572AD64D3F4F}"/>
    <cellStyle name="Followed Hyperlink 2" xfId="33150" hidden="1" xr:uid="{DD5995EE-A4F7-4F74-AD4C-02EBACDE1CAA}"/>
    <cellStyle name="Followed Hyperlink 2" xfId="32273" hidden="1" xr:uid="{C8B8E396-5903-42FC-935A-B35797515956}"/>
    <cellStyle name="Followed Hyperlink 2" xfId="17859" hidden="1" xr:uid="{41260A7C-8731-41C3-9760-88900175062C}"/>
    <cellStyle name="Followed Hyperlink 2" xfId="39177" hidden="1" xr:uid="{2C4E0F47-1BB0-42FD-A9B6-D3BCB87C2648}"/>
    <cellStyle name="Followed Hyperlink 2" xfId="18816" hidden="1" xr:uid="{38315576-0209-421E-B026-D0A311B7D5A7}"/>
    <cellStyle name="Followed Hyperlink 2" xfId="19590" hidden="1" xr:uid="{CAF2D221-8DD9-41DA-980E-1767C2AF3A0E}"/>
    <cellStyle name="Followed Hyperlink 2" xfId="26949" hidden="1" xr:uid="{A22379DB-D1A7-4121-B3D9-5DB5F38C7876}"/>
    <cellStyle name="Followed Hyperlink 2" xfId="27971" hidden="1" xr:uid="{6923B7B3-16BA-40DB-A220-561EDB29F150}"/>
    <cellStyle name="Followed Hyperlink 2" xfId="36584" hidden="1" xr:uid="{01D37A43-5E1F-4A2C-8518-91C198099190}"/>
    <cellStyle name="Followed Hyperlink 2" xfId="21784" hidden="1" xr:uid="{378F6CA3-677E-4D9D-9003-FC42A0D7DE2C}"/>
    <cellStyle name="Followed Hyperlink 2" xfId="37614" hidden="1" xr:uid="{5FF85F0C-7D18-4788-BD29-1D90D710747F}"/>
    <cellStyle name="Followed Hyperlink 2" xfId="19862" hidden="1" xr:uid="{FE107882-BEA6-4C40-861F-D7C9B235E758}"/>
    <cellStyle name="Followed Hyperlink 2" xfId="19246" hidden="1" xr:uid="{5C91215D-C1A1-435F-A08E-BEA4A4B97DA9}"/>
    <cellStyle name="Followed Hyperlink 2" xfId="22311" hidden="1" xr:uid="{55FF5E6C-3483-4EA7-BFFC-DC2D658B46CF}"/>
    <cellStyle name="Followed Hyperlink 2" xfId="21526" hidden="1" xr:uid="{D6DAF163-9D47-4308-B94C-D316EB9E67BB}"/>
    <cellStyle name="Followed Hyperlink 2" xfId="22600" hidden="1" xr:uid="{2A5A243C-3714-4AA3-93C8-FF5C0810FCA1}"/>
    <cellStyle name="Followed Hyperlink 2" xfId="25357" hidden="1" xr:uid="{C95636BF-0F29-4A69-B515-51607E015E2A}"/>
    <cellStyle name="Followed Hyperlink 2" xfId="32125" hidden="1" xr:uid="{8B1F86DB-F7A8-45BA-8A30-6AE840B5B837}"/>
    <cellStyle name="Followed Hyperlink 2" xfId="30418" hidden="1" xr:uid="{FB7A74B0-1762-4A2E-8EEC-8FDCE08F7B4A}"/>
    <cellStyle name="Followed Hyperlink 2" xfId="27965" hidden="1" xr:uid="{B0F39106-36DB-40A6-AA10-4589310B2206}"/>
    <cellStyle name="Followed Hyperlink 2" xfId="38657" hidden="1" xr:uid="{F84E23CF-B934-4E01-9FAA-E08660915C28}"/>
    <cellStyle name="Followed Hyperlink 2" xfId="26756" hidden="1" xr:uid="{4E089079-BF93-4B64-8625-71D0EACD79EA}"/>
    <cellStyle name="Followed Hyperlink 2" xfId="33555" hidden="1" xr:uid="{49E85AB7-98CF-4BB7-947F-E7CD6F56853B}"/>
    <cellStyle name="Followed Hyperlink 2" xfId="39890" hidden="1" xr:uid="{44E65273-6B4C-4DED-8766-BEDE4E86BA52}"/>
    <cellStyle name="Followed Hyperlink 2" xfId="18199" hidden="1" xr:uid="{C627A0B0-E312-4379-95E3-7D0E434CEBFC}"/>
    <cellStyle name="Followed Hyperlink 2" xfId="33567" hidden="1" xr:uid="{F15C8F0F-30B1-45F0-A6B6-A8DBD26AE0D0}"/>
    <cellStyle name="Followed Hyperlink 2" xfId="28115" hidden="1" xr:uid="{46B0D320-F454-4DD2-834B-CE6129ECA1ED}"/>
    <cellStyle name="Followed Hyperlink 2" xfId="26918" hidden="1" xr:uid="{D6249D6F-C517-41C6-A6D0-EFA648B93136}"/>
    <cellStyle name="Followed Hyperlink 2" xfId="20227" hidden="1" xr:uid="{A864A8DF-B804-4F37-AABC-7F8C0372603A}"/>
    <cellStyle name="Followed Hyperlink 2" xfId="17576" hidden="1" xr:uid="{5254158E-09A2-4C2E-9680-11599CD48D7E}"/>
    <cellStyle name="Followed Hyperlink 2" xfId="23532" hidden="1" xr:uid="{D578F003-611E-4662-964C-8C203C91C714}"/>
    <cellStyle name="Followed Hyperlink 2" xfId="17559" hidden="1" xr:uid="{43C9C5E5-D978-44AB-A40E-DA11C6EB98CB}"/>
    <cellStyle name="Followed Hyperlink 2" xfId="24681" hidden="1" xr:uid="{682515EE-7B0A-4BA9-98F1-80281ACB25DA}"/>
    <cellStyle name="Followed Hyperlink 2" xfId="40046" hidden="1" xr:uid="{198D933E-E0CC-44D1-8957-D9D9313701E7}"/>
    <cellStyle name="Followed Hyperlink 2" xfId="25741" hidden="1" xr:uid="{FAEA08B1-F5C9-478C-BB81-287F0B4231BF}"/>
    <cellStyle name="Followed Hyperlink 2" xfId="28724" hidden="1" xr:uid="{0B4A550F-A683-423A-9799-BB68E91133C8}"/>
    <cellStyle name="Followed Hyperlink 2" xfId="20231" hidden="1" xr:uid="{94315E60-037E-418F-B51D-D7A5F8705B5B}"/>
    <cellStyle name="Followed Hyperlink 2" xfId="26874" hidden="1" xr:uid="{C84122AB-C758-4FDA-A91D-CE4B2BC243DC}"/>
    <cellStyle name="Followed Hyperlink 2" xfId="34679" hidden="1" xr:uid="{6136D1DB-63F9-4FB1-A493-C4975504EFC4}"/>
    <cellStyle name="Followed Hyperlink 2" xfId="22964" hidden="1" xr:uid="{0418BC63-3528-4541-942D-E3F75252F6BD}"/>
    <cellStyle name="Followed Hyperlink 2" xfId="31917" hidden="1" xr:uid="{95A92BD3-EA11-42FA-B1A1-12C6064851D5}"/>
    <cellStyle name="Followed Hyperlink 2" xfId="26612" hidden="1" xr:uid="{ABE0FFB0-58E6-4CD7-B512-550D43F35CE1}"/>
    <cellStyle name="Followed Hyperlink 2" xfId="29334" hidden="1" xr:uid="{E96C87BA-AD55-4185-8C23-AE8AC0CCFB69}"/>
    <cellStyle name="Followed Hyperlink 2" xfId="37331" hidden="1" xr:uid="{220BAE0B-E525-40D9-BBC3-7250CDC7230C}"/>
    <cellStyle name="Followed Hyperlink 2" xfId="28897" hidden="1" xr:uid="{8ABBB008-5A50-42B5-9B16-F7DBE283FA85}"/>
    <cellStyle name="Followed Hyperlink 2" xfId="40722" hidden="1" xr:uid="{C3E72BB8-DFA3-480C-A026-33C5ED9843AF}"/>
    <cellStyle name="Followed Hyperlink 2" xfId="22823" hidden="1" xr:uid="{0D198836-42EA-4A89-8179-5199AE67F37D}"/>
    <cellStyle name="Followed Hyperlink 2" xfId="39481" hidden="1" xr:uid="{4D8AB53E-A820-4878-AD19-59832BDBC5E1}"/>
    <cellStyle name="Followed Hyperlink 2" xfId="26276" hidden="1" xr:uid="{7465B3A4-F781-41A0-83CB-F8D7FE8DBD21}"/>
    <cellStyle name="Followed Hyperlink 2" xfId="29245" hidden="1" xr:uid="{C31CAD77-FF0C-4562-9665-EA366F66EE38}"/>
    <cellStyle name="Followed Hyperlink 2" xfId="27591" hidden="1" xr:uid="{F3A2E26F-9710-4E58-8ED8-20B68498231F}"/>
    <cellStyle name="Followed Hyperlink 2" xfId="35361" hidden="1" xr:uid="{222BAB37-913F-4FBE-A874-9553875DC0E6}"/>
    <cellStyle name="Followed Hyperlink 2" xfId="21432" hidden="1" xr:uid="{C37E0968-5A13-4BAE-B32C-D6F0DE349534}"/>
    <cellStyle name="Followed Hyperlink 2" xfId="29870" hidden="1" xr:uid="{BEE336DF-DCA8-412D-85F8-D93CD656AD6B}"/>
    <cellStyle name="Followed Hyperlink 2" xfId="18172" hidden="1" xr:uid="{40CEFA2B-A746-49BF-BC4A-3C5CA4308065}"/>
    <cellStyle name="Followed Hyperlink 2" xfId="20123" hidden="1" xr:uid="{8C5EC36D-7057-42FF-B0F7-3A37B41032CE}"/>
    <cellStyle name="Followed Hyperlink 2" xfId="35901" hidden="1" xr:uid="{C294C212-E10D-40EF-82B1-D587D8F0A8C9}"/>
    <cellStyle name="Followed Hyperlink 2" xfId="30308" hidden="1" xr:uid="{39752EBD-CD8A-4B99-B0CA-16CD847EFC71}"/>
    <cellStyle name="Followed Hyperlink 2" xfId="22443" hidden="1" xr:uid="{F5FEF54E-C035-46DA-96D4-049DBB5E3ED5}"/>
    <cellStyle name="Followed Hyperlink 2" xfId="36164" hidden="1" xr:uid="{B949F6CB-F71E-4435-9F06-0A7804E241C2}"/>
    <cellStyle name="Followed Hyperlink 2" xfId="34576" hidden="1" xr:uid="{8C9872F5-4852-4E57-8395-30E7804F3989}"/>
    <cellStyle name="Followed Hyperlink 2" xfId="30221" hidden="1" xr:uid="{D6BFBF3D-5583-482A-8AA0-B757540C004C}"/>
    <cellStyle name="Followed Hyperlink 2" xfId="19902" hidden="1" xr:uid="{A27AED17-1545-4C06-8DB2-5BB97413EB98}"/>
    <cellStyle name="Followed Hyperlink 2" xfId="18065" hidden="1" xr:uid="{FB78EBC9-9F96-4C13-95D0-A6A3AA8BB3A7}"/>
    <cellStyle name="Followed Hyperlink 2" xfId="20766" hidden="1" xr:uid="{A6B406A6-F364-4C4B-BB23-0A63729C84CD}"/>
    <cellStyle name="Followed Hyperlink 2" xfId="29847" hidden="1" xr:uid="{B038C97F-10FB-4416-93B3-2B0A9C397A5F}"/>
    <cellStyle name="Followed Hyperlink 2" xfId="38888" hidden="1" xr:uid="{E02F75AD-D4FA-4F64-B446-7AB1C6F51AF4}"/>
    <cellStyle name="Followed Hyperlink 2" xfId="26894" hidden="1" xr:uid="{1CA71784-D4C5-4FD3-8CE1-D58236D9D031}"/>
    <cellStyle name="Followed Hyperlink 2" xfId="32281" hidden="1" xr:uid="{0B3229E2-550E-415A-857E-CE91871554D4}"/>
    <cellStyle name="Followed Hyperlink 2" xfId="41556" hidden="1" xr:uid="{756E7A69-B432-4ABE-941F-C72AC05EBECB}"/>
    <cellStyle name="Followed Hyperlink 2" xfId="40313" hidden="1" xr:uid="{B369AE66-4A7C-4990-ABF5-F1241E9FBA6A}"/>
    <cellStyle name="Followed Hyperlink 2" xfId="20951" hidden="1" xr:uid="{2BB6532A-1218-4E67-BD6B-F31847192430}"/>
    <cellStyle name="Followed Hyperlink 2" xfId="35374" hidden="1" xr:uid="{65AE27D0-5C9A-406F-9EAD-DF76D155B9D1}"/>
    <cellStyle name="Followed Hyperlink 2" xfId="25075" hidden="1" xr:uid="{EA3B8DE1-F213-4137-8C75-690188288428}"/>
    <cellStyle name="Followed Hyperlink 2" xfId="26610" hidden="1" xr:uid="{2F8BBBCC-2334-47FE-9972-4E2271D042FA}"/>
    <cellStyle name="Followed Hyperlink 2" xfId="22646" hidden="1" xr:uid="{6A1E06E2-BE4B-4EA3-8CBB-D1D7B1D98E8F}"/>
    <cellStyle name="Followed Hyperlink 2" xfId="25028" hidden="1" xr:uid="{5A9B1874-A258-48EC-87CB-8875A01B2AFA}"/>
    <cellStyle name="Followed Hyperlink 2" xfId="25548" hidden="1" xr:uid="{E1A3127D-4C8C-44E3-9EAA-1E50098678AB}"/>
    <cellStyle name="Followed Hyperlink 2" xfId="19242" hidden="1" xr:uid="{A38DA47F-8CAE-4EEA-9DE2-2EC71626AF07}"/>
    <cellStyle name="Followed Hyperlink 2" xfId="17779" hidden="1" xr:uid="{9C25256A-CEF9-443E-8A34-974769B15160}"/>
    <cellStyle name="Followed Hyperlink 2" xfId="33262" hidden="1" xr:uid="{E9FCE861-A722-4551-941E-401E1D60F20A}"/>
    <cellStyle name="Followed Hyperlink 2" xfId="36576" hidden="1" xr:uid="{647A1117-38AF-4F69-9648-355BA919063A}"/>
    <cellStyle name="Followed Hyperlink 2" xfId="26309" hidden="1" xr:uid="{229CB2BA-AF8E-4848-BDE6-8E88CBAC7EF9}"/>
    <cellStyle name="Followed Hyperlink 2" xfId="16971" hidden="1" xr:uid="{7B18080C-F269-400A-B54B-DF434F6E5161}"/>
    <cellStyle name="Followed Hyperlink 2" xfId="30032" hidden="1" xr:uid="{5FE60227-2DF5-4F27-BCD2-3228025DD87C}"/>
    <cellStyle name="Followed Hyperlink 2" xfId="41198" hidden="1" xr:uid="{9BD21470-7915-4F18-B869-49CC36874823}"/>
    <cellStyle name="Followed Hyperlink 2" xfId="32917" hidden="1" xr:uid="{3B1F45CA-2A11-47F6-9BFA-2C02A7EA147F}"/>
    <cellStyle name="Followed Hyperlink 2" xfId="37334" hidden="1" xr:uid="{4E5119F8-F016-40B3-88DB-758FCC4126FA}"/>
    <cellStyle name="Followed Hyperlink 2" xfId="31612" hidden="1" xr:uid="{AC233F2F-3479-4AB8-B57F-0E67DA754A87}"/>
    <cellStyle name="Followed Hyperlink 2" xfId="36180" hidden="1" xr:uid="{76A9BE98-8CEB-4402-9A48-01161B547B06}"/>
    <cellStyle name="Followed Hyperlink 2" xfId="34610" hidden="1" xr:uid="{398C292D-5270-4883-8F1B-FDEFE470D744}"/>
    <cellStyle name="Followed Hyperlink 2" xfId="19687" hidden="1" xr:uid="{B84C9516-E42E-47F9-8A2E-AF980E392191}"/>
    <cellStyle name="Followed Hyperlink 2" xfId="25371" hidden="1" xr:uid="{419AC3D2-52C2-493C-ADEC-49FB2333BE55}"/>
    <cellStyle name="Followed Hyperlink 2" xfId="36539" hidden="1" xr:uid="{63A8F39D-0460-4AD1-A562-CAB3362114AC}"/>
    <cellStyle name="Followed Hyperlink 2" xfId="36966" hidden="1" xr:uid="{E335F0BA-F3FA-4D0E-AF13-B7FF300E7632}"/>
    <cellStyle name="Followed Hyperlink 2" xfId="36373" hidden="1" xr:uid="{C66F7E0A-5F4D-45F9-828E-1DFDF9660C71}"/>
    <cellStyle name="Followed Hyperlink 2" xfId="38730" hidden="1" xr:uid="{C0981BA3-4FDE-4A13-8453-3C84019AF3B1}"/>
    <cellStyle name="Followed Hyperlink 2" xfId="29000" hidden="1" xr:uid="{101920F7-A82E-44F8-A152-7246D1CD9E9B}"/>
    <cellStyle name="Followed Hyperlink 2" xfId="29316" hidden="1" xr:uid="{28DE9A20-FB17-47E7-85AE-368F059896D8}"/>
    <cellStyle name="Followed Hyperlink 2" xfId="33764" hidden="1" xr:uid="{18D1EDBD-E993-44B1-9C81-0AFE4E703859}"/>
    <cellStyle name="Followed Hyperlink 2" xfId="36804" hidden="1" xr:uid="{6C08D4CB-E5A3-4343-9BA0-8FCA8041687D}"/>
    <cellStyle name="Followed Hyperlink 2" xfId="24519" hidden="1" xr:uid="{D92DEE27-57FC-49B3-B9B3-D71BA6CEDC8C}"/>
    <cellStyle name="Followed Hyperlink 2" xfId="18208" hidden="1" xr:uid="{F6861C2D-17C5-4972-8538-1998BEF1FA99}"/>
    <cellStyle name="Followed Hyperlink 2" xfId="35823" hidden="1" xr:uid="{CFB3F09C-85CC-4B49-9C82-5DEA7A42054C}"/>
    <cellStyle name="Followed Hyperlink 2" xfId="20426" hidden="1" xr:uid="{E1F67EFC-934F-4671-98E9-20A10261CBE5}"/>
    <cellStyle name="Followed Hyperlink 2" xfId="19625" hidden="1" xr:uid="{AA97F9CB-D975-4FEC-A156-C12123D6563B}"/>
    <cellStyle name="Followed Hyperlink 2" xfId="34230" hidden="1" xr:uid="{DE552752-E632-4413-B73B-BA912ED44B4B}"/>
    <cellStyle name="Followed Hyperlink 2" xfId="22427" hidden="1" xr:uid="{712ADE25-AB5E-45AD-A8A4-A04C8CE29449}"/>
    <cellStyle name="Followed Hyperlink 2" xfId="28788" hidden="1" xr:uid="{A3D5C737-2735-4632-B38B-EBEADD87E64E}"/>
    <cellStyle name="Followed Hyperlink 2" xfId="29679" hidden="1" xr:uid="{B6FCA3F4-CE1B-4C28-B184-A12652A18FF1}"/>
    <cellStyle name="Followed Hyperlink 2" xfId="38432" hidden="1" xr:uid="{3A9E2C03-C23B-4FD8-80AB-487198534CB0}"/>
    <cellStyle name="Followed Hyperlink 2" xfId="26746" hidden="1" xr:uid="{0B497866-D42C-4A34-817C-9D8EFD0FB69D}"/>
    <cellStyle name="Followed Hyperlink 2" xfId="36792" hidden="1" xr:uid="{76146BF9-404A-436B-A0DD-0C00CC96495E}"/>
    <cellStyle name="Followed Hyperlink 2" xfId="37235" hidden="1" xr:uid="{06A374C4-F6E7-4D21-BE63-12B1DA3E6080}"/>
    <cellStyle name="Followed Hyperlink 2" xfId="35034" hidden="1" xr:uid="{9DCFC3A6-1704-4597-AD22-CF59EB032FED}"/>
    <cellStyle name="Followed Hyperlink 2" xfId="39304" hidden="1" xr:uid="{7FB7035A-C698-43D2-9BE4-048AE8708942}"/>
    <cellStyle name="Followed Hyperlink 2" xfId="20843" hidden="1" xr:uid="{C881C1A7-9D2D-48BA-8017-9EBCF657D2DA}"/>
    <cellStyle name="Followed Hyperlink 2" xfId="31728" hidden="1" xr:uid="{0087F4F3-F0AB-40E4-81CA-27ED3D0DFCE7}"/>
    <cellStyle name="Followed Hyperlink 2" xfId="24920" hidden="1" xr:uid="{30D7A1C7-22CE-48F5-9584-56D4293FED38}"/>
    <cellStyle name="Followed Hyperlink 2" xfId="18464" hidden="1" xr:uid="{AC2F1E82-8322-48BD-B002-D8E5914DBF1B}"/>
    <cellStyle name="Followed Hyperlink 2" xfId="20225" hidden="1" xr:uid="{B83DEEA9-4BC5-43EB-A3B6-85BCB403A545}"/>
    <cellStyle name="Followed Hyperlink 2" xfId="30649" hidden="1" xr:uid="{66287FF9-95D4-4C0E-A336-253685BBE058}"/>
    <cellStyle name="Followed Hyperlink 2" xfId="22431" hidden="1" xr:uid="{E6899776-A45B-4D2B-95C6-184DA3B9B920}"/>
    <cellStyle name="Followed Hyperlink 2" xfId="20396" hidden="1" xr:uid="{F8C45B74-45F5-489D-A541-09E2EE375CB3}"/>
    <cellStyle name="Followed Hyperlink 2" xfId="33798" hidden="1" xr:uid="{506601BF-6FEF-4775-9FAA-7EC2D0ECA250}"/>
    <cellStyle name="Followed Hyperlink 2" xfId="20804" hidden="1" xr:uid="{EE313765-E744-485D-A0D9-82BF8B1F0A59}"/>
    <cellStyle name="Followed Hyperlink 2" xfId="24044" hidden="1" xr:uid="{5951120A-CD20-4D19-B491-35399DB0BC03}"/>
    <cellStyle name="Followed Hyperlink 2" xfId="20209" hidden="1" xr:uid="{AECF378A-57AC-4E0E-9008-E063B82A66FC}"/>
    <cellStyle name="Followed Hyperlink 2" xfId="33278" hidden="1" xr:uid="{7AFD8A77-2354-4625-853D-CD44F048DA55}"/>
    <cellStyle name="Followed Hyperlink 2" xfId="37954" hidden="1" xr:uid="{6740E8E7-3DBE-433C-9D07-302484C0B992}"/>
    <cellStyle name="Followed Hyperlink 2" xfId="23399" hidden="1" xr:uid="{67433A0C-E72C-450F-A0D4-E2611D46E82B}"/>
    <cellStyle name="Followed Hyperlink 2" xfId="30880" hidden="1" xr:uid="{E8CF138D-D685-404E-937B-0F5498DD3A85}"/>
    <cellStyle name="Followed Hyperlink 2" xfId="24342" hidden="1" xr:uid="{88B65818-A5A8-4046-8CDB-697C807BED19}"/>
    <cellStyle name="Followed Hyperlink 2" xfId="23521" hidden="1" xr:uid="{4067ABBE-72E5-40F2-BDAC-E6788BE3AE14}"/>
    <cellStyle name="Followed Hyperlink 2" xfId="19926" hidden="1" xr:uid="{9D103C74-6CB0-4D0F-822E-2046E735B2F4}"/>
    <cellStyle name="Followed Hyperlink 2" xfId="33202" hidden="1" xr:uid="{A817BA3A-00DB-4F05-9FED-CD3908C05266}"/>
    <cellStyle name="Followed Hyperlink 2" xfId="39866" hidden="1" xr:uid="{4885B0BF-77C2-4EE0-A250-3B61BE80B096}"/>
    <cellStyle name="Followed Hyperlink 2" xfId="22261" hidden="1" xr:uid="{C5DAD21E-7A84-4831-AE0B-FF32BFA30232}"/>
    <cellStyle name="Followed Hyperlink 2" xfId="30294" hidden="1" xr:uid="{C0F1BE73-3BCF-47F0-8A40-88959A13286E}"/>
    <cellStyle name="Followed Hyperlink 2" xfId="37775" hidden="1" xr:uid="{9526DBEB-48E8-4A5E-B707-BDDC59E4C205}"/>
    <cellStyle name="Followed Hyperlink 2" xfId="19525" hidden="1" xr:uid="{5FB90B49-345D-48D3-811A-8A693BE8CA97}"/>
    <cellStyle name="Followed Hyperlink 2" xfId="31089" hidden="1" xr:uid="{3B90BE52-CB07-4BDC-9008-7516C5D7F9D5}"/>
    <cellStyle name="Followed Hyperlink 2" xfId="31730" hidden="1" xr:uid="{15F0399E-129D-4855-95F6-48FA7D7096CB}"/>
    <cellStyle name="Followed Hyperlink 2" xfId="38371" hidden="1" xr:uid="{BAD3BE63-BAA7-4886-A8F3-6E332191AE13}"/>
    <cellStyle name="Followed Hyperlink 2" xfId="18579" hidden="1" xr:uid="{4F3C39BD-628B-4C73-A7B3-8C21A7F11574}"/>
    <cellStyle name="Followed Hyperlink 2" xfId="26148" hidden="1" xr:uid="{ECFB39AC-97AE-4A9C-A49C-D24E3B1ADC82}"/>
    <cellStyle name="Followed Hyperlink 2" xfId="21816" hidden="1" xr:uid="{EE608CF7-A126-4382-8383-04D34395DB07}"/>
    <cellStyle name="Followed Hyperlink 2" xfId="29010" hidden="1" xr:uid="{DB5FB397-CB7A-417D-827F-5004AFF1E410}"/>
    <cellStyle name="Followed Hyperlink 2" xfId="31653" hidden="1" xr:uid="{1ECDE038-2B70-4BB4-96AF-E5AEC70F4862}"/>
    <cellStyle name="Followed Hyperlink 2" xfId="33143" hidden="1" xr:uid="{4E76E570-0F86-4238-B66C-E7EF0A42B9D6}"/>
    <cellStyle name="Followed Hyperlink 2" xfId="25761" hidden="1" xr:uid="{4B2CF177-82BF-4ED4-98CD-6CD6832682C2}"/>
    <cellStyle name="Followed Hyperlink 2" xfId="40729" hidden="1" xr:uid="{2EA4CB32-EDB8-49F7-9238-3E4C1B564730}"/>
    <cellStyle name="Followed Hyperlink 2" xfId="18218" hidden="1" xr:uid="{970136EE-4D0B-46A9-8765-A3D2B5CC4AF0}"/>
    <cellStyle name="Followed Hyperlink 2" xfId="25335" hidden="1" xr:uid="{1B252BDC-FB3D-441D-90E0-9F4349D1A929}"/>
    <cellStyle name="Followed Hyperlink 2" xfId="35049" hidden="1" xr:uid="{8AA18B59-AE87-447C-AF39-489685AC645C}"/>
    <cellStyle name="Followed Hyperlink 2" xfId="40921" hidden="1" xr:uid="{E53002D3-27D7-4213-A768-AD0F20239939}"/>
    <cellStyle name="Followed Hyperlink 2" xfId="30406" hidden="1" xr:uid="{707616AE-703B-44AF-AE67-39A5E10EB9A1}"/>
    <cellStyle name="Followed Hyperlink 2" xfId="27931" hidden="1" xr:uid="{24E2F21E-F439-4F1C-AA06-227E4327ACE3}"/>
    <cellStyle name="Followed Hyperlink 2" xfId="40047" hidden="1" xr:uid="{B8C6F9EA-1424-43A3-8A78-B0408054C487}"/>
    <cellStyle name="Followed Hyperlink 2" xfId="34872" hidden="1" xr:uid="{36D8B651-90D9-49AB-BF6B-24FDE7B26E78}"/>
    <cellStyle name="Followed Hyperlink 2" xfId="35121" hidden="1" xr:uid="{DBBC90E9-66E8-4AF4-92A1-7BBD44AF6834}"/>
    <cellStyle name="Followed Hyperlink 2" xfId="37570" hidden="1" xr:uid="{9EB2A2EF-095E-4D10-B0EA-3AFF7CFC88DB}"/>
    <cellStyle name="Followed Hyperlink 2" xfId="36756" hidden="1" xr:uid="{4A179AD9-CB06-451C-8FEB-508BF9A41BEB}"/>
    <cellStyle name="Followed Hyperlink 2" xfId="25586" hidden="1" xr:uid="{906BF8D7-4E1A-4326-85E6-09FDAC3446CE}"/>
    <cellStyle name="Followed Hyperlink 2" xfId="20777" hidden="1" xr:uid="{F17DD313-2EE6-44B7-B429-84870F229E08}"/>
    <cellStyle name="Followed Hyperlink 2" xfId="29013" hidden="1" xr:uid="{5D2E9D63-1750-46BC-B7EB-85F3D3238D5D}"/>
    <cellStyle name="Followed Hyperlink 2" xfId="27112" hidden="1" xr:uid="{43FDE2CA-61BB-489C-A8DC-9623CA0B6E4A}"/>
    <cellStyle name="Followed Hyperlink 2" xfId="23905" hidden="1" xr:uid="{205E0E46-89FE-4190-A12A-31FB13CDBA71}"/>
    <cellStyle name="Followed Hyperlink 2" xfId="31888" hidden="1" xr:uid="{6C2751E7-F505-4996-98E4-50A69CAE5BDF}"/>
    <cellStyle name="Followed Hyperlink 2" xfId="22790" hidden="1" xr:uid="{9CE9009A-226E-452D-B966-74BC9114F358}"/>
    <cellStyle name="Followed Hyperlink 2" xfId="28871" hidden="1" xr:uid="{AA0856C1-2419-40E8-B631-88D2D786A3B5}"/>
    <cellStyle name="Followed Hyperlink 2" xfId="38534" hidden="1" xr:uid="{693C6A4F-3B0A-4415-96A6-BBE6D16D3451}"/>
    <cellStyle name="Followed Hyperlink 2" xfId="39026" hidden="1" xr:uid="{B719C52C-0133-4E80-B170-AACEB4715822}"/>
    <cellStyle name="Followed Hyperlink 2" xfId="24882" hidden="1" xr:uid="{00A6A8FE-63F0-45AA-B3E7-AB509267538F}"/>
    <cellStyle name="Followed Hyperlink 2" xfId="35893" hidden="1" xr:uid="{EE9B6EBE-2C52-450D-9883-3743AFA2C345}"/>
    <cellStyle name="Followed Hyperlink 2" xfId="40923" hidden="1" xr:uid="{37EB2D70-4CD1-404B-BAA0-55FEAAFB1FA3}"/>
    <cellStyle name="Followed Hyperlink 2" xfId="28860" hidden="1" xr:uid="{DD3258A5-D85A-470B-86C9-FBB0C968A7BD}"/>
    <cellStyle name="Followed Hyperlink 2" xfId="34849" hidden="1" xr:uid="{2CCD35D6-35FD-4BE8-B4A8-A99E1156B775}"/>
    <cellStyle name="Followed Hyperlink 2" xfId="37787" hidden="1" xr:uid="{9C534F31-EE7D-46E8-B4DA-F68207F865DA}"/>
    <cellStyle name="Followed Hyperlink 2" xfId="28857" hidden="1" xr:uid="{259D5E40-B912-4E6C-9AF5-648C5037EE86}"/>
    <cellStyle name="Followed Hyperlink 2" xfId="29544" hidden="1" xr:uid="{AC366914-528E-4240-AD76-A8BECB0E37E5}"/>
    <cellStyle name="Followed Hyperlink 2" xfId="23563" hidden="1" xr:uid="{C50913EC-612D-4CCC-B6BA-D631A94F564A}"/>
    <cellStyle name="Followed Hyperlink 2" xfId="23621" hidden="1" xr:uid="{3D31C6BE-761C-4926-BD52-19D2021D828F}"/>
    <cellStyle name="Followed Hyperlink 2" xfId="19517" hidden="1" xr:uid="{0E431E65-63F8-4EA5-820C-BDA83F0F6F35}"/>
    <cellStyle name="Followed Hyperlink 2" xfId="28971" hidden="1" xr:uid="{B7C2E942-1DB2-40AF-9D27-E677C31BF698}"/>
    <cellStyle name="Followed Hyperlink 2" xfId="23452" hidden="1" xr:uid="{13EB1725-8BEA-47A3-935E-C9EFC49AB211}"/>
    <cellStyle name="Followed Hyperlink 2" xfId="144" hidden="1" xr:uid="{E3F3C000-1474-4EFC-AA3A-45CB3AB59738}"/>
    <cellStyle name="Followed Hyperlink 2" xfId="24517" hidden="1" xr:uid="{191AA974-6714-45F0-8CE7-906E8500E584}"/>
    <cellStyle name="Followed Hyperlink 2" xfId="17557" hidden="1" xr:uid="{77FA623A-C2CE-4DB5-ADE8-C89AB2E9CA08}"/>
    <cellStyle name="Followed Hyperlink 2" xfId="31894" hidden="1" xr:uid="{2A2BC742-239C-4332-B391-C6BB11C91D9C}"/>
    <cellStyle name="Followed Hyperlink 2" xfId="39529" hidden="1" xr:uid="{FCD7335A-C674-483A-B1C6-2990E739D658}"/>
    <cellStyle name="Followed Hyperlink 2" xfId="25158" hidden="1" xr:uid="{7EC80BDE-B79C-4EB6-8FC9-40F9DF051057}"/>
    <cellStyle name="Followed Hyperlink 2" xfId="26957" hidden="1" xr:uid="{0C5774A1-DC4A-4707-8191-64B019EF3F09}"/>
    <cellStyle name="Followed Hyperlink 2" xfId="27639" hidden="1" xr:uid="{5F6602A9-198E-4A06-8371-5C178198B7B1}"/>
    <cellStyle name="Followed Hyperlink 2" xfId="29236" hidden="1" xr:uid="{C7031F02-0B21-4CF7-8F8C-248EF2414764}"/>
    <cellStyle name="Followed Hyperlink 2" xfId="18272" hidden="1" xr:uid="{274EE30F-20E1-4732-8EDE-71F4CAC23881}"/>
    <cellStyle name="Followed Hyperlink 2" xfId="32133" hidden="1" xr:uid="{398D15FB-D22E-4AE6-95CF-6CE9117A9937}"/>
    <cellStyle name="Followed Hyperlink 2" xfId="19683" hidden="1" xr:uid="{DC3C0086-04EF-4E93-AA4A-F832A6904279}"/>
    <cellStyle name="Followed Hyperlink 2" xfId="28782" hidden="1" xr:uid="{F9F037AB-4C44-4F10-9DF2-4CFAA2614A9C}"/>
    <cellStyle name="Followed Hyperlink 2" xfId="35924" hidden="1" xr:uid="{90E74E7C-7006-4140-9FF9-7CB1D0ADE994}"/>
    <cellStyle name="Followed Hyperlink 2" xfId="20958" hidden="1" xr:uid="{86C1F607-4A0C-4D81-B829-F2841272EAED}"/>
    <cellStyle name="Followed Hyperlink 2" xfId="41260" hidden="1" xr:uid="{F704BF5E-BCE8-4145-A0CF-F04BB226E47C}"/>
    <cellStyle name="Followed Hyperlink 2" xfId="29235" hidden="1" xr:uid="{4DC7871B-FA08-41B6-9CEE-D81A4B1DE5E5}"/>
    <cellStyle name="Followed Hyperlink 2" xfId="25085" hidden="1" xr:uid="{B7E361DF-CDE1-4C9A-BC8F-578C72C2A6E5}"/>
    <cellStyle name="Followed Hyperlink 2" xfId="38552" hidden="1" xr:uid="{19596F77-28E6-408E-939A-8E86E259AEAB}"/>
    <cellStyle name="Followed Hyperlink 2" xfId="28720" hidden="1" xr:uid="{98B17222-EA3F-4FC2-978E-6B8371BD14D0}"/>
    <cellStyle name="Followed Hyperlink 2" xfId="17985" hidden="1" xr:uid="{2F55D483-D601-4FAD-8E34-FAFDF136EFB8}"/>
    <cellStyle name="Followed Hyperlink 2" xfId="25779" hidden="1" xr:uid="{CAE0E052-314F-4B2F-9424-862154960845}"/>
    <cellStyle name="Followed Hyperlink 2" xfId="37240" hidden="1" xr:uid="{35340229-5C46-44FA-87D6-892765AF3885}"/>
    <cellStyle name="Followed Hyperlink 2" xfId="17964" hidden="1" xr:uid="{E9D0E9F2-CB59-470E-8742-E1AC722F9D5C}"/>
    <cellStyle name="Followed Hyperlink 2" xfId="28789" hidden="1" xr:uid="{B0621D05-C9AC-4195-AECF-C9E8616CDB2F}"/>
    <cellStyle name="Followed Hyperlink 2" xfId="30034" hidden="1" xr:uid="{446B32E3-AF43-41CC-A9ED-79573CFC1026}"/>
    <cellStyle name="Followed Hyperlink 2" xfId="20135" hidden="1" xr:uid="{E5579101-CA6B-471F-B5FB-F60EAB674C5B}"/>
    <cellStyle name="Followed Hyperlink 2" xfId="26553" hidden="1" xr:uid="{4EA2D39B-C9DE-4A22-936C-06D15E825348}"/>
    <cellStyle name="Followed Hyperlink 2" xfId="40546" hidden="1" xr:uid="{A5F1F05A-7B2D-42FC-B5A5-75E1BA9B9AAD}"/>
    <cellStyle name="Followed Hyperlink 2" xfId="28870" hidden="1" xr:uid="{B1A935ED-F045-48B2-A35D-CE1DE9E6A0CC}"/>
    <cellStyle name="Followed Hyperlink 2" xfId="27932" hidden="1" xr:uid="{E25E1226-D8FA-4842-9FB8-E5DD52D670EB}"/>
    <cellStyle name="Followed Hyperlink 2" xfId="39900" hidden="1" xr:uid="{648AC73E-2A34-4034-8E0D-62119586DA8D}"/>
    <cellStyle name="Followed Hyperlink 2" xfId="24038" hidden="1" xr:uid="{C7865797-2029-4A04-8BE7-1B8EC5900544}"/>
    <cellStyle name="Followed Hyperlink 2" xfId="39182" hidden="1" xr:uid="{6C009827-2AB5-4E25-A3D0-6F93B9F0B38A}"/>
    <cellStyle name="Followed Hyperlink 2" xfId="37622" hidden="1" xr:uid="{C87E1946-D1FE-43A6-B317-FB162A651B08}"/>
    <cellStyle name="Followed Hyperlink 2" xfId="20432" hidden="1" xr:uid="{C768DEAF-7360-4284-9F0D-B432420A17C0}"/>
    <cellStyle name="Followed Hyperlink 2" xfId="18891" hidden="1" xr:uid="{698205F4-EB9F-4F20-B247-96C21311B4FC}"/>
    <cellStyle name="Followed Hyperlink 2" xfId="34574" hidden="1" xr:uid="{007BE89C-AA6A-4862-84B7-85C4563F3528}"/>
    <cellStyle name="Followed Hyperlink 2" xfId="31126" hidden="1" xr:uid="{06B60689-B2A8-4055-9CB3-A89756270940}"/>
    <cellStyle name="Followed Hyperlink 2" xfId="22351" hidden="1" xr:uid="{23017887-CC69-4E43-964D-BB9E9DFEEC1A}"/>
    <cellStyle name="Followed Hyperlink 2" xfId="29359" hidden="1" xr:uid="{70C914D7-7671-4319-9A94-4FF878EF9F34}"/>
    <cellStyle name="Followed Hyperlink 2" xfId="23002" hidden="1" xr:uid="{A587D448-1AD0-41AC-91A6-6AD3800E701A}"/>
    <cellStyle name="Followed Hyperlink 2" xfId="23457" hidden="1" xr:uid="{0E06BA2B-1029-4300-879B-1470861C9C4B}"/>
    <cellStyle name="Followed Hyperlink 2" xfId="20781" hidden="1" xr:uid="{2408811F-63CB-4C75-B8A6-61AC7AEDAF54}"/>
    <cellStyle name="Followed Hyperlink 2" xfId="22996" hidden="1" xr:uid="{0873D359-D69F-45A6-9571-E6BED19C4D5E}"/>
    <cellStyle name="Followed Hyperlink 2" xfId="25505" hidden="1" xr:uid="{FD7B7DD0-EB59-4A82-9FCD-35903610E97B}"/>
    <cellStyle name="Followed Hyperlink 2" xfId="24360" hidden="1" xr:uid="{1D1A840D-DEEC-4FC9-BED4-5102087039BC}"/>
    <cellStyle name="Followed Hyperlink 2" xfId="20852" hidden="1" xr:uid="{EB9A2C93-C8A7-4FCE-9EF6-7F64DE731997}"/>
    <cellStyle name="Followed Hyperlink 2" xfId="18531" hidden="1" xr:uid="{D0F17F02-2D6A-41E4-B43C-8B794AA5BB6F}"/>
    <cellStyle name="Followed Hyperlink 2" xfId="20152" hidden="1" xr:uid="{64DAE16A-312C-41BE-AE40-1FE941872BA0}"/>
    <cellStyle name="Followed Hyperlink 2" xfId="23197" hidden="1" xr:uid="{E0580045-B1CC-4B0B-8D50-337AF81EA124}"/>
    <cellStyle name="Followed Hyperlink 2" xfId="38509" hidden="1" xr:uid="{15EF76D5-9680-45FB-B1D9-0F9B555E1B51}"/>
    <cellStyle name="Followed Hyperlink 2" xfId="38365" hidden="1" xr:uid="{DB97D153-436E-411E-BC9C-436B69363C16}"/>
    <cellStyle name="Followed Hyperlink 2" xfId="38973" hidden="1" xr:uid="{8F0B6955-D6BC-4E69-9281-3E0C86D62A4F}"/>
    <cellStyle name="Followed Hyperlink 2" xfId="29830" hidden="1" xr:uid="{B872F466-9D8B-4AD7-A178-9741991BFDF0}"/>
    <cellStyle name="Followed Hyperlink 2" xfId="19582" hidden="1" xr:uid="{553EFF81-D2BF-4B79-8302-1FAD2DAEC649}"/>
    <cellStyle name="Followed Hyperlink 2" xfId="28327" hidden="1" xr:uid="{F44B3EB0-4904-40E3-AAC3-5680485F776F}"/>
    <cellStyle name="Followed Hyperlink 2" xfId="41296" hidden="1" xr:uid="{1D2D65E2-F5B2-4CAD-A165-5644AE78BAE5}"/>
    <cellStyle name="Followed Hyperlink 2" xfId="39957" hidden="1" xr:uid="{95B1AFC8-139F-4EDD-9476-7FC8E0DC8797}"/>
    <cellStyle name="Followed Hyperlink 2" xfId="24703" hidden="1" xr:uid="{A056CE04-3CC2-420F-B829-41512B0E79E5}"/>
    <cellStyle name="Followed Hyperlink 2" xfId="38734" hidden="1" xr:uid="{D20A9269-CB92-42BD-9576-56A3B3B64997}"/>
    <cellStyle name="Followed Hyperlink 2" xfId="18061" hidden="1" xr:uid="{DDC593B7-E893-4D63-9E0B-CEAD8F6AA572}"/>
    <cellStyle name="Followed Hyperlink 2" xfId="33724" hidden="1" xr:uid="{FCCAA754-2342-4288-8881-B47458A16BAF}"/>
    <cellStyle name="Followed Hyperlink 2" xfId="17872" hidden="1" xr:uid="{38F51EB5-69F0-4A79-AA00-66710A2A372B}"/>
    <cellStyle name="Followed Hyperlink 2" xfId="27734" hidden="1" xr:uid="{70A28D48-83BB-4B05-8589-998A403E9A44}"/>
    <cellStyle name="Followed Hyperlink 2" xfId="34494" hidden="1" xr:uid="{AF84832C-217A-4158-89A3-2FD74628CE87}"/>
    <cellStyle name="Followed Hyperlink 2" xfId="31647" hidden="1" xr:uid="{342CFE1A-F7C3-4317-A7B6-F8749C909E53}"/>
    <cellStyle name="Followed Hyperlink 2" xfId="20566" hidden="1" xr:uid="{E2988B27-6421-4481-B0C6-58590BFACF6E}"/>
    <cellStyle name="Followed Hyperlink 2" xfId="22253" hidden="1" xr:uid="{3F629833-A54F-47B7-8A5B-A34084CE8DFA}"/>
    <cellStyle name="Followed Hyperlink 2" xfId="142" hidden="1" xr:uid="{81D651EF-13FC-4ACB-BCFE-5BA067CAD497}"/>
    <cellStyle name="Followed Hyperlink 2" xfId="24259" hidden="1" xr:uid="{BD152959-9D40-4BCF-AECE-03EA7351C945}"/>
    <cellStyle name="Followed Hyperlink 2" xfId="17776" hidden="1" xr:uid="{0DF84CDD-566E-4B8A-9F1A-DF57E62518C9}"/>
    <cellStyle name="Followed Hyperlink 2" xfId="20387" hidden="1" xr:uid="{A5B83EA4-E474-42D5-A071-31CAB6B97106}"/>
    <cellStyle name="Followed Hyperlink 2" xfId="41736" hidden="1" xr:uid="{7AA924E1-EB38-4379-B2E8-08CFE67E59C8}"/>
    <cellStyle name="Followed Hyperlink 2" xfId="25929" hidden="1" xr:uid="{A7814427-08F7-4AF6-9A76-A9FCFB6EB905}"/>
    <cellStyle name="Followed Hyperlink 2" xfId="37154" hidden="1" xr:uid="{6F2AD136-7EE1-49C1-BB63-73B8790126B3}"/>
    <cellStyle name="Followed Hyperlink 2" xfId="41539" hidden="1" xr:uid="{690317BB-E4FE-4D4D-BD17-9EC930073B10}"/>
    <cellStyle name="Followed Hyperlink 2" xfId="27646" hidden="1" xr:uid="{AD71E215-44F2-41F3-8195-484FDC596860}"/>
    <cellStyle name="Followed Hyperlink 2" xfId="17782" hidden="1" xr:uid="{7127F281-C008-49E9-90C9-E5130D5002D1}"/>
    <cellStyle name="Followed Hyperlink 2" xfId="23466" hidden="1" xr:uid="{190762F7-1ADD-4814-910E-96DDA4ABC24D}"/>
    <cellStyle name="Followed Hyperlink 2" xfId="37817" hidden="1" xr:uid="{748435F9-D005-45DF-95DE-D3456AC5BAAE}"/>
    <cellStyle name="Followed Hyperlink 2" xfId="20598" hidden="1" xr:uid="{7EF164BC-CB75-49AB-A1A1-8D417B033969}"/>
    <cellStyle name="Followed Hyperlink 2" xfId="29324" hidden="1" xr:uid="{D9134B01-0D36-4EB2-91F2-5A445BEC21AA}"/>
    <cellStyle name="Followed Hyperlink 2" xfId="26594" hidden="1" xr:uid="{19F64A27-348D-4E3E-B1F1-90A53DD90B4D}"/>
    <cellStyle name="Followed Hyperlink 2" xfId="37626" hidden="1" xr:uid="{9B23C8A6-FA47-414A-9CF6-3E66B7F7E0D3}"/>
    <cellStyle name="Followed Hyperlink 2" xfId="39497" hidden="1" xr:uid="{B6C9A348-D7C7-4E5D-836C-D8718BF41E71}"/>
    <cellStyle name="Followed Hyperlink 2" xfId="34840" hidden="1" xr:uid="{B10EF0B6-07F9-45BD-A2F5-EAC15E63A2D6}"/>
    <cellStyle name="Followed Hyperlink 2" xfId="35938" hidden="1" xr:uid="{E6B42CD0-AD7E-4EDE-AD23-040ECA7F4362}"/>
    <cellStyle name="Followed Hyperlink 2" xfId="30295" hidden="1" xr:uid="{17C9C7AC-B7B4-4A1A-BC84-8681FB1D78ED}"/>
    <cellStyle name="Followed Hyperlink 2" xfId="35402" hidden="1" xr:uid="{D5221F44-8AAC-4874-BE09-F900BD2D1EC4}"/>
    <cellStyle name="Followed Hyperlink 2" xfId="40771" hidden="1" xr:uid="{25AB7298-B980-45AB-9ACC-5FB5915056BB}"/>
    <cellStyle name="Followed Hyperlink 2" xfId="41196" hidden="1" xr:uid="{EE0D36F8-0707-4C26-8034-555393A66B46}"/>
    <cellStyle name="Followed Hyperlink 2" xfId="29011" hidden="1" xr:uid="{1E3C3674-4747-4214-947A-C04C8C7FB15B}"/>
    <cellStyle name="Followed Hyperlink 2" xfId="26161" hidden="1" xr:uid="{2EE33F8F-0AC1-4064-848A-4D000631CA56}"/>
    <cellStyle name="Followed Hyperlink 2" xfId="25304" hidden="1" xr:uid="{2F016EAD-E0A7-43E8-BF70-8D5339B3543E}"/>
    <cellStyle name="Followed Hyperlink 2" xfId="36508" hidden="1" xr:uid="{D12F1534-878F-4F21-95D5-06781A5604F5}"/>
    <cellStyle name="Followed Hyperlink 2" xfId="40524" hidden="1" xr:uid="{FB9406E0-C217-4263-AF7F-040005DFBD06}"/>
    <cellStyle name="Followed Hyperlink 2" xfId="34665" hidden="1" xr:uid="{FAE32ECF-D0E1-4C77-A1ED-9A770638C816}"/>
    <cellStyle name="Followed Hyperlink 2" xfId="18762" hidden="1" xr:uid="{4C08418D-1661-454C-8566-35A9D52E9DD6}"/>
    <cellStyle name="Followed Hyperlink 2" xfId="20065" hidden="1" xr:uid="{ADEE2503-0F12-4BAD-A3B5-0B411D835358}"/>
    <cellStyle name="Followed Hyperlink 2" xfId="40899" hidden="1" xr:uid="{9DE132B0-9B15-4386-844D-232D3C8B50E2}"/>
    <cellStyle name="Followed Hyperlink 2" xfId="32682" hidden="1" xr:uid="{EEBD43C9-AAE0-4855-9F2B-1DD5E6084499}"/>
    <cellStyle name="Followed Hyperlink 2" xfId="31551" hidden="1" xr:uid="{5C0B74B1-64B9-464C-B9D5-464B52AF4D3F}"/>
    <cellStyle name="Followed Hyperlink 2" xfId="31550" hidden="1" xr:uid="{328F4C73-F266-464E-942F-4B8610F775C0}"/>
    <cellStyle name="Followed Hyperlink 2" xfId="39042" hidden="1" xr:uid="{211F38EA-42BD-43F4-BBD8-84B93BA680C9}"/>
    <cellStyle name="Followed Hyperlink 2" xfId="30653" hidden="1" xr:uid="{8C820C5B-F6E7-4208-A753-88BAE64F9150}"/>
    <cellStyle name="Followed Hyperlink 2" xfId="21614" hidden="1" xr:uid="{E5C0C6AB-A1A2-4963-B070-D598246E9FEE}"/>
    <cellStyle name="Followed Hyperlink 2" xfId="39312" hidden="1" xr:uid="{B2A01E4D-74CC-479D-B2F4-D98C2035CAF4}"/>
    <cellStyle name="Followed Hyperlink 2" xfId="40749" hidden="1" xr:uid="{3A037754-C9EE-4D2F-8A34-7BE7C459AB63}"/>
    <cellStyle name="Followed Hyperlink 2" xfId="23627" hidden="1" xr:uid="{650BA531-662A-4895-9589-6F067A0AFCC7}"/>
    <cellStyle name="Followed Hyperlink 2" xfId="29572" hidden="1" xr:uid="{E292DCE5-A4BA-49DA-919D-54469F441B2F}"/>
    <cellStyle name="Followed Hyperlink 2" xfId="30491" hidden="1" xr:uid="{E930C58C-8900-4642-B4EB-47321A5A5104}"/>
    <cellStyle name="Followed Hyperlink 2" xfId="35828" hidden="1" xr:uid="{ECCF398B-51C0-4C29-9E0B-890C3C424D3C}"/>
    <cellStyle name="Followed Hyperlink 2" xfId="34437" hidden="1" xr:uid="{FB6EDCEB-D6DA-4A6B-A6B6-F1F21F8E3D2E}"/>
    <cellStyle name="Followed Hyperlink 2" xfId="19679" hidden="1" xr:uid="{3A3C92D9-59D8-435B-A82A-AAE35C3E1B12}"/>
    <cellStyle name="Followed Hyperlink 2" xfId="25771" hidden="1" xr:uid="{EEA93C28-3179-4F7C-BA91-78E6452BD705}"/>
    <cellStyle name="Followed Hyperlink 2" xfId="30698" hidden="1" xr:uid="{034667A0-EBAA-4A39-91C1-5B02A47EC45E}"/>
    <cellStyle name="Followed Hyperlink 2" xfId="37232" hidden="1" xr:uid="{8AAF943B-FA60-4EC0-AE36-1560BC52666D}"/>
    <cellStyle name="Followed Hyperlink 2" xfId="25576" hidden="1" xr:uid="{E9948085-0154-4567-AA03-20E8BD51DA5E}"/>
    <cellStyle name="Followed Hyperlink 2" xfId="22328" hidden="1" xr:uid="{5D11E8F5-E10E-4F34-9D1F-8658BCA481DE}"/>
    <cellStyle name="Followed Hyperlink 2" xfId="32889" hidden="1" xr:uid="{5EC228EB-96EA-4E7B-9159-BD9B8BF7ACAB}"/>
    <cellStyle name="Followed Hyperlink 2" xfId="22329" hidden="1" xr:uid="{029CB082-06FD-41C4-B3B6-19EBB5731F17}"/>
    <cellStyle name="Followed Hyperlink 2" xfId="28146" hidden="1" xr:uid="{D429DE81-883F-48E8-A3D1-B2A0EF46B878}"/>
    <cellStyle name="Followed Hyperlink 2" xfId="31260" hidden="1" xr:uid="{8BE01EFD-26E0-4EEF-B676-334B20466D37}"/>
    <cellStyle name="Followed Hyperlink 2" xfId="22652" hidden="1" xr:uid="{C4CE9130-DC7A-4AAB-AD4B-9AE064DFB22D}"/>
    <cellStyle name="Followed Hyperlink 2" xfId="37950" hidden="1" xr:uid="{5DEC963F-BC79-4644-9A7F-F0B10B96F6FC}"/>
    <cellStyle name="Followed Hyperlink 2" xfId="26598" hidden="1" xr:uid="{D1F89B32-07EB-4FDF-96CE-1B52D2DE1669}"/>
    <cellStyle name="Followed Hyperlink 2" xfId="17856" hidden="1" xr:uid="{68AB612D-7946-48C5-B913-A58B35293EE6}"/>
    <cellStyle name="Followed Hyperlink 2" xfId="35892" hidden="1" xr:uid="{F1BF2718-5724-4E22-8BBE-0878860FDC9B}"/>
    <cellStyle name="Followed Hyperlink 2" xfId="21196" hidden="1" xr:uid="{E3113960-FA1E-4123-AC3A-DD048FFC6B09}"/>
    <cellStyle name="Followed Hyperlink 2" xfId="26961" hidden="1" xr:uid="{98779EA8-2DE5-4C1B-8913-3F3890FB021D}"/>
    <cellStyle name="Followed Hyperlink 2" xfId="38379" hidden="1" xr:uid="{A1CB1CD1-4A9C-4FE6-BCA8-FFC73C51666A}"/>
    <cellStyle name="Followed Hyperlink 2" xfId="39180" hidden="1" xr:uid="{8E7ACB08-6833-46CA-ADE8-ED00AD330A1F}"/>
    <cellStyle name="Followed Hyperlink 2" xfId="19707" hidden="1" xr:uid="{12A33458-B96D-4057-B531-E8C110235D70}"/>
    <cellStyle name="Followed Hyperlink 2" xfId="36788" hidden="1" xr:uid="{CDC68533-376E-4C9E-8E9E-A37AE77EA364}"/>
    <cellStyle name="Followed Hyperlink 2" xfId="23461" hidden="1" xr:uid="{223694DF-7D44-449A-896F-C09163C7DC9C}"/>
    <cellStyle name="Followed Hyperlink 2" xfId="33199" hidden="1" xr:uid="{5664C126-94B9-4B08-9D7C-2DD446388E33}"/>
    <cellStyle name="Followed Hyperlink 2" xfId="39214" hidden="1" xr:uid="{7FB3C1FA-BC03-4E35-9650-8675F25DEF63}"/>
    <cellStyle name="Followed Hyperlink 2" xfId="27756" hidden="1" xr:uid="{8F9D0EBF-4801-4113-BEFF-2060C984D636}"/>
    <cellStyle name="Followed Hyperlink 2" xfId="32467" hidden="1" xr:uid="{1B0FC468-E1B1-41BF-92A1-8160CA692392}"/>
    <cellStyle name="Followed Hyperlink 2" xfId="25773" hidden="1" xr:uid="{5BD246A1-24A3-493B-92D7-D89042B4D025}"/>
    <cellStyle name="Followed Hyperlink 2" xfId="27104" hidden="1" xr:uid="{3E1B4417-D739-4AE9-AAE7-DCFF6911F4F7}"/>
    <cellStyle name="Followed Hyperlink 2" xfId="28333" hidden="1" xr:uid="{EFBAA0DE-F9DB-4FD3-B212-B3ED0AECD97A}"/>
    <cellStyle name="Followed Hyperlink 2" xfId="32279" hidden="1" xr:uid="{39301EE1-6CD3-4049-AB48-0D9138C05FDA}"/>
    <cellStyle name="Followed Hyperlink 2" xfId="24896" hidden="1" xr:uid="{6D3DC65C-FEC6-4774-914C-22DA4111F5A3}"/>
    <cellStyle name="Followed Hyperlink 2" xfId="24206" hidden="1" xr:uid="{B3BB1904-68DA-404D-822C-1F09E983249B}"/>
    <cellStyle name="Followed Hyperlink 2" xfId="31734" hidden="1" xr:uid="{D563629A-EDBC-4C1C-A9B3-68527037F73F}"/>
    <cellStyle name="Followed Hyperlink 2" xfId="26880" hidden="1" xr:uid="{84063234-3ADA-4107-8A5A-A59191E9A7CD}"/>
    <cellStyle name="Followed Hyperlink 2" xfId="40054" hidden="1" xr:uid="{2ABCBDA2-16AF-4A71-9EC3-9ED14616A885}"/>
    <cellStyle name="Followed Hyperlink 2" xfId="30310" hidden="1" xr:uid="{5ED91755-9F53-4DD9-AA50-7301B28393B5}"/>
    <cellStyle name="Followed Hyperlink 2" xfId="20390" hidden="1" xr:uid="{BB3AD27B-6046-4419-8BDE-A3F73E968519}"/>
    <cellStyle name="Followed Hyperlink 2" xfId="26886" hidden="1" xr:uid="{FEBC19B5-7EB6-4D9B-A850-A4AC832E060B}"/>
    <cellStyle name="Followed Hyperlink 2" xfId="35837" hidden="1" xr:uid="{A509EF2D-A253-4507-86AF-0F5A02AA557B}"/>
    <cellStyle name="Followed Hyperlink 2" xfId="28999" hidden="1" xr:uid="{430BFC4D-70C5-4021-A3C2-F7B786000266}"/>
    <cellStyle name="Followed Hyperlink 2" xfId="28893" hidden="1" xr:uid="{417A1148-4437-4D64-978F-2A1680EE1312}"/>
    <cellStyle name="Followed Hyperlink 2" xfId="33057" hidden="1" xr:uid="{6005C9DA-1847-4B58-B612-0ECA505B869C}"/>
    <cellStyle name="Followed Hyperlink 2" xfId="29537" hidden="1" xr:uid="{DC601FD9-179B-47EE-8C7C-E5B2F3778573}"/>
    <cellStyle name="Followed Hyperlink 2" xfId="41528" hidden="1" xr:uid="{38607BEA-D50E-40AC-B35E-81C91826EAF9}"/>
    <cellStyle name="Followed Hyperlink 2" xfId="26945" hidden="1" xr:uid="{350C87F3-8F2F-4DA8-A4EF-E93AA2259FA6}"/>
    <cellStyle name="Followed Hyperlink 2" xfId="25037" hidden="1" xr:uid="{BD21BDBF-968E-4DE6-A1B3-A825AB09AFCA}"/>
    <cellStyle name="Followed Hyperlink 2" xfId="30301" hidden="1" xr:uid="{50843094-0ADA-472A-A12D-BE7F4D3C9060}"/>
    <cellStyle name="Followed Hyperlink 2" xfId="27655" hidden="1" xr:uid="{1F3DF1E4-48AE-49B9-88DE-A789A93CAD11}"/>
    <cellStyle name="Followed Hyperlink 2" xfId="35117" hidden="1" xr:uid="{5F067371-8BC2-4544-A624-BD0808978657}"/>
    <cellStyle name="Followed Hyperlink 2" xfId="27299" hidden="1" xr:uid="{097A9D95-9D41-42EA-B56F-91A0DE59B1D3}"/>
    <cellStyle name="Followed Hyperlink 2" xfId="39689" hidden="1" xr:uid="{2D44A4FD-EA03-40D9-8A49-022CB2D518F3}"/>
    <cellStyle name="Followed Hyperlink 2" xfId="28869" hidden="1" xr:uid="{458F137F-8312-4F7B-9ED1-421406EDF3BF}"/>
    <cellStyle name="Followed Hyperlink 2" xfId="23748" hidden="1" xr:uid="{9C843D71-3FAF-4F2A-B426-830CE2C733DA}"/>
    <cellStyle name="Followed Hyperlink 2" xfId="41554" hidden="1" xr:uid="{C5A93699-E5BC-4400-902E-C69A20C6CA84}"/>
    <cellStyle name="Followed Hyperlink 2" xfId="29073" hidden="1" xr:uid="{E93B94D4-419C-4C09-893E-7ABA1BA32B56}"/>
    <cellStyle name="Followed Hyperlink 2" xfId="29575" hidden="1" xr:uid="{A7A1426C-D770-4EC4-98B2-088F980913D9}"/>
    <cellStyle name="Followed Hyperlink 2" xfId="41295" hidden="1" xr:uid="{26B46393-E2CF-4A5C-998E-0736DD49E349}"/>
    <cellStyle name="Followed Hyperlink 2" xfId="26777" hidden="1" xr:uid="{961ADF19-40D9-4931-92CC-433153E117C9}"/>
    <cellStyle name="Followed Hyperlink 2" xfId="34035" hidden="1" xr:uid="{22E0165C-1CC2-4A41-B1E6-68D0ED16CB43}"/>
    <cellStyle name="Followed Hyperlink 2" xfId="22257" hidden="1" xr:uid="{355636C4-03D9-4C71-A340-2C73FD0FEE99}"/>
    <cellStyle name="Followed Hyperlink 2" xfId="17145" hidden="1" xr:uid="{453A64E6-F7DE-48D2-8B79-F08DBA830F94}"/>
    <cellStyle name="Followed Hyperlink 2" xfId="26157" hidden="1" xr:uid="{8C9DAC31-CC1E-4CDB-A45C-137695755CFD}"/>
    <cellStyle name="Followed Hyperlink 2" xfId="23720" hidden="1" xr:uid="{A6C0454E-805C-43A2-856A-FC659D0BA84C}"/>
    <cellStyle name="Followed Hyperlink 2" xfId="22409" hidden="1" xr:uid="{4F247EEB-3FC8-4782-9414-28F46F4D5567}"/>
    <cellStyle name="Followed Hyperlink 2" xfId="37579" hidden="1" xr:uid="{D1ED5C18-F9F9-4B61-B0CC-48A0D6C206F4}"/>
    <cellStyle name="Followed Hyperlink 2" xfId="41132" hidden="1" xr:uid="{1F045D6A-1E28-451B-839A-40010438C5C1}"/>
    <cellStyle name="Followed Hyperlink 2" xfId="20424" hidden="1" xr:uid="{E25A225C-8E75-4186-A0A1-635906A0FE23}"/>
    <cellStyle name="Followed Hyperlink 2" xfId="20922" hidden="1" xr:uid="{4E85CD48-8A71-4602-8D8A-079F7BA51AEC}"/>
    <cellStyle name="Followed Hyperlink 2" xfId="21783" hidden="1" xr:uid="{24E423E5-5F8D-425A-910E-903874A38D28}"/>
    <cellStyle name="Followed Hyperlink 2" xfId="21012" hidden="1" xr:uid="{05776E53-AC22-4E50-9B11-4B4B20A4468C}"/>
    <cellStyle name="Followed Hyperlink 2" xfId="30879" hidden="1" xr:uid="{4A04B005-CE9D-45C1-937E-98E50B83FCA7}"/>
    <cellStyle name="Followed Hyperlink 2" xfId="28524" hidden="1" xr:uid="{C65DA75F-D880-47BB-8540-516450194A5A}"/>
    <cellStyle name="Followed Hyperlink 2" xfId="32458" hidden="1" xr:uid="{639F68D4-A811-4C9A-9D22-C6C275FCB5D2}"/>
    <cellStyle name="Followed Hyperlink 2" xfId="26549" hidden="1" xr:uid="{1DAF294F-C7CF-4AFE-9134-B9056C6CCFF5}"/>
    <cellStyle name="Followed Hyperlink 2" xfId="27975" hidden="1" xr:uid="{93A12261-D8B0-453C-AF0D-B8E2A662DCB4}"/>
    <cellStyle name="Followed Hyperlink 2" xfId="29385" hidden="1" xr:uid="{FA160C81-8C78-41FC-AFE2-E0F8DBAF7825}"/>
    <cellStyle name="Followed Hyperlink 2" xfId="28299" hidden="1" xr:uid="{E4826FF0-2032-4624-BAB1-C2F0524549A8}"/>
    <cellStyle name="Followed Hyperlink 2" xfId="19894" hidden="1" xr:uid="{CC9B4DCF-CDA0-442E-B565-0C9CDB47FD79}"/>
    <cellStyle name="Followed Hyperlink 2" xfId="23904" hidden="1" xr:uid="{91662F65-6BB4-4E22-92B5-D78F4B3CC188}"/>
    <cellStyle name="Followed Hyperlink 2" xfId="26750" hidden="1" xr:uid="{5D9CC4DD-DDCA-4AAE-9923-2B8FB0C1ACA8}"/>
    <cellStyle name="Followed Hyperlink 2" xfId="27692" hidden="1" xr:uid="{50B81F20-BF1E-4797-91DA-7D9DDE4AAFED}"/>
    <cellStyle name="Followed Hyperlink 2" xfId="34896" hidden="1" xr:uid="{DA7920BA-E363-4817-A39F-58323DF72144}"/>
    <cellStyle name="Followed Hyperlink 2" xfId="21608" hidden="1" xr:uid="{0AFB738A-D538-4B07-B0A1-DA5E7D940E2C}"/>
    <cellStyle name="Followed Hyperlink 2" xfId="32911" hidden="1" xr:uid="{6F493D98-1DFC-4980-B851-BE995A4CF43F}"/>
    <cellStyle name="Followed Hyperlink 2" xfId="36816" hidden="1" xr:uid="{EC00BDA1-DC3F-4A23-8707-45C8D4E1F7C3}"/>
    <cellStyle name="Followed Hyperlink 2" xfId="23357" hidden="1" xr:uid="{A183ED3B-8BB7-44E0-B1D3-C3FFFA5893FA}"/>
    <cellStyle name="Followed Hyperlink 2" xfId="35894" hidden="1" xr:uid="{659820AD-02D4-4CF4-B223-C3A3C3B4503D}"/>
    <cellStyle name="Followed Hyperlink 2" xfId="31712" hidden="1" xr:uid="{9683D13C-30B6-48D3-B9BE-F2D58B2708A9}"/>
    <cellStyle name="Followed Hyperlink 2" xfId="30313" hidden="1" xr:uid="{2042149D-3D20-428C-B760-1872F6DDAC01}"/>
    <cellStyle name="Followed Hyperlink 2" xfId="37773" hidden="1" xr:uid="{B0C8E6FE-69DF-4CAA-B165-DD8BFF7D8E3D}"/>
    <cellStyle name="Followed Hyperlink 2" xfId="23524" hidden="1" xr:uid="{9EDCB64F-B9D9-4F94-9B54-6FA00E158D3F}"/>
    <cellStyle name="Followed Hyperlink 2" xfId="31890" hidden="1" xr:uid="{13BDB812-02AC-4982-9932-8129B0E5D7CC}"/>
    <cellStyle name="Followed Hyperlink 2" xfId="23726" hidden="1" xr:uid="{C53093CB-42E8-4EB7-AA73-6C9F225E515D}"/>
    <cellStyle name="Followed Hyperlink 2" xfId="21452" hidden="1" xr:uid="{49620EB9-7015-4394-BD12-A987A3C1DFC2}"/>
    <cellStyle name="Followed Hyperlink 2" xfId="41361" hidden="1" xr:uid="{B4E71EA2-3F61-46FF-980A-199ADC3386D9}"/>
    <cellStyle name="Followed Hyperlink 2" xfId="26281" hidden="1" xr:uid="{1C1A3D5D-70FD-4C84-B299-CC398A1A50CE}"/>
    <cellStyle name="Followed Hyperlink 2" xfId="19531" hidden="1" xr:uid="{0C442B70-776E-491C-BA6F-742BAD2255A0}"/>
    <cellStyle name="Followed Hyperlink 2" xfId="27648" hidden="1" xr:uid="{090533D9-09ED-4F13-B336-F0A209FC6C4F}"/>
    <cellStyle name="Followed Hyperlink 2" xfId="26551" hidden="1" xr:uid="{1E445A3E-F8C3-4A14-A687-343C4A638F4A}"/>
    <cellStyle name="Followed Hyperlink 2" xfId="35773" hidden="1" xr:uid="{6F31D56F-EB8C-490C-A6D9-6330D013D9CA}"/>
    <cellStyle name="Followed Hyperlink 2" xfId="31112" hidden="1" xr:uid="{3C40603A-6FB6-4430-9392-E057C9AFCCD2}"/>
    <cellStyle name="Followed Hyperlink 2" xfId="21988" hidden="1" xr:uid="{ADB79CBE-86CF-40CA-8611-2EDA8DE7EB0E}"/>
    <cellStyle name="Followed Hyperlink 2" xfId="39888" hidden="1" xr:uid="{74BDCB43-0539-4915-B906-2BA487CBD420}"/>
    <cellStyle name="Followed Hyperlink 2" xfId="30642" hidden="1" xr:uid="{8F49C195-1EC0-4759-A185-8CC270DDF8C0}"/>
    <cellStyle name="Followed Hyperlink 2" xfId="37347" hidden="1" xr:uid="{DD1B9717-E110-4B62-B68F-2E3A0D1E9A22}"/>
    <cellStyle name="Followed Hyperlink 2" xfId="23993" hidden="1" xr:uid="{D0B0108A-C304-488D-9F0A-82BDC25B972F}"/>
    <cellStyle name="Followed Hyperlink 2" xfId="22606" hidden="1" xr:uid="{54F575C8-AF8D-454D-8952-644C4B230CCE}"/>
    <cellStyle name="Followed Hyperlink 2" xfId="30848" hidden="1" xr:uid="{2769E3A6-38B1-478A-A27F-13FFA0973F8B}"/>
    <cellStyle name="Followed Hyperlink 2" xfId="38947" hidden="1" xr:uid="{2333B56B-7E1F-454C-BA3A-E9D1C66F2884}"/>
    <cellStyle name="Followed Hyperlink 2" xfId="120" hidden="1" xr:uid="{4C3903C3-1446-4D5B-B3B7-CE7D974A977C}"/>
    <cellStyle name="Followed Hyperlink 2" xfId="24198" hidden="1" xr:uid="{206D6DC3-64F5-4E78-999D-87F8672D698B}"/>
    <cellStyle name="Followed Hyperlink 2" xfId="37778" hidden="1" xr:uid="{CB11A8F2-E22C-4EC3-8C75-6CF45AB670AB}"/>
    <cellStyle name="Followed Hyperlink 2" xfId="35822" hidden="1" xr:uid="{FE591628-01A3-47F9-93D5-50001E4006F0}"/>
    <cellStyle name="Followed Hyperlink 2" xfId="25316" hidden="1" xr:uid="{274657D9-06FD-4C50-B7E1-AE1EDF73ABBB}"/>
    <cellStyle name="Followed Hyperlink 2" xfId="39881" hidden="1" xr:uid="{E8054371-A723-470B-80B8-2103ACDFFD3C}"/>
    <cellStyle name="Followed Hyperlink 2" xfId="34560" hidden="1" xr:uid="{C7DF1E24-00F3-4EBA-9557-8E4ACE5226B4}"/>
    <cellStyle name="Followed Hyperlink 2" xfId="19467" hidden="1" xr:uid="{FD764A66-E205-411A-8BF6-90E45EFFEFEC}"/>
    <cellStyle name="Followed Hyperlink 2" xfId="18533" hidden="1" xr:uid="{72B775B4-ED94-403E-BBFA-3A812A3F28C7}"/>
    <cellStyle name="Followed Hyperlink 2" xfId="26748" hidden="1" xr:uid="{8C9B3529-84A0-46C1-A0E8-D865DAB641D5}"/>
    <cellStyle name="Followed Hyperlink 2" xfId="24701" hidden="1" xr:uid="{47C29C55-5B1C-4B3E-8764-25A15683F00D}"/>
    <cellStyle name="Followed Hyperlink 2" xfId="20588" hidden="1" xr:uid="{4B431DAE-D428-4524-847F-DEC5EB1C1338}"/>
    <cellStyle name="Followed Hyperlink 2" xfId="23462" hidden="1" xr:uid="{B22F09C6-3CB6-4B44-A95A-3519EB6939B9}"/>
    <cellStyle name="Followed Hyperlink 2" xfId="28959" hidden="1" xr:uid="{48165BCB-0050-41BC-BD2F-A2E325E76C12}"/>
    <cellStyle name="Followed Hyperlink 2" xfId="33519" hidden="1" xr:uid="{48DCD50F-3F8F-428B-987F-EEB8FA20E54B}"/>
    <cellStyle name="Followed Hyperlink 2" xfId="29338" hidden="1" xr:uid="{3ABBDC9B-5470-406F-AC3A-AC7556F1002C}"/>
    <cellStyle name="Followed Hyperlink 2" xfId="17854" hidden="1" xr:uid="{3023A906-97AD-4280-80E8-B3835B60AD53}"/>
    <cellStyle name="Followed Hyperlink 2" xfId="26870" hidden="1" xr:uid="{EB0B50E6-0ABE-46CE-B556-9B3659FBC96B}"/>
    <cellStyle name="Followed Hyperlink 2" xfId="24965" hidden="1" xr:uid="{315C10CE-A344-4F24-A10D-5E602C5EE0CE}"/>
    <cellStyle name="Followed Hyperlink 2" xfId="28906" hidden="1" xr:uid="{41B5AE13-3FFF-4006-9E11-EEAFC97C8186}"/>
    <cellStyle name="Followed Hyperlink 2" xfId="27576" hidden="1" xr:uid="{F2D23F0C-5F53-499E-B600-57DB424A939A}"/>
    <cellStyle name="Followed Hyperlink 2" xfId="23911" hidden="1" xr:uid="{1AB9EA8F-95D3-4879-848E-310A4C156952}"/>
    <cellStyle name="Followed Hyperlink 2" xfId="29569" hidden="1" xr:uid="{51DB732C-41AA-45FA-840E-1050E2B520D7}"/>
    <cellStyle name="Followed Hyperlink 2" xfId="20229" hidden="1" xr:uid="{4AE2D445-91A4-403B-885F-F12C85CA5EB7}"/>
    <cellStyle name="Followed Hyperlink 2" xfId="33871" hidden="1" xr:uid="{2C2DC32C-4A0F-4D61-989D-5EC31F5E912A}"/>
    <cellStyle name="Followed Hyperlink 2" xfId="39251" hidden="1" xr:uid="{5F07D90A-B6CC-45C6-BEF1-7926489C8BD8}"/>
    <cellStyle name="Followed Hyperlink 2" xfId="28732" hidden="1" xr:uid="{9AD69827-E2E3-462B-9626-2832B297E749}"/>
    <cellStyle name="Followed Hyperlink 2" xfId="32989" hidden="1" xr:uid="{DD096DE1-198D-4253-8465-9E35E0CF92C2}"/>
    <cellStyle name="Followed Hyperlink 2" xfId="23679" hidden="1" xr:uid="{2EBFEDD1-D337-46D7-918A-60A180786BFF}"/>
    <cellStyle name="Followed Hyperlink 2" xfId="33082" hidden="1" xr:uid="{0AAEE621-6150-4715-8ED4-EC8DDD13C4DB}"/>
    <cellStyle name="Followed Hyperlink 2" xfId="30224" hidden="1" xr:uid="{DBD53731-5B63-4874-9C5E-D16922087B5E}"/>
    <cellStyle name="Followed Hyperlink 2" xfId="22841" hidden="1" xr:uid="{59BB58D3-74E5-4980-B129-CA46E76211E4}"/>
    <cellStyle name="Followed Hyperlink 2" xfId="38613" hidden="1" xr:uid="{49CF9ED9-DE16-4985-B287-5B72B0BE9580}"/>
    <cellStyle name="Followed Hyperlink 2" xfId="33731" hidden="1" xr:uid="{BDE8B667-9C20-4362-B032-F0E763A08FBA}"/>
    <cellStyle name="Followed Hyperlink 2" xfId="27118" hidden="1" xr:uid="{828A2B66-18EA-4EF4-84F1-F7A9DCF613F4}"/>
    <cellStyle name="Followed Hyperlink 2" xfId="30485" hidden="1" xr:uid="{4382FAEF-C872-4A2E-9540-16D9D0EF1942}"/>
    <cellStyle name="Followed Hyperlink 2" xfId="26221" hidden="1" xr:uid="{7C0742CA-E8DF-4331-BC48-358A238A94DF}"/>
    <cellStyle name="Followed Hyperlink 2" xfId="24505" hidden="1" xr:uid="{743ABB28-0AD9-4499-B802-2B8352F6A146}"/>
    <cellStyle name="Followed Hyperlink 2" xfId="33050" hidden="1" xr:uid="{6827697D-30CB-4DBD-B485-E40DCCE44073}"/>
    <cellStyle name="Followed Hyperlink 2" xfId="38615" hidden="1" xr:uid="{C18DD049-D99F-4DDD-8501-92D9D1552849}"/>
    <cellStyle name="Followed Hyperlink 2" xfId="18163" hidden="1" xr:uid="{395B41B1-4554-4B6D-ABCD-2C288D60E7D6}"/>
    <cellStyle name="Followed Hyperlink 2" xfId="23671" hidden="1" xr:uid="{2AB97A47-7741-4F0A-9B1A-C0461DE53EDA}"/>
    <cellStyle name="Followed Hyperlink 2" xfId="19629" hidden="1" xr:uid="{E72882F1-4604-41B1-98F6-591D7DA4EBB7}"/>
    <cellStyle name="Followed Hyperlink 2" xfId="21802" hidden="1" xr:uid="{BF2D112F-7697-44A4-A7DD-9D8A60FECA0A}"/>
    <cellStyle name="Followed Hyperlink 2" xfId="22797" hidden="1" xr:uid="{A85D0728-1BC6-4759-8C45-284CF5455B74}"/>
    <cellStyle name="Followed Hyperlink 2" xfId="30026" hidden="1" xr:uid="{855EE029-E522-4AA7-AA01-F2FD25DA445C}"/>
    <cellStyle name="Followed Hyperlink 2" xfId="29009" hidden="1" xr:uid="{06DAAC0E-7E26-4006-84AE-90CB5D84FB76}"/>
    <cellStyle name="Followed Hyperlink 2" xfId="26127" hidden="1" xr:uid="{A9E7BAEE-FA27-4C6D-8A8D-A81C53A7D4A3}"/>
    <cellStyle name="Followed Hyperlink 2" xfId="33431" hidden="1" xr:uid="{A549D11C-AA91-430E-9084-6A7ACA47531E}"/>
    <cellStyle name="Followed Hyperlink 2" xfId="41730" hidden="1" xr:uid="{6E4F991C-89BB-460E-B31E-A1FCCE63D9BF}"/>
    <cellStyle name="Followed Hyperlink 2" xfId="22249" hidden="1" xr:uid="{01787A13-89BE-4904-ADE3-FD01427E74F5}"/>
    <cellStyle name="Followed Hyperlink 2" xfId="33061" hidden="1" xr:uid="{7C4A0211-6595-47EB-8E45-559647D9CDB9}"/>
    <cellStyle name="Followed Hyperlink 2" xfId="36199" hidden="1" xr:uid="{51BBC1EF-3D6C-45A5-BAEA-753B05B289FA}"/>
    <cellStyle name="Followed Hyperlink 2" xfId="30905" hidden="1" xr:uid="{52FCD981-CABE-4D73-B7D7-D3FBA5127432}"/>
    <cellStyle name="Followed Hyperlink 2" xfId="39495" hidden="1" xr:uid="{B4CDB3FF-222C-4274-B953-176A14B85EA2}"/>
    <cellStyle name="Followed Hyperlink 2" xfId="16995" hidden="1" xr:uid="{FCF64C95-61B8-4C69-B40E-8743BAECD3BA}"/>
    <cellStyle name="Followed Hyperlink 2" xfId="39948" hidden="1" xr:uid="{8E3E43CF-07F7-48B2-A03F-DE354870A3B0}"/>
    <cellStyle name="Followed Hyperlink 2" xfId="24697" hidden="1" xr:uid="{7CECC101-E55B-4CA0-B2B2-268BE6D5C7A3}"/>
    <cellStyle name="Followed Hyperlink 2" xfId="19053" hidden="1" xr:uid="{BF9AAAA2-994A-437F-BD93-55D260DD9838}"/>
    <cellStyle name="Followed Hyperlink 2" xfId="38353" hidden="1" xr:uid="{256BDDB0-3A42-4085-8B18-D5EC4B07D28A}"/>
    <cellStyle name="Followed Hyperlink 2" xfId="36448" hidden="1" xr:uid="{6F3F8558-BE1D-4D58-943B-18B7ECD588FF}"/>
    <cellStyle name="Followed Hyperlink 2" xfId="24194" hidden="1" xr:uid="{1DB34A97-E1FB-40FB-BD19-0E336CE0337F}"/>
    <cellStyle name="Followed Hyperlink 2" xfId="22323" hidden="1" xr:uid="{C0558CAF-C400-4325-96B6-0B5C70D6A1AE}"/>
    <cellStyle name="Followed Hyperlink 2" xfId="23559" hidden="1" xr:uid="{8CA8EE6C-B696-4467-B55A-9993DE3BA8ED}"/>
    <cellStyle name="Followed Hyperlink 2" xfId="34042" hidden="1" xr:uid="{5A2EEA54-958F-4612-9548-18F53A8CC0C7}"/>
    <cellStyle name="Followed Hyperlink 2" xfId="30644" hidden="1" xr:uid="{28D7FEB0-1E22-43C4-8497-CB268C7DA33C}"/>
    <cellStyle name="Followed Hyperlink 2" xfId="36379" hidden="1" xr:uid="{ADB551C9-498E-49D9-98C8-E9CD93726648}"/>
    <cellStyle name="Followed Hyperlink 2" xfId="40020" hidden="1" xr:uid="{DB2AD8EB-F702-4981-B60E-F4BCD124BE84}"/>
    <cellStyle name="Followed Hyperlink 2" xfId="27133" hidden="1" xr:uid="{1AB811DC-3C6D-442D-AD0B-28C821DB709F}"/>
    <cellStyle name="Followed Hyperlink 2" xfId="39659" hidden="1" xr:uid="{BE141976-2855-4031-B6DF-A1FD14192665}"/>
    <cellStyle name="Followed Hyperlink 2" xfId="21201" hidden="1" xr:uid="{E3CC5D31-02D6-4D47-9D6A-08D937632BB0}"/>
    <cellStyle name="Followed Hyperlink 2" xfId="35039" hidden="1" xr:uid="{CF78F3BB-5821-47C7-B68F-E7FD42D55302}"/>
    <cellStyle name="Followed Hyperlink 2" xfId="20223" hidden="1" xr:uid="{CDBE6546-86C6-4B45-AC17-5D11AEA72FBF}"/>
    <cellStyle name="Followed Hyperlink 2" xfId="33276" hidden="1" xr:uid="{9B8E4B21-2762-4FA4-95AB-774CE935A97F}"/>
    <cellStyle name="Followed Hyperlink 2" xfId="27915" hidden="1" xr:uid="{3583C851-DF9B-4814-8791-C6AFE57F582A}"/>
    <cellStyle name="Followed Hyperlink 2" xfId="40329" hidden="1" xr:uid="{E190B97E-E9C6-42ED-85CF-A2627033852C}"/>
    <cellStyle name="Followed Hyperlink 2" xfId="31087" hidden="1" xr:uid="{648A1C58-B812-4D7E-A6B5-1D446890759A}"/>
    <cellStyle name="Followed Hyperlink 2" xfId="30312" hidden="1" xr:uid="{DCB9A273-114D-49A3-B7F7-2D30DB717496}"/>
    <cellStyle name="Followed Hyperlink 2" xfId="17949" hidden="1" xr:uid="{9DC1A871-8D24-471B-8006-90DC4D0210FE}"/>
    <cellStyle name="Followed Hyperlink 2" xfId="23571" hidden="1" xr:uid="{80616A1F-5C52-4FB0-B9CC-71FC81330679}"/>
    <cellStyle name="Followed Hyperlink 2" xfId="32092" hidden="1" xr:uid="{337735BC-C6B8-4E8D-B53E-BA059C3F645B}"/>
    <cellStyle name="Followed Hyperlink 2" xfId="29527" hidden="1" xr:uid="{91771432-CFF0-43FC-93FB-FE3AD5AA25F0}"/>
    <cellStyle name="Followed Hyperlink 2" xfId="31895" hidden="1" xr:uid="{B8781480-9A6D-4CF4-BA7D-18AA16745B94}"/>
    <cellStyle name="Followed Hyperlink 2" xfId="20219" hidden="1" xr:uid="{24D594F2-CC47-42F1-A702-DCA3891B56A8}"/>
    <cellStyle name="Followed Hyperlink 2" xfId="20858" hidden="1" xr:uid="{6CBFC3EB-9618-45A2-955A-F8C74277D02F}"/>
    <cellStyle name="Followed Hyperlink 2" xfId="37183" hidden="1" xr:uid="{BF703932-DF6A-4D42-A4F8-A3F9F6DB4AD8}"/>
    <cellStyle name="Followed Hyperlink 2" xfId="21777" hidden="1" xr:uid="{1A4A3696-B0FD-4A62-99D5-4D9E128C89C3}"/>
    <cellStyle name="Followed Hyperlink 2" xfId="26550" hidden="1" xr:uid="{BD29657F-A846-48F0-929E-81C018175731}"/>
    <cellStyle name="Followed Hyperlink 2" xfId="18455" hidden="1" xr:uid="{CE2F7541-9325-49D9-B1CC-C56FC603AEC2}"/>
    <cellStyle name="Followed Hyperlink 2" xfId="18209" hidden="1" xr:uid="{0F624A23-219D-42F2-9EA3-D737E2C2CEE1}"/>
    <cellStyle name="Followed Hyperlink 2" xfId="39190" hidden="1" xr:uid="{1283FCB3-6449-46C6-AA26-B142DD28CDF0}"/>
    <cellStyle name="Followed Hyperlink 2" xfId="39509" hidden="1" xr:uid="{D56DEE6A-BE59-4102-A6C3-6D858A73F78E}"/>
    <cellStyle name="Followed Hyperlink 2" xfId="36179" hidden="1" xr:uid="{2CF3F4F7-6AD3-457B-9812-50BF42D91355}"/>
    <cellStyle name="Followed Hyperlink 2" xfId="25568" hidden="1" xr:uid="{1084834C-3B4E-4F96-A1DC-5F39CB7AE797}"/>
    <cellStyle name="Followed Hyperlink 2" xfId="29373" hidden="1" xr:uid="{80C96C81-5CD7-4286-8AFC-B225200B227A}"/>
    <cellStyle name="Followed Hyperlink 2" xfId="37411" hidden="1" xr:uid="{78CA3AD6-C564-48CB-A362-5871C221B91F}"/>
    <cellStyle name="Followed Hyperlink 2" xfId="21781" hidden="1" xr:uid="{BF363255-5F29-4BDA-AAB8-F49F34D68319}"/>
    <cellStyle name="Followed Hyperlink 2" xfId="26596" hidden="1" xr:uid="{AA3EED06-FC8A-4109-A3D8-47DF01470A80}"/>
    <cellStyle name="Followed Hyperlink 2" xfId="34072" hidden="1" xr:uid="{4B2B83AE-C86F-450F-8697-A7E941F7DC59}"/>
    <cellStyle name="Followed Hyperlink 2" xfId="20962" hidden="1" xr:uid="{078E75F4-DF1A-4ABA-83A8-25C477FC348D}"/>
    <cellStyle name="Followed Hyperlink 2" xfId="40498" hidden="1" xr:uid="{D8E6AAEE-EEFC-482D-B8F2-9BFB5E9188B2}"/>
    <cellStyle name="Followed Hyperlink 2" xfId="18274" hidden="1" xr:uid="{B0129C47-51D1-4CDD-A989-A36F8B6C736E}"/>
    <cellStyle name="Followed Hyperlink 2" xfId="20772" hidden="1" xr:uid="{50F13F77-BD4D-4997-B773-FA625C351AFA}"/>
    <cellStyle name="Followed Hyperlink 2" xfId="30652" hidden="1" xr:uid="{CBDD2B99-2D78-4083-A2AB-068896F0B67F}"/>
    <cellStyle name="Followed Hyperlink 2" xfId="34573" hidden="1" xr:uid="{347413B4-FD42-4B14-9263-416371C9E02B}"/>
    <cellStyle name="Followed Hyperlink 2" xfId="28961" hidden="1" xr:uid="{14029412-5804-4D1F-AB79-38F7931D2473}"/>
    <cellStyle name="Followed Hyperlink 2" xfId="22598" hidden="1" xr:uid="{52E582C6-08D0-4D89-9507-3733FD0E26F6}"/>
    <cellStyle name="Followed Hyperlink 2" xfId="24515" hidden="1" xr:uid="{8E2A24E7-271B-4C8E-9D99-903748A6DF17}"/>
    <cellStyle name="Followed Hyperlink 2" xfId="21769" hidden="1" xr:uid="{56A5CD0F-EA00-4E9B-BC1A-835C2FA1BA05}"/>
    <cellStyle name="Followed Hyperlink 2" xfId="27969" hidden="1" xr:uid="{161494B0-F1D6-411F-8D15-FB799CCD9B59}"/>
    <cellStyle name="Followed Hyperlink 2" xfId="24977" hidden="1" xr:uid="{D66172C0-A322-4F3D-9317-B0A8DD6B959E}"/>
    <cellStyle name="Followed Hyperlink 2" xfId="21189" hidden="1" xr:uid="{67AA8701-A699-454A-B651-D6B16C15F088}"/>
    <cellStyle name="Followed Hyperlink 2" xfId="26269" hidden="1" xr:uid="{D269BF5D-6890-436C-92B0-832C5AC60DBE}"/>
    <cellStyle name="Followed Hyperlink 2" xfId="34226" hidden="1" xr:uid="{34FDC0C8-08DB-42C6-8D13-437747C1EF7D}"/>
    <cellStyle name="Followed Hyperlink 2" xfId="26373" hidden="1" xr:uid="{3EAAF3F8-7BC6-4CA5-8714-03B48E356F3F}"/>
    <cellStyle name="Followed Hyperlink 2" xfId="30253" hidden="1" xr:uid="{7D74515A-8177-48FE-824F-903A0F27DD3E}"/>
    <cellStyle name="Followed Hyperlink 2" xfId="33045" hidden="1" xr:uid="{09C02020-0D17-4A01-88CA-E1BCEC0950B9}"/>
    <cellStyle name="Followed Hyperlink 2" xfId="33883" hidden="1" xr:uid="{166BDF93-BAB1-4600-8991-7E07653D394C}"/>
    <cellStyle name="Followed Hyperlink 2" xfId="33735" hidden="1" xr:uid="{CCE597D2-6A13-4996-9E2C-DF5280257C73}"/>
    <cellStyle name="Followed Hyperlink 2" xfId="26782" hidden="1" xr:uid="{E4AF540D-221F-4BF9-83CA-0859807CD5B8}"/>
    <cellStyle name="Followed Hyperlink 2" xfId="34572" hidden="1" xr:uid="{C2BED13E-5768-41E9-BEB3-9B4E6808862A}"/>
    <cellStyle name="Followed Hyperlink 2" xfId="33144" hidden="1" xr:uid="{05724116-71D0-4B0C-A30C-BE487890538B}"/>
    <cellStyle name="Followed Hyperlink 2" xfId="40911" hidden="1" xr:uid="{F9E44966-CD54-49AA-ADF5-A378C1F50118}"/>
    <cellStyle name="Followed Hyperlink 2" xfId="22805" hidden="1" xr:uid="{C2842193-937B-4E5F-BA5E-BE15043F3F2A}"/>
    <cellStyle name="Followed Hyperlink 2" xfId="22197" hidden="1" xr:uid="{87F6D392-BA06-4199-A2E8-131F37161699}"/>
    <cellStyle name="Followed Hyperlink 2" xfId="35148" hidden="1" xr:uid="{E76337BC-E7E8-42BA-8B7B-7AD0B008413E}"/>
    <cellStyle name="Followed Hyperlink 2" xfId="20428" hidden="1" xr:uid="{E8A707A6-0F89-4390-9F96-D37E2762D7ED}"/>
    <cellStyle name="Followed Hyperlink 2" xfId="30307" hidden="1" xr:uid="{E054D022-D191-4823-A018-E135B0C2F5F1}"/>
    <cellStyle name="Followed Hyperlink 2" xfId="32097" hidden="1" xr:uid="{DA00C62F-7113-4D9B-9A8D-C2DE9FFD6849}"/>
    <cellStyle name="Followed Hyperlink 2" xfId="40122" hidden="1" xr:uid="{F2C10FA1-AA19-4D61-8558-D64B21C1D6D6}"/>
    <cellStyle name="Followed Hyperlink 2" xfId="38157" hidden="1" xr:uid="{06D03D16-2634-4A34-A104-73EBDDF36AD3}"/>
    <cellStyle name="Followed Hyperlink 2" xfId="19092" hidden="1" xr:uid="{FE1ED594-2402-4359-8F94-5DF06C1701F9}"/>
    <cellStyle name="Followed Hyperlink 2" xfId="33534" hidden="1" xr:uid="{02A83C25-2282-4C72-B645-48D5C1910301}"/>
    <cellStyle name="Followed Hyperlink 2" xfId="126" hidden="1" xr:uid="{5EA6D7C5-C824-4F4F-9CD4-927AEFBBF9E3}"/>
    <cellStyle name="Followed Hyperlink 2" xfId="26557" hidden="1" xr:uid="{E22DD48C-7077-4697-B9B5-A9D601A08AEA}"/>
    <cellStyle name="Followed Hyperlink 2" xfId="33773" hidden="1" xr:uid="{A7930100-5069-4C5B-BDAF-1CF3452F47C4}"/>
    <cellStyle name="Followed Hyperlink 2" xfId="22833" hidden="1" xr:uid="{789D5395-8A91-4EC9-AE07-4A8B4FE1021E}"/>
    <cellStyle name="Followed Hyperlink 2" xfId="25045" hidden="1" xr:uid="{0A64F0E9-5CEC-4D6B-B468-BB2F2786B608}"/>
    <cellStyle name="Followed Hyperlink 2" xfId="33776" hidden="1" xr:uid="{790346B5-0CBA-42C6-80BA-18D52077B7D6}"/>
    <cellStyle name="Followed Hyperlink 2" xfId="18553" hidden="1" xr:uid="{C94DE818-EC46-4ADD-9D90-B1D3281F0399}"/>
    <cellStyle name="Followed Hyperlink 2" xfId="18519" hidden="1" xr:uid="{76CD577E-8ABE-42AF-B806-6FD3228E2AB3}"/>
    <cellStyle name="Followed Hyperlink 2" xfId="31941" hidden="1" xr:uid="{17C0288A-ECB3-41B7-95A6-B941A2A25278}"/>
    <cellStyle name="Followed Hyperlink 2" xfId="32291" hidden="1" xr:uid="{D44D08BF-7136-4574-A8E9-9DA7473D4739}"/>
    <cellStyle name="Followed Hyperlink 2" xfId="36213" hidden="1" xr:uid="{C299FC3E-57B0-4330-B1F6-91711A79A50A}"/>
    <cellStyle name="Followed Hyperlink 2" xfId="34058" hidden="1" xr:uid="{BFB76506-C1CD-4215-A67D-240F4C049396}"/>
    <cellStyle name="Followed Hyperlink 2" xfId="39247" hidden="1" xr:uid="{25D36422-BF3C-4F34-ADFC-710343698D95}"/>
    <cellStyle name="Followed Hyperlink 2" xfId="24963" hidden="1" xr:uid="{35936DD2-17EC-4DD2-95B3-E3808532813D}"/>
    <cellStyle name="Followed Hyperlink 2" xfId="26788" hidden="1" xr:uid="{977469D0-A751-4F17-905D-BD2825351FD5}"/>
    <cellStyle name="Followed Hyperlink 2" xfId="30360" hidden="1" xr:uid="{29C9CD9F-E742-4E02-AF42-4C08A47EFD9B}"/>
    <cellStyle name="Followed Hyperlink 2" xfId="28726" hidden="1" xr:uid="{B02239C6-D3E5-4387-950D-AB7389AC27B7}"/>
    <cellStyle name="Followed Hyperlink 2" xfId="29002" hidden="1" xr:uid="{930B3D00-7D3E-4AD9-B3E7-327F56B8E52B}"/>
    <cellStyle name="Followed Hyperlink 2" xfId="31616" hidden="1" xr:uid="{CA6730CD-A512-4363-B061-C021ACAF18B1}"/>
    <cellStyle name="Followed Hyperlink 2" xfId="19070" hidden="1" xr:uid="{C39BAD02-BE24-4E7A-BE94-5BA96AE09119}"/>
    <cellStyle name="Followed Hyperlink 2" xfId="31471" hidden="1" xr:uid="{5579C61D-D278-4710-8808-D8502EE1EED8}"/>
    <cellStyle name="Followed Hyperlink 2" xfId="39300" hidden="1" xr:uid="{EF36EF35-6B21-45DF-B89F-585F15A00800}"/>
    <cellStyle name="Followed Hyperlink 2" xfId="29238" hidden="1" xr:uid="{0328F67A-4B3F-47EB-80D7-7ABB0F728B47}"/>
    <cellStyle name="Followed Hyperlink 2" xfId="26937" hidden="1" xr:uid="{55F59177-84CE-4B6B-8367-67844E96282C}"/>
    <cellStyle name="Followed Hyperlink 2" xfId="34066" hidden="1" xr:uid="{0A8991D2-9BB5-4876-ACD1-34CBAACD8851}"/>
    <cellStyle name="Followed Hyperlink 2" xfId="37344" hidden="1" xr:uid="{1F0FF949-CCFB-4D32-8520-3373D162A98F}"/>
    <cellStyle name="Followed Hyperlink 2" xfId="22626" hidden="1" xr:uid="{34193433-4F46-4B93-9E6D-1978608E50BB}"/>
    <cellStyle name="Followed Hyperlink 2" xfId="25592" hidden="1" xr:uid="{B9F0895D-CBCD-4525-8E8B-221531AB8F19}"/>
    <cellStyle name="Followed Hyperlink 2" xfId="21026" hidden="1" xr:uid="{C0890F53-3820-4132-B22E-9978D0A63838}"/>
    <cellStyle name="Followed Hyperlink 2" xfId="27678" hidden="1" xr:uid="{40FD4F8F-7304-44E5-9A38-DC40D8234C10}"/>
    <cellStyle name="Followed Hyperlink 2" xfId="23210" hidden="1" xr:uid="{4A58D08F-CF60-45A9-9DF7-5810E2174D62}"/>
    <cellStyle name="Followed Hyperlink 2" xfId="40494" hidden="1" xr:uid="{C5B87BB7-7D1E-4FA1-8C14-E3BE6D8DAC52}"/>
    <cellStyle name="Followed Hyperlink 2" xfId="40296" hidden="1" xr:uid="{E96DDB28-287E-44C3-B320-88CF66BAE3FB}"/>
    <cellStyle name="Followed Hyperlink 2" xfId="23555" hidden="1" xr:uid="{55A390E1-6984-45AA-AB62-013CBC16015D}"/>
    <cellStyle name="Followed Hyperlink 2" xfId="22968" hidden="1" xr:uid="{2AAB72A9-7B8B-486B-BA42-05DD6BA32735}"/>
    <cellStyle name="Followed Hyperlink 2" xfId="38180" hidden="1" xr:uid="{00BD7898-6BCE-4F90-AB74-A8AA18477FC3}"/>
    <cellStyle name="Followed Hyperlink 2" xfId="19632" hidden="1" xr:uid="{27CBB6EE-DC90-43C1-98D6-277038CF5982}"/>
    <cellStyle name="Followed Hyperlink 2" xfId="30378" hidden="1" xr:uid="{F0460ED4-97DC-44A8-9A90-31C6AD3DB273}"/>
    <cellStyle name="Followed Hyperlink 2" xfId="18298" hidden="1" xr:uid="{A36F1BBB-E5BF-4636-98DD-997BD2990955}"/>
    <cellStyle name="Followed Hyperlink 2" xfId="27927" hidden="1" xr:uid="{49D886BF-E298-4F6C-A96C-5C3602CDE325}"/>
    <cellStyle name="Followed Hyperlink 2" xfId="28303" hidden="1" xr:uid="{208A1EA8-F175-4C21-B807-7DBE4661D390}"/>
    <cellStyle name="Followed Hyperlink 2" xfId="23391" hidden="1" xr:uid="{749A75E1-D1B8-43C4-B625-8F5BD1799CDF}"/>
    <cellStyle name="Followed Hyperlink 2" xfId="39483" hidden="1" xr:uid="{9DDD10E1-AD58-47D2-8D70-46B3DADE013D}"/>
    <cellStyle name="Followed Hyperlink 2" xfId="25128" hidden="1" xr:uid="{CCBBBB7F-2229-4236-94DF-1D8C867DCC03}"/>
    <cellStyle name="Followed Hyperlink 2" xfId="27580" hidden="1" xr:uid="{AF8157D0-23B8-45A1-91B5-81F06255A5B4}"/>
    <cellStyle name="Followed Hyperlink 2" xfId="25124" hidden="1" xr:uid="{F81B3F4D-D0EC-417D-A06A-4CA7B2BA8F9B}"/>
    <cellStyle name="Followed Hyperlink 2" xfId="26150" hidden="1" xr:uid="{03DF52A2-8D89-494C-9295-9B0A8B4FCDA9}"/>
    <cellStyle name="Followed Hyperlink 2" xfId="28178" hidden="1" xr:uid="{3ECFC3A7-94F7-45FB-8DE7-4F2CC23EA16D}"/>
    <cellStyle name="Followed Hyperlink 2" xfId="23625" hidden="1" xr:uid="{63F89022-5A09-4125-9FD5-4347228B1FF1}"/>
    <cellStyle name="Followed Hyperlink 2" xfId="25140" hidden="1" xr:uid="{DFC41966-04EE-4168-AC93-33FF0596959D}"/>
    <cellStyle name="Followed Hyperlink 2" xfId="18895" hidden="1" xr:uid="{8F009117-A1E1-48FB-842E-A25F6CBD58A6}"/>
    <cellStyle name="Followed Hyperlink 2" xfId="21008" hidden="1" xr:uid="{C1F6A50E-C128-4C62-BB62-D2C17302C299}"/>
    <cellStyle name="Followed Hyperlink 2" xfId="30229" hidden="1" xr:uid="{BEA3080E-BD10-45FA-98EB-C189B395DB9F}"/>
    <cellStyle name="Followed Hyperlink 2" xfId="19918" hidden="1" xr:uid="{30FE7124-5B5D-4F33-94D9-0A189E00739B}"/>
    <cellStyle name="Followed Hyperlink 2" xfId="19435" hidden="1" xr:uid="{14CCD6BC-1B99-4211-9EDE-47169A0C696B}"/>
    <cellStyle name="Followed Hyperlink 2" xfId="25742" hidden="1" xr:uid="{B7E91CAB-9DB8-4F65-A13F-54F3100ED0EC}"/>
    <cellStyle name="Followed Hyperlink 2" xfId="27680" hidden="1" xr:uid="{B957AD76-1F8B-4319-B503-6C2DFDCE467D}"/>
    <cellStyle name="Followed Hyperlink 2" xfId="22845" hidden="1" xr:uid="{AFC0AC31-7E55-4725-8B9E-16A41097D377}"/>
    <cellStyle name="Followed Hyperlink 2" xfId="40767" hidden="1" xr:uid="{A4C78F0F-A5C5-4892-9185-19A465AA61CA}"/>
    <cellStyle name="Followed Hyperlink 2" xfId="34655" hidden="1" xr:uid="{3229898F-71D1-42EA-8059-2C295E2FBF66}"/>
    <cellStyle name="Followed Hyperlink 2" xfId="27651" hidden="1" xr:uid="{1BB503B5-7751-4BB4-86D7-DB80BA9D4524}"/>
    <cellStyle name="Followed Hyperlink 2" xfId="24242" hidden="1" xr:uid="{1769428C-1946-411A-A67E-FBB3E5FD01E1}"/>
    <cellStyle name="Followed Hyperlink 2" xfId="23572" hidden="1" xr:uid="{7AB98AE5-1A93-4B7B-B1C9-429041E28EF7}"/>
    <cellStyle name="Followed Hyperlink 2" xfId="30018" hidden="1" xr:uid="{57415DD4-D6DC-4217-B053-E8C423364DFD}"/>
    <cellStyle name="Followed Hyperlink 2" xfId="20393" hidden="1" xr:uid="{D5C019F0-076C-4B10-9DF1-7DA4FE8C06D9}"/>
    <cellStyle name="Followed Hyperlink 2" xfId="17125" hidden="1" xr:uid="{1D330F0B-EF55-4E2A-8372-3A848BBBEA23}"/>
    <cellStyle name="Followed Hyperlink 2" xfId="20177" hidden="1" xr:uid="{349E331F-880F-4EE4-B551-53452954F0A6}"/>
    <cellStyle name="Followed Hyperlink 2" xfId="38728" hidden="1" xr:uid="{24F8520D-D2BB-41C2-BBA4-176FAA721024}"/>
    <cellStyle name="Followed Hyperlink 2" xfId="18166" hidden="1" xr:uid="{56C8BD44-8DC0-40AE-B50C-3D04B43640B2}"/>
    <cellStyle name="Followed Hyperlink 2" xfId="27640" hidden="1" xr:uid="{BEA43D1C-2A8A-4EF2-8581-2C3F0ECEF4EE}"/>
    <cellStyle name="Followed Hyperlink 2" xfId="39503" hidden="1" xr:uid="{D582FBBC-969E-4BC0-A091-512AE72F436B}"/>
    <cellStyle name="Followed Hyperlink 2" xfId="20915" hidden="1" xr:uid="{FA0312C7-6143-4839-BDD4-F7A242E1677A}"/>
    <cellStyle name="Followed Hyperlink 2" xfId="18810" hidden="1" xr:uid="{CC730688-2294-46FB-A049-A9F3B6EDEB0A}"/>
    <cellStyle name="Followed Hyperlink 2" xfId="36810" hidden="1" xr:uid="{FFA3CBD4-5B95-458D-BCD1-A365DECA0DFD}"/>
    <cellStyle name="Followed Hyperlink 2" xfId="36794" hidden="1" xr:uid="{FF554B05-528E-4571-B72F-14FC8928EDB5}"/>
    <cellStyle name="Followed Hyperlink 2" xfId="19906" hidden="1" xr:uid="{ED653ABB-7827-4F1C-8316-125F201D714F}"/>
    <cellStyle name="Followed Hyperlink 2" xfId="20215" hidden="1" xr:uid="{53D33A88-4468-4C12-82C6-2881503AF9E5}"/>
    <cellStyle name="Followed Hyperlink 2" xfId="40901" hidden="1" xr:uid="{472EFF66-5693-4BA9-84CC-55370772149B}"/>
    <cellStyle name="Followed Hyperlink 2" xfId="33740" hidden="1" xr:uid="{1D677173-AA9A-4D34-B73A-810A6049AF60}"/>
    <cellStyle name="Followed Hyperlink 2" xfId="20422" hidden="1" xr:uid="{A2A461B6-8221-4633-B3BE-669CE250FFA7}"/>
    <cellStyle name="Followed Hyperlink 2" xfId="26905" hidden="1" xr:uid="{8F50BA48-7355-469A-B9BC-6145DFAF068E}"/>
    <cellStyle name="Followed Hyperlink 2" xfId="27163" hidden="1" xr:uid="{FF9A9C06-5157-4039-8A2C-3246E59E6E98}"/>
    <cellStyle name="Followed Hyperlink 2" xfId="20072" hidden="1" xr:uid="{C7F2FB4B-E416-481F-9070-2C0DB0C48AE2}"/>
    <cellStyle name="Followed Hyperlink 2" xfId="21972" hidden="1" xr:uid="{659CC1CA-C72D-419E-9340-0AD6A252B10E}"/>
    <cellStyle name="Followed Hyperlink 2" xfId="17571" hidden="1" xr:uid="{BDC32E64-8039-4133-AA3F-27111D196A95}"/>
    <cellStyle name="Followed Hyperlink 2" xfId="22597" hidden="1" xr:uid="{0D287532-2D1D-4028-8D41-A8BCEB4EC123}"/>
    <cellStyle name="Followed Hyperlink 2" xfId="20775" hidden="1" xr:uid="{9A69245A-EF14-462C-A02F-79CD39407CC7}"/>
    <cellStyle name="Followed Hyperlink 2" xfId="20414" hidden="1" xr:uid="{D5CFDF74-9ACC-41B7-BD82-DF2B47A9F390}"/>
    <cellStyle name="Followed Hyperlink 2" xfId="25034" hidden="1" xr:uid="{3AE7D023-D4DC-479B-BEC3-041964FF6C13}"/>
    <cellStyle name="Followed Hyperlink 2" xfId="37417" hidden="1" xr:uid="{822CDBFB-DDE6-48C0-98DA-9B92AA2707CA}"/>
    <cellStyle name="Followed Hyperlink 2" xfId="35827" hidden="1" xr:uid="{648D40C2-D5D1-4B44-98C3-DF28543126D3}"/>
    <cellStyle name="Followed Hyperlink 2" xfId="26933" hidden="1" xr:uid="{E4EACD47-7A8D-4ACD-B0F2-1456B76E837B}"/>
    <cellStyle name="Followed Hyperlink 2" xfId="34028" hidden="1" xr:uid="{2737945C-E342-4C8C-8BC6-93AAD0422A48}"/>
    <cellStyle name="Followed Hyperlink 2" xfId="18270" hidden="1" xr:uid="{51800F6A-AB03-425C-84DD-B8B9B782512E}"/>
    <cellStyle name="Followed Hyperlink 2" xfId="26590" hidden="1" xr:uid="{4D2EF81B-95B9-442C-9CAB-838D48C2A201}"/>
    <cellStyle name="Followed Hyperlink 2" xfId="24279" hidden="1" xr:uid="{A3F9BA75-8545-487F-92ED-A9E9CF04F77F}"/>
    <cellStyle name="Followed Hyperlink 2" xfId="22801" hidden="1" xr:uid="{064BE3F4-900F-4631-9CCB-C3049DFF9562}"/>
    <cellStyle name="Followed Hyperlink 2" xfId="34669" hidden="1" xr:uid="{58FD9083-EC8A-4752-8BF7-35EFEC755A00}"/>
    <cellStyle name="Followed Hyperlink 2" xfId="33579" hidden="1" xr:uid="{F41B9DE1-AE3B-461E-BBE8-E7850B7D0F52}"/>
    <cellStyle name="Followed Hyperlink 2" xfId="38516" hidden="1" xr:uid="{3635E174-079B-467C-98F0-B05F7D86CEF7}"/>
    <cellStyle name="Followed Hyperlink 2" xfId="37393" hidden="1" xr:uid="{BF75A62A-4E95-4EB1-AD1A-919DEDE9E79C}"/>
    <cellStyle name="Followed Hyperlink 2" xfId="38431" hidden="1" xr:uid="{6DDA650E-D8C5-45AD-A4F5-63CD3068D0D9}"/>
    <cellStyle name="Followed Hyperlink 2" xfId="18887" hidden="1" xr:uid="{A567439E-E389-4EC8-AF6D-7CB037968773}"/>
    <cellStyle name="Followed Hyperlink 2" xfId="21014" hidden="1" xr:uid="{86F1F382-9136-4331-AF73-4B187B48D848}"/>
    <cellStyle name="Followed Hyperlink 2" xfId="26391" hidden="1" xr:uid="{73F9B1E6-DD22-4E92-8D0B-D01F5AF29D0C}"/>
    <cellStyle name="Followed Hyperlink 2" xfId="38644" hidden="1" xr:uid="{DC23BB13-45BE-4234-8D90-974C8BC1BF2B}"/>
    <cellStyle name="Followed Hyperlink 2" xfId="26858" hidden="1" xr:uid="{07BE8B85-5FD6-4BC3-B3B3-17941F4D329D}"/>
    <cellStyle name="Followed Hyperlink 2" xfId="38649" hidden="1" xr:uid="{AED7CD02-6035-4150-ABD5-370853352781}"/>
    <cellStyle name="Followed Hyperlink 2" xfId="41262" hidden="1" xr:uid="{0EAB812A-E50D-4E17-83D3-9292BADCE703}"/>
    <cellStyle name="Followed Hyperlink 2" xfId="31494" hidden="1" xr:uid="{FD1A984B-E838-469E-8CD6-0F8549073E95}"/>
    <cellStyle name="Followed Hyperlink 2" xfId="26283" hidden="1" xr:uid="{4AEEA90A-A340-49A4-B8EA-6E3D8F9A4E18}"/>
    <cellStyle name="Followed Hyperlink 2" xfId="28861" hidden="1" xr:uid="{8D09E73A-325B-4C7F-94A6-34C19BC79B1D}"/>
    <cellStyle name="Followed Hyperlink 2" xfId="34571" hidden="1" xr:uid="{9872C2C7-045D-4F84-AB1A-7753EF3552A4}"/>
    <cellStyle name="Followed Hyperlink 2" xfId="19084" hidden="1" xr:uid="{2EC55CD5-BDE5-41C4-9693-C46ECE2504DB}"/>
    <cellStyle name="Followed Hyperlink 2" xfId="34041" hidden="1" xr:uid="{4E38C62C-7EBD-410B-BEEB-7371972E8C4B}"/>
    <cellStyle name="Followed Hyperlink 2" xfId="35036" hidden="1" xr:uid="{54AA3A16-3C7D-484D-9B80-9C6D30EEEF1F}"/>
    <cellStyle name="Followed Hyperlink 2" xfId="39189" hidden="1" xr:uid="{48373385-2E1A-4304-94BE-A83314AA3930}"/>
    <cellStyle name="Followed Hyperlink 2" xfId="39493" hidden="1" xr:uid="{53AA7C81-A97A-43AC-AFF3-A717E315B1F0}"/>
    <cellStyle name="Followed Hyperlink 2" xfId="31913" hidden="1" xr:uid="{68D2C864-9DCA-4D7A-B231-3CCC2AD01E85}"/>
    <cellStyle name="Followed Hyperlink 2" xfId="17988" hidden="1" xr:uid="{400BD918-9B5F-408D-AED5-ECBFE875F2D2}"/>
    <cellStyle name="Followed Hyperlink 2" xfId="30314" hidden="1" xr:uid="{5A444F0E-A4EA-46DE-AF4F-8CEA506166D5}"/>
    <cellStyle name="Followed Hyperlink 2" xfId="34046" hidden="1" xr:uid="{194D2DC2-2EC5-4DE6-A07F-6EFD3A77CA42}"/>
    <cellStyle name="Followed Hyperlink 2" xfId="37294" hidden="1" xr:uid="{0C11E11C-291C-484D-91A5-1C57254F653F}"/>
    <cellStyle name="Followed Hyperlink 2" xfId="40517" hidden="1" xr:uid="{DC5E64EC-262B-4ACD-B6E3-8593B28BBD32}"/>
    <cellStyle name="Followed Hyperlink 2" xfId="19636" hidden="1" xr:uid="{1319448A-92FB-48B6-B2C7-6DA0355B38E5}"/>
    <cellStyle name="Followed Hyperlink 2" xfId="20221" hidden="1" xr:uid="{F91BE491-7962-492C-B7FE-DA2191DCA814}"/>
    <cellStyle name="Followed Hyperlink 2" xfId="22636" hidden="1" xr:uid="{1C537789-B964-4CFD-9A7F-7724F1FBA385}"/>
    <cellStyle name="Followed Hyperlink 2" xfId="39894" hidden="1" xr:uid="{08AF96C9-D6C9-4C43-BCB5-5E5B1C64C6A1}"/>
    <cellStyle name="Followed Hyperlink 2" xfId="40568" hidden="1" xr:uid="{8052209D-B501-4872-8AEE-9D88AA20E72B}"/>
    <cellStyle name="Followed Hyperlink 2" xfId="35984" hidden="1" xr:uid="{435E1E1E-0F4E-44A7-81E7-01378EC5DF4D}"/>
    <cellStyle name="Followed Hyperlink 2" xfId="24233" hidden="1" xr:uid="{D00B9E03-BF50-4ED8-B8B2-AE7FA028A58A}"/>
    <cellStyle name="Followed Hyperlink 2" xfId="25156" hidden="1" xr:uid="{B188618C-DE32-4FF3-AAAC-90ED13B77CDB}"/>
    <cellStyle name="Followed Hyperlink 2" xfId="30878" hidden="1" xr:uid="{B29F5647-B9C6-456E-8C57-2D0B2571BBB8}"/>
    <cellStyle name="Followed Hyperlink 2" xfId="20844" hidden="1" xr:uid="{11E1B05A-3209-4B7F-9004-DC77738FF7EE}"/>
    <cellStyle name="Followed Hyperlink 2" xfId="27929" hidden="1" xr:uid="{8FFAC2B0-884B-4016-A6D3-5E86E76F638C}"/>
    <cellStyle name="Followed Hyperlink 2" xfId="23728" hidden="1" xr:uid="{F36995B4-798C-4247-BFC1-CF50696E19B6}"/>
    <cellStyle name="Followed Hyperlink 2" xfId="27589" hidden="1" xr:uid="{94A797A0-9C0A-4D8D-936A-6CDA5049FF95}"/>
    <cellStyle name="Followed Hyperlink 2" xfId="38971" hidden="1" xr:uid="{945C7B05-4423-444D-BD64-A595C3FD64C0}"/>
    <cellStyle name="Followed Hyperlink 2" xfId="35213" hidden="1" xr:uid="{62B98C9D-7427-4BA9-A3F5-E7758D83D8C2}"/>
    <cellStyle name="Followed Hyperlink 2" xfId="22966" hidden="1" xr:uid="{82DE9FBB-1624-4CD4-925D-5C0F1F4B8629}"/>
    <cellStyle name="Followed Hyperlink 2" xfId="39474" hidden="1" xr:uid="{A850C2E3-CE38-48BA-8B85-FF32503B4050}"/>
    <cellStyle name="Followed Hyperlink 2" xfId="26773" hidden="1" xr:uid="{63C4236A-519C-45B1-AC62-995355162D47}"/>
    <cellStyle name="Followed Hyperlink 2" xfId="25044" hidden="1" xr:uid="{32F6903E-A879-4776-A837-370602CEB18B}"/>
    <cellStyle name="Followed Hyperlink 2" xfId="40720" hidden="1" xr:uid="{3C1BDD07-C4AC-44E0-B1EC-A5620D21F738}"/>
    <cellStyle name="Followed Hyperlink 2" xfId="35099" hidden="1" xr:uid="{E41E15C1-C4F3-43D7-8D49-D77C5C688F02}"/>
    <cellStyle name="Followed Hyperlink 2" xfId="24036" hidden="1" xr:uid="{FE9D4887-2D1A-4849-BBA9-59619D2DDF52}"/>
    <cellStyle name="Followed Hyperlink 2" xfId="23537" hidden="1" xr:uid="{3429BF5B-7F87-4A95-B8AA-007C6FA65E04}"/>
    <cellStyle name="Followed Hyperlink 2" xfId="37391" hidden="1" xr:uid="{2A501008-8B05-4368-B5AD-AC6BBDE34612}"/>
    <cellStyle name="Followed Hyperlink 2" xfId="34835" hidden="1" xr:uid="{C8EFF8B8-1C8B-4DC8-82BA-B1C3D8C8C121}"/>
    <cellStyle name="Followed Hyperlink 2" xfId="18463" hidden="1" xr:uid="{DF67A978-5FFA-47A2-8E11-9977B6BF29A3}"/>
    <cellStyle name="Followed Hyperlink 2" xfId="26369" hidden="1" xr:uid="{74CDFABB-59C2-403A-9AF4-A2DAC30517FF}"/>
    <cellStyle name="Followed Hyperlink 2" xfId="21990" hidden="1" xr:uid="{10D8B2BA-17E1-4618-8E31-359581F49C17}"/>
    <cellStyle name="Followed Hyperlink 2" xfId="20174" hidden="1" xr:uid="{8F7CDC56-7A81-4F53-84A1-11213B387684}"/>
    <cellStyle name="Followed Hyperlink 2" xfId="41353" hidden="1" xr:uid="{06C6286E-F5F7-408F-87E9-D2E2810EC35A}"/>
    <cellStyle name="Followed Hyperlink 2" xfId="26778" hidden="1" xr:uid="{68A2B6F3-7A97-42C6-958F-E7A84448A864}"/>
    <cellStyle name="Followed Hyperlink 2" xfId="41111" hidden="1" xr:uid="{69E8C84A-2FFA-4229-805D-6E3F8413EF54}"/>
    <cellStyle name="Followed Hyperlink 2" xfId="36946" hidden="1" xr:uid="{8981389C-44AB-4746-B9DF-BEE22574AE33}"/>
    <cellStyle name="Followed Hyperlink 2" xfId="23371" hidden="1" xr:uid="{6CD74D8B-84F5-4D8B-BA8D-030FB871B28D}"/>
    <cellStyle name="Followed Hyperlink 2" xfId="32651" hidden="1" xr:uid="{D2D8E27D-1BBC-426D-A996-F188EFDF9145}"/>
    <cellStyle name="Followed Hyperlink 2" xfId="16977" hidden="1" xr:uid="{BAD31D4B-9B85-43A1-9FC0-1070C54C7E87}"/>
    <cellStyle name="Followed Hyperlink 2" xfId="25521" hidden="1" xr:uid="{CE711709-0997-4D60-877C-ABFFCB79E600}"/>
    <cellStyle name="Followed Hyperlink 2" xfId="22435" hidden="1" xr:uid="{14EC94DD-0939-4F3A-8EA4-524741DEED63}"/>
    <cellStyle name="Followed Hyperlink 2" xfId="28737" hidden="1" xr:uid="{9A36BB0F-5111-4E2A-8C2A-C76BFEB5F1D0}"/>
    <cellStyle name="Followed Hyperlink 2" xfId="25359" hidden="1" xr:uid="{D90A79EE-1D31-46D9-AEF5-27B6BC22EB28}"/>
    <cellStyle name="Followed Hyperlink 2" xfId="37409" hidden="1" xr:uid="{011F52BB-3FB5-49DB-B8F9-3792713E01A7}"/>
    <cellStyle name="Followed Hyperlink 2" xfId="26286" hidden="1" xr:uid="{86EC3B66-A192-43F0-BAF6-246A9CC209E9}"/>
    <cellStyle name="Followed Hyperlink 2" xfId="19627" hidden="1" xr:uid="{FB6A2E73-F6BA-4A7F-BCBF-87F44F73D0AD}"/>
    <cellStyle name="Followed Hyperlink 2" xfId="28176" hidden="1" xr:uid="{6BFBFCBB-5089-4113-9E0C-49389C1A671F}"/>
    <cellStyle name="Followed Hyperlink 2" xfId="23673" hidden="1" xr:uid="{988DAFBC-3237-4C03-88E2-391CF3FB47F4}"/>
    <cellStyle name="Followed Hyperlink 2" xfId="30700" hidden="1" xr:uid="{DFE03B43-650F-4191-A67D-1D81D06480DC}"/>
    <cellStyle name="Followed Hyperlink 2" xfId="30362" hidden="1" xr:uid="{41B6D590-AFA4-42F3-8B05-B1DA3BC76180}"/>
    <cellStyle name="Followed Hyperlink 2" xfId="39322" hidden="1" xr:uid="{93A0694B-6476-4BD9-90B6-2AE175E94B46}"/>
    <cellStyle name="Followed Hyperlink 2" xfId="35540" hidden="1" xr:uid="{93A8FA55-B7D2-4BB1-A198-E33222C0ED82}"/>
    <cellStyle name="Followed Hyperlink 2" xfId="33060" hidden="1" xr:uid="{B5D54890-E886-4413-9D60-783B16F79176}"/>
    <cellStyle name="Followed Hyperlink 2" xfId="26310" hidden="1" xr:uid="{1200BCD3-61CB-4FBC-8CBA-101DDB9E3E8E}"/>
    <cellStyle name="Followed Hyperlink 2" xfId="39485" hidden="1" xr:uid="{83C6CEEE-F055-44C7-917F-DD4AF61AC331}"/>
    <cellStyle name="Followed Hyperlink 2" xfId="25306" hidden="1" xr:uid="{44644CC8-D445-496D-A93F-6D7997F24F2B}"/>
    <cellStyle name="Followed Hyperlink 2" xfId="22321" hidden="1" xr:uid="{88EF7157-BB2B-4C7D-8433-AA8296B8382C}"/>
    <cellStyle name="Followed Hyperlink 2" xfId="35771" hidden="1" xr:uid="{17D42629-26D3-4881-86C5-232572A39049}"/>
    <cellStyle name="Followed Hyperlink 2" xfId="31722" hidden="1" xr:uid="{5AE40D31-E8B1-454E-A3FF-6A918155875B}"/>
    <cellStyle name="Followed Hyperlink 2" xfId="36606" hidden="1" xr:uid="{06EDCE48-D184-42C8-B1BD-190BF6963981}"/>
    <cellStyle name="Followed Hyperlink 2" xfId="24715" hidden="1" xr:uid="{12FB3F81-D7E4-4AE5-9013-E7DCAF69E2D4}"/>
    <cellStyle name="Followed Hyperlink 2" xfId="40021" hidden="1" xr:uid="{85F56E6D-9B5D-4D5F-9DD4-1B822E26010F}"/>
    <cellStyle name="Followed Hyperlink 2" xfId="33096" hidden="1" xr:uid="{21354187-1346-41E8-9BE5-1CEB3068524A}"/>
    <cellStyle name="Followed Hyperlink 2" xfId="21435" hidden="1" xr:uid="{27858DEE-F83F-4CB0-ADA7-65A1C3A21441}"/>
    <cellStyle name="Followed Hyperlink 2" xfId="40008" hidden="1" xr:uid="{B1404EBE-7814-4CA1-A6D3-5CC511520472}"/>
    <cellStyle name="Followed Hyperlink 2" xfId="23666" hidden="1" xr:uid="{A464404B-8590-48E9-909B-A1F31C131FB2}"/>
    <cellStyle name="Followed Hyperlink 2" xfId="26273" hidden="1" xr:uid="{18CC05ED-F1DA-4833-8035-81D7FC05E818}"/>
    <cellStyle name="Followed Hyperlink 2" xfId="28902" hidden="1" xr:uid="{200D3796-8EF4-4B16-8300-7CDD72CA2D3F}"/>
    <cellStyle name="Followed Hyperlink 2" xfId="24922" hidden="1" xr:uid="{9948246D-A930-450B-8604-E09957088BE3}"/>
    <cellStyle name="Followed Hyperlink 2" xfId="17960" hidden="1" xr:uid="{7F52245A-0EC4-4DC9-B26C-BA9E38AA2A4F}"/>
    <cellStyle name="Followed Hyperlink 2" xfId="25081" hidden="1" xr:uid="{9FBAFFAA-8C08-4534-8920-3124083AEAD4}"/>
    <cellStyle name="Followed Hyperlink 2" xfId="40299" hidden="1" xr:uid="{2A1FC2C0-06C5-46EF-B489-D0E0EB681D83}"/>
    <cellStyle name="Followed Hyperlink 2" xfId="39030" hidden="1" xr:uid="{2DE234D3-31D9-4854-88D5-3C67BC08DCD0}"/>
    <cellStyle name="Followed Hyperlink 2" xfId="20383" hidden="1" xr:uid="{B942EE87-90D7-4056-B2CE-9BDB9DDC794A}"/>
    <cellStyle name="Followed Hyperlink 2" xfId="24247" hidden="1" xr:uid="{99495535-CA3F-4FB4-8BE0-AE3A6E246158}"/>
    <cellStyle name="Followed Hyperlink 2" xfId="32895" hidden="1" xr:uid="{96397EFD-54F6-4524-B94D-FA41C470A470}"/>
    <cellStyle name="Followed Hyperlink 2" xfId="38188" hidden="1" xr:uid="{B1DEAF40-3401-4FAB-B25E-80F6BFD8FBBE}"/>
    <cellStyle name="Followed Hyperlink 2" xfId="33158" hidden="1" xr:uid="{E58F5C9F-8A54-4681-B465-1F7BEE13EA0B}"/>
    <cellStyle name="Followed Hyperlink 2" xfId="33280" hidden="1" xr:uid="{EB299F66-0F9C-47CA-9B12-9F7EB93177B5}"/>
    <cellStyle name="Followed Hyperlink 2" xfId="29835" hidden="1" xr:uid="{AC82C934-DE79-4307-B85F-45EA81683E6D}"/>
    <cellStyle name="Followed Hyperlink 2" xfId="18901" hidden="1" xr:uid="{2C8B6A29-3598-483A-A96D-B21B71C386F2}"/>
    <cellStyle name="Followed Hyperlink 2" xfId="32684" hidden="1" xr:uid="{7B40309B-7FFA-4C39-A2D1-FE4EE9E68668}"/>
    <cellStyle name="Followed Hyperlink 2" xfId="31077" hidden="1" xr:uid="{19C0C67E-06DD-4D30-A775-F74E41EDA672}"/>
    <cellStyle name="Followed Hyperlink 2" xfId="35744" hidden="1" xr:uid="{30B50676-4357-4446-AD51-B014E5060334}"/>
    <cellStyle name="Followed Hyperlink 2" xfId="32657" hidden="1" xr:uid="{919EBB32-63A8-4B7A-9FF3-145B30D3D214}"/>
    <cellStyle name="Followed Hyperlink 2" xfId="33447" hidden="1" xr:uid="{BC800B34-6E0B-4911-BE0F-DE5829D20D14}"/>
    <cellStyle name="Followed Hyperlink 2" xfId="22821" hidden="1" xr:uid="{1E532FF8-22C3-4053-BE41-D21E562F05F0}"/>
    <cellStyle name="Followed Hyperlink 2" xfId="19098" hidden="1" xr:uid="{2CFAFB2C-16E6-48B6-A126-266CCB8958BE}"/>
    <cellStyle name="Followed Hyperlink 2" xfId="27979" hidden="1" xr:uid="{5E9AA0F3-A2EC-4D6B-8793-4A52E2CEBCE9}"/>
    <cellStyle name="Followed Hyperlink 2" xfId="21830" hidden="1" xr:uid="{7AA17377-5922-49D4-8899-61528F105DA9}"/>
    <cellStyle name="Followed Hyperlink 2" xfId="38710" hidden="1" xr:uid="{66F74295-1A36-4362-A7AC-AD74D9E7F13E}"/>
    <cellStyle name="Followed Hyperlink 2" xfId="34600" hidden="1" xr:uid="{7B25F094-C558-4D59-B904-9EBDED3F5DA2}"/>
    <cellStyle name="Followed Hyperlink 2" xfId="34039" hidden="1" xr:uid="{3AA93DC9-FFFD-4E7E-9D3A-65715C22068C}"/>
    <cellStyle name="Followed Hyperlink 2" xfId="40483" hidden="1" xr:uid="{14943C05-861D-40DD-BF69-AC2FEBB8203E}"/>
    <cellStyle name="Followed Hyperlink 2" xfId="22254" hidden="1" xr:uid="{9B0E9044-1210-4DA6-A4BF-A61214FE1F96}"/>
    <cellStyle name="Followed Hyperlink 2" xfId="34569" hidden="1" xr:uid="{D1448066-C792-49E2-9DDB-9D5E9FA5AAE7}"/>
    <cellStyle name="Followed Hyperlink 2" xfId="27329" hidden="1" xr:uid="{816D20D8-0168-488F-9C3D-161769A21E06}"/>
    <cellStyle name="Followed Hyperlink 2" xfId="18202" hidden="1" xr:uid="{E1B7CCAA-4D37-4332-A43E-1BFCBC287F4F}"/>
    <cellStyle name="Followed Hyperlink 2" xfId="30648" hidden="1" xr:uid="{5B572179-392C-4A49-A7ED-7046FDC5F5E1}"/>
    <cellStyle name="Followed Hyperlink 2" xfId="28954" hidden="1" xr:uid="{BBB40666-8E52-4EEA-989C-0D76B5699B8C}"/>
    <cellStyle name="Followed Hyperlink 2" xfId="17569" hidden="1" xr:uid="{67563725-A3E6-480B-A4C1-14327DA10461}"/>
    <cellStyle name="Followed Hyperlink 2" xfId="18800" hidden="1" xr:uid="{0360090A-8F0D-4E33-A761-EC9CBDE40D1A}"/>
    <cellStyle name="Followed Hyperlink 2" xfId="37181" hidden="1" xr:uid="{6ADE7E66-293D-4C24-B0BE-3400574B96B7}"/>
    <cellStyle name="Followed Hyperlink 2" xfId="39478" hidden="1" xr:uid="{3F5EB167-96D0-4286-ADCD-140FF1451AF2}"/>
    <cellStyle name="Followed Hyperlink 2" xfId="24062" hidden="1" xr:uid="{19B0E127-6322-45AB-88B3-21B16634E111}"/>
    <cellStyle name="Followed Hyperlink 2" xfId="23668" hidden="1" xr:uid="{5204690D-8560-4B65-9811-6934AB6F0C68}"/>
    <cellStyle name="Followed Hyperlink 2" xfId="27922" hidden="1" xr:uid="{8D6A97D3-5960-4A72-A375-C84BA85353DB}"/>
    <cellStyle name="Followed Hyperlink 2" xfId="33268" hidden="1" xr:uid="{4E9104C1-FB5F-40AC-9B64-4E23B7E56DC4}"/>
    <cellStyle name="Followed Hyperlink 2" xfId="29237" hidden="1" xr:uid="{64989198-6AA7-462A-A4EA-FBF7CED18AA0}"/>
    <cellStyle name="Followed Hyperlink 2" xfId="36377" hidden="1" xr:uid="{A7CC1A75-0513-4E8E-962F-867BF6882B83}"/>
    <cellStyle name="Followed Hyperlink 2" xfId="39318" hidden="1" xr:uid="{47D7DE36-D874-43BE-B985-7A44A93F89FF}"/>
    <cellStyle name="Followed Hyperlink 2" xfId="31073" hidden="1" xr:uid="{405D030D-BEC4-408E-BB2E-A4EBFE20A46D}"/>
    <cellStyle name="Followed Hyperlink 2" xfId="26761" hidden="1" xr:uid="{B130E3FD-8EC8-41FD-9B45-76ED36CB5562}"/>
    <cellStyle name="Followed Hyperlink 2" xfId="38614" hidden="1" xr:uid="{7EEE39FB-EF00-4274-BA44-6E5F2CC521C4}"/>
    <cellStyle name="Followed Hyperlink 2" xfId="25927" hidden="1" xr:uid="{94C0184E-78E7-4303-9037-0CDA915D684E}"/>
    <cellStyle name="Followed Hyperlink 2" xfId="35890" hidden="1" xr:uid="{F2275546-0079-417B-81D3-AC70E5882338}"/>
    <cellStyle name="Followed Hyperlink 2" xfId="40933" hidden="1" xr:uid="{DCA2ABBB-97AC-423D-BF7A-83EEE9196EC8}"/>
    <cellStyle name="Followed Hyperlink 2" xfId="40287" hidden="1" xr:uid="{9C69736F-AC9A-470C-B195-77F26A8E59B6}"/>
    <cellStyle name="Followed Hyperlink 2" xfId="35762" hidden="1" xr:uid="{B38EC56B-5F09-4598-A2DC-1148CC0BD359}"/>
    <cellStyle name="Followed Hyperlink 2" xfId="31537" hidden="1" xr:uid="{AF582738-F449-4722-BAD5-038D084053E5}"/>
    <cellStyle name="Followed Hyperlink 2" xfId="36376" hidden="1" xr:uid="{0341B1C0-8F61-41DC-B458-56C34845A1E3}"/>
    <cellStyle name="Followed Hyperlink 2" xfId="20398" hidden="1" xr:uid="{A977CC9C-8BF5-4712-9A8A-145938F0A779}"/>
    <cellStyle name="Followed Hyperlink 2" xfId="24555" hidden="1" xr:uid="{17D4B785-D7D3-4CA4-8DEE-145D14AE2D9C}"/>
    <cellStyle name="Followed Hyperlink 2" xfId="30875" hidden="1" xr:uid="{DC0FF04D-6C3E-42DA-A127-A8A79F263249}"/>
    <cellStyle name="Followed Hyperlink 2" xfId="27928" hidden="1" xr:uid="{D3C82DDE-C909-46D8-95FF-77BFFCD616E1}"/>
    <cellStyle name="Followed Hyperlink 2" xfId="37228" hidden="1" xr:uid="{E0256FE3-9B73-4C47-94A1-35F3AC1F1068}"/>
    <cellStyle name="Followed Hyperlink 2" xfId="33441" hidden="1" xr:uid="{31C6B44D-6B5A-4452-8F34-E30F3593D413}"/>
    <cellStyle name="Followed Hyperlink 2" xfId="29071" hidden="1" xr:uid="{28473B4B-8C1F-4262-93A4-4EF4290280D1}"/>
    <cellStyle name="Followed Hyperlink 2" xfId="35927" hidden="1" xr:uid="{856098DD-F7D7-4351-9FF5-AF7CB5657630}"/>
    <cellStyle name="Followed Hyperlink 2" xfId="28734" hidden="1" xr:uid="{DCFE3CC4-6915-4CA6-B9A1-EA8FD09C3174}"/>
    <cellStyle name="Followed Hyperlink 2" xfId="30917" hidden="1" xr:uid="{EFDA17AD-8B26-4545-9B64-7E29217E12E3}"/>
    <cellStyle name="Followed Hyperlink 2" xfId="26326" hidden="1" xr:uid="{C70170F2-3B55-41B9-99CE-652BF39B3C6A}"/>
    <cellStyle name="Followed Hyperlink 2" xfId="36016" hidden="1" xr:uid="{25BE467E-04A6-4D65-A056-F2A744CC8A95}"/>
    <cellStyle name="Followed Hyperlink 2" xfId="29598" hidden="1" xr:uid="{C7A8D6A1-A21C-4719-98F8-852DE6878CDB}"/>
    <cellStyle name="Followed Hyperlink 2" xfId="34898" hidden="1" xr:uid="{5E8CDF78-1F8F-47F4-B5C2-83DF1BD1B5EC}"/>
    <cellStyle name="Followed Hyperlink 2" xfId="31605" hidden="1" xr:uid="{037AFA38-C0F6-4A1F-8BDC-0E5518FD4D33}"/>
    <cellStyle name="Followed Hyperlink 2" xfId="18828" hidden="1" xr:uid="{6BB824FA-7577-4B38-A5BA-558FC16059CE}"/>
    <cellStyle name="Followed Hyperlink 2" xfId="30311" hidden="1" xr:uid="{232294C1-F140-4332-96BF-9B9378C5923E}"/>
    <cellStyle name="Followed Hyperlink 2" xfId="40554" hidden="1" xr:uid="{E22F49AC-E1BE-4621-ACFB-92D0C7882C13}"/>
    <cellStyle name="Followed Hyperlink 2" xfId="39527" hidden="1" xr:uid="{071E836C-6664-471C-B532-9E76E54A2BDB}"/>
    <cellStyle name="Followed Hyperlink 2" xfId="31698" hidden="1" xr:uid="{BF8EAC1F-82A9-4C5F-8BF5-BC79D6991A6C}"/>
    <cellStyle name="Followed Hyperlink 2" xfId="29841" hidden="1" xr:uid="{BBAD1F20-F6E6-443A-AA7C-6DB573606D4D}"/>
    <cellStyle name="Followed Hyperlink 2" xfId="18909" hidden="1" xr:uid="{5EB2FFD8-BFA8-4E51-A4E9-E6BC7BFC4955}"/>
    <cellStyle name="Followed Hyperlink 2" xfId="38338" hidden="1" xr:uid="{CE6C4B00-5A0C-4C25-8209-4194E50E2E41}"/>
    <cellStyle name="Followed Hyperlink 2" xfId="38502" hidden="1" xr:uid="{39C6F2C7-1ECA-4CA9-8D4A-102A8A68AC30}"/>
    <cellStyle name="Followed Hyperlink 2" xfId="33501" hidden="1" xr:uid="{98A91C8A-F6AF-4C8D-89E7-6AB285CC1DF7}"/>
    <cellStyle name="Followed Hyperlink 2" xfId="23191" hidden="1" xr:uid="{49629A00-8860-4185-AD6F-AD78FCF5191D}"/>
    <cellStyle name="Followed Hyperlink 2" xfId="29878" hidden="1" xr:uid="{54F50EF7-B6B4-4C51-87E3-D8A44E3DAEC7}"/>
    <cellStyle name="Followed Hyperlink 2" xfId="25132" hidden="1" xr:uid="{33E78D66-2357-4715-81F6-DA744789366D}"/>
    <cellStyle name="Followed Hyperlink 2" xfId="19705" hidden="1" xr:uid="{C15A6EB1-F6A5-42B1-AF41-0A63C9E8986F}"/>
    <cellStyle name="Followed Hyperlink 2" xfId="19250" hidden="1" xr:uid="{36A473B6-8AF2-40E9-9CE5-236F29B2CB91}"/>
    <cellStyle name="Followed Hyperlink 2" xfId="33571" hidden="1" xr:uid="{0108B829-A8D0-46E3-A2D8-FC1607E2ADC8}"/>
    <cellStyle name="Followed Hyperlink 2" xfId="28126" hidden="1" xr:uid="{53112467-D806-4A5D-A7FB-2820684CBCD7}"/>
    <cellStyle name="Followed Hyperlink 2" xfId="33857" hidden="1" xr:uid="{56CE54A9-8CF6-4B9A-B4E0-FAB4E82E9369}"/>
    <cellStyle name="Followed Hyperlink 2" xfId="38148" hidden="1" xr:uid="{8394470C-FC3C-43BE-9D2B-0823053DA6C9}"/>
    <cellStyle name="Followed Hyperlink 2" xfId="39954" hidden="1" xr:uid="{2E75870C-78AD-4EA9-A3DC-1F3CD8A4D45F}"/>
    <cellStyle name="Followed Hyperlink 2" xfId="25508" hidden="1" xr:uid="{E6DF57C3-FEA5-4486-89C4-23E77022D83F}"/>
    <cellStyle name="Followed Hyperlink 2" xfId="38892" hidden="1" xr:uid="{DF7580BB-2CFF-482D-A0F3-AD6CBB723CF1}"/>
    <cellStyle name="Followed Hyperlink 2" xfId="25532" hidden="1" xr:uid="{FD98A7BD-5016-44F5-8DD2-EFBC1C27FE3A}"/>
    <cellStyle name="Followed Hyperlink 2" xfId="31276" hidden="1" xr:uid="{ADE93157-F715-4DDD-9C7F-10BE422524A3}"/>
    <cellStyle name="Followed Hyperlink 2" xfId="30636" hidden="1" xr:uid="{B51F4A00-0A2D-45A5-957D-6CA5E62B1210}"/>
    <cellStyle name="Followed Hyperlink 2" xfId="25759" hidden="1" xr:uid="{0C471DC9-DAA5-4F0E-B898-D7D2EA930895}"/>
    <cellStyle name="Followed Hyperlink 2" xfId="27588" hidden="1" xr:uid="{2DECC60A-EA24-4759-8FE3-D1CAF2A17D7D}"/>
    <cellStyle name="Followed Hyperlink 2" xfId="30251" hidden="1" xr:uid="{D099E394-360C-4131-812B-35E59797F7EA}"/>
    <cellStyle name="Followed Hyperlink 2" xfId="26929" hidden="1" xr:uid="{BB8E5A6D-1F36-4275-9B4D-F53845C543F8}"/>
    <cellStyle name="Followed Hyperlink 2" xfId="41731" hidden="1" xr:uid="{ECF76BB7-FF8F-460E-BF82-E0F81C36F263}"/>
    <cellStyle name="Followed Hyperlink 2" xfId="24711" hidden="1" xr:uid="{E7CC0E7B-8CFE-492A-85AC-2BCADB1DB7D8}"/>
    <cellStyle name="Followed Hyperlink 2" xfId="35835" hidden="1" xr:uid="{D0F189B1-3113-4B80-BCAE-851CB354FBFD}"/>
    <cellStyle name="Followed Hyperlink 2" xfId="21563" hidden="1" xr:uid="{1EC3A401-FCFC-4FAF-9DAF-B3BF17ED3D54}"/>
    <cellStyle name="Followed Hyperlink 2" xfId="24968" hidden="1" xr:uid="{D63DAC66-D593-4BDC-8E48-A213E1BD2E8F}"/>
    <cellStyle name="Followed Hyperlink 2" xfId="40136" hidden="1" xr:uid="{723B0B28-325B-42CB-9018-95585D6DFF4D}"/>
    <cellStyle name="Followed Hyperlink 2" xfId="27520" hidden="1" xr:uid="{F64DF70F-DE2F-4984-8421-CC3777ACF715}"/>
    <cellStyle name="Followed Hyperlink 2" xfId="18607" hidden="1" xr:uid="{A4430438-BEA8-4893-9392-B60B26BFA2BC}"/>
    <cellStyle name="Followed Hyperlink 2" xfId="29663" hidden="1" xr:uid="{5AF69D9B-5F73-4ACA-853E-EC2164B5F05D}"/>
    <cellStyle name="Followed Hyperlink 2" xfId="38736" hidden="1" xr:uid="{56B8DCCB-FD7B-461D-AE50-B2A8825D5E13}"/>
    <cellStyle name="Followed Hyperlink 2" xfId="31641" hidden="1" xr:uid="{017D77E3-212F-4DC4-A764-8F59E0696428}"/>
    <cellStyle name="Followed Hyperlink 2" xfId="28512" hidden="1" xr:uid="{95FAB2A7-DFC0-424D-852F-7657636477D5}"/>
    <cellStyle name="Followed Hyperlink 2" xfId="16969" hidden="1" xr:uid="{3FFF2B6B-204C-40C4-AC76-19CA4EF5F189}"/>
    <cellStyle name="Followed Hyperlink 2" xfId="27327" hidden="1" xr:uid="{D4109974-4FA4-48DA-8C1C-05067F0CF950}"/>
    <cellStyle name="Followed Hyperlink 2" xfId="32503" hidden="1" xr:uid="{3CC10CCD-936A-4597-A721-2388C8633707}"/>
    <cellStyle name="Followed Hyperlink 2" xfId="35939" hidden="1" xr:uid="{3FDF7754-DA20-45B8-B395-766AF4A30E36}"/>
    <cellStyle name="Followed Hyperlink 2" xfId="38548" hidden="1" xr:uid="{1D08FFD2-BF05-4304-A98E-D09C5DF76EEB}"/>
    <cellStyle name="Followed Hyperlink 2" xfId="40726" hidden="1" xr:uid="{4A8789B8-2C1B-40FB-87EE-1AA6A97A5A27}"/>
    <cellStyle name="Followed Hyperlink 2" xfId="23385" hidden="1" xr:uid="{F5108001-4712-483F-9327-1ED30384C812}"/>
    <cellStyle name="Followed Hyperlink 2" xfId="24503" hidden="1" xr:uid="{C4750F01-69BF-4FF0-8651-5BB9A4CC2859}"/>
    <cellStyle name="Followed Hyperlink 2" xfId="29886" hidden="1" xr:uid="{0216C31E-7C08-4572-AE67-DA1DD71A7404}"/>
    <cellStyle name="Followed Hyperlink 2" xfId="27933" hidden="1" xr:uid="{878987F1-65B7-4F4B-BCB5-010CFCB3791F}"/>
    <cellStyle name="Followed Hyperlink 2" xfId="17147" hidden="1" xr:uid="{5D779724-793D-43E4-846C-2DF15BCDD7C8}"/>
    <cellStyle name="Followed Hyperlink 2" xfId="22843" hidden="1" xr:uid="{5E5CAD8C-27F5-40C0-A4DE-24A2C1A8AE9B}"/>
    <cellStyle name="Followed Hyperlink 2" xfId="21768" hidden="1" xr:uid="{61389B3D-8A67-43A4-92C5-3F879C4805EA}"/>
    <cellStyle name="Followed Hyperlink 2" xfId="41524" hidden="1" xr:uid="{22DA42DE-05C6-428F-A080-D16B627623E5}"/>
    <cellStyle name="Followed Hyperlink 2" xfId="23456" hidden="1" xr:uid="{9408CA25-C167-4BF0-85BD-8E535DFBFF0F}"/>
    <cellStyle name="Followed Hyperlink 2" xfId="25083" hidden="1" xr:uid="{A616D57D-F8FA-45CD-874C-B6B1C186D3E9}"/>
    <cellStyle name="Followed Hyperlink 2" xfId="19872" hidden="1" xr:uid="{231B2D2E-03C1-4D84-A89F-FC303CC180EB}"/>
    <cellStyle name="Followed Hyperlink 2" xfId="17133" hidden="1" xr:uid="{5C3D8890-C44D-4280-A0F9-8786C66D48A2}"/>
    <cellStyle name="Followed Hyperlink 2" xfId="19858" hidden="1" xr:uid="{555BD5C7-8875-4C52-94CE-8353DAC33401}"/>
    <cellStyle name="Followed Hyperlink 2" xfId="27590" hidden="1" xr:uid="{4DAB4F74-D2BC-4D33-AF1B-ADBB7E5FF3B1}"/>
    <cellStyle name="Followed Hyperlink 2" xfId="22974" hidden="1" xr:uid="{7AAB762B-0864-402C-BA7F-893304CC02DF}"/>
    <cellStyle name="Followed Hyperlink 2" xfId="33583" hidden="1" xr:uid="{DC4D9B07-F2A5-4FF3-9E0A-C15E45593D20}"/>
    <cellStyle name="Followed Hyperlink 2" xfId="20181" hidden="1" xr:uid="{34382422-BD1B-44CF-80FD-D29DF47AE3F4}"/>
    <cellStyle name="Followed Hyperlink 2" xfId="34851" hidden="1" xr:uid="{7A77801E-9B6D-47C3-AD34-F5F1F6A2D297}"/>
    <cellStyle name="Followed Hyperlink 2" xfId="41349" hidden="1" xr:uid="{668DA84C-61A1-405F-8712-120E7C089673}"/>
    <cellStyle name="Followed Hyperlink 2" xfId="36375" hidden="1" xr:uid="{27E2E941-97ED-4262-928F-B28CE42C1B5A}"/>
    <cellStyle name="Followed Hyperlink 2" xfId="29067" hidden="1" xr:uid="{8BA7E062-AEAF-4956-92D1-C0D0283793DF}"/>
    <cellStyle name="Followed Hyperlink 2" xfId="32903" hidden="1" xr:uid="{35A19D0D-39E8-476B-AB1C-D92E93D51D8B}"/>
    <cellStyle name="Followed Hyperlink 2" xfId="19060" hidden="1" xr:uid="{9DD69CAF-848F-46F5-B3F2-8130106EF2F3}"/>
    <cellStyle name="Followed Hyperlink 2" xfId="21968" hidden="1" xr:uid="{8D1A1CD0-D467-4721-82B8-AA751925CFFB}"/>
    <cellStyle name="Followed Hyperlink 2" xfId="27293" hidden="1" xr:uid="{5EF5F8C6-17BB-408F-B834-EA265B8AF1B6}"/>
    <cellStyle name="Followed Hyperlink 2" xfId="35753" hidden="1" xr:uid="{447C63D2-D662-495C-A57F-BFAA1B6E23D8}"/>
    <cellStyle name="Followed Hyperlink 2" xfId="19528" hidden="1" xr:uid="{372E453C-4CEB-4924-A4AE-A9B7F258051F}"/>
    <cellStyle name="Followed Hyperlink 2" xfId="17965" hidden="1" xr:uid="{C40C7465-A247-43A7-B6B1-C6DDDC2B839C}"/>
    <cellStyle name="Followed Hyperlink 2" xfId="31086" hidden="1" xr:uid="{D69A5C06-23A2-4901-AAE7-5173ABFF3D67}"/>
    <cellStyle name="Followed Hyperlink 2" xfId="20586" hidden="1" xr:uid="{B2A46A35-57F2-443D-B39D-B6FAD8AD8F8C}"/>
    <cellStyle name="Followed Hyperlink 2" xfId="19585" hidden="1" xr:uid="{E09D46C0-F1B5-44AC-9EF1-AB7A626AC950}"/>
    <cellStyle name="Followed Hyperlink 2" xfId="25769" hidden="1" xr:uid="{232B310D-E8BB-4A54-9296-5C9B5166FDF4}"/>
    <cellStyle name="Followed Hyperlink 2" xfId="34228" hidden="1" xr:uid="{841F73AA-1275-41E5-B0AA-7FFBAD6C57B1}"/>
    <cellStyle name="Followed Hyperlink 2" xfId="23754" hidden="1" xr:uid="{26AE0975-B90E-4A5F-89AD-E708DB26F120}"/>
    <cellStyle name="Followed Hyperlink 2" xfId="25322" hidden="1" xr:uid="{CEC08E1D-81D0-44F8-8144-1E28CF64B43F}"/>
    <cellStyle name="Followed Hyperlink 2" xfId="38886" hidden="1" xr:uid="{2B17257B-2A45-4CF5-B865-BD2BBF946985}"/>
    <cellStyle name="Followed Hyperlink 2" xfId="17532" hidden="1" xr:uid="{94E5316E-23C5-4BD9-80EB-623E79EBD650}"/>
    <cellStyle name="Followed Hyperlink 2" xfId="33154" hidden="1" xr:uid="{3C558ACD-E3C0-4D15-BB1D-EED9D52065E6}"/>
    <cellStyle name="Followed Hyperlink 2" xfId="40574" hidden="1" xr:uid="{61B79724-5D81-41C4-BA97-160AD1DB3C14}"/>
    <cellStyle name="Followed Hyperlink 2" xfId="26325" hidden="1" xr:uid="{AD2D25B9-0B9B-4885-8B09-DA1F86115392}"/>
    <cellStyle name="Followed Hyperlink 2" xfId="37224" hidden="1" xr:uid="{73CD8402-45F6-4D83-BCCC-3CD605CA8ADF}"/>
    <cellStyle name="Followed Hyperlink 2" xfId="24975" hidden="1" xr:uid="{ADF8D160-3535-438F-A60A-4C8773B0440D}"/>
    <cellStyle name="Followed Hyperlink 2" xfId="33523" hidden="1" xr:uid="{2887F6BE-4664-4AED-99D9-B8B5E19271E5}"/>
    <cellStyle name="Followed Hyperlink 2" xfId="28960" hidden="1" xr:uid="{D011C179-1A6A-43CB-AD5E-3ABC64AAAE81}"/>
    <cellStyle name="Followed Hyperlink 2" xfId="40929" hidden="1" xr:uid="{5902FE02-8460-4EA5-914C-897AEDBB0878}"/>
    <cellStyle name="Followed Hyperlink 2" xfId="23369" hidden="1" xr:uid="{11DF4A49-44F2-42EE-B3A8-B8B65AC00D54}"/>
    <cellStyle name="Followed Hyperlink 2" xfId="20173" hidden="1" xr:uid="{A937307F-6BCF-4553-A22B-BFE4BA7D5CFA}"/>
    <cellStyle name="Followed Hyperlink 2" xfId="18073" hidden="1" xr:uid="{6A7128FF-D6B9-4A00-B4B1-C35F12AB5594}"/>
    <cellStyle name="Followed Hyperlink 2" xfId="20857" hidden="1" xr:uid="{D919B399-06E3-4F8D-89F4-87B07FE275F5}"/>
    <cellStyle name="Followed Hyperlink 2" xfId="21458" hidden="1" xr:uid="{08561589-8457-49E6-98F3-FB07F407C299}"/>
    <cellStyle name="Followed Hyperlink 2" xfId="29339" hidden="1" xr:uid="{DAAC08CB-5AC8-4822-9988-890C2C8D8F2C}"/>
    <cellStyle name="Followed Hyperlink 2" xfId="25959" hidden="1" xr:uid="{F54E62D1-4B8D-41A6-99E6-1CCA24A808B6}"/>
    <cellStyle name="Followed Hyperlink 2" xfId="25949" hidden="1" xr:uid="{E09D4BA1-A3EF-441A-83C0-EA381504D35B}"/>
    <cellStyle name="Followed Hyperlink 2" xfId="17143" hidden="1" xr:uid="{1FDAD962-C3C7-4AC9-B954-BA9D547CFDF9}"/>
    <cellStyle name="Followed Hyperlink 2" xfId="41345" hidden="1" xr:uid="{A7DC57A6-CE81-49F3-BF34-5F8BBE4F5F83}"/>
    <cellStyle name="Followed Hyperlink 2" xfId="39024" hidden="1" xr:uid="{EB45F25F-A861-4B31-A068-A3121BAA9023}"/>
    <cellStyle name="Followed Hyperlink 2" xfId="30911" hidden="1" xr:uid="{07943D04-1F28-4B17-A716-BD0A67605CB1}"/>
    <cellStyle name="Followed Hyperlink 2" xfId="34027" hidden="1" xr:uid="{A3419463-4DD5-4361-B83C-9C5368AC8CA5}"/>
    <cellStyle name="Followed Hyperlink 2" xfId="37769" hidden="1" xr:uid="{D4FF9A17-4C15-41C6-B2E8-61814B293AD2}"/>
    <cellStyle name="Followed Hyperlink 2" xfId="32891" hidden="1" xr:uid="{97865F60-B193-446F-86BD-E980B30A3DF0}"/>
    <cellStyle name="Followed Hyperlink 2" xfId="41183" hidden="1" xr:uid="{1A3973F2-C5E3-4F13-84C6-F833B57D4DB7}"/>
    <cellStyle name="Followed Hyperlink 2" xfId="25793" hidden="1" xr:uid="{46FFE9CE-C32C-452B-8D23-85B8F4A99899}"/>
    <cellStyle name="Followed Hyperlink 2" xfId="24269" hidden="1" xr:uid="{DB6115BD-228D-44C5-B9A6-FD5773A8B089}"/>
    <cellStyle name="Followed Hyperlink 2" xfId="37956" hidden="1" xr:uid="{EA2C6FA0-C65A-4679-AEA3-12CD4ECB61DE}"/>
    <cellStyle name="Followed Hyperlink 2" xfId="30372" hidden="1" xr:uid="{FD9E298E-B0F2-49CE-9A52-1C9D670306DE}"/>
    <cellStyle name="Followed Hyperlink 2" xfId="20564" hidden="1" xr:uid="{5BA2EC6C-CB8F-434E-82E2-349BE92F8909}"/>
    <cellStyle name="Followed Hyperlink 2" xfId="35392" hidden="1" xr:uid="{9D370E7D-3266-44C1-B5D9-D500D10CE170}"/>
    <cellStyle name="Followed Hyperlink 2" xfId="19469" hidden="1" xr:uid="{9FE949A3-98C3-4928-B8AA-8D41B6C5C15E}"/>
    <cellStyle name="Followed Hyperlink 2" xfId="41365" hidden="1" xr:uid="{B903E7E1-33FB-4208-983E-B66135FFD5E8}"/>
    <cellStyle name="Followed Hyperlink 2" xfId="39488" hidden="1" xr:uid="{BAC13D3F-E08F-4087-B945-617F26DF2380}"/>
    <cellStyle name="Followed Hyperlink 2" xfId="40491" hidden="1" xr:uid="{48E4B20A-09D3-4C81-BCC3-C7A05718EA02}"/>
    <cellStyle name="Followed Hyperlink 2" xfId="25598" hidden="1" xr:uid="{5865C009-C127-45F0-B432-39D703A6E587}"/>
    <cellStyle name="Followed Hyperlink 2" xfId="33443" hidden="1" xr:uid="{664E6880-14AA-4A17-945A-A8FAF3827C36}"/>
    <cellStyle name="Followed Hyperlink 2" xfId="30374" hidden="1" xr:uid="{10A396FF-EDB1-40D6-A342-0F8F4CC07699}"/>
    <cellStyle name="Followed Hyperlink 2" xfId="37632" hidden="1" xr:uid="{7B684E82-1772-491D-A8C6-9D7A62F2D9B2}"/>
    <cellStyle name="Followed Hyperlink 2" xfId="18109" hidden="1" xr:uid="{D1CAD54B-A921-41E7-8180-B02009757AF7}"/>
    <cellStyle name="Followed Hyperlink 2" xfId="35366" hidden="1" xr:uid="{F5FD0498-919A-43F4-98C0-38CE011AD44E}"/>
    <cellStyle name="Followed Hyperlink 2" xfId="39677" hidden="1" xr:uid="{16C7B376-AF5A-45DB-83A5-34E48553C9C5}"/>
    <cellStyle name="Followed Hyperlink 2" xfId="28311" hidden="1" xr:uid="{E0C0A4F3-7AAB-442A-8527-484B3752AE33}"/>
    <cellStyle name="Followed Hyperlink 2" xfId="20145" hidden="1" xr:uid="{C9F5E692-DA46-4DA9-A7D8-2CCE908B399C}"/>
    <cellStyle name="Followed Hyperlink 2" xfId="37813" hidden="1" xr:uid="{EF28CE83-E464-48C0-98B8-DC12AF3BCDE3}"/>
    <cellStyle name="Followed Hyperlink 2" xfId="35363" hidden="1" xr:uid="{CD86298D-CA50-4CB3-9782-2B2746ABA44D}"/>
    <cellStyle name="Followed Hyperlink 2" xfId="29075" hidden="1" xr:uid="{B67F1C33-7703-452C-832E-25BC68238061}"/>
    <cellStyle name="Followed Hyperlink 2" xfId="38610" hidden="1" xr:uid="{E676256F-C491-40CD-A881-CEF77D42345A}"/>
    <cellStyle name="Followed Hyperlink 2" xfId="21197" hidden="1" xr:uid="{ACF25507-CC67-4035-A784-03B5DF4EAD3C}"/>
    <cellStyle name="Followed Hyperlink 2" xfId="35980" hidden="1" xr:uid="{AE80CB76-C4C4-4468-9B5B-B759EB034091}"/>
    <cellStyle name="Followed Hyperlink 2" xfId="19874" hidden="1" xr:uid="{D5BB9FF1-80CD-4DA4-803F-D158A84CDADE}"/>
    <cellStyle name="Followed Hyperlink 2" xfId="24239" hidden="1" xr:uid="{8F8D7306-556F-4914-A67C-89780C0DDE0F}"/>
    <cellStyle name="Followed Hyperlink 2" xfId="40506" hidden="1" xr:uid="{529B9E9F-A55F-489D-8E7E-88E8F19A13B0}"/>
    <cellStyle name="Followed Hyperlink 2" xfId="32666" hidden="1" xr:uid="{C90746AD-C8B4-4CF8-921B-E3B2FE73B8F3}"/>
    <cellStyle name="Followed Hyperlink 2" xfId="22266" hidden="1" xr:uid="{1B3613EA-699C-4801-A1F2-7CD8346643E6}"/>
    <cellStyle name="Followed Hyperlink 2" xfId="28506" hidden="1" xr:uid="{65740BE8-9DB7-41AF-AA53-868CE705A125}"/>
    <cellStyle name="Followed Hyperlink 2" xfId="18201" hidden="1" xr:uid="{8172BE7A-72CF-421D-A787-7274E6F1280F}"/>
    <cellStyle name="Followed Hyperlink 2" xfId="19052" hidden="1" xr:uid="{1EF4E673-5D90-42F2-A9E4-F3B3427368F9}"/>
    <cellStyle name="Followed Hyperlink 2" xfId="38702" hidden="1" xr:uid="{486EA1B6-E107-4DAC-9E45-2497BB7DD03C}"/>
    <cellStyle name="Followed Hyperlink 2" xfId="31603" hidden="1" xr:uid="{5DCFD841-46BF-47AE-B53D-8B811896380B}"/>
    <cellStyle name="Followed Hyperlink 2" xfId="38335" hidden="1" xr:uid="{B8B3EB8C-F695-4C66-9EB1-CDEA1B4A53EE}"/>
    <cellStyle name="Followed Hyperlink 2" xfId="19066" hidden="1" xr:uid="{404AB44D-55AC-4752-B131-1ED0AC7401E6}"/>
    <cellStyle name="Followed Hyperlink 2" xfId="34220" hidden="1" xr:uid="{6A78674F-14CC-48F7-95B3-160A4370A8E1}"/>
    <cellStyle name="Followed Hyperlink 2" xfId="40333" hidden="1" xr:uid="{78065ACB-CC6C-4D0D-ADB6-418EAF86586E}"/>
    <cellStyle name="Followed Hyperlink 2" xfId="37397" hidden="1" xr:uid="{97B1E768-5439-4F33-8267-447A140F9E4F}"/>
    <cellStyle name="Followed Hyperlink 2" xfId="32289" hidden="1" xr:uid="{44F00E60-D2DD-45AF-87E4-EF9373E98CF2}"/>
    <cellStyle name="Followed Hyperlink 2" xfId="19260" hidden="1" xr:uid="{BF227AAE-3CBC-49A0-99DE-5C44774E20E9}"/>
    <cellStyle name="Followed Hyperlink 2" xfId="21976" hidden="1" xr:uid="{65668A69-AD7F-4130-8714-B82DB523CE5E}"/>
    <cellStyle name="Followed Hyperlink 2" xfId="37567" hidden="1" xr:uid="{EC93E582-A8B1-4AFF-809E-5C4398595115}"/>
    <cellStyle name="Followed Hyperlink 2" xfId="30851" hidden="1" xr:uid="{87F58ED0-FCAB-438B-87FA-662A57B9A8B7}"/>
    <cellStyle name="Followed Hyperlink 2" xfId="31478" hidden="1" xr:uid="{207B34F1-F4B4-42DB-934D-6ECF00522A58}"/>
    <cellStyle name="Followed Hyperlink 2" xfId="17338" hidden="1" xr:uid="{4A319770-40EC-4A02-A291-4EA6D328EF54}"/>
    <cellStyle name="Followed Hyperlink 2" xfId="35359" hidden="1" xr:uid="{9BBFB4D4-64FB-4C5D-A728-D0CC77765763}"/>
    <cellStyle name="Followed Hyperlink 2" xfId="37346" hidden="1" xr:uid="{B4E0F159-927A-4F48-B0C8-C35C39D516A9}"/>
    <cellStyle name="Followed Hyperlink 2" xfId="22411" hidden="1" xr:uid="{233B77AF-F5EC-49A0-B406-10785224C4A9}"/>
    <cellStyle name="Followed Hyperlink 2" xfId="41253" hidden="1" xr:uid="{9ECA1A1E-CD0B-41D3-98C3-C357302BA08E}"/>
    <cellStyle name="Followed Hyperlink 2" xfId="39695" hidden="1" xr:uid="{0E563BF4-6A91-4BF0-A47F-CDB3A94AC4D8}"/>
    <cellStyle name="Followed Hyperlink 2" xfId="35097" hidden="1" xr:uid="{4ED56A19-AE49-4AD1-B98F-070190F7C279}"/>
    <cellStyle name="Followed Hyperlink 2" xfId="31614" hidden="1" xr:uid="{E46C2367-118E-4E38-88C3-809719F8F5BF}"/>
    <cellStyle name="Followed Hyperlink 2" xfId="20436" hidden="1" xr:uid="{816D6036-38E0-4E63-92D8-731E7EA2BEF3}"/>
    <cellStyle name="Followed Hyperlink 2" xfId="33161" hidden="1" xr:uid="{2D403D48-C89B-4541-9FD6-7A8CE31D5A88}"/>
    <cellStyle name="Followed Hyperlink 2" xfId="34839" hidden="1" xr:uid="{A12275ED-90B4-40B1-8D8E-4C3D01644773}"/>
    <cellStyle name="Followed Hyperlink 2" xfId="28317" hidden="1" xr:uid="{F37FA9CE-4745-4DED-8D7F-68B5E03B286B}"/>
    <cellStyle name="Followed Hyperlink 2" xfId="20769" hidden="1" xr:uid="{51A3786B-B0AA-47B3-B22C-4A43D5307FD1}"/>
    <cellStyle name="Followed Hyperlink 2" xfId="19863" hidden="1" xr:uid="{959734C8-2EC8-4353-BFA4-B7EDB6EAD187}"/>
    <cellStyle name="Followed Hyperlink 2" xfId="22324" hidden="1" xr:uid="{38ADB16B-95D3-49BA-A402-C7A6D6C65258}"/>
    <cellStyle name="Followed Hyperlink 2" xfId="25530" hidden="1" xr:uid="{8BA5ECDC-BF56-4EB3-83F1-EB28A7635016}"/>
    <cellStyle name="Followed Hyperlink 2" xfId="26951" hidden="1" xr:uid="{DADBA785-2C0F-4E33-A699-95F7113F1C52}"/>
    <cellStyle name="Followed Hyperlink 2" xfId="35406" hidden="1" xr:uid="{74607F94-C57E-455A-9371-65A0462F0541}"/>
    <cellStyle name="Followed Hyperlink 2" xfId="38603" hidden="1" xr:uid="{4AB5923C-0FBF-4182-A7BF-DA97715566F9}"/>
    <cellStyle name="Followed Hyperlink 2" xfId="21195" hidden="1" xr:uid="{C2D4FD11-7529-4386-976C-7683619738E0}"/>
    <cellStyle name="Followed Hyperlink 2" xfId="35552" hidden="1" xr:uid="{2F24C513-33B0-4D2F-9E97-154C708C7D8F}"/>
    <cellStyle name="Followed Hyperlink 2" xfId="34040" hidden="1" xr:uid="{BA747956-9F29-454C-80ED-E3AD8CADAF0C}"/>
    <cellStyle name="Followed Hyperlink 2" xfId="39521" hidden="1" xr:uid="{DE2A7C2B-359F-43CA-9DD4-F556699BA9C3}"/>
    <cellStyle name="Followed Hyperlink 2" xfId="18752" hidden="1" xr:uid="{7D02E29B-7E62-48CA-AE62-D2C81B868AE3}"/>
    <cellStyle name="Followed Hyperlink 2" xfId="30909" hidden="1" xr:uid="{44B2D595-74E8-40CC-81C5-8E2D31A54A39}"/>
    <cellStyle name="Followed Hyperlink 2" xfId="28696" hidden="1" xr:uid="{C58C8F39-E422-40C0-8579-45A4EAAAF01B}"/>
    <cellStyle name="Followed Hyperlink 2" xfId="37815" hidden="1" xr:uid="{1FE429A0-A506-48D8-9134-D034C9D3B45F}"/>
    <cellStyle name="Followed Hyperlink 2" xfId="30016" hidden="1" xr:uid="{09A29371-7C85-4579-A430-0DEFE41A22F5}"/>
    <cellStyle name="Followed Hyperlink 2" xfId="24916" hidden="1" xr:uid="{BE787723-25D2-4A1F-8F8C-AF363B31FF8F}"/>
    <cellStyle name="Followed Hyperlink 2" xfId="33879" hidden="1" xr:uid="{59530397-A08B-45BD-8849-112025F9B223}"/>
    <cellStyle name="Followed Hyperlink 2" xfId="39519" hidden="1" xr:uid="{389DD988-9711-4C61-A479-505C035672C6}"/>
    <cellStyle name="Followed Hyperlink 2" xfId="31492" hidden="1" xr:uid="{9C32E02D-7805-48DA-AFCE-D230A77A7B62}"/>
    <cellStyle name="Followed Hyperlink 2" xfId="36541" hidden="1" xr:uid="{1F71E4D7-FC36-4E19-9BF2-6539ECF04E48}"/>
    <cellStyle name="Followed Hyperlink 2" xfId="25566" hidden="1" xr:uid="{2EA2195B-1CA7-4B1C-B24E-8332864FDCAB}"/>
    <cellStyle name="Followed Hyperlink 2" xfId="32080" hidden="1" xr:uid="{EEE197B4-41F3-44F3-AC59-4F6A683D521B}"/>
    <cellStyle name="Followed Hyperlink 2" xfId="33058" hidden="1" xr:uid="{1A3506FD-C50F-4A16-BD3F-BFB61524440C}"/>
    <cellStyle name="Followed Hyperlink 2" xfId="37825" hidden="1" xr:uid="{D5B31E00-F7C6-4A62-AFE9-A017735A3BC3}"/>
    <cellStyle name="Followed Hyperlink 2" xfId="37779" hidden="1" xr:uid="{8C239362-50CA-49A6-8750-4DF2829AF316}"/>
    <cellStyle name="Followed Hyperlink 2" xfId="16961" hidden="1" xr:uid="{2F047421-A552-4197-A84D-C08453AB7284}"/>
    <cellStyle name="Followed Hyperlink 2" xfId="30400" hidden="1" xr:uid="{711D38E0-9DFB-409A-B6C4-4DB345B94AEE}"/>
    <cellStyle name="Followed Hyperlink 2" xfId="32493" hidden="1" xr:uid="{A5A0B024-E7D3-46FA-B950-AE463D355623}"/>
    <cellStyle name="Followed Hyperlink 2" xfId="20787" hidden="1" xr:uid="{31C133C2-A867-44E6-906C-9B68001FD2E3}"/>
    <cellStyle name="Followed Hyperlink 2" xfId="24903" hidden="1" xr:uid="{A3CBECCE-8423-4F71-8234-FC43AC1FC0F2}"/>
    <cellStyle name="Followed Hyperlink 2" xfId="24531" hidden="1" xr:uid="{10099663-B5CB-4F38-94A6-87184B8AE3A1}"/>
    <cellStyle name="Followed Hyperlink 2" xfId="21394" hidden="1" xr:uid="{C5C1B946-64D2-42FD-A151-EE29C4ABC0E9}"/>
    <cellStyle name="Followed Hyperlink 2" xfId="36018" hidden="1" xr:uid="{FE7B8F96-DB0F-4F66-83A3-CB9BF2EC8696}"/>
    <cellStyle name="Followed Hyperlink 2" xfId="34043" hidden="1" xr:uid="{F252C360-A03F-460B-A89F-0CA6B3B5FEED}"/>
    <cellStyle name="Followed Hyperlink 2" xfId="23173" hidden="1" xr:uid="{FE97F33F-FA8E-460D-B3EE-41464C8F1296}"/>
    <cellStyle name="Followed Hyperlink 2" xfId="32672" hidden="1" xr:uid="{D09675F2-1575-42BA-934A-AA3E2F47A200}"/>
    <cellStyle name="Followed Hyperlink 2" xfId="33527" hidden="1" xr:uid="{97CD8FD3-43FA-4ACE-A746-5273945C8DB7}"/>
    <cellStyle name="Followed Hyperlink 2" xfId="24967" hidden="1" xr:uid="{5E4C7DA4-6017-4686-85BD-10597FFFC636}"/>
    <cellStyle name="Followed Hyperlink 2" xfId="32907" hidden="1" xr:uid="{325C336F-D5AD-4885-9C31-EEACFAC1E089}"/>
    <cellStyle name="Followed Hyperlink 2" xfId="25026" hidden="1" xr:uid="{F0C3920B-6BCD-414C-A1DD-B9E665BAEE43}"/>
    <cellStyle name="Followed Hyperlink 2" xfId="22980" hidden="1" xr:uid="{133B2DEC-CB62-4640-BEAD-8F359C1C8917}"/>
    <cellStyle name="Followed Hyperlink 2" xfId="26884" hidden="1" xr:uid="{DE669DC2-DA10-4427-9A64-7A1D8908D465}"/>
    <cellStyle name="Followed Hyperlink 2" xfId="24709" hidden="1" xr:uid="{62463735-3447-43AE-AC05-BAB9BE41560E}"/>
    <cellStyle name="Followed Hyperlink 2" xfId="39211" hidden="1" xr:uid="{7DA38761-6D61-4BDB-9DB4-CEFF67F92B5C}"/>
    <cellStyle name="Followed Hyperlink 2" xfId="17866" hidden="1" xr:uid="{D7E6D15B-5DFD-4C1A-846B-F5D1F47DEA6A}"/>
    <cellStyle name="Followed Hyperlink 2" xfId="18885" hidden="1" xr:uid="{9C9D0FF6-0AF7-42B3-80ED-0B2AC30BA38C}"/>
    <cellStyle name="Followed Hyperlink 2" xfId="25160" hidden="1" xr:uid="{FE60E0E7-13B8-4DAF-9E51-0359FF0A0E26}"/>
    <cellStyle name="Followed Hyperlink 2" xfId="20861" hidden="1" xr:uid="{A2FAC71E-8AF1-4C7F-BB0E-602A25C1BC77}"/>
    <cellStyle name="Followed Hyperlink 2" xfId="39183" hidden="1" xr:uid="{4BF3F5C0-2967-41B3-BD1C-1843CB0A4303}"/>
    <cellStyle name="Followed Hyperlink 2" xfId="29541" hidden="1" xr:uid="{A33EAABD-A999-453F-A536-3CEC1AE66AC1}"/>
    <cellStyle name="Followed Hyperlink 2" xfId="26211" hidden="1" xr:uid="{FCB60405-3C28-4F60-93A4-8216B64B134A}"/>
    <cellStyle name="Followed Hyperlink 2" xfId="38499" hidden="1" xr:uid="{D24B2048-384F-49D6-85A6-E97BCDB1F646}"/>
    <cellStyle name="Followed Hyperlink 2" xfId="22648" hidden="1" xr:uid="{EEA4CED5-DD5F-4E75-87CA-A4CA960060A3}"/>
    <cellStyle name="Followed Hyperlink 2" xfId="16957" hidden="1" xr:uid="{F0F776B4-90FA-4DE7-BBBB-D39B6D3B4C87}"/>
    <cellStyle name="Followed Hyperlink 2" xfId="40319" hidden="1" xr:uid="{8C46E1C1-BD2D-4BA2-9220-92CB65CAAC41}"/>
    <cellStyle name="Followed Hyperlink 2" xfId="39892" hidden="1" xr:uid="{13008329-E195-4B70-AA34-5331DD04E9E6}"/>
    <cellStyle name="Followed Hyperlink 2" xfId="34870" hidden="1" xr:uid="{CC327A9B-4FA2-4659-A4DB-F8A98BBCF9E0}"/>
    <cellStyle name="Followed Hyperlink 2" xfId="25797" hidden="1" xr:uid="{53D7D96F-E96D-4DD8-86FF-D9A30D0D2C1D}"/>
    <cellStyle name="Followed Hyperlink 2" xfId="31124" hidden="1" xr:uid="{C75D2B7C-B2B3-441C-B5A3-AC33F3C6B5A7}"/>
    <cellStyle name="Followed Hyperlink 2" xfId="23464" hidden="1" xr:uid="{8A0BF596-BFD3-4AED-8B09-815B71AA2EED}"/>
    <cellStyle name="Followed Hyperlink 2" xfId="35929" hidden="1" xr:uid="{A03FBAB1-C9CE-47A4-BC4C-7B33616F9D1A}"/>
    <cellStyle name="Followed Hyperlink 2" xfId="30838" hidden="1" xr:uid="{980F7715-470F-4197-83AD-E718FCB0772F}"/>
    <cellStyle name="Followed Hyperlink 2" xfId="34434" hidden="1" xr:uid="{2F0DCB47-06C7-42CE-A217-22F7CEE11C9B}"/>
    <cellStyle name="Followed Hyperlink 2" xfId="21552" hidden="1" xr:uid="{E3E6162D-0789-4CDA-BF14-FE368546F7EA}"/>
    <cellStyle name="Followed Hyperlink 2" xfId="27919" hidden="1" xr:uid="{08386C23-18EC-4961-B37B-E7BB418EF452}"/>
    <cellStyle name="Followed Hyperlink 2" xfId="22839" hidden="1" xr:uid="{63EC4A37-0FCC-4C41-B52A-3589464DB69B}"/>
    <cellStyle name="Followed Hyperlink 2" xfId="39306" hidden="1" xr:uid="{8CFCE329-4A13-490B-88E5-41A66033E7BF}"/>
    <cellStyle name="Followed Hyperlink 2" xfId="34565" hidden="1" xr:uid="{4B09E4C4-43C1-4DAF-88D2-D8E429172F9F}"/>
    <cellStyle name="Followed Hyperlink 2" xfId="37295" hidden="1" xr:uid="{A472C54D-2CCD-4C9F-A5E5-4A998FE038D4}"/>
    <cellStyle name="Followed Hyperlink 2" xfId="27690" hidden="1" xr:uid="{D1ED2859-A5D8-4575-AEFC-147B1CAB4D75}"/>
    <cellStyle name="Followed Hyperlink 2" xfId="19624" hidden="1" xr:uid="{8F5C0FB4-3439-4CF9-82EF-F472C8999E23}"/>
    <cellStyle name="Followed Hyperlink 2" xfId="35367" hidden="1" xr:uid="{293E5850-4A10-44AD-BC44-2227327FC0E4}"/>
    <cellStyle name="Followed Hyperlink 2" xfId="27538" hidden="1" xr:uid="{5EE228D9-85A9-44D9-97CE-E8F8D96E87CD}"/>
    <cellStyle name="Followed Hyperlink 2" xfId="27973" hidden="1" xr:uid="{13B48CF2-9330-4C0B-A34E-D5BA9406F65F}"/>
    <cellStyle name="Followed Hyperlink 2" xfId="18609" hidden="1" xr:uid="{F3BFE474-A426-4DFB-B1E1-8C12B695AB08}"/>
    <cellStyle name="Followed Hyperlink 2" xfId="34495" hidden="1" xr:uid="{952EA934-E2FA-45A6-9176-9E9CA72F7141}"/>
    <cellStyle name="Followed Hyperlink 2" xfId="36753" hidden="1" xr:uid="{43F51B4C-7213-435F-939B-02C5C20226C1}"/>
    <cellStyle name="Followed Hyperlink 2" xfId="27967" hidden="1" xr:uid="{391AFF16-7534-4CA4-ADE9-32E94987CEB9}"/>
    <cellStyle name="Followed Hyperlink 2" xfId="21385" hidden="1" xr:uid="{18A7FA1E-8599-4848-A3E3-515BCD1D6991}"/>
    <cellStyle name="Followed Hyperlink 2" xfId="34882" hidden="1" xr:uid="{A4DDEE31-4D37-4E07-AC5B-64FC87635AA3}"/>
    <cellStyle name="Followed Hyperlink 2" xfId="30704" hidden="1" xr:uid="{58062679-F89D-4B76-8158-D7C13545CF87}"/>
    <cellStyle name="Followed Hyperlink 2" xfId="29387" hidden="1" xr:uid="{743A021C-DF87-4109-BB62-7D27881C5E36}"/>
    <cellStyle name="Followed Hyperlink 2" xfId="21241" hidden="1" xr:uid="{E9203AC8-A61C-4F6B-B559-E377AD039463}"/>
    <cellStyle name="Followed Hyperlink 2" xfId="35154" hidden="1" xr:uid="{AB3A5B43-C702-4E86-90D3-9BDDD78EE109}"/>
    <cellStyle name="Followed Hyperlink 2" xfId="41293" hidden="1" xr:uid="{346E649D-878E-45B1-A1DC-33145D7DB706}"/>
    <cellStyle name="Followed Hyperlink 2" xfId="28784" hidden="1" xr:uid="{3090BA29-3391-4114-B589-33D9E6EF5AA7}"/>
    <cellStyle name="Followed Hyperlink 2" xfId="27524" hidden="1" xr:uid="{1F1F3C5D-5F9F-4C0E-B993-5CF5E7B4479A}"/>
    <cellStyle name="Followed Hyperlink 2" xfId="22976" hidden="1" xr:uid="{8F26E5D6-3B33-4448-8FF2-B7148EA5F90F}"/>
    <cellStyle name="Followed Hyperlink 2" xfId="25071" hidden="1" xr:uid="{0950FC37-4A66-4615-822E-A86D92321305}"/>
    <cellStyle name="Followed Hyperlink 2" xfId="21393" hidden="1" xr:uid="{47B77983-AB2B-4B2E-AA87-0CA36FF1EEA1}"/>
    <cellStyle name="Followed Hyperlink 2" xfId="28967" hidden="1" xr:uid="{008FBF9E-7CA5-4733-BEA4-72B745C0EDE9}"/>
    <cellStyle name="Followed Hyperlink 2" xfId="39171" hidden="1" xr:uid="{51AF7D78-34BC-4C8F-8679-8AC2223E35D5}"/>
    <cellStyle name="Followed Hyperlink 2" xfId="24918" hidden="1" xr:uid="{20EE3E6E-84BD-4347-B630-FD8F37CF1315}"/>
    <cellStyle name="Followed Hyperlink 2" xfId="21820" hidden="1" xr:uid="{673FE4C1-9266-4606-9630-BB5BAFF51246}"/>
    <cellStyle name="Followed Hyperlink 2" xfId="34562" hidden="1" xr:uid="{B2706172-8A2E-4CE4-AC89-48037B6998B6}"/>
    <cellStyle name="Followed Hyperlink 2" xfId="30674" hidden="1" xr:uid="{F1F51A8F-445A-48A7-B509-3C413ABD66B7}"/>
    <cellStyle name="Followed Hyperlink 2" xfId="28969" hidden="1" xr:uid="{46F36996-ED08-40C8-A254-873949AE79B0}"/>
    <cellStyle name="Followed Hyperlink 2" xfId="26941" hidden="1" xr:uid="{55371DD0-C753-4323-980B-8F2EDCB88F91}"/>
    <cellStyle name="Followed Hyperlink 2" xfId="38967" hidden="1" xr:uid="{422B9056-D88F-45E9-929B-AC4FF806870E}"/>
    <cellStyle name="Followed Hyperlink 2" xfId="26202" hidden="1" xr:uid="{3CD96FE7-20B7-47F2-B78D-1AB9C1DD3EFC}"/>
    <cellStyle name="Followed Hyperlink 2" xfId="35891" hidden="1" xr:uid="{63B67C57-3F0D-4C67-8E7C-5A12D0B66AE0}"/>
    <cellStyle name="Followed Hyperlink 2" xfId="31286" hidden="1" xr:uid="{EECF8AED-2CD7-436E-8F59-91367145D844}"/>
    <cellStyle name="Followed Hyperlink 2" xfId="21192" hidden="1" xr:uid="{FFC2E19F-AB50-4497-901D-D699135B50F3}"/>
    <cellStyle name="Followed Hyperlink 2" xfId="24003" hidden="1" xr:uid="{7BB81152-B25C-4E8A-8AE7-89234B13CC0B}"/>
    <cellStyle name="Followed Hyperlink 2" xfId="38507" hidden="1" xr:uid="{ACC7033C-6856-4F01-9CF9-4065E10752D6}"/>
    <cellStyle name="Followed Hyperlink 2" xfId="37784" hidden="1" xr:uid="{58951385-6FA1-495B-A436-2CD4B60549D4}"/>
    <cellStyle name="Followed Hyperlink 2" xfId="29001" hidden="1" xr:uid="{83C2594F-1FBC-4017-ADEB-3E1C8F40BBBF}"/>
    <cellStyle name="Followed Hyperlink 2" xfId="25150" hidden="1" xr:uid="{650ECF96-D9B3-4BF8-A19D-92506BB37C11}"/>
    <cellStyle name="Followed Hyperlink 2" xfId="35109" hidden="1" xr:uid="{9BBDBAE3-1DC4-4A8A-B0FE-38D16927326B}"/>
    <cellStyle name="Followed Hyperlink 2" xfId="28124" hidden="1" xr:uid="{C4472F24-D6FE-499A-BA9A-CBE8D09D8DA2}"/>
    <cellStyle name="Followed Hyperlink 2" xfId="34416" hidden="1" xr:uid="{D1870E70-837A-4C04-B4AB-FFC95E1C4A34}"/>
    <cellStyle name="Followed Hyperlink 2" xfId="23638" hidden="1" xr:uid="{901348BD-34E1-4084-81FF-D130EDF164A1}"/>
    <cellStyle name="Followed Hyperlink 2" xfId="18302" hidden="1" xr:uid="{6E30B02F-D6D1-4459-B92D-BBDCB185CC0E}"/>
    <cellStyle name="Followed Hyperlink 2" xfId="40915" hidden="1" xr:uid="{97303532-5F40-481D-A803-A892F115E872}"/>
    <cellStyle name="Followed Hyperlink 2" xfId="41261" hidden="1" xr:uid="{1BDB578E-73CA-4C82-AEF3-4E1816BD77FD}"/>
    <cellStyle name="Followed Hyperlink 2" xfId="24689" hidden="1" xr:uid="{ACF7D989-8F0E-4C3B-BBA9-71427E5FC670}"/>
    <cellStyle name="Followed Hyperlink 2" xfId="21028" hidden="1" xr:uid="{EF06D452-CA9F-4D4C-901D-3B6BC0B73C87}"/>
    <cellStyle name="Followed Hyperlink 2" xfId="35825" hidden="1" xr:uid="{DC948684-5DA9-488D-A27D-4E697DFEBBB4}"/>
    <cellStyle name="Followed Hyperlink 2" xfId="34681" hidden="1" xr:uid="{AD0A2F0D-FEB1-43E9-9276-4191F644B29A}"/>
    <cellStyle name="Followed Hyperlink 2" xfId="36764" hidden="1" xr:uid="{1971D465-1BFF-4717-9E28-D51C8350B67E}"/>
    <cellStyle name="Followed Hyperlink 2" xfId="37419" hidden="1" xr:uid="{F1D2393A-AAD0-4562-BC8D-D0ADDC0146CA}"/>
    <cellStyle name="Followed Hyperlink 2" xfId="33440" hidden="1" xr:uid="{9B5BF44D-7913-43BF-B41D-BE7F54689E42}"/>
    <cellStyle name="Followed Hyperlink 2" xfId="36749" hidden="1" xr:uid="{5AAB1486-C43B-4239-8702-BED8CA0D4970}"/>
    <cellStyle name="Followed Hyperlink 2" xfId="33203" hidden="1" xr:uid="{CB424D37-7E1C-4A71-8B7A-F944253AD8E2}"/>
    <cellStyle name="Followed Hyperlink 2" xfId="35164" hidden="1" xr:uid="{58989F6D-1EC1-4B9D-B7BF-48EDFB6646A5}"/>
    <cellStyle name="Followed Hyperlink 2" xfId="38506" hidden="1" xr:uid="{D11B8DCA-5792-4D5E-9CAD-6593BCDEB987}"/>
    <cellStyle name="Followed Hyperlink 2" xfId="26163" hidden="1" xr:uid="{D041269B-6CF9-49A1-A96E-F974D602AA69}"/>
    <cellStyle name="Followed Hyperlink 2" xfId="27109" hidden="1" xr:uid="{35466F72-93AB-4870-95EA-11A57D40195C}"/>
    <cellStyle name="Followed Hyperlink 2" xfId="27947" hidden="1" xr:uid="{87B4EC76-6A5A-47BB-BDF8-9106A367FC72}"/>
    <cellStyle name="Followed Hyperlink 2" xfId="33097" hidden="1" xr:uid="{4EDBDDB7-9875-4CE1-8401-7F3B627A05B0}"/>
    <cellStyle name="Followed Hyperlink 2" xfId="32987" hidden="1" xr:uid="{8DEAC687-6936-46E9-AA61-C5009AA3D6EB}"/>
    <cellStyle name="Followed Hyperlink 2" xfId="31659" hidden="1" xr:uid="{18437EC5-86B7-450A-93E2-04F7F39AFA7A}"/>
    <cellStyle name="Followed Hyperlink 2" xfId="26947" hidden="1" xr:uid="{DA953680-2F48-4BD6-8C32-35E5A29AF64A}"/>
    <cellStyle name="Followed Hyperlink 2" xfId="31618" hidden="1" xr:uid="{58907F70-FAD6-456D-8D26-1A92EE6CBB9A}"/>
    <cellStyle name="Followed Hyperlink 2" xfId="40925" hidden="1" xr:uid="{F2D88844-5B34-43CF-A0F4-5CE035AFDC0E}"/>
    <cellStyle name="Followed Hyperlink 2" xfId="27959" hidden="1" xr:uid="{48A94B11-33D3-4DF8-AB49-8EC0D165EBEB}"/>
    <cellStyle name="Followed Hyperlink 2" xfId="20147" hidden="1" xr:uid="{5AD46C92-E6F0-45FB-B529-34EACB28560B}"/>
    <cellStyle name="Followed Hyperlink 2" xfId="21036" hidden="1" xr:uid="{48480A17-9547-4563-87F3-B99C227F6B39}"/>
    <cellStyle name="Followed Hyperlink 2" xfId="38893" hidden="1" xr:uid="{79A88857-362C-4AFD-804D-5F36ED5A686C}"/>
    <cellStyle name="Followed Hyperlink 2" xfId="22203" hidden="1" xr:uid="{C3C02C1D-BF00-4488-B58C-AAD14AC5A208}"/>
    <cellStyle name="Followed Hyperlink 2" xfId="35903" hidden="1" xr:uid="{CA5C4B14-0F41-454A-ADEF-91E5244CE9EF}"/>
    <cellStyle name="Followed Hyperlink 2" xfId="20185" hidden="1" xr:uid="{765AA249-B10A-41F8-AFF9-2D4E925DD0BD}"/>
    <cellStyle name="Followed Hyperlink 2" xfId="31640" hidden="1" xr:uid="{71B30B92-E76E-46CF-B785-E428A458EA3C}"/>
    <cellStyle name="Followed Hyperlink 2" xfId="26775" hidden="1" xr:uid="{C5F85249-6DF4-420B-A9A8-7BA15838F025}"/>
    <cellStyle name="Followed Hyperlink 2" xfId="22250" hidden="1" xr:uid="{E982F5DD-E4B1-4B53-A9E0-88D356086C11}"/>
    <cellStyle name="Followed Hyperlink 2" xfId="36371" hidden="1" xr:uid="{0401D352-4A46-4C51-AB91-DB112955725E}"/>
    <cellStyle name="Followed Hyperlink 2" xfId="23981" hidden="1" xr:uid="{8B094764-A160-44F0-8396-5ADDCA106163}"/>
    <cellStyle name="Followed Hyperlink 2" xfId="28116" hidden="1" xr:uid="{2D88D0DA-62BF-48C6-A9CC-F52D0857AC1A}"/>
    <cellStyle name="Followed Hyperlink 2" xfId="41373" hidden="1" xr:uid="{66114B68-44F5-4FB0-AED7-BA00F1CF7CAC}"/>
    <cellStyle name="Followed Hyperlink 2" xfId="31102" hidden="1" xr:uid="{77A3CD5A-7D15-406B-92B5-EECAB66DF7A8}"/>
    <cellStyle name="Followed Hyperlink 2" xfId="27682" hidden="1" xr:uid="{5F3A9AC8-2C24-4177-A9B8-B9098209B0E6}"/>
    <cellStyle name="Followed Hyperlink 2" xfId="37578" hidden="1" xr:uid="{EBE1301C-8974-4C8A-8F02-4CDD3C706775}"/>
    <cellStyle name="Followed Hyperlink 2" xfId="39314" hidden="1" xr:uid="{F8D49817-8C0E-4576-BA31-6CD1A0FAD143}"/>
    <cellStyle name="Followed Hyperlink 2" xfId="33188" hidden="1" xr:uid="{4DA94FD6-F370-4404-A00E-7768F069B481}"/>
    <cellStyle name="Followed Hyperlink 2" xfId="34836" hidden="1" xr:uid="{00C0A5B7-A01E-42A9-9089-C75F28375016}"/>
    <cellStyle name="Followed Hyperlink 2" xfId="20382" hidden="1" xr:uid="{A976FF51-E103-49AB-8637-1305BB41FCE4}"/>
    <cellStyle name="Followed Hyperlink 2" xfId="18756" hidden="1" xr:uid="{4552787B-6F47-4F32-BFAF-9D7F1F7714C8}"/>
    <cellStyle name="Followed Hyperlink 2" xfId="28953" hidden="1" xr:uid="{B665A9AB-38E5-4F0F-AB98-B97C533FD4B3}"/>
    <cellStyle name="Followed Hyperlink 2" xfId="23908" hidden="1" xr:uid="{7290DB93-6B60-484D-8109-4C836F52FED3}"/>
    <cellStyle name="Followed Hyperlink 2" xfId="26902" hidden="1" xr:uid="{C0F6A195-1BBE-4248-B156-577643641108}"/>
    <cellStyle name="Followed Hyperlink 2" xfId="30853" hidden="1" xr:uid="{F3D8E084-A352-4400-8A34-B1C1BC4D7695}"/>
    <cellStyle name="Followed Hyperlink 2" xfId="32107" hidden="1" xr:uid="{42ECD96B-6196-4B69-B476-56B4E453AC27}"/>
    <cellStyle name="Followed Hyperlink 2" xfId="26136" hidden="1" xr:uid="{E0795BE2-01EE-4CDE-BE92-FF3D24E340E9}"/>
    <cellStyle name="Followed Hyperlink 2" xfId="30363" hidden="1" xr:uid="{F67ACB7B-F4B4-445E-A245-1E80AB7C734E}"/>
    <cellStyle name="Followed Hyperlink 2" xfId="23750" hidden="1" xr:uid="{D7D45362-20EC-42EB-B508-A02119010400}"/>
    <cellStyle name="Followed Hyperlink 2" xfId="33741" hidden="1" xr:uid="{7432804F-0F8F-4A3A-A2B4-5EE35A967156}"/>
    <cellStyle name="Followed Hyperlink 2" xfId="25514" hidden="1" xr:uid="{12B8FCD4-F9D6-4593-8C82-8BC4D16E65B4}"/>
    <cellStyle name="Followed Hyperlink 2" xfId="18535" hidden="1" xr:uid="{0F6A1A24-EC1B-44C5-813E-03BBD443EC39}"/>
    <cellStyle name="Followed Hyperlink 2" xfId="36223" hidden="1" xr:uid="{70ED0C18-76F2-455B-AD3C-369B5681B831}"/>
    <cellStyle name="Followed Hyperlink 2" xfId="33497" hidden="1" xr:uid="{104EE807-6029-4478-8ED5-F756AD455B23}"/>
    <cellStyle name="Followed Hyperlink 2" xfId="18521" hidden="1" xr:uid="{AB0A991C-314D-4146-B874-E3F676837A43}"/>
    <cellStyle name="Followed Hyperlink 2" xfId="35996" hidden="1" xr:uid="{1DE7A5B9-B6D3-433E-A340-2D7AB17B4B7E}"/>
    <cellStyle name="Followed Hyperlink 2" xfId="24691" hidden="1" xr:uid="{8235864F-11A0-4C49-90A9-0E1C1BC37D07}"/>
    <cellStyle name="Followed Hyperlink 2" xfId="29669" hidden="1" xr:uid="{C520BD7B-762E-4BAD-B630-56A168D64F8D}"/>
    <cellStyle name="Followed Hyperlink 2" xfId="25945" hidden="1" xr:uid="{C346D27C-BF08-4857-82D2-BEC003EB152D}"/>
    <cellStyle name="Followed Hyperlink 2" xfId="39257" hidden="1" xr:uid="{009B733E-C1E3-4F28-B295-D32A9B15DB82}"/>
    <cellStyle name="Followed Hyperlink 2" xfId="20059" hidden="1" xr:uid="{520ECC84-319B-4080-9C2A-F8E698B9D752}"/>
    <cellStyle name="Followed Hyperlink 2" xfId="23459" hidden="1" xr:uid="{45F91A40-DF12-45BC-BEFE-C25793980253}"/>
    <cellStyle name="Followed Hyperlink 2" xfId="30227" hidden="1" xr:uid="{198E3506-F5F6-4B24-80C5-195C75920CB6}"/>
    <cellStyle name="Followed Hyperlink 2" xfId="34501" hidden="1" xr:uid="{3C9470BA-4956-48A6-BCB9-F6277F403C86}"/>
    <cellStyle name="Followed Hyperlink 2" xfId="38656" hidden="1" xr:uid="{0898DBC0-302A-4314-93BB-92EFC1DD06ED}"/>
    <cellStyle name="Followed Hyperlink 2" xfId="21468" hidden="1" xr:uid="{715DBD0C-2433-40E2-8AE0-604F0E540291}"/>
    <cellStyle name="Followed Hyperlink 2" xfId="27740" hidden="1" xr:uid="{DDC9F5EB-0ACE-42BF-B2D7-BD7C37FF8C3C}"/>
    <cellStyle name="Followed Hyperlink 2" xfId="29840" hidden="1" xr:uid="{7F59315E-6358-452B-9BEB-94F0F4E5E4A8}"/>
    <cellStyle name="Followed Hyperlink 2" xfId="24334" hidden="1" xr:uid="{7818739A-8314-4E7D-9C68-3F28186236FA}"/>
    <cellStyle name="Followed Hyperlink 2" xfId="25043" hidden="1" xr:uid="{7FF0D5CE-FD71-4480-AD39-322A346C9600}"/>
    <cellStyle name="Followed Hyperlink 2" xfId="33565" hidden="1" xr:uid="{5B26B91D-6EAA-4B0A-9B0D-774C928CFB6E}"/>
    <cellStyle name="Followed Hyperlink 2" xfId="37163" hidden="1" xr:uid="{CF3740BA-15C3-4472-A512-3C889EADC112}"/>
    <cellStyle name="Followed Hyperlink 2" xfId="23465" hidden="1" xr:uid="{0B8C32FA-66CD-4D9D-A377-4B526453CF09}"/>
    <cellStyle name="Followed Hyperlink 2" xfId="29862" hidden="1" xr:uid="{2FA057CF-085E-41E2-A39E-E4837C1AE5FC}"/>
    <cellStyle name="Followed Hyperlink 2" xfId="23529" hidden="1" xr:uid="{9193610B-B62E-48E7-9390-0CC4CC83041B}"/>
    <cellStyle name="Followed Hyperlink 2" xfId="36751" hidden="1" xr:uid="{491AAA4F-CE42-4B8B-B6D0-A5C89C501A24}"/>
    <cellStyle name="Followed Hyperlink 2" xfId="24197" hidden="1" xr:uid="{3DBABFFD-0269-4543-B6B9-9B29FA00C89D}"/>
    <cellStyle name="Followed Hyperlink 2" xfId="26586" hidden="1" xr:uid="{8FD6AB0F-3561-4C6B-BEB3-70435ECA56B8}"/>
    <cellStyle name="Followed Hyperlink 2" xfId="27579" hidden="1" xr:uid="{68974AA4-67DA-4096-B9AE-7307FE6D15ED}"/>
    <cellStyle name="Followed Hyperlink 2" xfId="26779" hidden="1" xr:uid="{90DCE0AB-6639-46D6-973E-1AFB8EE1F43C}"/>
    <cellStyle name="Followed Hyperlink 2" xfId="34068" hidden="1" xr:uid="{BC97013C-360E-4BC6-9B84-3E84FC3C013B}"/>
    <cellStyle name="Followed Hyperlink 2" xfId="40728" hidden="1" xr:uid="{AC4305B5-A4C8-49ED-814D-FE4203EAB398}"/>
    <cellStyle name="Followed Hyperlink 2" xfId="33737" hidden="1" xr:uid="{D2831484-7C18-47FE-8833-1F2187095109}"/>
    <cellStyle name="Followed Hyperlink 2" xfId="22799" hidden="1" xr:uid="{51F10682-197B-4420-A358-38F6394108A1}"/>
    <cellStyle name="Followed Hyperlink 2" xfId="26903" hidden="1" xr:uid="{C79E37EA-11BA-408B-BEC3-02C4AA7FB150}"/>
    <cellStyle name="Followed Hyperlink 2" xfId="38542" hidden="1" xr:uid="{260C8B33-B3C8-43F9-880D-A04C9D41F33C}"/>
    <cellStyle name="Followed Hyperlink 2" xfId="31696" hidden="1" xr:uid="{E799268C-3C21-462C-8C5C-86E8928CFB4F}"/>
    <cellStyle name="Followed Hyperlink 2" xfId="28503" hidden="1" xr:uid="{724F3994-B509-4F15-88E3-15F9738F8DAB}"/>
    <cellStyle name="Followed Hyperlink 2" xfId="25345" hidden="1" xr:uid="{E0D64109-D1AF-40E9-8F11-C7B3791A2A21}"/>
    <cellStyle name="Followed Hyperlink 2" xfId="41135" hidden="1" xr:uid="{BE85F5F0-6E25-4633-AC36-6EDCEF075D21}"/>
    <cellStyle name="Followed Hyperlink 2" xfId="29332" hidden="1" xr:uid="{4E29A6AB-6775-4E98-8032-0C58C8DE461B}"/>
    <cellStyle name="Followed Hyperlink 2" xfId="30364" hidden="1" xr:uid="{8AB49A30-D765-43BA-9175-B48C826C9A1E}"/>
    <cellStyle name="Followed Hyperlink 2" xfId="23000" hidden="1" xr:uid="{BC7E7A39-7C1D-40E9-BB21-2279734C152C}"/>
    <cellStyle name="Followed Hyperlink 2" xfId="22325" hidden="1" xr:uid="{8FE65427-921C-49CB-A6ED-83C6C797551B}"/>
    <cellStyle name="Followed Hyperlink 2" xfId="22173" hidden="1" xr:uid="{1F99B90E-ACA4-4832-AB51-B2DAC321E915}"/>
    <cellStyle name="Followed Hyperlink 2" xfId="26317" hidden="1" xr:uid="{E23CB674-6F4A-490D-8E8F-1941B644C89A}"/>
    <cellStyle name="Followed Hyperlink 2" xfId="29308" hidden="1" xr:uid="{286F08BE-16DD-435B-97F3-B198858214CA}"/>
    <cellStyle name="Followed Hyperlink 2" xfId="39898" hidden="1" xr:uid="{77166914-5734-4E42-8A46-8D8E8054205E}"/>
    <cellStyle name="Followed Hyperlink 2" xfId="36760" hidden="1" xr:uid="{0F100B9C-8DCA-4977-9074-7216CB9618FC}"/>
    <cellStyle name="Followed Hyperlink 2" xfId="31658" hidden="1" xr:uid="{511ED550-1675-4CB7-8A81-3EA15107E4B1}"/>
    <cellStyle name="Followed Hyperlink 2" xfId="28123" hidden="1" xr:uid="{39BE2C50-C41F-4C27-BBAD-955281BF1946}"/>
    <cellStyle name="Followed Hyperlink 2" xfId="21594" hidden="1" xr:uid="{CB8A004B-72CE-4117-B803-3D0793B84D99}"/>
    <cellStyle name="Followed Hyperlink 2" xfId="22601" hidden="1" xr:uid="{BDC94628-76DB-4E85-B8E0-9F2B6A170E38}"/>
    <cellStyle name="Followed Hyperlink 2" xfId="30867" hidden="1" xr:uid="{59FFDE5B-CBA7-4FE2-9B44-CC16651F2D61}"/>
    <cellStyle name="Followed Hyperlink 2" xfId="32919" hidden="1" xr:uid="{F35CF3C1-5C36-49C0-87DE-87811C3A9C41}"/>
    <cellStyle name="Followed Hyperlink 2" xfId="41292" hidden="1" xr:uid="{59E1E8D7-07E7-4D81-AC75-B3320D11DACB}"/>
    <cellStyle name="Followed Hyperlink 2" xfId="146" hidden="1" xr:uid="{2098108C-48D6-40C8-9D9C-8F521681CB73}"/>
    <cellStyle name="Followed Hyperlink 2" xfId="20963" hidden="1" xr:uid="{62AF70DC-9F77-48AA-87D1-DCAC5CF7B646}"/>
    <cellStyle name="Followed Hyperlink 2" xfId="30215" hidden="1" xr:uid="{4A1BE388-18E8-4E62-ABFF-25D8419294B9}"/>
    <cellStyle name="Followed Hyperlink 2" xfId="38881" hidden="1" xr:uid="{39A58696-5F91-4420-84EC-3C0F92EBA5EF}"/>
    <cellStyle name="Followed Hyperlink 2" xfId="26272" hidden="1" xr:uid="{C79F9843-747D-4146-967B-466A1772B7B8}"/>
    <cellStyle name="Followed Hyperlink 2" xfId="28797" hidden="1" xr:uid="{A030889E-2704-4AD9-AD12-B06007D1B183}"/>
    <cellStyle name="Followed Hyperlink 2" xfId="38959" hidden="1" xr:uid="{88E42AF1-AB7B-4C4E-B585-6F0E970D3A05}"/>
    <cellStyle name="Followed Hyperlink 2" xfId="37230" hidden="1" xr:uid="{50AD49EC-9182-44CC-A7FE-D81BD70A617E}"/>
    <cellStyle name="Followed Hyperlink 2" xfId="40049" hidden="1" xr:uid="{1B214F5E-BBC3-4CD6-A0FC-AF96A0C641AF}"/>
    <cellStyle name="Followed Hyperlink 2" xfId="29659" hidden="1" xr:uid="{A1D90BBB-7D0B-4813-A893-831B3B23E3DA}"/>
    <cellStyle name="Followed Hyperlink 2" xfId="29381" hidden="1" xr:uid="{A975C4AE-F213-47DB-A98D-96230D77195C}"/>
    <cellStyle name="Followed Hyperlink 2" xfId="18210" hidden="1" xr:uid="{C745BE15-B6CE-4DA1-A6CC-7770F80B23E1}"/>
    <cellStyle name="Followed Hyperlink 2" xfId="33505" hidden="1" xr:uid="{1C7A6790-9D5D-4825-9625-CD93FB1F0778}"/>
    <cellStyle name="Followed Hyperlink 2" xfId="41576" hidden="1" xr:uid="{088ECC41-47DE-4AED-802E-93E32B12AF1E}"/>
    <cellStyle name="Followed Hyperlink 2" xfId="22642" hidden="1" xr:uid="{744B2702-55D7-49D2-881B-FD86FE9B80F4}"/>
    <cellStyle name="Followed Hyperlink 2" xfId="31088" hidden="1" xr:uid="{109EE985-BD18-45B3-A33F-C54A07D7C6EA}"/>
    <cellStyle name="Followed Hyperlink 2" xfId="24251" hidden="1" xr:uid="{98DA95A4-A82B-4DC3-BFFB-FEAC0479FC61}"/>
    <cellStyle name="Followed Hyperlink 2" xfId="40492" hidden="1" xr:uid="{64BE8BC4-4475-4434-9DF3-C1595FE66B2F}"/>
    <cellStyle name="Followed Hyperlink 2" xfId="24974" hidden="1" xr:uid="{AA961321-9113-4FA6-AA72-71B9C88C913F}"/>
    <cellStyle name="Followed Hyperlink 2" xfId="37189" hidden="1" xr:uid="{D74C3404-2C73-4E53-86BE-9B665477669A}"/>
    <cellStyle name="Followed Hyperlink 2" xfId="29566" hidden="1" xr:uid="{5A51341F-788B-49D1-B3FF-7EEE5AF2D0FE}"/>
    <cellStyle name="Followed Hyperlink 2" xfId="17372" hidden="1" xr:uid="{0F16E056-815D-46A6-B0C5-77FC5ECC892D}"/>
    <cellStyle name="Followed Hyperlink 2" xfId="26780" hidden="1" xr:uid="{19F59CF2-5139-4A57-B3CC-C58A40CD50B7}"/>
    <cellStyle name="Followed Hyperlink 2" xfId="33559" hidden="1" xr:uid="{84284C3A-9ECF-47B6-B800-92E7BF7EF528}"/>
    <cellStyle name="Followed Hyperlink 2" xfId="32986" hidden="1" xr:uid="{E0952BB4-C213-46F9-A4C4-F9EE0726CBC1}"/>
    <cellStyle name="Followed Hyperlink 2" xfId="31078" hidden="1" xr:uid="{1B187E07-BA0A-4586-8D35-7DB35B927F90}"/>
    <cellStyle name="Followed Hyperlink 2" xfId="150" hidden="1" xr:uid="{39229850-8E34-4016-8DFB-A64D2E819554}"/>
    <cellStyle name="Followed Hyperlink 2" xfId="40045" hidden="1" xr:uid="{53C39BA2-E5B2-4AC9-8BBE-6B8D0E2B9B9B}"/>
    <cellStyle name="Followed Hyperlink 2" xfId="20582" hidden="1" xr:uid="{5C148F01-0222-40F4-B944-31F0FFC71835}"/>
    <cellStyle name="Followed Hyperlink 2" xfId="27151" hidden="1" xr:uid="{E06F81AC-756B-4625-8B3B-0BA9970FDF00}"/>
    <cellStyle name="Followed Hyperlink 2" xfId="30874" hidden="1" xr:uid="{670D2FE9-82BD-4EFA-9621-B3DD1B0186EE}"/>
    <cellStyle name="Followed Hyperlink 2" xfId="28896" hidden="1" xr:uid="{36593774-5BFE-40AB-8F18-78636DD1A0CE}"/>
    <cellStyle name="Followed Hyperlink 2" xfId="26209" hidden="1" xr:uid="{6A0569BC-577F-4F35-ADB7-21B8DB4B5C87}"/>
    <cellStyle name="Followed Hyperlink 2" xfId="27307" hidden="1" xr:uid="{B982D454-8F6D-40F0-BB2A-1662B1670C52}"/>
    <cellStyle name="Followed Hyperlink 2" xfId="32123" hidden="1" xr:uid="{8FCBB104-77A0-45EF-9CA6-8E9B8EA3B448}"/>
    <cellStyle name="Followed Hyperlink 2" xfId="40525" hidden="1" xr:uid="{566F4AA4-48B1-4C7D-91DC-06F1671E3AFA}"/>
    <cellStyle name="Followed Hyperlink 2" xfId="23565" hidden="1" xr:uid="{0840DEDC-81DB-4720-8BE5-D7B911B979E6}"/>
    <cellStyle name="Followed Hyperlink 2" xfId="21992" hidden="1" xr:uid="{AD4E0549-87FF-4847-80FF-548B96855CF7}"/>
    <cellStyle name="Followed Hyperlink 2" xfId="21386" hidden="1" xr:uid="{744C45B0-39D3-411B-B2B3-60F61207C992}"/>
    <cellStyle name="Followed Hyperlink 2" xfId="40909" hidden="1" xr:uid="{C14509D4-0A7A-4746-AC93-25B3DBB32E6F}"/>
    <cellStyle name="Followed Hyperlink 2" xfId="36161" hidden="1" xr:uid="{9C97AAD4-F3E2-4BE7-8C62-73EF1DAB4482}"/>
    <cellStyle name="Followed Hyperlink 2" xfId="40518" hidden="1" xr:uid="{79964D77-BCEB-4459-BE2F-B49572CB840A}"/>
    <cellStyle name="Followed Hyperlink 2" xfId="33155" hidden="1" xr:uid="{D24F4479-C06A-46B8-8E89-6D8FB2439AE4}"/>
    <cellStyle name="Followed Hyperlink 2" xfId="26931" hidden="1" xr:uid="{A55207BE-768D-4B57-A2FC-4896E253564A}"/>
    <cellStyle name="Followed Hyperlink 2" xfId="24979" hidden="1" xr:uid="{B98EB88A-C54E-4509-AE7C-7C2D4EDD7CD7}"/>
    <cellStyle name="Followed Hyperlink 2" xfId="29848" hidden="1" xr:uid="{2C5791AE-6B10-4081-AFC7-0DF9202D207C}"/>
    <cellStyle name="Followed Hyperlink 2" xfId="28711" hidden="1" xr:uid="{4A3CE3F6-7239-4942-8078-B7BA7328D91C}"/>
    <cellStyle name="Followed Hyperlink 2" xfId="38724" hidden="1" xr:uid="{8A5B634C-6D10-4465-82D9-7DED1B1486B5}"/>
    <cellStyle name="Followed Hyperlink 2" xfId="25749" hidden="1" xr:uid="{60B2C7A1-D530-4AEC-AA5B-AD28F96A9B69}"/>
    <cellStyle name="Followed Hyperlink 2" xfId="27587" hidden="1" xr:uid="{60ACA3AE-CF5E-49A3-98AC-D8DD4A6CFB52}"/>
    <cellStyle name="Followed Hyperlink 2" xfId="36219" hidden="1" xr:uid="{102DAEA4-2CD1-46C8-A714-F4E532D3A59B}"/>
    <cellStyle name="Followed Hyperlink 2" xfId="27650" hidden="1" xr:uid="{5097F536-FB1B-431B-8D68-7FF2518BAE39}"/>
    <cellStyle name="Followed Hyperlink 2" xfId="29089" hidden="1" xr:uid="{05241E86-5B88-497A-AEE3-E0EFD179614E}"/>
    <cellStyle name="Followed Hyperlink 2" xfId="38714" hidden="1" xr:uid="{97232FB2-16B6-45B1-A932-2D6911B4FBCF}"/>
    <cellStyle name="Followed Hyperlink 2" xfId="20070" hidden="1" xr:uid="{6C7E25E6-4A0A-48D3-926F-2DBFAD20A0A7}"/>
    <cellStyle name="Followed Hyperlink 2" xfId="38546" hidden="1" xr:uid="{46E82D87-D9E9-4E4F-84D7-19B5A96B551B}"/>
    <cellStyle name="Followed Hyperlink 2" xfId="41725" hidden="1" xr:uid="{F15EB9ED-7C19-4EB6-915B-2C5BB9316D4A}"/>
    <cellStyle name="Followed Hyperlink 2" xfId="34457" hidden="1" xr:uid="{8525CB09-B71A-4341-83E0-5DDBABDBEB16}"/>
    <cellStyle name="Followed Hyperlink 2" xfId="18824" hidden="1" xr:uid="{F693C341-7C9C-435E-8DC6-A4D7462B0F69}"/>
    <cellStyle name="Followed Hyperlink 2" xfId="29310" hidden="1" xr:uid="{667D3B09-4DB8-4D51-A14E-5B46ED2BB50A}"/>
    <cellStyle name="Followed Hyperlink 2" xfId="32977" hidden="1" xr:uid="{B341152C-A3A1-4660-9899-FE1AADBC280D}"/>
    <cellStyle name="Followed Hyperlink 2" xfId="34052" hidden="1" xr:uid="{D91D6CF6-4747-4006-91B5-EE433811CE3F}"/>
    <cellStyle name="Followed Hyperlink 2" xfId="22815" hidden="1" xr:uid="{30A9C9E2-F33E-43BE-9026-1A09327ABD41}"/>
    <cellStyle name="Followed Hyperlink 2" xfId="41259" hidden="1" xr:uid="{8BCD516C-2117-480D-B9AC-84DC01AB9D94}"/>
    <cellStyle name="Followed Hyperlink 2" xfId="22313" hidden="1" xr:uid="{28E935EF-20CC-49EB-AE7F-AB160786FB14}"/>
    <cellStyle name="Followed Hyperlink 2" xfId="31607" hidden="1" xr:uid="{13B6C701-C63D-4213-94EF-028E1387FEBD}"/>
    <cellStyle name="Followed Hyperlink 2" xfId="33802" hidden="1" xr:uid="{C9E377C2-71C3-4032-9023-B368B7FF9F0A}"/>
    <cellStyle name="Followed Hyperlink 2" xfId="28899" hidden="1" xr:uid="{003A10BE-1C2E-4047-B4B2-F372EAE5A5F4}"/>
    <cellStyle name="Followed Hyperlink 2" xfId="23664" hidden="1" xr:uid="{680E15F6-4869-44B8-BFE7-AA9A503185DC}"/>
    <cellStyle name="Followed Hyperlink 2" xfId="24236" hidden="1" xr:uid="{23C737B1-629C-477E-B639-1B4067DD76A8}"/>
    <cellStyle name="Followed Hyperlink 2" xfId="38957" hidden="1" xr:uid="{3898AC01-37DA-4DA4-8DA9-566C93DBD5B1}"/>
    <cellStyle name="Followed Hyperlink 2" xfId="35556" hidden="1" xr:uid="{9568BF22-3C60-42D1-9254-0663CF2BDA00}"/>
    <cellStyle name="Followed Hyperlink 2" xfId="36442" hidden="1" xr:uid="{926A634C-0538-4ECE-83E9-ED9904BD371C}"/>
    <cellStyle name="Followed Hyperlink 2" xfId="28993" hidden="1" xr:uid="{FFA0AA4D-E4F9-4D76-B7F2-CAB1E98E261E}"/>
    <cellStyle name="Followed Hyperlink 2" xfId="35546" hidden="1" xr:uid="{12C03FBA-43F1-4E90-AC95-AA4EE27E7466}"/>
    <cellStyle name="Followed Hyperlink 2" xfId="22264" hidden="1" xr:uid="{83A01807-16C4-4354-976C-26C1DAB88520}"/>
    <cellStyle name="Followed Hyperlink 2" xfId="29336" hidden="1" xr:uid="{9F4E22A9-1B50-4E08-8B5D-504417959B8B}"/>
    <cellStyle name="Followed Hyperlink 2" xfId="35155" hidden="1" xr:uid="{F93297E3-E63A-46C5-8786-00599D75D08D}"/>
    <cellStyle name="Followed Hyperlink 2" xfId="23630" hidden="1" xr:uid="{6F975741-2AB3-411B-9336-4CDABEA555C4}"/>
    <cellStyle name="Followed Hyperlink 2" xfId="35162" hidden="1" xr:uid="{FDC6AF28-06CA-4CD1-AEBC-810BCB3FD9CD}"/>
    <cellStyle name="Followed Hyperlink 2" xfId="40282" hidden="1" xr:uid="{89F2C978-1FB9-4CD5-8ABF-C05552B06FC3}"/>
    <cellStyle name="Followed Hyperlink 2" xfId="28118" hidden="1" xr:uid="{05259144-F333-4431-A18B-F87DC02DC5BC}"/>
    <cellStyle name="Followed Hyperlink 2" xfId="40743" hidden="1" xr:uid="{9C4482A1-A1ED-4475-99EC-8EAAB89D1EB8}"/>
    <cellStyle name="Followed Hyperlink 2" xfId="34663" hidden="1" xr:uid="{87B4956E-AA4F-4C13-8AFC-8CE8678A3AFD}"/>
    <cellStyle name="Followed Hyperlink 2" xfId="17798" hidden="1" xr:uid="{9DCBDB1D-5241-49C6-AAE7-D14A4B3735E3}"/>
    <cellStyle name="Followed Hyperlink 2" xfId="39018" hidden="1" xr:uid="{36E7C23C-6DD4-44B4-BE0C-0B274CC45E79}"/>
    <cellStyle name="Followed Hyperlink 2" xfId="21596" hidden="1" xr:uid="{6C8FC11E-EFEA-437B-8C7B-A053C8C9C605}"/>
    <cellStyle name="Followed Hyperlink 2" xfId="37811" hidden="1" xr:uid="{ABB43E27-0DE7-461F-AC76-557118475399}"/>
    <cellStyle name="Followed Hyperlink 2" xfId="20859" hidden="1" xr:uid="{3501B8B9-F0D7-48DF-945C-4F0116B2AC4B}"/>
    <cellStyle name="Followed Hyperlink 2" xfId="20141" hidden="1" xr:uid="{ED4FDE5E-70A7-46B2-912B-C48AD63EBCBD}"/>
    <cellStyle name="Followed Hyperlink 2" xfId="28329" hidden="1" xr:uid="{1946F82C-B81A-4A12-A87A-41084364D24C}"/>
    <cellStyle name="Followed Hyperlink 2" xfId="21038" hidden="1" xr:uid="{F672910B-C0A5-4A5C-935B-556323246042}"/>
    <cellStyle name="Followed Hyperlink 2" xfId="31615" hidden="1" xr:uid="{0A64042C-58EA-4EB6-B379-22C0C853BD3E}"/>
    <cellStyle name="Followed Hyperlink 2" xfId="31496" hidden="1" xr:uid="{4A95C279-FE67-483D-BC7E-A990CE9BF881}"/>
    <cellStyle name="Followed Hyperlink 2" xfId="38609" hidden="1" xr:uid="{3FE33B4B-D99E-4DCF-A416-C0F8D2C22697}"/>
    <cellStyle name="Followed Hyperlink 2" xfId="24322" hidden="1" xr:uid="{D88B8292-CC31-47C0-9ED9-4C167BFA3349}"/>
    <cellStyle name="Followed Hyperlink 2" xfId="20378" hidden="1" xr:uid="{1CBCF415-93E1-4CD1-991F-E41D78718A87}"/>
    <cellStyle name="Followed Hyperlink 2" xfId="20906" hidden="1" xr:uid="{D407089C-1C91-4860-A60F-5DE3BBBCD3E1}"/>
    <cellStyle name="Followed Hyperlink 2" xfId="26786" hidden="1" xr:uid="{F0C7A672-609B-45D5-9BF0-998F2355D6F8}"/>
    <cellStyle name="Followed Hyperlink 2" xfId="32669" hidden="1" xr:uid="{D4678D15-EC44-4F90-B329-DAE3441BA32C}"/>
    <cellStyle name="Followed Hyperlink 2" xfId="35819" hidden="1" xr:uid="{AC97BC4D-CD63-4AA5-9975-EE634AEC0445}"/>
    <cellStyle name="Followed Hyperlink 2" xfId="22170" hidden="1" xr:uid="{112D3B6A-C088-4C33-8ADD-8F0F79A52D8E}"/>
    <cellStyle name="Followed Hyperlink 2" xfId="19244" hidden="1" xr:uid="{96162A61-1A9C-4818-9181-3D7BD12DA38B}"/>
    <cellStyle name="Followed Hyperlink 2" xfId="26600" hidden="1" xr:uid="{BD4A8B96-4B63-4A33-BDF9-177F0B369254}"/>
    <cellStyle name="Followed Hyperlink 2" xfId="19444" hidden="1" xr:uid="{9E5EF7D3-9464-4A2F-87D2-4E527B507CE1}"/>
    <cellStyle name="Followed Hyperlink 2" xfId="33778" hidden="1" xr:uid="{548ADD0F-8542-4C88-A682-DC01D18C7B6C}"/>
    <cellStyle name="Followed Hyperlink 2" xfId="30837" hidden="1" xr:uid="{1F39E67B-B3E7-4802-A631-2F7080A20475}"/>
    <cellStyle name="Followed Hyperlink 2" xfId="22638" hidden="1" xr:uid="{1FD03178-B6CC-4FDE-AC74-4662E96EDF1F}"/>
    <cellStyle name="Followed Hyperlink 2" xfId="37297" hidden="1" xr:uid="{F9F5D0C6-7DB3-4046-AA75-309D5DAC8646}"/>
    <cellStyle name="Followed Hyperlink 2" xfId="23463" hidden="1" xr:uid="{D06BB729-02C4-4D45-922C-D4E87F8C8A34}"/>
    <cellStyle name="Followed Hyperlink 2" xfId="37299" hidden="1" xr:uid="{08459A81-8B5B-48E7-AEA5-CF1D3173F5B5}"/>
    <cellStyle name="Followed Hyperlink 2" xfId="36950" hidden="1" xr:uid="{83A3A06D-2BDF-44DA-B60B-35DE1B7C27BD}"/>
    <cellStyle name="Followed Hyperlink 2" xfId="41540" hidden="1" xr:uid="{9EF230A0-BB6B-4B3B-85A8-CDE7E4B5E45A}"/>
    <cellStyle name="Followed Hyperlink 2" xfId="17161" hidden="1" xr:uid="{0E9468DB-D121-4147-B8C2-8A9932F51187}"/>
    <cellStyle name="Followed Hyperlink 2" xfId="30371" hidden="1" xr:uid="{E1DD2D66-BD2E-4376-A44F-98C8E4518306}"/>
    <cellStyle name="Followed Hyperlink 2" xfId="33149" hidden="1" xr:uid="{F08E577E-FA8E-4999-9EC3-298E92C5FFB2}"/>
    <cellStyle name="Followed Hyperlink 2" xfId="29872" hidden="1" xr:uid="{A5DFC931-936F-4040-BD90-F97543EF988C}"/>
    <cellStyle name="Followed Hyperlink 2" xfId="19711" hidden="1" xr:uid="{DB64FDFD-565B-4A2A-819B-9869F5B57930}"/>
    <cellStyle name="Followed Hyperlink 2" xfId="21782" hidden="1" xr:uid="{E412CBFC-2208-449E-9AB7-FB858992CB1D}"/>
    <cellStyle name="Followed Hyperlink 2" xfId="25347" hidden="1" xr:uid="{5B47198E-5470-41FD-815D-CEF218FBB43D}"/>
    <cellStyle name="Followed Hyperlink 2" xfId="27641" hidden="1" xr:uid="{99F13857-09CE-4139-845D-B5F63851BA3D}"/>
    <cellStyle name="Followed Hyperlink 2" xfId="33727" hidden="1" xr:uid="{50CF221F-BD2C-43F6-8C6E-9C530B3C8E6A}"/>
    <cellStyle name="Followed Hyperlink 2" xfId="22630" hidden="1" xr:uid="{18DC1E0C-6E2F-4DF5-A6BB-88EA89F5F560}"/>
    <cellStyle name="Followed Hyperlink 2" xfId="24209" hidden="1" xr:uid="{C6E1F6DA-99B2-414D-BAC3-54E24E769F3E}"/>
    <cellStyle name="Followed Hyperlink 2" xfId="22831" hidden="1" xr:uid="{70435D76-0644-45C5-A893-838D7E8E7E9F}"/>
    <cellStyle name="Followed Hyperlink 2" xfId="18832" hidden="1" xr:uid="{FB27F9F7-3CB1-4784-B991-3E1BA6577998}"/>
    <cellStyle name="Followed Hyperlink 2" xfId="20578" hidden="1" xr:uid="{7AF1226E-46D9-4BED-BC99-D20817C78C08}"/>
    <cellStyle name="Followed Hyperlink 2" xfId="22796" hidden="1" xr:uid="{D9518660-B1D2-4478-AC1B-E2B2F22FFA61}"/>
    <cellStyle name="Followed Hyperlink 2" xfId="28114" hidden="1" xr:uid="{7DDD5DCD-0DE1-4054-AC52-79F03E0D876A}"/>
    <cellStyle name="Followed Hyperlink 2" xfId="30040" hidden="1" xr:uid="{7E127832-F08A-46DA-82A4-048B75AD5C65}"/>
    <cellStyle name="Followed Hyperlink 2" xfId="154" hidden="1" xr:uid="{4EC83704-FBCD-46FB-B0EF-CBCC434B9E6D}"/>
    <cellStyle name="Followed Hyperlink 2" xfId="27770" hidden="1" xr:uid="{FE176487-6254-48BC-B071-AC2EF4379895}"/>
    <cellStyle name="Followed Hyperlink 2" xfId="37330" hidden="1" xr:uid="{AC2B6DC6-4551-4034-94AB-9EE7FEDCC310}"/>
    <cellStyle name="Followed Hyperlink 2" xfId="38606" hidden="1" xr:uid="{4781DF0E-2E0E-4277-A828-0A92C35FE708}"/>
    <cellStyle name="Followed Hyperlink 2" xfId="24964" hidden="1" xr:uid="{808A3F69-1674-43A1-917E-57052F470102}"/>
    <cellStyle name="Followed Hyperlink 2" xfId="36231" hidden="1" xr:uid="{CBF0CFC2-93DC-4E9A-AC60-96B7827450BE}"/>
    <cellStyle name="Followed Hyperlink 2" xfId="27772" hidden="1" xr:uid="{E4D1891C-D6F5-4116-8E72-44AB7E5E016C}"/>
    <cellStyle name="Followed Hyperlink 2" xfId="40769" hidden="1" xr:uid="{5D29496A-EE67-47F4-8D67-231368A702AF}"/>
    <cellStyle name="Followed Hyperlink 2" xfId="29005" hidden="1" xr:uid="{12412F18-8B0B-47B7-A67A-39A88BFA61CA}"/>
    <cellStyle name="Followed Hyperlink 2" xfId="30455" hidden="1" xr:uid="{D14A7222-CC2A-4B25-B075-FA72FA325E33}"/>
    <cellStyle name="Followed Hyperlink 2" xfId="19064" hidden="1" xr:uid="{3769A6CB-D6C3-4C49-9FA1-D2C1B5C27857}"/>
    <cellStyle name="Followed Hyperlink 2" xfId="19471" hidden="1" xr:uid="{6FA9732C-A79F-4DDF-B4D4-3923E25F5DCC}"/>
    <cellStyle name="Followed Hyperlink 2" xfId="33429" hidden="1" xr:uid="{4C6E7D9E-C82A-4E66-A0FD-747FC1D1C5D4}"/>
    <cellStyle name="Followed Hyperlink 2" xfId="28903" hidden="1" xr:uid="{7BC3789D-E1B6-43D8-BA9D-37996EEBAC59}"/>
    <cellStyle name="Followed Hyperlink 2" xfId="40580" hidden="1" xr:uid="{98061AA9-B1AC-4889-8336-49B2CD91FAF0}"/>
    <cellStyle name="Followed Hyperlink 2" xfId="30899" hidden="1" xr:uid="{927E08C8-8640-4DF4-9CC0-32E55356DCF8}"/>
    <cellStyle name="Followed Hyperlink 2" xfId="26920" hidden="1" xr:uid="{865CA4E2-DF65-40B4-9BD8-E271DAE360BC}"/>
    <cellStyle name="Followed Hyperlink 2" xfId="26559" hidden="1" xr:uid="{A9915279-624E-4ABE-892D-1ADD1B4CD708}"/>
    <cellStyle name="Followed Hyperlink 2" xfId="20127" hidden="1" xr:uid="{A7AE6D58-CD38-49CC-86E9-4C3A10B25190}"/>
    <cellStyle name="Followed Hyperlink 2" xfId="33160" hidden="1" xr:uid="{EEE56E22-2752-4B1A-8D4D-148EC8B9D768}"/>
    <cellStyle name="Followed Hyperlink 2" xfId="37289" hidden="1" xr:uid="{9526FB79-74CF-42FC-B5DA-089666A6A0B0}"/>
    <cellStyle name="Followed Hyperlink 2" xfId="30479" hidden="1" xr:uid="{5744699C-59EB-4927-9733-F4BC9CCA6D85}"/>
    <cellStyle name="Followed Hyperlink 2" xfId="18905" hidden="1" xr:uid="{26AED976-D3F6-4AF5-A18D-DD7D7D74080F}"/>
    <cellStyle name="Followed Hyperlink 2" xfId="18094" hidden="1" xr:uid="{C29EE255-DF2B-403B-8905-9AD16ACFAA65}"/>
    <cellStyle name="Followed Hyperlink 2" xfId="23912" hidden="1" xr:uid="{BBD4ECEF-66AB-478F-A827-C0BA0B4F73D0}"/>
    <cellStyle name="Followed Hyperlink 2" xfId="33059" hidden="1" xr:uid="{BDC9AF18-7092-491D-9A70-E63B14CEECB2}"/>
    <cellStyle name="Followed Hyperlink 2" xfId="28528" hidden="1" xr:uid="{102355D1-89B1-425A-A9E5-43F2B5FADF29}"/>
    <cellStyle name="Followed Hyperlink 2" xfId="19441" hidden="1" xr:uid="{E644D482-692D-4696-93F9-2612EDF608E3}"/>
    <cellStyle name="Followed Hyperlink 2" xfId="40295" hidden="1" xr:uid="{7042E635-0429-49E4-A315-5BE925AF6EE6}"/>
    <cellStyle name="Followed Hyperlink 2" xfId="31108" hidden="1" xr:uid="{A158C9DA-7893-4B91-ADE2-D7410FC0D7BE}"/>
    <cellStyle name="Followed Hyperlink 2" xfId="29253" hidden="1" xr:uid="{6F0007B7-3A93-44D5-8710-26E7347BE54F}"/>
    <cellStyle name="Followed Hyperlink 2" xfId="32662" hidden="1" xr:uid="{AA4D6CD8-6323-41FB-B7D0-AFDA2000F645}"/>
    <cellStyle name="Followed Hyperlink 2" xfId="20115" hidden="1" xr:uid="{DD65A45C-27AD-4458-9A52-6B304D38941E}"/>
    <cellStyle name="Followed Hyperlink 2" xfId="17127" hidden="1" xr:uid="{4588A191-CFDA-4309-BEDE-35FF8615D6DC}"/>
    <cellStyle name="Followed Hyperlink 2" xfId="33184" hidden="1" xr:uid="{A363B074-6C66-4CDB-B085-1D1E1E124174}"/>
    <cellStyle name="Followed Hyperlink 2" xfId="19473" hidden="1" xr:uid="{6D713E55-903B-4A4C-8D56-EA1F6ECF6BDF}"/>
    <cellStyle name="Followed Hyperlink 2" xfId="30373" hidden="1" xr:uid="{4606CF3E-2F65-49A6-908E-CC5CB71D1447}"/>
    <cellStyle name="Followed Hyperlink 2" xfId="28521" hidden="1" xr:uid="{1C133282-93C5-4F82-AC7F-85113971A54C}"/>
    <cellStyle name="Followed Hyperlink 2" xfId="17869" hidden="1" xr:uid="{6A5289FD-688B-4171-B1A5-7EF0FF6FEAC0}"/>
    <cellStyle name="Followed Hyperlink 2" xfId="41724" hidden="1" xr:uid="{00E6B365-3730-4CC5-950A-CE762FC56C76}"/>
    <cellStyle name="Followed Hyperlink 2" xfId="21828" hidden="1" xr:uid="{61D3435D-0A7E-4D02-BD6D-7333DE2FF1A9}"/>
    <cellStyle name="Followed Hyperlink 2" xfId="22352" hidden="1" xr:uid="{896DA453-71AD-4449-9BDF-27AABCF1D725}"/>
    <cellStyle name="Followed Hyperlink 2" xfId="25747" hidden="1" xr:uid="{C110EACC-1A54-41B4-8917-7292DA93C8F7}"/>
    <cellStyle name="Followed Hyperlink 2" xfId="31706" hidden="1" xr:uid="{1EC4C45B-AC26-4A17-AF04-71D3C4712D58}"/>
    <cellStyle name="Followed Hyperlink 2" xfId="26754" hidden="1" xr:uid="{3B7CF810-F03A-45CF-AF3E-7A8B13114428}"/>
    <cellStyle name="Followed Hyperlink 2" xfId="18457" hidden="1" xr:uid="{220493E7-1E91-4D99-AE17-4DFA5A154BB2}"/>
    <cellStyle name="Followed Hyperlink 2" xfId="36178" hidden="1" xr:uid="{5EC4F12B-5906-450E-A74C-766913ADD5A1}"/>
    <cellStyle name="Followed Hyperlink 2" xfId="22825" hidden="1" xr:uid="{458CF72A-01C9-44F1-86B7-B0671B109687}"/>
    <cellStyle name="Followed Hyperlink 2" xfId="36506" hidden="1" xr:uid="{4966CEAF-8716-4BD6-8FD2-D04510C4DCCF}"/>
    <cellStyle name="Followed Hyperlink 2" xfId="31646" hidden="1" xr:uid="{0C7C9E7E-3EBB-41A5-B7AB-C47C399E94D9}"/>
    <cellStyle name="Followed Hyperlink 2" xfId="27693" hidden="1" xr:uid="{E9CE1453-3128-425C-938D-9B6C86FFDE66}"/>
    <cellStyle name="Followed Hyperlink 2" xfId="28892" hidden="1" xr:uid="{54EDFB11-927C-4404-9329-E5D8FF44B059}"/>
    <cellStyle name="Followed Hyperlink 2" xfId="25921" hidden="1" xr:uid="{06EC6439-0A13-4B8E-9672-DEE60E4565F1}"/>
    <cellStyle name="Followed Hyperlink 2" xfId="24193" hidden="1" xr:uid="{9F929D41-AD00-43F2-98ED-4E5AE18537F9}"/>
    <cellStyle name="Followed Hyperlink 2" xfId="39004" hidden="1" xr:uid="{77B8B4FD-7BE2-42F6-ABF0-50A068315715}"/>
    <cellStyle name="Followed Hyperlink 2" xfId="41114" hidden="1" xr:uid="{A43263CE-2664-4419-94D9-1E7A90FDD83E}"/>
    <cellStyle name="Followed Hyperlink 2" xfId="16993" hidden="1" xr:uid="{928DD15E-B94B-4824-8238-CEC6458FC208}"/>
    <cellStyle name="Followed Hyperlink 2" xfId="26935" hidden="1" xr:uid="{CC659D1C-C1CE-4FBB-AF2D-6D0CB9409F18}"/>
    <cellStyle name="Followed Hyperlink 2" xfId="37187" hidden="1" xr:uid="{B04948E6-088B-4A74-9FB7-08449EEE636E}"/>
    <cellStyle name="Followed Hyperlink 2" xfId="32283" hidden="1" xr:uid="{C2EFF0CC-3010-4B98-96D9-8069E79DD351}"/>
    <cellStyle name="Followed Hyperlink 2" xfId="152" hidden="1" xr:uid="{AB0248AD-7DBE-423A-8A98-15304586417A}"/>
    <cellStyle name="Followed Hyperlink 2" xfId="19477" hidden="1" xr:uid="{6A1AE9B2-A335-46CA-8C62-4462BF6C4887}"/>
    <cellStyle name="Followed Hyperlink 2" xfId="22425" hidden="1" xr:uid="{DEA02D22-4823-49BE-B6EF-6E68BB6BF97C}"/>
    <cellStyle name="Followed Hyperlink 2" xfId="41194" hidden="1" xr:uid="{916D4CA0-6E51-4462-8752-18D76F419DC2}"/>
    <cellStyle name="Followed Hyperlink 2" xfId="26274" hidden="1" xr:uid="{0CADD5D9-E63C-4DE5-BA61-E32B0B8AE301}"/>
    <cellStyle name="Followed Hyperlink 2" xfId="30706" hidden="1" xr:uid="{F264B5CB-3359-44CB-A43B-3832C8E6312C}"/>
    <cellStyle name="Followed Hyperlink 2" xfId="29008" hidden="1" xr:uid="{A8E11C95-6CE8-41A2-A155-B4BC24633AAB}"/>
    <cellStyle name="Followed Hyperlink 2" xfId="17860" hidden="1" xr:uid="{78BC900A-4343-481E-9140-74CDCAA46383}"/>
    <cellStyle name="Followed Hyperlink 2" xfId="37962" hidden="1" xr:uid="{506CC5D6-013F-4577-9389-5F64D5C5C8F2}"/>
    <cellStyle name="Followed Hyperlink 2" xfId="28164" hidden="1" xr:uid="{A1E6015D-FF4A-4C5D-AE59-EA7716E5BCA5}"/>
    <cellStyle name="Followed Hyperlink 2" xfId="23381" hidden="1" xr:uid="{1DA2BC9D-F618-4009-AF2E-C71B3ABEAD3B}"/>
    <cellStyle name="Followed Hyperlink 2" xfId="35365" hidden="1" xr:uid="{5AD32BC4-F742-44F9-9CE0-A6B474902622}"/>
    <cellStyle name="Followed Hyperlink 2" xfId="20562" hidden="1" xr:uid="{04211630-1A72-4C8E-883E-E691E71250DB}"/>
    <cellStyle name="Followed Hyperlink 2" xfId="35123" hidden="1" xr:uid="{5B3A3D5E-39F6-4A68-9C3C-D763B92BED83}"/>
    <cellStyle name="Followed Hyperlink 2" xfId="26312" hidden="1" xr:uid="{8FEB5831-A44D-4D44-BD8C-8753FE981B92}"/>
    <cellStyle name="Followed Hyperlink 2" xfId="28995" hidden="1" xr:uid="{FF6AAAFF-7FFC-4329-A571-A9B44EC07F34}"/>
    <cellStyle name="Followed Hyperlink 2" xfId="36590" hidden="1" xr:uid="{4F8B5066-4344-478C-973E-9B541D658183}"/>
    <cellStyle name="Followed Hyperlink 2" xfId="30299" hidden="1" xr:uid="{8478B5FB-E84B-436C-B4A7-4DB5F28E121C}"/>
    <cellStyle name="Followed Hyperlink 2" xfId="39336" hidden="1" xr:uid="{48DFE0E8-0B7E-42EC-86E6-0E92108E3476}"/>
    <cellStyle name="Followed Hyperlink 2" xfId="24054" hidden="1" xr:uid="{94641D25-9801-4E34-8B54-9B8DDF6E9C67}"/>
    <cellStyle name="Followed Hyperlink 2" xfId="41199" hidden="1" xr:uid="{8D46B5C4-CFA8-4E34-B6D7-8627F9FEC865}"/>
    <cellStyle name="Followed Hyperlink 2" xfId="34575" hidden="1" xr:uid="{135B2560-A8BE-444E-9A57-B3A1EABC6EA8}"/>
    <cellStyle name="Followed Hyperlink 2" xfId="18786" hidden="1" xr:uid="{D2098A3D-20A2-46F7-883F-36625AD95082}"/>
    <cellStyle name="Followed Hyperlink 2" xfId="19870" hidden="1" xr:uid="{D2A91503-D620-4533-A236-C39FBA8E6CF5}"/>
    <cellStyle name="Followed Hyperlink 2" xfId="21832" hidden="1" xr:uid="{BE37037D-5976-4928-87C9-8F644AA568E3}"/>
    <cellStyle name="Followed Hyperlink 2" xfId="31649" hidden="1" xr:uid="{999299BE-77F0-4705-AA6A-E7D6FECBF3B8}"/>
    <cellStyle name="Followed Hyperlink 2" xfId="24277" hidden="1" xr:uid="{F68BE890-6B16-43D3-8443-FF3BBFACE60E}"/>
    <cellStyle name="Followed Hyperlink 2" xfId="24912" hidden="1" xr:uid="{991FC199-0C15-4893-92FB-0D5B467AE93E}"/>
    <cellStyle name="Followed Hyperlink 2" xfId="19857" hidden="1" xr:uid="{9D43F162-AC9B-4847-B409-0CC362E57A4E}"/>
    <cellStyle name="Followed Hyperlink 2" xfId="26167" hidden="1" xr:uid="{50C4E42D-D56D-4025-80F4-D62F153CEA88}"/>
    <cellStyle name="Followed Hyperlink 2" xfId="25795" hidden="1" xr:uid="{1302F0A8-B2F9-4E25-8FA8-C42A78FF6B08}"/>
    <cellStyle name="Followed Hyperlink 2" xfId="21223" hidden="1" xr:uid="{7117B4EF-46D8-4533-8A05-B1F8E3C87050}"/>
    <cellStyle name="Followed Hyperlink 2" xfId="27752" hidden="1" xr:uid="{4DDB4A3D-5694-48F7-A190-D684B8C85AAC}"/>
    <cellStyle name="Followed Hyperlink 2" xfId="33147" hidden="1" xr:uid="{A14C138C-BE22-4F84-89FD-3EF91396B2F1}"/>
    <cellStyle name="Followed Hyperlink 2" xfId="18280" hidden="1" xr:uid="{C4B0E01A-D2B9-4C84-A021-C5641631DDC5}"/>
    <cellStyle name="Followed Hyperlink 2" xfId="26270" hidden="1" xr:uid="{E25A3BDB-0A54-4581-83D4-CA86AF40BEB6}"/>
    <cellStyle name="Followed Hyperlink 2" xfId="35836" hidden="1" xr:uid="{7C69D3FD-CCC9-4799-BB96-236E402D0BE3}"/>
    <cellStyle name="Followed Hyperlink 2" xfId="30404" hidden="1" xr:uid="{CFA68C85-37EE-4D5A-BDFF-D45835F1BB21}"/>
    <cellStyle name="Followed Hyperlink 2" xfId="18451" hidden="1" xr:uid="{F1FFB731-4D54-4EE9-BBB4-4650DE347419}"/>
    <cellStyle name="Followed Hyperlink 2" xfId="41245" hidden="1" xr:uid="{16CBCEE6-F711-44F7-B8A2-3F0879F384D5}"/>
    <cellStyle name="Followed Hyperlink 2" xfId="18284" hidden="1" xr:uid="{F35F78DF-021F-40A2-B292-A0BD1D61EA27}"/>
    <cellStyle name="Followed Hyperlink 2" xfId="33052" hidden="1" xr:uid="{757C1C3B-2EB5-4682-8DC0-2A5963B8D968}"/>
    <cellStyle name="Followed Hyperlink 2" xfId="31945" hidden="1" xr:uid="{DCC9D9DD-C214-4728-90F3-E8E6C735BCF5}"/>
    <cellStyle name="Followed Hyperlink 2" xfId="28907" hidden="1" xr:uid="{2AC4866B-CFFE-490D-953F-D52E32D36D4A}"/>
    <cellStyle name="Followed Hyperlink 2" xfId="28997" hidden="1" xr:uid="{628CA165-AD20-42DD-B475-BCD47A4FB9B9}"/>
    <cellStyle name="Followed Hyperlink 2" xfId="31700" hidden="1" xr:uid="{84FB2A17-36A9-4B8D-9DCD-9D4D0ACF0D42}"/>
    <cellStyle name="Followed Hyperlink 2" xfId="17792" hidden="1" xr:uid="{B91166DE-EFBF-4E0C-A0EB-C8B95DF6DC49}"/>
    <cellStyle name="Followed Hyperlink 2" xfId="26965" hidden="1" xr:uid="{F5B7B534-C2D4-47A2-AD22-89BA9FCC8ACE}"/>
    <cellStyle name="Followed Hyperlink 2" xfId="21840" hidden="1" xr:uid="{3ACE987A-7119-46BA-82CF-F40B4BE04BB5}"/>
    <cellStyle name="Followed Hyperlink 2" xfId="20845" hidden="1" xr:uid="{914EBA6F-E190-4FFB-8BB7-712EA6E6ABF6}"/>
    <cellStyle name="Followed Hyperlink 2" xfId="31726" hidden="1" xr:uid="{503CD3EB-F1E6-40F1-BA7E-FEA4D8FBBE58}"/>
    <cellStyle name="Followed Hyperlink 2" xfId="32880" hidden="1" xr:uid="{916BE704-5A7C-4738-B7DC-2D5A0D38FED8}"/>
    <cellStyle name="Followed Hyperlink 2" xfId="28699" hidden="1" xr:uid="{1E1497EB-35BF-4F56-9FBA-AC35C1FD8914}"/>
    <cellStyle name="Followed Hyperlink 2" xfId="27512" hidden="1" xr:uid="{035A351C-FD75-464C-85FB-FAC6D9093F57}"/>
    <cellStyle name="Followed Hyperlink 2" xfId="31106" hidden="1" xr:uid="{2512F039-F07D-4A00-85A0-A6A611D19889}"/>
    <cellStyle name="Followed Hyperlink 2" xfId="35368" hidden="1" xr:uid="{EA7BA402-5B79-4956-AFC9-573A31268691}"/>
    <cellStyle name="Followed Hyperlink 2" xfId="31548" hidden="1" xr:uid="{34D0A206-F732-485C-BD41-6D6A549FF7CB}"/>
    <cellStyle name="Followed Hyperlink 2" xfId="33788" hidden="1" xr:uid="{0F44CE82-796E-4CE8-8481-870C668649F9}"/>
    <cellStyle name="Followed Hyperlink 2" xfId="38373" hidden="1" xr:uid="{B264B988-E764-488E-9BC7-78083D8D0DFC}"/>
    <cellStyle name="Followed Hyperlink 2" xfId="19634" hidden="1" xr:uid="{B28A9EA1-D42E-41A1-975F-3DFEBF470E68}"/>
    <cellStyle name="Followed Hyperlink 2" xfId="38663" hidden="1" xr:uid="{C7B2E6B0-5F50-47CC-858F-A3B3037E0764}"/>
    <cellStyle name="Followed Hyperlink 2" xfId="23620" hidden="1" xr:uid="{9157E11C-3096-4B89-B3E8-3C5A9CD5CC07}"/>
    <cellStyle name="Followed Hyperlink 2" xfId="40578" hidden="1" xr:uid="{76A032ED-A103-4B9E-876C-46BB8D9A8222}"/>
    <cellStyle name="Followed Hyperlink 2" xfId="32972" hidden="1" xr:uid="{E5105CFB-A55A-4767-A922-0C1CF0A2D9DA}"/>
    <cellStyle name="Followed Hyperlink 2" xfId="27981" hidden="1" xr:uid="{8D0966AA-BAEE-4880-80B4-661786FC9587}"/>
    <cellStyle name="Followed Hyperlink 2" xfId="20182" hidden="1" xr:uid="{958FBF2C-F871-4CA5-AF0C-44B5BFD1EA34}"/>
    <cellStyle name="Followed Hyperlink 2" xfId="36761" hidden="1" xr:uid="{8708C805-F826-4346-93FE-5D6103DCAEBB}"/>
    <cellStyle name="Followed Hyperlink 2" xfId="34884" hidden="1" xr:uid="{CA0223DD-359A-4DD2-AA87-85BA2F8AE339}"/>
    <cellStyle name="Followed Hyperlink 2" xfId="22798" hidden="1" xr:uid="{103D271C-ADD3-40AC-A3D7-DB244899D3D8}"/>
    <cellStyle name="Followed Hyperlink 2" xfId="31270" hidden="1" xr:uid="{6DAC3F4C-E286-4526-9862-197E52A0BBAC}"/>
    <cellStyle name="Followed Hyperlink 2" xfId="20071" hidden="1" xr:uid="{05B81020-87F0-4107-B241-326E2191EFFC}"/>
    <cellStyle name="Followed Hyperlink 2" xfId="28998" hidden="1" xr:uid="{1A64A756-228F-4EAA-AB75-93FD6FD17B17}"/>
    <cellStyle name="Followed Hyperlink 2" xfId="31122" hidden="1" xr:uid="{1EA33784-E642-495E-B092-34F5C55E1DA6}"/>
    <cellStyle name="Followed Hyperlink 2" xfId="33189" hidden="1" xr:uid="{4859B54F-209F-495C-A0DD-B05EBE012AC4}"/>
    <cellStyle name="Followed Hyperlink 2" xfId="28305" hidden="1" xr:uid="{4552DAC6-1A83-4299-B73A-AE806F5FE3A6}"/>
    <cellStyle name="Followed Hyperlink 2" xfId="30042" hidden="1" xr:uid="{38F135AD-B88F-40BE-B6BB-93E11E7564E8}"/>
    <cellStyle name="Followed Hyperlink 2" xfId="28535" hidden="1" xr:uid="{AD325298-6F16-4C2E-ABA8-BD8DC5C4E141}"/>
    <cellStyle name="Followed Hyperlink 2" xfId="30643" hidden="1" xr:uid="{DD1CBA31-CFED-4A21-97D2-2FC8B038359A}"/>
    <cellStyle name="Followed Hyperlink 2" xfId="21610" hidden="1" xr:uid="{0C6FD974-A7C7-40A7-A4FC-5CEFA0D85C5B}"/>
    <cellStyle name="Followed Hyperlink 2" xfId="36174" hidden="1" xr:uid="{93444EE9-7C6C-4F3E-AE75-D21E4985AEE6}"/>
    <cellStyle name="Followed Hyperlink 2" xfId="38356" hidden="1" xr:uid="{AFD5CC44-E42F-4863-A315-7D89FE7207D6}"/>
    <cellStyle name="Followed Hyperlink 2" xfId="24683" hidden="1" xr:uid="{9C644945-D1B6-45C6-9173-C2C8584746F5}"/>
    <cellStyle name="Followed Hyperlink 2" xfId="29587" hidden="1" xr:uid="{955658BD-B398-4D26-A8EA-0001ACA84D73}"/>
    <cellStyle name="Followed Hyperlink 2" xfId="27766" hidden="1" xr:uid="{509B2000-4140-455D-823A-F2B87C1D7BEC}"/>
    <cellStyle name="Followed Hyperlink 2" xfId="40487" hidden="1" xr:uid="{D6FA7EDB-BEB5-43CB-B07D-5F714FB2A14C}"/>
    <cellStyle name="Followed Hyperlink 2" xfId="17857" hidden="1" xr:uid="{8EA032AC-4AF9-4A87-B53A-FF5F5ADEB9BF}"/>
    <cellStyle name="Followed Hyperlink 2" xfId="26169" hidden="1" xr:uid="{9CAAB01B-1024-4011-92A3-4383D7D5914E}"/>
    <cellStyle name="Followed Hyperlink 2" xfId="40490" hidden="1" xr:uid="{9D97953C-DBDA-4A66-A963-CBCBD100C116}"/>
    <cellStyle name="Followed Hyperlink 2" xfId="33145" hidden="1" xr:uid="{F706C565-673F-406C-A475-DFEAD2FAD820}"/>
    <cellStyle name="Followed Hyperlink 2" xfId="38430" hidden="1" xr:uid="{2C0A7671-FF3D-45C2-8EF1-81FBD82FDB8A}"/>
    <cellStyle name="Followed Hyperlink 2" xfId="20416" hidden="1" xr:uid="{F4DAE418-4999-4314-8AD0-0B20D571DB40}"/>
    <cellStyle name="Followed Hyperlink 2" xfId="27515" hidden="1" xr:uid="{9851C88F-639F-45FD-94DC-DBA431CB368A}"/>
    <cellStyle name="Followed Hyperlink 2" xfId="34419" hidden="1" xr:uid="{F224D1AD-A11C-4FE9-83D2-DB60DC7011BD}"/>
    <cellStyle name="Followed Hyperlink 2" xfId="39479" hidden="1" xr:uid="{8704147A-958D-434E-8362-7D70FB2D3143}"/>
    <cellStyle name="Followed Hyperlink 2" xfId="23366" hidden="1" xr:uid="{D585C41A-F946-4120-9569-96B6B8D1FB6F}"/>
    <cellStyle name="Followed Hyperlink 2" xfId="25303" hidden="1" xr:uid="{99007985-EB9B-4CF9-B867-C0AF0DB50B75}"/>
    <cellStyle name="Followed Hyperlink 2" xfId="37606" hidden="1" xr:uid="{A593B03C-0E8C-4D3C-AA52-8BB1B4C949AF}"/>
    <cellStyle name="Followed Hyperlink 2" xfId="25528" hidden="1" xr:uid="{4A026836-934B-4BDD-807B-02A6AA593D93}"/>
    <cellStyle name="Followed Hyperlink 2" xfId="26794" hidden="1" xr:uid="{49AD501A-9A72-41A8-951B-4D8DA73201BC}"/>
    <cellStyle name="Followed Hyperlink 2" xfId="36604" hidden="1" xr:uid="{06DBD4CF-BE49-426A-95A4-CDA60652A7D9}"/>
    <cellStyle name="Followed Hyperlink 2" xfId="34606" hidden="1" xr:uid="{088EA9F0-0FB9-4F42-9A20-3BB83C620D73}"/>
    <cellStyle name="Followed Hyperlink 2" xfId="37177" hidden="1" xr:uid="{3D1BEAF9-2F65-447E-9AFC-C174850D8427}"/>
    <cellStyle name="Followed Hyperlink 2" xfId="40285" hidden="1" xr:uid="{B6863C02-E7C3-4771-99E6-405991A69F47}"/>
    <cellStyle name="Followed Hyperlink 2" xfId="40128" hidden="1" xr:uid="{526B52CF-16D2-4815-A3F3-28D498DC5238}"/>
    <cellStyle name="Followed Hyperlink 2" xfId="35042" hidden="1" xr:uid="{280C9FB2-E5DE-4CF2-B4C1-D9416435807D}"/>
    <cellStyle name="Followed Hyperlink 2" xfId="26576" hidden="1" xr:uid="{3626E58E-7162-4C60-9717-0661CA82A305}"/>
    <cellStyle name="Followed Hyperlink 2" xfId="23530" hidden="1" xr:uid="{0929BB67-50FB-4E85-AF48-42CED5FBE47D}"/>
    <cellStyle name="Followed Hyperlink 2" xfId="36169" hidden="1" xr:uid="{5CFC3566-3A5F-4AAB-B6B8-A22123695854}"/>
    <cellStyle name="Followed Hyperlink 2" xfId="25757" hidden="1" xr:uid="{EFB97984-3578-4B9A-A6CE-B3DBB54D3916}"/>
    <cellStyle name="Followed Hyperlink 2" xfId="38508" hidden="1" xr:uid="{3A60C114-7CD7-4D31-915C-C3667211A17F}"/>
    <cellStyle name="Followed Hyperlink 2" xfId="35566" hidden="1" xr:uid="{34C84772-196D-4C5C-B93B-B429D6EAA546}"/>
    <cellStyle name="Followed Hyperlink 2" xfId="37604" hidden="1" xr:uid="{1D3C6B31-5153-4CCA-AC47-46AABAB9A7D8}"/>
    <cellStyle name="Followed Hyperlink 2" xfId="22644" hidden="1" xr:uid="{D5BB5DFD-076D-404B-B936-FDBEBD48E53C}"/>
    <cellStyle name="Followed Hyperlink 2" xfId="28798" hidden="1" xr:uid="{7E82D069-CC57-446B-8027-28A8BACAA279}"/>
    <cellStyle name="Followed Hyperlink 2" xfId="18001" hidden="1" xr:uid="{A397C77B-C81D-4D80-B15A-5B3FA20302B7}"/>
    <cellStyle name="Followed Hyperlink 2" xfId="19529" hidden="1" xr:uid="{AF4E3C18-646C-4AEA-8C2C-C1A381E02999}"/>
    <cellStyle name="Followed Hyperlink 2" xfId="26602" hidden="1" xr:uid="{DED3640E-7625-4C3A-A33C-6DF5935940B6}"/>
    <cellStyle name="Followed Hyperlink 2" xfId="32479" hidden="1" xr:uid="{15AF60DD-AA1E-467F-A1A4-EF47CB5E7D58}"/>
    <cellStyle name="Followed Hyperlink 2" xfId="39886" hidden="1" xr:uid="{BF215078-5A42-4064-91A2-E7187C557A5F}"/>
    <cellStyle name="Followed Hyperlink 2" xfId="22607" hidden="1" xr:uid="{2D9F5D9E-64D6-4B0D-9AC2-6C5BFDA85375}"/>
    <cellStyle name="Followed Hyperlink 2" xfId="36512" hidden="1" xr:uid="{8A74F4BC-621A-4AF3-9D61-650FD102523C}"/>
    <cellStyle name="Followed Hyperlink 2" xfId="31889" hidden="1" xr:uid="{284E5F5C-5087-4539-A94B-637D3D1CC9F3}"/>
    <cellStyle name="Followed Hyperlink 2" xfId="23907" hidden="1" xr:uid="{538BE530-505F-4C9F-ACF8-53B3D7ACF21B}"/>
    <cellStyle name="Followed Hyperlink 2" xfId="30854" hidden="1" xr:uid="{82B33481-9224-47F0-B05C-14461BD34AD1}"/>
    <cellStyle name="Followed Hyperlink 2" xfId="22441" hidden="1" xr:uid="{E521D3BE-6FD2-4F2C-A806-12DBEA090C5A}"/>
    <cellStyle name="Followed Hyperlink 2" xfId="39476" hidden="1" xr:uid="{29B75F64-1035-4171-8430-DC3D9AEBAF90}"/>
    <cellStyle name="Followed Hyperlink 2" xfId="19635" hidden="1" xr:uid="{70E50E9B-4439-4C88-ABDD-DEBBC200385B}"/>
    <cellStyle name="Followed Hyperlink 2" xfId="25066" hidden="1" xr:uid="{09489234-FED9-4088-8F31-89D17EDE7717}"/>
    <cellStyle name="Followed Hyperlink 2" xfId="37974" hidden="1" xr:uid="{CA31AA2D-8D1C-49DA-8207-C99AA1696C13}"/>
    <cellStyle name="Followed Hyperlink 2" xfId="18529" hidden="1" xr:uid="{15AE95AC-762C-473E-BA3E-80C71D1785B2}"/>
    <cellStyle name="Followed Hyperlink 2" xfId="32877" hidden="1" xr:uid="{77254C7C-4F31-4DB0-9C6C-27CA602505C5}"/>
    <cellStyle name="Followed Hyperlink 2" xfId="28166" hidden="1" xr:uid="{768F79CC-700C-40CD-9598-53177A860C87}"/>
    <cellStyle name="Followed Hyperlink 2" xfId="40014" hidden="1" xr:uid="{CAD99152-91FB-4E07-899B-6F82EF2CB15A}"/>
    <cellStyle name="Followed Hyperlink 2" xfId="25529" hidden="1" xr:uid="{C05A0251-945C-4BC1-80F2-26D7DAA39A8F}"/>
    <cellStyle name="Followed Hyperlink 2" xfId="22201" hidden="1" xr:uid="{357689EC-DE79-40E5-A19E-8A00F5E04394}"/>
    <cellStyle name="Followed Hyperlink 2" xfId="34888" hidden="1" xr:uid="{2A63BCA6-B513-4020-A18E-D272E93EE655}"/>
    <cellStyle name="Followed Hyperlink 2" xfId="27742" hidden="1" xr:uid="{CEE093DF-217C-4184-812C-22E155A646B4}"/>
    <cellStyle name="Followed Hyperlink 2" xfId="33853" hidden="1" xr:uid="{5C387D45-3FBE-413E-BC4E-95CC36724CBD}"/>
    <cellStyle name="Followed Hyperlink 2" xfId="25318" hidden="1" xr:uid="{5AEFBD74-F660-4EF5-9452-4B5606EB1CE5}"/>
    <cellStyle name="Followed Hyperlink 2" xfId="40759" hidden="1" xr:uid="{992C0A94-C572-46C7-9769-DF18E8C55049}"/>
    <cellStyle name="Followed Hyperlink 2" xfId="41357" hidden="1" xr:uid="{F45CF713-8E0A-449E-B135-3FCC957A027B}"/>
    <cellStyle name="Followed Hyperlink 2" xfId="24508" hidden="1" xr:uid="{4FA16717-62E6-490A-A864-FA4185F1C686}"/>
    <cellStyle name="Followed Hyperlink 2" xfId="41533" hidden="1" xr:uid="{915FF1F8-327F-42F8-9F0E-04795262EAD4}"/>
    <cellStyle name="Followed Hyperlink 2" xfId="41105" hidden="1" xr:uid="{AE35F859-6636-4D0F-B8A0-F7CC7C780839}"/>
    <cellStyle name="Followed Hyperlink 2" xfId="26582" hidden="1" xr:uid="{57D9DC6E-B843-4670-8D25-F1B4E8727D4F}"/>
    <cellStyle name="Followed Hyperlink 2" xfId="20570" hidden="1" xr:uid="{5CA0F2FE-D7C2-40CD-A0B9-FF42D6DE7CA1}"/>
    <cellStyle name="Followed Hyperlink 2" xfId="16973" hidden="1" xr:uid="{71B66C69-3BD1-4CE4-8021-5897D74D8B51}"/>
    <cellStyle name="Followed Hyperlink 2" xfId="26323" hidden="1" xr:uid="{18BFFDDD-2E4F-40C2-B38D-720FAEB61CF9}"/>
    <cellStyle name="Followed Hyperlink 2" xfId="25313" hidden="1" xr:uid="{54DE9DE0-3EC2-44C8-A435-52350426E134}"/>
    <cellStyle name="Followed Hyperlink 2" xfId="25148" hidden="1" xr:uid="{3DEA5124-5A29-4A46-9EEA-0230DDA19A33}"/>
    <cellStyle name="Followed Hyperlink 2" xfId="18465" hidden="1" xr:uid="{8B3F66B5-0646-4E34-91F4-143A083C8F02}"/>
    <cellStyle name="Followed Hyperlink 2" xfId="17123" hidden="1" xr:uid="{5717D848-CFCD-4C35-9ED0-173F2C9BBE2C}"/>
    <cellStyle name="Followed Hyperlink 2" xfId="37348" hidden="1" xr:uid="{A1542782-5398-4272-8D90-8546BFFFD4D6}"/>
    <cellStyle name="Followed Hyperlink 2" xfId="40745" hidden="1" xr:uid="{D5C50B13-60D4-49B1-AB5C-227FBAEF733B}"/>
    <cellStyle name="Followed Hyperlink 2" xfId="28144" hidden="1" xr:uid="{49191F0D-9452-48F8-B3C2-1A923B489ADD}"/>
    <cellStyle name="Followed Hyperlink 2" xfId="32470" hidden="1" xr:uid="{A8B12BED-3D1E-494B-8184-AAE53C875AF6}"/>
    <cellStyle name="Followed Hyperlink 2" xfId="40548" hidden="1" xr:uid="{FC29E900-6AA7-40D4-AA7E-CB33FC07B76F}"/>
    <cellStyle name="Followed Hyperlink 2" xfId="27323" hidden="1" xr:uid="{4DEA3FC0-77AF-4C60-9188-B1270BCE75BA}"/>
    <cellStyle name="Followed Hyperlink 2" xfId="22803" hidden="1" xr:uid="{6694BE74-163A-444A-B711-7E87EB1ED88F}"/>
    <cellStyle name="Followed Hyperlink 2" xfId="33194" hidden="1" xr:uid="{A64654FE-E7A1-4B97-BD5C-2C75001DB03F}"/>
    <cellStyle name="Followed Hyperlink 2" xfId="38706" hidden="1" xr:uid="{BAE23B51-8A7E-467C-A7A9-C5B8297C931E}"/>
    <cellStyle name="Followed Hyperlink 2" xfId="34232" hidden="1" xr:uid="{C8DC87B1-784A-4B8D-AB37-8C36D82E197C}"/>
    <cellStyle name="Followed Hyperlink 2" xfId="18282" hidden="1" xr:uid="{C521808D-0BF1-4564-B69B-FC779FFC85B5}"/>
    <cellStyle name="Followed Hyperlink 2" xfId="31883" hidden="1" xr:uid="{C81F8F45-2B3E-484F-A75D-40D1D3832A55}"/>
    <cellStyle name="Followed Hyperlink 2" xfId="23639" hidden="1" xr:uid="{0DA73FD1-7750-45F5-9962-9CE7C8188D7F}"/>
    <cellStyle name="Followed Hyperlink 2" xfId="17962" hidden="1" xr:uid="{73FC93FD-18C3-49F5-8B40-EDA6EC0AA46A}"/>
    <cellStyle name="Followed Hyperlink 2" xfId="36782" hidden="1" xr:uid="{B70D0B36-9292-4B66-9CB7-5F491514909A}"/>
    <cellStyle name="Followed Hyperlink 2" xfId="25510" hidden="1" xr:uid="{AD54FC41-03CD-4133-8EAB-A6116AD94955}"/>
    <cellStyle name="Followed Hyperlink 2" xfId="26367" hidden="1" xr:uid="{40D2B896-5BD3-4DEA-A275-0082B3EF1DED}"/>
    <cellStyle name="Followed Hyperlink 2" xfId="28543" hidden="1" xr:uid="{D141C909-351C-473E-B37F-4AA2CFF68BBD}"/>
    <cellStyle name="Followed Hyperlink 2" xfId="25781" hidden="1" xr:uid="{688FE742-7FB8-476D-AD51-349D0D0C028C}"/>
    <cellStyle name="Followed Hyperlink 2" xfId="19234" hidden="1" xr:uid="{8E1742B6-F7CC-470D-A2B9-E7F0B2C18E5B}"/>
    <cellStyle name="Followed Hyperlink 2" xfId="29363" hidden="1" xr:uid="{08CEB010-0554-40C6-8646-8A5FC4DEBF3B}"/>
    <cellStyle name="Followed Hyperlink 2" xfId="28856" hidden="1" xr:uid="{B77D7FEA-3634-4C8C-AD44-AE31C0701987}"/>
    <cellStyle name="Followed Hyperlink 2" xfId="38514" hidden="1" xr:uid="{C33A44ED-5CDD-47D5-B987-D057616707FE}"/>
    <cellStyle name="Followed Hyperlink 2" xfId="32129" hidden="1" xr:uid="{EA1D783D-998A-4EEB-B736-A3C0F674537A}"/>
    <cellStyle name="Followed Hyperlink 2" xfId="24685" hidden="1" xr:uid="{3C952F39-0760-4F23-9CD8-A21F0775F6C4}"/>
    <cellStyle name="Followed Hyperlink 2" xfId="40927" hidden="1" xr:uid="{71BC4F8E-89B0-4B98-9EA5-D1CA0DCD9D17}"/>
    <cellStyle name="Followed Hyperlink 2" xfId="33525" hidden="1" xr:uid="{AE8C4552-9285-42F4-BC52-2BE52C2AA3FA}"/>
    <cellStyle name="Followed Hyperlink 2" xfId="30048" hidden="1" xr:uid="{9448A913-5C44-4CDB-9C61-C9FFB4EB642D}"/>
    <cellStyle name="Followed Hyperlink 2" xfId="37300" hidden="1" xr:uid="{B9F9AB89-C52F-42F2-9D2E-46ABB60EF69C}"/>
    <cellStyle name="Followed Hyperlink 2" xfId="20948" hidden="1" xr:uid="{69BE759D-6AC3-4103-8509-7AE7609B437E}"/>
    <cellStyle name="Followed Hyperlink 2" xfId="35986" hidden="1" xr:uid="{5E63F200-3ABC-4D75-B815-F4CA0C3A3F2E}"/>
    <cellStyle name="Followed Hyperlink 2" xfId="29091" hidden="1" xr:uid="{F5F96F69-E53C-4FE8-93DC-7F63EE423ABB}"/>
    <cellStyle name="Followed Hyperlink 2" xfId="31538" hidden="1" xr:uid="{EA8080E8-1A6A-4C60-AAB5-FDAB4A22844D}"/>
    <cellStyle name="Followed Hyperlink 2" xfId="20186" hidden="1" xr:uid="{23395CC8-5745-4698-96A2-DE663C424023}"/>
    <cellStyle name="Followed Hyperlink 2" xfId="23560" hidden="1" xr:uid="{E666DB6C-ABE7-4E6B-ADA3-1B18C6BF1B9A}"/>
    <cellStyle name="Followed Hyperlink 2" xfId="26210" hidden="1" xr:uid="{C3900EFA-9378-4967-A4EB-90E753C4A36C}"/>
    <cellStyle name="Followed Hyperlink 2" xfId="33792" hidden="1" xr:uid="{016A6D5E-B5F5-411C-9FF3-09C6C12560B1}"/>
    <cellStyle name="Followed Hyperlink 2" xfId="29375" hidden="1" xr:uid="{B12F0710-579B-49ED-BFBC-2BC469331A30}"/>
    <cellStyle name="Followed Hyperlink 2" xfId="40327" hidden="1" xr:uid="{0A3B4C21-44C1-469F-B685-4CBF3AB6B47C}"/>
    <cellStyle name="Followed Hyperlink 2" xfId="35041" hidden="1" xr:uid="{EBED0F01-488A-4E21-BE78-2BCA964B7FCF}"/>
    <cellStyle name="Followed Hyperlink 2" xfId="18754" hidden="1" xr:uid="{EE818641-22E1-4337-9E13-366A04C81879}"/>
    <cellStyle name="Followed Hyperlink 2" xfId="39332" hidden="1" xr:uid="{F4A19885-0742-43E4-92C0-5B9E00ED37C3}"/>
    <cellStyle name="Followed Hyperlink 2" xfId="40520" hidden="1" xr:uid="{06627F62-6413-47DB-AB50-3640169639CB}"/>
    <cellStyle name="Followed Hyperlink 2" xfId="30931" hidden="1" xr:uid="{DA01F7DE-FA66-4026-A5A9-1C0CBD87DB99}"/>
    <cellStyle name="Followed Hyperlink 2" xfId="23730" hidden="1" xr:uid="{E01F7680-AE58-46BE-9547-0BB656EC5E8F}"/>
    <cellStyle name="Followed Hyperlink 2" xfId="32119" hidden="1" xr:uid="{AFBFBED7-4AF0-4C6C-A1A0-4A6AE79834FF}"/>
    <cellStyle name="Followed Hyperlink 2" xfId="40124" hidden="1" xr:uid="{4CCD65DE-BB00-4162-A7D4-8CC837A7E7F7}"/>
    <cellStyle name="Followed Hyperlink 2" xfId="23570" hidden="1" xr:uid="{F896EB35-3A76-4894-9AF2-3D7EE9968F99}"/>
    <cellStyle name="Followed Hyperlink 2" xfId="30692" hidden="1" xr:uid="{AF85CBE8-C1B5-4576-982A-BADF022AE3EB}"/>
    <cellStyle name="Followed Hyperlink 2" xfId="37304" hidden="1" xr:uid="{0769E801-0C4B-4AB3-9687-24101E17DEEA}"/>
    <cellStyle name="Followed Hyperlink 2" xfId="37233" hidden="1" xr:uid="{69609A1E-C874-40D4-A7FE-ED75AED7FB57}"/>
    <cellStyle name="Followed Hyperlink 2" xfId="29845" hidden="1" xr:uid="{4B260AFA-A7F2-431B-8F25-FD08FC29C5D5}"/>
    <cellStyle name="Followed Hyperlink 2" xfId="20117" hidden="1" xr:uid="{63B681DF-D2CB-4A76-BC22-DDC147593614}"/>
    <cellStyle name="Followed Hyperlink 2" xfId="39484" hidden="1" xr:uid="{FBC98593-091B-4267-8829-C2A435E29E41}"/>
    <cellStyle name="Followed Hyperlink 2" xfId="18276" hidden="1" xr:uid="{ABDD447D-4D5D-4793-B7D3-B46299B07A46}"/>
    <cellStyle name="Followed Hyperlink 2" xfId="20205" hidden="1" xr:uid="{7B22AFA4-DE39-47C7-832D-F95E3118779A}"/>
    <cellStyle name="Followed Hyperlink 2" xfId="18523" hidden="1" xr:uid="{663AFE18-D90E-4110-A1D4-3105AF301D96}"/>
    <cellStyle name="Followed Hyperlink 2" xfId="28128" hidden="1" xr:uid="{3B50A435-8A61-4B9C-B7CC-F322C4C79B79}"/>
    <cellStyle name="Followed Hyperlink 2" xfId="20808" hidden="1" xr:uid="{FACFADFA-5770-47BA-8B0E-0ED0D180E7B0}"/>
    <cellStyle name="Followed Hyperlink 2" xfId="34459" hidden="1" xr:uid="{1A87DC6D-8AF7-4430-9D56-ECB6C2A9C050}"/>
    <cellStyle name="Followed Hyperlink 2" xfId="26159" hidden="1" xr:uid="{2EE5C475-7567-4412-BA31-368E0A89AD88}"/>
    <cellStyle name="Followed Hyperlink 2" xfId="33790" hidden="1" xr:uid="{FB639DCD-8A3D-4DE8-B994-110126DACDC0}"/>
    <cellStyle name="Followed Hyperlink 2" xfId="18099" hidden="1" xr:uid="{9D261D92-7F73-4DBF-B747-00172B23CC39}"/>
    <cellStyle name="Followed Hyperlink 2" xfId="25943" hidden="1" xr:uid="{C8691D6D-343F-4714-A007-F35220258015}"/>
    <cellStyle name="Followed Hyperlink 2" xfId="40106" hidden="1" xr:uid="{0A5584BB-554B-4589-AD87-5F373CACA990}"/>
    <cellStyle name="Followed Hyperlink 2" xfId="35160" hidden="1" xr:uid="{B431A69D-7047-4EED-8889-865928B676A3}"/>
    <cellStyle name="Followed Hyperlink 2" xfId="19713" hidden="1" xr:uid="{A35989A5-9001-4717-B594-99B6AA4EC9EE}"/>
    <cellStyle name="Followed Hyperlink 2" xfId="21974" hidden="1" xr:uid="{456D7688-21A1-4991-8426-799E03861CCE}"/>
    <cellStyle name="Followed Hyperlink 2" xfId="30245" hidden="1" xr:uid="{A6433EAE-B09B-4A3B-BE0B-3B21BEE99CDC}"/>
    <cellStyle name="Followed Hyperlink 2" xfId="21818" hidden="1" xr:uid="{550A3D5A-2394-4B8E-B566-31AE4CFEE515}"/>
    <cellStyle name="Followed Hyperlink 2" xfId="23724" hidden="1" xr:uid="{3E27CE64-8346-4E2D-8096-1782584CB7D3}"/>
    <cellStyle name="Followed Hyperlink 2" xfId="21826" hidden="1" xr:uid="{E15BA19E-0238-4AB8-8F01-FFEF23A24CD1}"/>
    <cellStyle name="Followed Hyperlink 2" xfId="29884" hidden="1" xr:uid="{5FA533F2-1B0F-4F63-A623-E15636EA6C33}"/>
    <cellStyle name="Followed Hyperlink 2" xfId="32692" hidden="1" xr:uid="{C98246A4-3CA6-4AAD-8DDE-B97B1554E8DA}"/>
    <cellStyle name="Followed Hyperlink 2" xfId="28722" hidden="1" xr:uid="{419CAED8-55EB-494D-9851-E06F02700978}"/>
    <cellStyle name="Followed Hyperlink 2" xfId="26614" hidden="1" xr:uid="{1E4F00C6-2843-4F6B-88E0-0B55C92C992B}"/>
    <cellStyle name="Followed Hyperlink 2" xfId="39878" hidden="1" xr:uid="{C1321D64-01C1-474B-B74C-3460ADD6FFC3}"/>
    <cellStyle name="Followed Hyperlink 2" xfId="17370" hidden="1" xr:uid="{36B8FAAC-1B64-4975-BDC7-73B627F9A6CD}"/>
    <cellStyle name="Followed Hyperlink 2" xfId="28154" hidden="1" xr:uid="{5AD1A38E-CC9E-4277-8F94-5B322ADDB1A6}"/>
    <cellStyle name="Followed Hyperlink 2" xfId="24535" hidden="1" xr:uid="{CE59CF44-01B2-4F27-8503-7B8AC6E09067}"/>
    <cellStyle name="Followed Hyperlink 2" xfId="40484" hidden="1" xr:uid="{D62229C8-DCA3-43FC-AEEC-47F8201FD973}"/>
    <cellStyle name="Followed Hyperlink 2" xfId="36444" hidden="1" xr:uid="{E7328D81-DDF8-4651-BAC3-78714480AD2D}"/>
    <cellStyle name="Followed Hyperlink 2" xfId="30249" hidden="1" xr:uid="{F1B6E1CC-E826-4EBF-B413-B40517FEEA2A}"/>
    <cellStyle name="Followed Hyperlink 2" xfId="34689" hidden="1" xr:uid="{AD9EAEF2-C2A1-4550-A8F2-6A15FC79939B}"/>
    <cellStyle name="Followed Hyperlink 2" xfId="130" hidden="1" xr:uid="{19588396-65C3-452C-9DE6-12DE0B44B10E}"/>
    <cellStyle name="Followed Hyperlink 2" xfId="20213" hidden="1" xr:uid="{A334CE27-69CF-4232-B2BD-A7AD6250B0F9}"/>
    <cellStyle name="Followed Hyperlink 2" xfId="39179" hidden="1" xr:uid="{E5AF39F0-B319-42EE-83D0-3C7E97B8CA6E}"/>
    <cellStyle name="Followed Hyperlink 2" xfId="25602" hidden="1" xr:uid="{F2162D2D-E97D-4B29-A08F-F435DC68D38B}"/>
    <cellStyle name="Followed Hyperlink 2" xfId="29312" hidden="1" xr:uid="{77BC6DA7-5FBD-4796-BEB6-682119E531EE}"/>
    <cellStyle name="Followed Hyperlink 2" xfId="19623" hidden="1" xr:uid="{E39D9A4C-0962-48A3-A2DF-EC786EDC9350}"/>
    <cellStyle name="Followed Hyperlink 2" xfId="22259" hidden="1" xr:uid="{668A185A-2F4A-4F2B-9510-98D6D0F43E43}"/>
    <cellStyle name="Followed Hyperlink 2" xfId="22593" hidden="1" xr:uid="{B75F8CB8-E71D-443C-B2EC-AC6D595EE1C1}"/>
    <cellStyle name="Followed Hyperlink 2" xfId="35838" hidden="1" xr:uid="{CB720A6D-C072-4838-B99B-D1EF03D75DFE}"/>
    <cellStyle name="Followed Hyperlink 2" xfId="38344" hidden="1" xr:uid="{ADEEB47F-9F40-408E-97E8-0D87B43930BB}"/>
    <cellStyle name="Followed Hyperlink 2" xfId="29379" hidden="1" xr:uid="{D96E7AC3-AC92-4D8B-BFF2-45050CF4F244}"/>
    <cellStyle name="Followed Hyperlink 2" xfId="36958" hidden="1" xr:uid="{66D4986E-6CC5-4A87-9DA9-24D5B29966A0}"/>
    <cellStyle name="Followed Hyperlink 2" xfId="26917" hidden="1" xr:uid="{F57A77C4-FFCC-4637-A1E2-FBEEF524B682}"/>
    <cellStyle name="Followed Hyperlink 2" xfId="40919" hidden="1" xr:uid="{8BDB5EA9-8F20-4BD5-BA19-C178BF550126}"/>
    <cellStyle name="Followed Hyperlink 2" xfId="36440" hidden="1" xr:uid="{C24064E4-916E-4948-A92F-6151ACA708A8}"/>
    <cellStyle name="Followed Hyperlink 2" xfId="28693" hidden="1" xr:uid="{731FAE61-5C22-4DFF-BDD1-A02FED006D33}"/>
    <cellStyle name="Followed Hyperlink 2" xfId="36759" hidden="1" xr:uid="{903961D7-47A4-4182-B8F0-5E2DAA7921FA}"/>
    <cellStyle name="Followed Hyperlink 2" xfId="35990" hidden="1" xr:uid="{1F64117B-4235-4786-A773-A303B1427839}"/>
    <cellStyle name="Followed Hyperlink 2" xfId="24501" hidden="1" xr:uid="{9E1848B9-B568-4FC9-BB9C-1BAD99666B85}"/>
    <cellStyle name="Followed Hyperlink 2" xfId="26216" hidden="1" xr:uid="{04FAB99D-D36F-4B31-AB72-6F12C76EE521}"/>
    <cellStyle name="Followed Hyperlink 2" xfId="37801" hidden="1" xr:uid="{5BE3D350-95E8-4595-BE4C-1B3D392C124A}"/>
    <cellStyle name="Followed Hyperlink 2" xfId="33185" hidden="1" xr:uid="{470CDC06-0331-46E0-8E7A-A1768DF7B97D}"/>
    <cellStyle name="Followed Hyperlink 2" xfId="18290" hidden="1" xr:uid="{89CC578F-CDE9-487A-BE4B-D1D416C9A2DF}"/>
    <cellStyle name="Followed Hyperlink 2" xfId="18459" hidden="1" xr:uid="{E2A476FD-D35C-4828-8427-324ADBC88EC6}"/>
    <cellStyle name="Followed Hyperlink 2" xfId="40761" hidden="1" xr:uid="{FB617DC1-5E08-47E2-A4C7-AE51B31FB3DF}"/>
    <cellStyle name="Followed Hyperlink 2" xfId="25546" hidden="1" xr:uid="{0507877A-2C72-491C-86DE-C1375D4A37C8}"/>
    <cellStyle name="Followed Hyperlink 2" xfId="33445" hidden="1" xr:uid="{42C8BB97-5B3A-4052-B72B-25ABA1223334}"/>
    <cellStyle name="Followed Hyperlink 2" xfId="21554" hidden="1" xr:uid="{28673BD4-957D-443E-A0EC-55C216BDE9D7}"/>
    <cellStyle name="Followed Hyperlink 2" xfId="20063" hidden="1" xr:uid="{977C957F-EF57-499C-94D6-FDF5B04C7A2F}"/>
    <cellStyle name="Followed Hyperlink 2" xfId="31085" hidden="1" xr:uid="{989B86F6-1F12-44E1-A2DB-6C86C9B25A2F}"/>
    <cellStyle name="Followed Hyperlink 2" xfId="40724" hidden="1" xr:uid="{21263D9D-4912-464E-98B2-018A9355D8B7}"/>
    <cellStyle name="Followed Hyperlink 2" xfId="27129" hidden="1" xr:uid="{4FA689B8-0203-4226-8C7E-743ECC2C9652}"/>
    <cellStyle name="Followed Hyperlink 2" xfId="25787" hidden="1" xr:uid="{C98C9488-787C-45E5-9D40-1F00017E82C5}"/>
    <cellStyle name="Followed Hyperlink 2" xfId="41536" hidden="1" xr:uid="{E8248A95-2ED6-4B3C-ACE3-52309992E5B5}"/>
    <cellStyle name="Followed Hyperlink 2" xfId="20143" hidden="1" xr:uid="{4EABD2B3-8115-40ED-BC6C-A8D9FA3C341F}"/>
    <cellStyle name="Followed Hyperlink 2" xfId="25751" hidden="1" xr:uid="{E7A74583-8908-4860-9BE1-FF27EEAD7B81}"/>
    <cellStyle name="Followed Hyperlink 2" xfId="25531" hidden="1" xr:uid="{34E8F199-317E-424B-ADBA-E22453DCB6DA}"/>
    <cellStyle name="Followed Hyperlink 2" xfId="27679" hidden="1" xr:uid="{A530419E-DAB3-49E9-AB8E-D68BAC8A92AA}"/>
    <cellStyle name="Followed Hyperlink 2" xfId="17804" hidden="1" xr:uid="{A1C328DA-03E5-4A83-BDB0-1B01C1BFC410}"/>
    <cellStyle name="Followed Hyperlink 2" xfId="28858" hidden="1" xr:uid="{C4918047-CBD6-4E9A-AC4D-AE275E27D120}"/>
    <cellStyle name="Followed Hyperlink 2" xfId="17955" hidden="1" xr:uid="{66A13A58-B5F7-417C-A6B0-D050C73CABA9}"/>
    <cellStyle name="Followed Hyperlink 2" xfId="27738" hidden="1" xr:uid="{AA2F429A-57FD-4BF8-8615-630F73D5AC6E}"/>
    <cellStyle name="Followed Hyperlink 2" xfId="31702" hidden="1" xr:uid="{36736461-BE61-45F6-862A-43F87E94FE99}"/>
    <cellStyle name="Followed Hyperlink 2" xfId="39172" hidden="1" xr:uid="{600E6B9E-23AE-4E1A-9660-DC137BE19D87}"/>
    <cellStyle name="Followed Hyperlink 2" xfId="26758" hidden="1" xr:uid="{B327EED7-7EF0-42B7-8806-52211F045156}"/>
    <cellStyle name="Followed Hyperlink 2" xfId="34853" hidden="1" xr:uid="{8734BAAD-E0C1-4DCD-B4D4-DB6A71B9F3D7}"/>
    <cellStyle name="Followed Hyperlink 2" xfId="17137" hidden="1" xr:uid="{0783D8CB-2F5D-4B32-B9AE-3249C1D7693B}"/>
    <cellStyle name="Followed Hyperlink 2" xfId="39217" hidden="1" xr:uid="{238A909F-2852-4DA3-BC47-4DD6A33A9695}"/>
    <cellStyle name="Followed Hyperlink 2" xfId="33881" hidden="1" xr:uid="{253CEF8A-6A71-40F7-BF62-D9F9F23369D0}"/>
    <cellStyle name="Followed Hyperlink 2" xfId="27593" hidden="1" xr:uid="{EE135AF8-B191-4819-9698-B807CC7FA12B}"/>
    <cellStyle name="Followed Hyperlink 2" xfId="24042" hidden="1" xr:uid="{620E5419-D334-4EB0-8AF5-E5268DA1B293}"/>
    <cellStyle name="Followed Hyperlink 2" xfId="21557" hidden="1" xr:uid="{DB1B2972-100E-42DF-92A4-86BF661F173A}"/>
    <cellStyle name="Followed Hyperlink 2" xfId="20131" hidden="1" xr:uid="{C8C2FEC8-1EC1-407F-BEEF-56CA494ECD90}"/>
    <cellStyle name="Followed Hyperlink 2" xfId="38429" hidden="1" xr:uid="{80A31225-F5B9-43EF-B4A6-18157B517E22}"/>
    <cellStyle name="Followed Hyperlink 2" xfId="34425" hidden="1" xr:uid="{0B22F42B-7D21-42AF-8A4F-EC81C090E04B}"/>
    <cellStyle name="Followed Hyperlink 2" xfId="22437" hidden="1" xr:uid="{4D05B239-EBCF-4040-BD66-823A1D0EB3B2}"/>
    <cellStyle name="Followed Hyperlink 2" xfId="20918" hidden="1" xr:uid="{42E97051-5BA6-4A6B-90FA-E029FB396C22}"/>
    <cellStyle name="Followed Hyperlink 2" xfId="41531" hidden="1" xr:uid="{2A10AA15-E8C8-46BB-A423-C8616F93F8B7}"/>
    <cellStyle name="Followed Hyperlink 2" xfId="40512" hidden="1" xr:uid="{0AE5A1A6-118D-4501-9D92-8258F4A12362}"/>
    <cellStyle name="Followed Hyperlink 2" xfId="25136" hidden="1" xr:uid="{112544F7-0101-424E-AC88-78299C5F8BF0}"/>
    <cellStyle name="Followed Hyperlink 2" xfId="23740" hidden="1" xr:uid="{B8A016AF-18CF-4970-83F7-C2A1DBC1B193}"/>
    <cellStyle name="Followed Hyperlink 2" xfId="27685" hidden="1" xr:uid="{B49E1A5B-C16E-4D01-AC3F-A82A47268D08}"/>
    <cellStyle name="Followed Hyperlink 2" xfId="31489" hidden="1" xr:uid="{368C3483-85C6-44F2-A378-BFD7E3F8D013}"/>
    <cellStyle name="Followed Hyperlink 2" xfId="30465" hidden="1" xr:uid="{D6973EA4-E76F-4EAE-A6FB-6E743C8F0B40}"/>
    <cellStyle name="Followed Hyperlink 2" xfId="19456" hidden="1" xr:uid="{3330F493-A182-43BB-8A9A-C1989A43F243}"/>
    <cellStyle name="Followed Hyperlink 2" xfId="31545" hidden="1" xr:uid="{9E8AD930-556F-456C-A6CD-AA020778CFB0}"/>
    <cellStyle name="Followed Hyperlink 2" xfId="24211" hidden="1" xr:uid="{6C2C19CA-49D0-4EE9-A0D4-F2D3685A43FF}"/>
    <cellStyle name="Followed Hyperlink 2" xfId="39006" hidden="1" xr:uid="{42EAFA2F-5E6E-44F8-BDF9-4B64E48C1923}"/>
    <cellStyle name="Followed Hyperlink 2" xfId="30365" hidden="1" xr:uid="{9D1E9D45-749C-4FAB-B440-DBAC6DD45680}"/>
    <cellStyle name="Followed Hyperlink 2" xfId="39950" hidden="1" xr:uid="{4FA58F79-B24B-46AD-98D2-B6FA9766BDD0}"/>
    <cellStyle name="Followed Hyperlink 2" xfId="26124" hidden="1" xr:uid="{70C4E612-6278-4A71-89E6-6050C25EC246}"/>
    <cellStyle name="Followed Hyperlink 2" xfId="37576" hidden="1" xr:uid="{C896CEEF-FD25-46FD-B99D-2E26D586D395}"/>
    <cellStyle name="Followed Hyperlink 2" xfId="31535" hidden="1" xr:uid="{620C1FE0-D880-4CBD-AD15-A40D3B3F2C31}"/>
    <cellStyle name="Followed Hyperlink 2" xfId="16965" hidden="1" xr:uid="{31A809FE-D74D-4075-9489-6E5B6E885328}"/>
    <cellStyle name="Followed Hyperlink 2" xfId="33589" hidden="1" xr:uid="{667376E2-823E-42D6-A043-D70CC8DC6C2B}"/>
    <cellStyle name="Followed Hyperlink 2" xfId="31606" hidden="1" xr:uid="{0A8A734E-2F9B-4B16-A43D-7803C3823E26}"/>
    <cellStyle name="Followed Hyperlink 2" xfId="25504" hidden="1" xr:uid="{C011CF74-FA35-422E-8175-53022A0FDC16}"/>
    <cellStyle name="Followed Hyperlink 2" xfId="28323" hidden="1" xr:uid="{680C7D9B-87DF-4E1E-A580-B995940A4FE3}"/>
    <cellStyle name="Followed Hyperlink 2" xfId="34218" hidden="1" xr:uid="{D4DCEB07-C8E8-4EE9-ACD7-2523AE030B18}"/>
    <cellStyle name="Followed Hyperlink 2" xfId="38178" hidden="1" xr:uid="{B055C478-C8AF-4D39-86F5-5954365899C3}"/>
    <cellStyle name="Followed Hyperlink 2" xfId="29842" hidden="1" xr:uid="{E33BB785-06C8-4D61-AB69-C2D432CDF5D8}"/>
    <cellStyle name="Followed Hyperlink 2" xfId="21624" hidden="1" xr:uid="{76A98F41-BC70-43E4-B698-482E29AB637F}"/>
    <cellStyle name="Followed Hyperlink 2" xfId="22988" hidden="1" xr:uid="{D8298A5B-733A-4C08-AFA5-99E26A39839A}"/>
    <cellStyle name="Followed Hyperlink 2" xfId="32973" hidden="1" xr:uid="{5B5665DA-FE8B-4498-B2FE-D6935D4F36CA}"/>
    <cellStyle name="Followed Hyperlink 2" xfId="20800" hidden="1" xr:uid="{1F7B9AF3-9EFD-4964-9DEE-58C993467C81}"/>
    <cellStyle name="Followed Hyperlink 2" xfId="31536" hidden="1" xr:uid="{AAE4F9C7-82FD-4DB0-AF5A-D88FF921944F}"/>
    <cellStyle name="Followed Hyperlink 2" xfId="28180" hidden="1" xr:uid="{997540F7-69A7-4CC1-91C7-0AA7F3851786}"/>
    <cellStyle name="Followed Hyperlink 2" xfId="31553" hidden="1" xr:uid="{DC37AFBE-918B-4C82-AD23-242CB2F046DE}"/>
    <cellStyle name="Followed Hyperlink 2" xfId="19908" hidden="1" xr:uid="{7F23CD13-7901-414C-A3FA-E6931518DCA4}"/>
    <cellStyle name="Followed Hyperlink 2" xfId="35119" hidden="1" xr:uid="{CC0BDF65-55A8-4B95-9B36-9B444EF5FE35}"/>
    <cellStyle name="Followed Hyperlink 2" xfId="34616" hidden="1" xr:uid="{03E6C5C6-8980-4448-939B-044147601AF7}"/>
    <cellStyle name="Followed Hyperlink 2" xfId="25538" hidden="1" xr:uid="{7DF2F553-8498-407F-95B8-D6AD246B2B56}"/>
    <cellStyle name="Followed Hyperlink 2" xfId="24354" hidden="1" xr:uid="{A382750E-DE04-4026-9EE3-26EF0DFC1BB5}"/>
    <cellStyle name="Followed Hyperlink 2" xfId="34890" hidden="1" xr:uid="{EFE0F2FD-1065-419C-9E97-2AA3DED2C9DA}"/>
    <cellStyle name="Followed Hyperlink 2" xfId="28117" hidden="1" xr:uid="{CCCD61E3-D1A9-45D5-AD51-42C8F478B912}"/>
    <cellStyle name="Followed Hyperlink 2" xfId="41304" hidden="1" xr:uid="{921887D2-CF99-481A-B40B-3BC350391BDC}"/>
    <cellStyle name="Followed Hyperlink 2" xfId="24326" hidden="1" xr:uid="{9EE28BBC-8FBD-4094-9D99-716451A35532}"/>
    <cellStyle name="Followed Hyperlink 2" xfId="31539" hidden="1" xr:uid="{5E00740F-8B70-44BF-A610-ED3393B5EE15}"/>
    <cellStyle name="Followed Hyperlink 2" xfId="24324" hidden="1" xr:uid="{D0CC09E4-781B-4B7B-B4F9-F8B1F9E4D369}"/>
    <cellStyle name="Followed Hyperlink 2" xfId="33046" hidden="1" xr:uid="{DEDBD2F4-BD25-4B9E-A141-F60ED3C6997B}"/>
    <cellStyle name="Followed Hyperlink 2" xfId="23363" hidden="1" xr:uid="{4446211C-201A-46FA-A591-72D9B5545069}"/>
    <cellStyle name="Followed Hyperlink 2" xfId="23738" hidden="1" xr:uid="{41AF2BBB-82AF-48D2-8055-4889CB8E548D}"/>
    <cellStyle name="Followed Hyperlink 2" xfId="27951" hidden="1" xr:uid="{045A62CD-2921-4A7D-9658-A2F11868CFDF}"/>
    <cellStyle name="Followed Hyperlink 2" xfId="40055" hidden="1" xr:uid="{3F5E2E06-0A23-41A4-88A9-3B791E6AE5A4}"/>
    <cellStyle name="Followed Hyperlink 2" xfId="37797" hidden="1" xr:uid="{39247A39-E7F2-4795-B030-D6B67B1EADC7}"/>
    <cellStyle name="Followed Hyperlink 2" xfId="25367" hidden="1" xr:uid="{60095C31-78F2-4D4C-92B0-198387FE9E84}"/>
    <cellStyle name="Followed Hyperlink 2" xfId="35398" hidden="1" xr:uid="{FEBD29A8-98EA-46C8-8860-166367CFF598}"/>
    <cellStyle name="Followed Hyperlink 2" xfId="35562" hidden="1" xr:uid="{45F54C82-D0CD-470D-A497-5BDC7F75203E}"/>
    <cellStyle name="Followed Hyperlink 2" xfId="26757" hidden="1" xr:uid="{C0DE5B01-BA72-486E-8D0A-AB52399823BB}"/>
    <cellStyle name="Followed Hyperlink 2" xfId="18070" hidden="1" xr:uid="{2DB464ED-56B2-415B-9DD7-33EB0843D924}"/>
    <cellStyle name="Followed Hyperlink 2" xfId="30672" hidden="1" xr:uid="{323EEB26-FD29-4FF7-8513-3E658434B601}"/>
    <cellStyle name="Followed Hyperlink 2" xfId="30463" hidden="1" xr:uid="{7715A32E-9057-44AF-99C3-AFBF1FAE7D5F}"/>
    <cellStyle name="Followed Hyperlink 2" xfId="18603" hidden="1" xr:uid="{C767165E-5D67-4622-B787-3577E5AED617}"/>
    <cellStyle name="Followed Hyperlink 2" xfId="20386" hidden="1" xr:uid="{5C920F4D-740C-4C97-9C57-EE8B500BB69A}"/>
    <cellStyle name="Followed Hyperlink 2" xfId="21235" hidden="1" xr:uid="{CD6EA271-5A0C-4C2C-AEBB-5BF913FEF305}"/>
    <cellStyle name="Followed Hyperlink 2" xfId="28800" hidden="1" xr:uid="{6B298C2C-1A30-41D9-9577-F34599E49CA0}"/>
    <cellStyle name="Followed Hyperlink 2" xfId="21612" hidden="1" xr:uid="{2891D2F7-228D-4D4F-8A20-D615BCA97637}"/>
    <cellStyle name="Followed Hyperlink 2" xfId="34413" hidden="1" xr:uid="{30991626-88B0-490C-86B1-A72BF252DC19}"/>
    <cellStyle name="Followed Hyperlink 2" xfId="19597" hidden="1" xr:uid="{F0111734-432E-4709-BEF6-46BC40374D06}"/>
    <cellStyle name="Followed Hyperlink 2" xfId="30403" hidden="1" xr:uid="{2DE947BB-889D-4A16-926A-CA891503CDDB}"/>
    <cellStyle name="Followed Hyperlink 2" xfId="31933" hidden="1" xr:uid="{4D009A7A-22F2-4909-962B-64BBEDB075BF}"/>
    <cellStyle name="Followed Hyperlink 2" xfId="23449" hidden="1" xr:uid="{7225A8CA-3615-4160-8D73-1259DA9F781D}"/>
    <cellStyle name="Followed Hyperlink 2" xfId="20806" hidden="1" xr:uid="{829974AD-8CC8-4BD7-95B8-594EBB6AF11F}"/>
    <cellStyle name="Followed Hyperlink 2" xfId="40913" hidden="1" xr:uid="{3D16A7ED-50E6-41CA-875F-1C82C21DB228}"/>
    <cellStyle name="Followed Hyperlink 2" xfId="31655" hidden="1" xr:uid="{67B7CDCD-9D74-45DA-8F22-F07C172E5A2E}"/>
    <cellStyle name="Followed Hyperlink 2" xfId="35931" hidden="1" xr:uid="{9238B2B2-421D-4791-B1DE-5D7665F5512C}"/>
    <cellStyle name="Followed Hyperlink 2" xfId="23389" hidden="1" xr:uid="{A148BF5E-8763-4AEE-916D-577B7DB09188}"/>
    <cellStyle name="Followed Hyperlink 2" xfId="39038" hidden="1" xr:uid="{75D34215-2E02-48AD-8CE8-04DE336E311D}"/>
    <cellStyle name="Followed Hyperlink 2" xfId="18004" hidden="1" xr:uid="{ED30C74D-FF3B-474F-9BE1-5EDF13200501}"/>
    <cellStyle name="Followed Hyperlink 2" xfId="20580" hidden="1" xr:uid="{FC31B792-752E-484F-B104-FF712C4435D7}"/>
    <cellStyle name="Followed Hyperlink 2" xfId="39328" hidden="1" xr:uid="{D88C10E1-61D5-49EE-812D-300B051BF5C5}"/>
    <cellStyle name="Followed Hyperlink 2" xfId="35550" hidden="1" xr:uid="{F3C57081-5A86-4719-A5E1-52C480B581D4}"/>
    <cellStyle name="Followed Hyperlink 2" xfId="40335" hidden="1" xr:uid="{0FF0B39B-E2D0-4BF1-BA19-6A0635749572}"/>
    <cellStyle name="Followed Hyperlink 2" xfId="26751" hidden="1" xr:uid="{8599E2D2-6D9B-4CE0-B3CF-4D284351929D}"/>
    <cellStyle name="Followed Hyperlink 2" xfId="24547" hidden="1" xr:uid="{5875D707-7EFB-4B52-906B-CD5A46AD462F}"/>
    <cellStyle name="Followed Hyperlink 2" xfId="22972" hidden="1" xr:uid="{A8EB061F-90EA-4186-B225-7C39D126264F}"/>
    <cellStyle name="Followed Hyperlink 2" xfId="28904" hidden="1" xr:uid="{CEEEF7E5-19BD-45D0-BEB2-78452196B742}"/>
    <cellStyle name="Followed Hyperlink 2" xfId="22195" hidden="1" xr:uid="{16A592C3-9DB2-429F-9666-C3C6E4632E06}"/>
    <cellStyle name="Followed Hyperlink 2" xfId="20854" hidden="1" xr:uid="{001C0C49-868A-4B84-8832-56A581E5BD87}"/>
    <cellStyle name="Followed Hyperlink 2" xfId="24693" hidden="1" xr:uid="{96F26B48-C414-4EF7-BA5D-0E3E126FAC49}"/>
    <cellStyle name="Followed Hyperlink 2" xfId="29844" hidden="1" xr:uid="{098DDC54-B960-4990-B419-E93AF1ACA780}"/>
    <cellStyle name="Followed Hyperlink 2" xfId="23167" hidden="1" xr:uid="{6E7014B3-0FE6-4195-AA19-7AF4CD4CDC69}"/>
    <cellStyle name="Followed Hyperlink 2" xfId="35211" hidden="1" xr:uid="{D87DE946-31DA-48BC-BEAD-C7EF2FF29822}"/>
    <cellStyle name="Followed Hyperlink 2" xfId="19080" hidden="1" xr:uid="{23292ADE-0A17-48E6-AE6C-990947E82B5E}"/>
    <cellStyle name="Followed Hyperlink 2" xfId="39956" hidden="1" xr:uid="{4943D826-82C2-4D54-B7B4-9A6D71ABD241}"/>
    <cellStyle name="Followed Hyperlink 2" xfId="34603" hidden="1" xr:uid="{5E531C0A-0457-4745-9B36-C04FD8DB70D0}"/>
    <cellStyle name="Followed Hyperlink 2" xfId="36227" hidden="1" xr:uid="{9A98E0ED-2F9F-4D69-BD35-66717E620C8C}"/>
    <cellStyle name="Followed Hyperlink 2" xfId="22367" hidden="1" xr:uid="{D8814D08-8E6C-4905-BB68-5688D99162C6}"/>
    <cellStyle name="Followed Hyperlink 2" xfId="22359" hidden="1" xr:uid="{5906EA57-8197-4641-BBE8-5642967FC1A5}"/>
    <cellStyle name="Followed Hyperlink 2" xfId="29843" hidden="1" xr:uid="{C14046EF-1C0A-4E76-90D8-927D6DD03451}"/>
    <cellStyle name="Followed Hyperlink 2" xfId="34510" hidden="1" xr:uid="{85BD71F2-C8E5-4269-BFFF-32BF7EF4E397}"/>
    <cellStyle name="Followed Hyperlink 2" xfId="40063" hidden="1" xr:uid="{BB19B818-B212-4DB5-96B8-B0CEA8515BFA}"/>
    <cellStyle name="Followed Hyperlink 2" xfId="27103" hidden="1" xr:uid="{F7A5A236-CF72-4BE9-8E31-688E894F5817}"/>
    <cellStyle name="Followed Hyperlink 2" xfId="27117" hidden="1" xr:uid="{81B36FE1-C245-4E51-8414-D65069CC7E2F}"/>
    <cellStyle name="Followed Hyperlink 2" xfId="22256" hidden="1" xr:uid="{1B5CF97A-E996-4089-9AEA-BFABE29DA81E}"/>
    <cellStyle name="Followed Hyperlink 2" xfId="28156" hidden="1" xr:uid="{EF0DA678-7D60-4A1F-B88A-576117B25BD3}"/>
    <cellStyle name="Followed Hyperlink 2" xfId="28704" hidden="1" xr:uid="{91FBBEC3-6E94-4562-9236-CB611EB7B5A7}"/>
    <cellStyle name="Followed Hyperlink 2" xfId="18069" hidden="1" xr:uid="{5B41D7FD-E779-4139-A906-3E69C8E45859}"/>
    <cellStyle name="Followed Hyperlink 2" xfId="31552" hidden="1" xr:uid="{AA6F8F41-26B6-41BF-8A6D-493B96CDE123}"/>
    <cellStyle name="Followed Hyperlink 2" xfId="21040" hidden="1" xr:uid="{273FC24D-282A-42D1-8448-2E527E85E169}"/>
    <cellStyle name="Followed Hyperlink 2" xfId="26760" hidden="1" xr:uid="{5569D506-BC81-44F6-BE0F-64BA9C26C356}"/>
    <cellStyle name="Followed Hyperlink 2" xfId="20180" hidden="1" xr:uid="{1E72A566-D891-4A09-9C08-C7C6BA17349F}"/>
    <cellStyle name="Followed Hyperlink 2" xfId="29681" hidden="1" xr:uid="{1BA071F3-64D0-4355-8E6F-50C20CD1FBD0}"/>
    <cellStyle name="Followed Hyperlink 2" xfId="26222" hidden="1" xr:uid="{B5B1C1E3-D843-4357-AF60-F400D8BB05AA}"/>
    <cellStyle name="Followed Hyperlink 2" xfId="38953" hidden="1" xr:uid="{F1976FE5-4504-4AB3-AB7B-40EC9C3822EC}"/>
    <cellStyle name="Followed Hyperlink 2" xfId="20392" hidden="1" xr:uid="{6A33D796-393B-48E9-8861-2F99F6348C0C}"/>
    <cellStyle name="Followed Hyperlink 2" xfId="20418" hidden="1" xr:uid="{C4B4BC1E-C3DD-4808-B471-3FA26BEDAA31}"/>
    <cellStyle name="Followed Hyperlink 2" xfId="33529" hidden="1" xr:uid="{E519B31C-B7AE-4F4A-B9C2-2D5A6B664182}"/>
    <cellStyle name="Followed Hyperlink 2" xfId="26747" hidden="1" xr:uid="{A94D08BF-55B1-4237-B686-CB129B88E725}"/>
    <cellStyle name="Followed Hyperlink 2" xfId="36762" hidden="1" xr:uid="{AA2DD226-6552-4B3B-A127-41EE135ABDB3}"/>
    <cellStyle name="Followed Hyperlink 2" xfId="18615" hidden="1" xr:uid="{5D7326BB-8E91-4BCB-B59F-AE9F73759E0B}"/>
    <cellStyle name="Followed Hyperlink 2" xfId="21466" hidden="1" xr:uid="{67A37FCD-33C9-48B0-95F3-852D9E4C8DDE}"/>
    <cellStyle name="Followed Hyperlink 2" xfId="26784" hidden="1" xr:uid="{532FF450-9DE1-4EB8-8147-D4CCE43391AE}"/>
    <cellStyle name="Followed Hyperlink 2" xfId="22835" hidden="1" xr:uid="{308EA083-BD1C-463B-AAD9-27C3A330E82A}"/>
    <cellStyle name="Followed Hyperlink 2" xfId="20430" hidden="1" xr:uid="{397F08BE-4333-4405-830C-91484DD196BA}"/>
    <cellStyle name="Followed Hyperlink 2" xfId="26205" hidden="1" xr:uid="{1590FF05-E9BA-4372-BD22-D85A64676D64}"/>
    <cellStyle name="Followed Hyperlink 2" xfId="30408" hidden="1" xr:uid="{0AE688E7-9800-437E-8B22-435132E24FE6}"/>
    <cellStyle name="Followed Hyperlink 2" xfId="18889" hidden="1" xr:uid="{8204C784-0069-4C00-AB4A-352B9EB93E34}"/>
    <cellStyle name="Followed Hyperlink 2" xfId="26130" hidden="1" xr:uid="{EE0EF9C1-3556-4194-B3D8-B0F871EF6959}"/>
    <cellStyle name="Followed Hyperlink 2" xfId="25947" hidden="1" xr:uid="{0272B3EA-426B-4005-805E-7FD24B3F4FA6}"/>
    <cellStyle name="Followed Hyperlink 2" xfId="23661" hidden="1" xr:uid="{09A17CB9-D8CF-46A4-9A5A-AA9CFEA4BD3E}"/>
    <cellStyle name="Followed Hyperlink 2" xfId="38650" hidden="1" xr:uid="{B135180C-5734-490E-8FEB-00DCCB816229}"/>
    <cellStyle name="Followed Hyperlink 2" xfId="32088" hidden="1" xr:uid="{10CEC64D-40F6-409E-B1D8-97186E15A922}"/>
    <cellStyle name="Followed Hyperlink 2" xfId="26922" hidden="1" xr:uid="{AC1EBC87-8B4C-4149-827B-CB86273B2FE4}"/>
    <cellStyle name="Followed Hyperlink 2" xfId="34054" hidden="1" xr:uid="{C38F535E-4DBB-4984-803F-AE85820DA499}"/>
    <cellStyle name="Followed Hyperlink 2" xfId="18278" hidden="1" xr:uid="{492F186D-EBC6-4538-B68B-ECDB0B373C64}"/>
    <cellStyle name="Followed Hyperlink 2" xfId="22317" hidden="1" xr:uid="{3565108C-731B-467C-B8F7-FE122177349F}"/>
    <cellStyle name="Followed Hyperlink 2" xfId="36225" hidden="1" xr:uid="{6A0DAFE1-DC78-48E5-8C93-F2A108DA0A4B}"/>
    <cellStyle name="Followed Hyperlink 2" xfId="26560" hidden="1" xr:uid="{40BB4921-98A0-4A0E-9092-B980749B34F1}"/>
    <cellStyle name="Followed Hyperlink 2" xfId="29868" hidden="1" xr:uid="{8B1E4362-7B2B-4DDC-ADDE-CE3843C50A9C}"/>
    <cellStyle name="Followed Hyperlink 2" xfId="24058" hidden="1" xr:uid="{8114C4A1-0B76-4979-BCC8-639914EA34A9}"/>
    <cellStyle name="Followed Hyperlink 2" xfId="22191" hidden="1" xr:uid="{793D82B5-5CC4-4BFE-A8CA-B6F96008DF85}"/>
    <cellStyle name="Followed Hyperlink 2" xfId="27536" hidden="1" xr:uid="{BC70DB72-D275-45BC-9CF4-149EFE984EDE}"/>
    <cellStyle name="Followed Hyperlink 2" xfId="29361" hidden="1" xr:uid="{30969A50-9CA4-46D2-B8A0-2E587AFE7DB4}"/>
    <cellStyle name="Followed Hyperlink 2" xfId="41108" hidden="1" xr:uid="{380A172F-6BE0-4F64-BA10-89F40529408F}"/>
    <cellStyle name="Followed Hyperlink 2" xfId="40562" hidden="1" xr:uid="{5CB38D92-153F-4DEF-B68F-313F0BAC7787}"/>
    <cellStyle name="Followed Hyperlink 2" xfId="34493" hidden="1" xr:uid="{4400C780-0173-4386-830E-9B1893D6F0D5}"/>
    <cellStyle name="Followed Hyperlink 2" xfId="28307" hidden="1" xr:uid="{4645D0F3-276C-4359-826A-E8BA228CE5CE}"/>
    <cellStyle name="Followed Hyperlink 2" xfId="27155" hidden="1" xr:uid="{69D9D305-C018-4BE1-B30F-01D3B8971B9E}"/>
    <cellStyle name="Followed Hyperlink 2" xfId="35741" hidden="1" xr:uid="{F165D15C-E629-476A-AE44-6EB7E5A21B45}"/>
    <cellStyle name="Followed Hyperlink 2" xfId="30297" hidden="1" xr:uid="{C62EF032-9948-4CB8-B67A-49AE33F7259E}"/>
    <cellStyle name="Followed Hyperlink 2" xfId="36948" hidden="1" xr:uid="{0961EE5A-CE32-4A0B-986B-741D96054B2A}"/>
    <cellStyle name="Followed Hyperlink 2" xfId="23989" hidden="1" xr:uid="{E7B95CFB-2BC9-4A1A-9299-AC3CD0A784E0}"/>
    <cellStyle name="Followed Hyperlink 2" xfId="27764" hidden="1" xr:uid="{9A6C2C42-7061-4C1B-84DF-5DAA84C339B4}"/>
    <cellStyle name="Followed Hyperlink 2" xfId="21460" hidden="1" xr:uid="{E4FAA206-FFC2-4938-B761-CD58771E0CF9}"/>
    <cellStyle name="Followed Hyperlink 2" xfId="17946" hidden="1" xr:uid="{F17E2884-2F4A-4E02-BADD-AAAA1FCB895E}"/>
    <cellStyle name="Followed Hyperlink 2" xfId="25144" hidden="1" xr:uid="{8919D156-A3FE-4D4C-9C56-672C39F216ED}"/>
    <cellStyle name="Followed Hyperlink 2" xfId="39667" hidden="1" xr:uid="{08F8A9C5-FDB2-4F6E-B41A-CA9434770B89}"/>
    <cellStyle name="Followed Hyperlink 2" xfId="28530" hidden="1" xr:uid="{CF1B4594-7853-4406-A67D-D030CAA0A702}"/>
    <cellStyle name="Followed Hyperlink 2" xfId="31937" hidden="1" xr:uid="{9F10C25B-A147-4E6A-9EAC-2E96F2D2E8D0}"/>
    <cellStyle name="Followed Hyperlink 2" xfId="38382" hidden="1" xr:uid="{CCE0B0AE-C6E3-40DF-834F-B68143BE5E0B}"/>
    <cellStyle name="Followed Hyperlink 2" xfId="22179" hidden="1" xr:uid="{76B1508B-00E7-4716-BDD9-2867812B3EEB}"/>
    <cellStyle name="Followed Hyperlink 2" xfId="36954" hidden="1" xr:uid="{BC7BF3B2-96C3-4153-923C-D0B43A727C82}"/>
    <cellStyle name="Followed Hyperlink 2" xfId="41188" hidden="1" xr:uid="{A2673B82-9BAA-4AEA-8836-9BA70CEC4D4B}"/>
    <cellStyle name="Followed Hyperlink 2" xfId="21396" hidden="1" xr:uid="{0F728BA3-9F84-4AAE-861A-2A2F5A269BCC}"/>
    <cellStyle name="Followed Hyperlink 2" xfId="25337" hidden="1" xr:uid="{A9129067-611D-4C5B-AB80-45F9336FA305}"/>
    <cellStyle name="Followed Hyperlink 2" xfId="29007" hidden="1" xr:uid="{D02B01C8-39ED-4D9A-A997-CA1BADB6D02D}"/>
    <cellStyle name="Followed Hyperlink 2" xfId="36374" hidden="1" xr:uid="{E2A57010-48FB-41A8-A55A-BCB7801203AE}"/>
    <cellStyle name="Followed Hyperlink 2" xfId="35898" hidden="1" xr:uid="{746CB7AF-FDD3-4963-A569-838B09F36161}"/>
    <cellStyle name="Followed Hyperlink 2" xfId="30640" hidden="1" xr:uid="{1A79BE68-5C3F-477F-B4BB-B0F3B61F2EA0}"/>
    <cellStyle name="Followed Hyperlink 2" xfId="34216" hidden="1" xr:uid="{602845C5-BA92-4496-AC13-4F6D0BB26319}"/>
    <cellStyle name="Followed Hyperlink 2" xfId="35159" hidden="1" xr:uid="{607C7833-1A87-4E9F-839D-7BD28000D4C4}"/>
    <cellStyle name="Followed Hyperlink 2" xfId="18517" hidden="1" xr:uid="{086489B5-6375-4E3B-8E23-0D58ABA2BA00}"/>
    <cellStyle name="Followed Hyperlink 2" xfId="25545" hidden="1" xr:uid="{4F0935D4-3E53-4C39-B1B4-E01BCAEFC66C}"/>
    <cellStyle name="Followed Hyperlink 2" xfId="24195" hidden="1" xr:uid="{BA100153-989F-4FD6-BEC1-DDCA3314B020}"/>
    <cellStyle name="Followed Hyperlink 2" xfId="37612" hidden="1" xr:uid="{52193792-C7D1-4231-BC9A-6D51DD84EE12}"/>
    <cellStyle name="Followed Hyperlink 2" xfId="33152" hidden="1" xr:uid="{117567DD-48D4-41AD-8A2D-85B89107B1B1}"/>
    <cellStyle name="Followed Hyperlink 2" xfId="19065" hidden="1" xr:uid="{68A61560-A8CD-4D4D-B749-BA57B65CCCFD}"/>
    <cellStyle name="Followed Hyperlink 2" xfId="17959" hidden="1" xr:uid="{4D6EAD83-4485-408D-8BD8-750260271FCF}"/>
    <cellStyle name="Followed Hyperlink 2" xfId="24513" hidden="1" xr:uid="{B26EDA25-FDC8-46E3-BC86-88206C36D0F1}"/>
    <cellStyle name="Followed Hyperlink 2" xfId="25503" hidden="1" xr:uid="{135FF2DF-B502-4D4D-B6A1-B8596C254BA4}"/>
    <cellStyle name="Followed Hyperlink 2" xfId="27754" hidden="1" xr:uid="{8DBA9E91-3436-48F0-9F4C-DBE343F0EB76}"/>
    <cellStyle name="Followed Hyperlink 2" xfId="21620" hidden="1" xr:uid="{FC454BFA-269D-4122-95AC-DC5E21E48B3E}"/>
    <cellStyle name="Followed Hyperlink 2" xfId="19519" hidden="1" xr:uid="{AB4FDCF0-3ED8-4C13-A6C4-99D332FB6998}"/>
    <cellStyle name="Followed Hyperlink 2" xfId="24906" hidden="1" xr:uid="{080B8DCB-5C65-4A85-81D4-427F98EF9574}"/>
    <cellStyle name="Followed Hyperlink 2" xfId="38151" hidden="1" xr:uid="{689F89E7-1362-480C-92F6-91A035820770}"/>
    <cellStyle name="Followed Hyperlink 2" xfId="31935" hidden="1" xr:uid="{7B04CA66-DB4F-48B6-BAF5-E8FD1AF458F9}"/>
    <cellStyle name="Followed Hyperlink 2" xfId="27540" hidden="1" xr:uid="{BDBA69EF-4E36-4A83-BD84-53792F90B355}"/>
    <cellStyle name="Followed Hyperlink 2" xfId="38173" hidden="1" xr:uid="{764F036C-CBFE-4B1D-97A0-6E0D571C4E26}"/>
    <cellStyle name="Followed Hyperlink 2" xfId="17567" hidden="1" xr:uid="{315F9894-A4EB-4075-95BA-33510AFE94E0}"/>
    <cellStyle name="Followed Hyperlink 2" xfId="38182" hidden="1" xr:uid="{A954C525-8F87-4F9D-98DE-B714324A10BB}"/>
    <cellStyle name="Followed Hyperlink 2" xfId="33585" hidden="1" xr:uid="{4A870C21-2A8F-4FDF-B62E-D71B9F484606}"/>
    <cellStyle name="Followed Hyperlink 2" xfId="29085" hidden="1" xr:uid="{B2C8BEA3-CF47-4050-9AAC-B6C647D3F8D0}"/>
    <cellStyle name="Followed Hyperlink 2" xfId="35839" hidden="1" xr:uid="{F4666025-8564-491B-A453-7A596307BA2D}"/>
    <cellStyle name="Followed Hyperlink 2" xfId="29687" hidden="1" xr:uid="{D12E6480-7899-477E-8A4F-16B5AF4B75CF}"/>
    <cellStyle name="Followed Hyperlink 2" xfId="26319" hidden="1" xr:uid="{F6C3D11F-7F07-42FC-B645-FCFA6A1216D0}"/>
    <cellStyle name="Followed Hyperlink 2" xfId="29600" hidden="1" xr:uid="{7C4AC404-7A41-407B-B8C6-EEC64C1F05D9}"/>
    <cellStyle name="Followed Hyperlink 2" xfId="27930" hidden="1" xr:uid="{5B514474-3967-4701-92D1-FB29AA53DECE}"/>
    <cellStyle name="Followed Hyperlink 2" xfId="27137" hidden="1" xr:uid="{C3778C44-44A1-4580-BCBB-DF040E99E601}"/>
    <cellStyle name="Followed Hyperlink 2" xfId="18804" hidden="1" xr:uid="{255716FA-9356-4203-BEE7-99CE24BCA05F}"/>
    <cellStyle name="Followed Hyperlink 2" xfId="29393" hidden="1" xr:uid="{92441CC5-3B8C-43EF-AFBD-16EBC131629B}"/>
    <cellStyle name="Followed Hyperlink 2" xfId="30846" hidden="1" xr:uid="{BAACD002-22C3-4D03-93A4-A7CB2EAEE1F8}"/>
    <cellStyle name="Followed Hyperlink 2" xfId="40522" hidden="1" xr:uid="{F53B371A-254A-41B7-9B40-179484900CE9}"/>
    <cellStyle name="Followed Hyperlink 2" xfId="22592" hidden="1" xr:uid="{FBBC3272-E353-40E2-90B0-3E80070FD3D8}"/>
    <cellStyle name="Followed Hyperlink 2" xfId="22804" hidden="1" xr:uid="{A85C0209-75C7-45DA-BE1A-6E2CCF6BF2B0}"/>
    <cellStyle name="Followed Hyperlink 2" xfId="30686" hidden="1" xr:uid="{7C54A93A-7B18-4BAC-B367-316106387046}"/>
    <cellStyle name="Followed Hyperlink 2" xfId="28968" hidden="1" xr:uid="{17876BB7-EF09-434C-8B7C-96017CB65904}"/>
    <cellStyle name="Followed Hyperlink 2" xfId="28783" hidden="1" xr:uid="{4DE52866-B0E2-4E62-9C9B-92E327DB584A}"/>
    <cellStyle name="Followed Hyperlink 2" xfId="40521" hidden="1" xr:uid="{26E01E60-FCF3-4B49-B5C2-38458E516C3B}"/>
    <cellStyle name="Followed Hyperlink 2" xfId="36172" hidden="1" xr:uid="{C3574E28-3713-4E34-9578-0E89F6C06BCC}"/>
    <cellStyle name="Followed Hyperlink 2" xfId="22002" hidden="1" xr:uid="{C03EAD1A-FDEF-416C-B93C-69F2BA8B16BD}"/>
    <cellStyle name="Followed Hyperlink 2" xfId="22604" hidden="1" xr:uid="{4AE08562-EC4D-4E83-BCAF-7D4BB51CC570}"/>
    <cellStyle name="Followed Hyperlink 2" xfId="36175" hidden="1" xr:uid="{17AB31B8-5155-4295-9DDA-09D1535353C4}"/>
    <cellStyle name="Followed Hyperlink 2" xfId="29590" hidden="1" xr:uid="{F0BF9942-A289-45FB-91EE-16E3EFC8B43A}"/>
    <cellStyle name="Followed Hyperlink 2" xfId="22970" hidden="1" xr:uid="{C66AE60F-242E-47AC-878F-EC453B12CC49}"/>
    <cellStyle name="Followed Hyperlink 2" xfId="18585" hidden="1" xr:uid="{37C8D660-A516-45FD-83FC-84B5066B96C6}"/>
    <cellStyle name="Followed Hyperlink 2" xfId="36413" hidden="1" xr:uid="{50AAF64F-31D2-4475-82BC-2909221DF007}"/>
    <cellStyle name="Followed Hyperlink 2" xfId="31600" hidden="1" xr:uid="{165B0289-FEF6-4572-A591-7BDE14B65419}"/>
    <cellStyle name="Followed Hyperlink 2" xfId="17772" hidden="1" xr:uid="{E82456EC-7880-4B80-9BA2-07D912CE05E3}"/>
    <cellStyle name="Followed Hyperlink 2" xfId="41371" hidden="1" xr:uid="{27CB78F0-304E-4258-9F98-350A0D258B24}"/>
    <cellStyle name="Followed Hyperlink 2" xfId="23525" hidden="1" xr:uid="{7F5755A8-157F-4F96-8A1B-FE1AE044D93E}"/>
    <cellStyle name="Followed Hyperlink 2" xfId="27582" hidden="1" xr:uid="{D76289BB-5ED3-4AD6-80D3-88812EA8C4D0}"/>
    <cellStyle name="Followed Hyperlink 2" xfId="36171" hidden="1" xr:uid="{04E35877-335D-40D5-B998-A52B94D5A374}"/>
    <cellStyle name="Followed Hyperlink 2" xfId="26556" hidden="1" xr:uid="{B80D4B7F-4086-43D2-99CD-55AF7F38FB52}"/>
    <cellStyle name="Followed Hyperlink 2" xfId="29371" hidden="1" xr:uid="{E3589731-3A86-4B69-BCFF-126C2B656898}"/>
    <cellStyle name="Followed Hyperlink 2" xfId="23914" hidden="1" xr:uid="{4064E228-D246-4CCB-B30F-970446D02EF3}"/>
    <cellStyle name="Followed Hyperlink 2" xfId="35052" hidden="1" xr:uid="{E0F1E763-AE1F-4C26-87B4-833D1212CD81}"/>
    <cellStyle name="Followed Hyperlink 2" xfId="19685" hidden="1" xr:uid="{FC724B3D-745B-4DCD-9674-229F6D543B7E}"/>
    <cellStyle name="Followed Hyperlink 2" xfId="29874" hidden="1" xr:uid="{10D1312D-A7FB-4582-91A0-AFFFED21869F}"/>
    <cellStyle name="Followed Hyperlink 2" xfId="37782" hidden="1" xr:uid="{2D02DCCA-1806-4584-BA76-FB327BC9C358}"/>
    <cellStyle name="Followed Hyperlink 2" xfId="30377" hidden="1" xr:uid="{F3FB2FBF-1129-4A88-A9F7-85EF209165C7}"/>
    <cellStyle name="Followed Hyperlink 2" xfId="25743" hidden="1" xr:uid="{E51032D5-6B58-43A6-9831-B10016E54D45}"/>
    <cellStyle name="Followed Hyperlink 2" xfId="37580" hidden="1" xr:uid="{4013EC20-8EB9-4C0D-A538-6282B5B1C0C7}"/>
    <cellStyle name="Followed Hyperlink 2" xfId="35163" hidden="1" xr:uid="{07C7BC9F-9D6B-445C-B20A-E503648326EB}"/>
    <cellStyle name="Followed Hyperlink 2" xfId="24006" hidden="1" xr:uid="{12FBC5B2-AB80-4EF2-B01D-5917592D9E97}"/>
    <cellStyle name="Followed Hyperlink 2" xfId="36530" hidden="1" xr:uid="{6D81CDED-6D98-4ACF-93FD-5BCAA31AC116}"/>
    <cellStyle name="Followed Hyperlink 2" xfId="41290" hidden="1" xr:uid="{B35D6B3E-BF0D-476B-A903-0FAF2C83F76D}"/>
    <cellStyle name="Followed Hyperlink 2" xfId="35145" hidden="1" xr:uid="{2B74FE86-8C96-4179-B7AA-97CABF513DB3}"/>
    <cellStyle name="Followed Hyperlink 2" xfId="18830" hidden="1" xr:uid="{AC1529FB-7B13-4565-A70A-D95C9C3E4CBC}"/>
    <cellStyle name="Followed Hyperlink 2" xfId="38895" hidden="1" xr:uid="{6D3460FA-C254-4DEC-ABC7-091E42B23E2C}"/>
    <cellStyle name="Followed Hyperlink 2" xfId="41289" hidden="1" xr:uid="{4A10DAC1-565E-40F7-A169-38C8EA43649B}"/>
    <cellStyle name="Followed Hyperlink 2" xfId="30415" hidden="1" xr:uid="{D34FC50C-B69F-40F4-811A-85E8AF77260A}"/>
    <cellStyle name="Followed Hyperlink 2" xfId="36368" hidden="1" xr:uid="{D6E28016-68FD-4C1C-8135-B2AE358EA997}"/>
    <cellStyle name="Followed Hyperlink 2" xfId="20917" hidden="1" xr:uid="{0B4B7E4D-DC64-485B-AAF2-90A77F84AEB7}"/>
    <cellStyle name="Followed Hyperlink 2" xfId="24509" hidden="1" xr:uid="{EF78073C-9C8B-4610-9D04-39B5D9411537}"/>
    <cellStyle name="Followed Hyperlink 2" xfId="33437" hidden="1" xr:uid="{60D7A9F8-EA69-4021-905C-324082044D12}"/>
    <cellStyle name="Followed Hyperlink 2" xfId="38726" hidden="1" xr:uid="{075AF4D7-57AE-4B80-8739-546EA36AFCBA}"/>
    <cellStyle name="Followed Hyperlink 2" xfId="31098" hidden="1" xr:uid="{C2AA669B-A774-4650-905F-8FF951016169}"/>
    <cellStyle name="Followed Hyperlink 2" xfId="22445" hidden="1" xr:uid="{C6EF50F3-F69C-4FFF-8EE6-49A1230E0B84}"/>
    <cellStyle name="Followed Hyperlink 2" xfId="32093" hidden="1" xr:uid="{BD93F962-5FB9-4098-84D0-0B091B814396}"/>
    <cellStyle name="Followed Hyperlink 2" xfId="40349" hidden="1" xr:uid="{A6DD7EF3-FFA8-4624-A665-D306E62C1B92}"/>
    <cellStyle name="Followed Hyperlink 2" xfId="22792" hidden="1" xr:uid="{9CE6CECB-1AF2-48BD-B3E2-8924DD3A8D89}"/>
    <cellStyle name="Followed Hyperlink 2" xfId="22176" hidden="1" xr:uid="{E0E5E577-D56C-4478-B2A7-6B768DE4DF2A}"/>
    <cellStyle name="Followed Hyperlink 2" xfId="32285" hidden="1" xr:uid="{97588E9C-0F9E-4F31-94A4-4436B51D69F4}"/>
    <cellStyle name="Followed Hyperlink 2" xfId="22984" hidden="1" xr:uid="{D6FED862-DEA5-4C5A-BA33-F2ABCCFA7B79}"/>
    <cellStyle name="Followed Hyperlink 2" xfId="19920" hidden="1" xr:uid="{CEA9D266-77EC-4880-8C0B-FC0F617B9D7C}"/>
    <cellStyle name="Followed Hyperlink 2" xfId="22429" hidden="1" xr:uid="{0EDD3C00-E6C1-495B-BC42-311053149CE8}"/>
    <cellStyle name="Followed Hyperlink 2" xfId="31475" hidden="1" xr:uid="{5269AF8B-47A4-4715-8C76-661EBBFD8E57}"/>
    <cellStyle name="Followed Hyperlink 2" xfId="39237" hidden="1" xr:uid="{7044F967-701D-41A2-9F11-064637AD6BDE}"/>
    <cellStyle name="Followed Hyperlink 2" xfId="37583" hidden="1" xr:uid="{F18730BD-A5B1-422F-8C59-73DE7C4B4603}"/>
    <cellStyle name="Followed Hyperlink 2" xfId="22357" hidden="1" xr:uid="{BEF9BAE5-028C-4F60-A8D7-D6F766BB105D}"/>
    <cellStyle name="Followed Hyperlink 2" xfId="32991" hidden="1" xr:uid="{93D45A61-9E2B-4AF9-B595-ED1674FC5E1E}"/>
    <cellStyle name="Followed Hyperlink 2" xfId="41301" hidden="1" xr:uid="{6CF43607-E59E-4573-BC88-FBF4D4CBA532}"/>
    <cellStyle name="Followed Hyperlink 2" xfId="26953" hidden="1" xr:uid="{8BC399F1-3BAB-4AD9-9090-BF07E664627E}"/>
    <cellStyle name="Followed Hyperlink 2" xfId="23185" hidden="1" xr:uid="{C81EC69C-209E-42D2-98C3-D24652A787E2}"/>
    <cellStyle name="Followed Hyperlink 2" xfId="24549" hidden="1" xr:uid="{47D7A7B2-CD91-4996-93AA-3F0D5C6F05CC}"/>
    <cellStyle name="Followed Hyperlink 2" xfId="37237" hidden="1" xr:uid="{53AD974C-43EE-4D03-BF3D-73F27C0F5C45}"/>
    <cellStyle name="Followed Hyperlink 2" xfId="31268" hidden="1" xr:uid="{AFE34C54-E043-4FE8-8D99-CEAF4969556A}"/>
    <cellStyle name="Followed Hyperlink 2" xfId="31892" hidden="1" xr:uid="{A332D0CD-F506-4B17-A733-E7E8FEE1A007}"/>
    <cellStyle name="Followed Hyperlink 2" xfId="24040" hidden="1" xr:uid="{05D5F2D8-DFD2-4FD8-933C-80B3AD912D85}"/>
    <cellStyle name="Followed Hyperlink 2" xfId="21454" hidden="1" xr:uid="{FBA424C5-59B4-43D3-BF4B-0589E1FB3C9B}"/>
    <cellStyle name="Followed Hyperlink 2" xfId="21632" hidden="1" xr:uid="{E9D3C4C0-41F7-4BA5-8288-E45A1B819BB1}"/>
    <cellStyle name="Followed Hyperlink 2" xfId="39955" hidden="1" xr:uid="{5BC3AF80-83E9-4C50-A784-1A916E2406D1}"/>
    <cellStyle name="Followed Hyperlink 2" xfId="33885" hidden="1" xr:uid="{39F0DD25-31BF-4813-A598-F19547A7DE4B}"/>
    <cellStyle name="Followed Hyperlink 2" xfId="40317" hidden="1" xr:uid="{1C22B626-A8BC-4E58-9E14-15B85086430A}"/>
    <cellStyle name="Followed Hyperlink 2" xfId="26397" hidden="1" xr:uid="{1ED62788-7606-457E-89CC-AE53F733D34F}"/>
    <cellStyle name="Followed Hyperlink 2" xfId="41189" hidden="1" xr:uid="{8B52FF31-C5D2-4114-AA20-405BA753A874}"/>
    <cellStyle name="Followed Hyperlink 2" xfId="29326" hidden="1" xr:uid="{62C2AA7B-34D9-4A70-8F85-CF8FCF69B97A}"/>
    <cellStyle name="Followed Hyperlink 2" xfId="31554" hidden="1" xr:uid="{EE2E10E0-AFCB-454F-9D83-1B3BAB6F5A34}"/>
    <cellStyle name="Followed Hyperlink 2" xfId="21199" hidden="1" xr:uid="{9815EBD9-5750-438E-888B-1076FC4B4C14}"/>
    <cellStyle name="Followed Hyperlink 2" xfId="39174" hidden="1" xr:uid="{B71340AA-DEAD-4FE0-8528-BC21A2A9F777}"/>
    <cellStyle name="Followed Hyperlink 2" xfId="19867" hidden="1" xr:uid="{731BB2C3-05EE-42A1-B425-AE6DE021D46B}"/>
    <cellStyle name="Followed Hyperlink 2" xfId="23918" hidden="1" xr:uid="{B271C8A5-A4E2-4968-8D29-677C9352C7A3}"/>
    <cellStyle name="Followed Hyperlink 2" xfId="30361" hidden="1" xr:uid="{162D0EE3-9F4F-48A0-B0A5-F74C4131AE7C}"/>
    <cellStyle name="Followed Hyperlink 2" xfId="21618" hidden="1" xr:uid="{00445549-4898-432F-9E88-76B2176CCCBC}"/>
    <cellStyle name="Followed Hyperlink 2" xfId="33083" hidden="1" xr:uid="{5EAC29DD-319F-4755-92BB-94FBE8ADB683}"/>
    <cellStyle name="Followed Hyperlink 2" xfId="20965" hidden="1" xr:uid="{1E1C43CD-6835-4B78-8A24-B15CB187E3E9}"/>
    <cellStyle name="Followed Hyperlink 2" xfId="34074" hidden="1" xr:uid="{2A28DB56-F2EC-46B2-9F65-48B4EDF4EAD9}"/>
    <cellStyle name="Followed Hyperlink 2" xfId="39531" hidden="1" xr:uid="{EF25A2F8-42E6-487D-AB98-42FC5AA45160}"/>
    <cellStyle name="Followed Hyperlink 2" xfId="17994" hidden="1" xr:uid="{DDB2E3E2-237D-4C65-8B4E-77CC1D97D41B}"/>
    <cellStyle name="Followed Hyperlink 2" xfId="33047" hidden="1" xr:uid="{EA14909E-A682-46AC-9590-F41C155B1C09}"/>
    <cellStyle name="Followed Hyperlink 2" xfId="26285" hidden="1" xr:uid="{FC6C4D81-6A56-4EBD-A6DC-1CC702E3B783}"/>
    <cellStyle name="Followed Hyperlink 2" xfId="30847" hidden="1" xr:uid="{A363C0E3-875D-4880-A2E8-B40280B03080}"/>
    <cellStyle name="Followed Hyperlink 2" xfId="25030" hidden="1" xr:uid="{9F810F80-C84B-40A5-B5BD-4A847FE992DD}"/>
    <cellStyle name="Followed Hyperlink 2" xfId="18174" hidden="1" xr:uid="{4B4F7847-DBD3-4C6F-B488-B11841DAF2E8}"/>
    <cellStyle name="Followed Hyperlink 2" xfId="25534" hidden="1" xr:uid="{45FE2C7C-A8F4-4F77-AE14-23EF2E27A99D}"/>
    <cellStyle name="Followed Hyperlink 2" xfId="30933" hidden="1" xr:uid="{68FE52C7-76A7-4B46-9BD4-E467E17616F0}"/>
    <cellStyle name="Followed Hyperlink 2" xfId="27581" hidden="1" xr:uid="{F9D3E685-03D7-4635-B52C-38F5F05A500E}"/>
    <cellStyle name="Followed Hyperlink 2" xfId="35115" hidden="1" xr:uid="{97B80D7E-BDFC-4B5C-8D96-07161C5C11E6}"/>
    <cellStyle name="Followed Hyperlink 2" xfId="20066" hidden="1" xr:uid="{7CC19C91-DF22-4BA3-88C6-E96253B422A3}"/>
    <cellStyle name="Followed Hyperlink 2" xfId="41592" hidden="1" xr:uid="{3E4E1C04-ECA5-48CA-BD06-54A3DC78317D}"/>
    <cellStyle name="Followed Hyperlink 2" xfId="23997" hidden="1" xr:uid="{E2F11B4D-03F7-4F86-AA2D-71D5F25C363F}"/>
    <cellStyle name="Followed Hyperlink 2" xfId="34601" hidden="1" xr:uid="{0538FBCD-C6D3-4F5C-8979-558F83C85093}"/>
    <cellStyle name="Followed Hyperlink 2" xfId="26584" hidden="1" xr:uid="{DD98EFD5-AF4C-455D-B96E-071CDE0FC47A}"/>
    <cellStyle name="Followed Hyperlink 2" xfId="30836" hidden="1" xr:uid="{D677FB8F-3B75-4C9F-BB1E-BF7678FB8546}"/>
    <cellStyle name="Followed Hyperlink 2" xfId="30030" hidden="1" xr:uid="{9D3F038C-73D6-4605-AAE1-DE67D7FAF851}"/>
    <cellStyle name="Followed Hyperlink 2" xfId="30022" hidden="1" xr:uid="{EF12EC9D-93AC-4209-BC82-17B9A9C77D66}"/>
    <cellStyle name="Followed Hyperlink 2" xfId="30694" hidden="1" xr:uid="{C6F3321B-0D90-478F-AB1F-1A0F1EC23A13}"/>
    <cellStyle name="Followed Hyperlink 2" xfId="17761" hidden="1" xr:uid="{1BD0461F-556F-4580-BE42-643A049E17BB}"/>
    <cellStyle name="Followed Hyperlink 2" xfId="40048" hidden="1" xr:uid="{48915DEF-3934-4F3A-B56D-9EF43F155772}"/>
    <cellStyle name="Followed Hyperlink 2" xfId="17957" hidden="1" xr:uid="{40F1E0EE-179E-49EA-A869-E4D4CCFBDE0F}"/>
    <cellStyle name="Followed Hyperlink 2" xfId="16967" hidden="1" xr:uid="{9C948C21-C0BB-4F2A-9FF8-53F602DD31EA}"/>
    <cellStyle name="Followed Hyperlink 2" xfId="21397" hidden="1" xr:uid="{3397F4B3-D7D0-4CB8-9526-5037287EA81B}"/>
    <cellStyle name="Followed Hyperlink 2" xfId="26939" hidden="1" xr:uid="{6BAC8495-1BB2-44A9-B752-5877B181B78B}"/>
    <cellStyle name="Followed Hyperlink 2" xfId="37634" hidden="1" xr:uid="{A06AAABA-D127-4D17-A923-FBAD20255638}"/>
    <cellStyle name="Followed Hyperlink 2" xfId="41184" hidden="1" xr:uid="{683DB8FD-69CE-4551-92BA-BD4B1D49AE8D}"/>
    <cellStyle name="Followed Hyperlink 2" xfId="41560" hidden="1" xr:uid="{082A93E4-E941-4CB7-B902-EAB0D2B93BC2}"/>
    <cellStyle name="Followed Hyperlink 2" xfId="25756" hidden="1" xr:uid="{92D62398-7429-4A11-AC7F-79924B4ED8F4}"/>
    <cellStyle name="Followed Hyperlink 2" xfId="35181" hidden="1" xr:uid="{1BE1F5B4-7513-4350-8742-7DB35996533D}"/>
    <cellStyle name="Followed Hyperlink 2" xfId="27683" hidden="1" xr:uid="{79DB9CF6-5A28-44EB-A343-D7F063E8B7AF}"/>
    <cellStyle name="Followed Hyperlink 2" xfId="37776" hidden="1" xr:uid="{DCBB0201-D94F-4562-9F7C-D6822379AF89}"/>
    <cellStyle name="Followed Hyperlink 2" xfId="28894" hidden="1" xr:uid="{5B101D74-D989-4C13-B8D2-B07F9C80B4F3}"/>
    <cellStyle name="Followed Hyperlink 2" xfId="38885" hidden="1" xr:uid="{60909EFA-155C-4821-907E-E8B38358CE3D}"/>
    <cellStyle name="Followed Hyperlink 2" xfId="19518" hidden="1" xr:uid="{2E77285E-EFED-4DAC-8212-E32229D98408}"/>
    <cellStyle name="Followed Hyperlink 2" xfId="23670" hidden="1" xr:uid="{52F63DA0-C6D4-4BD8-A045-17A273D297B6}"/>
    <cellStyle name="Followed Hyperlink 2" xfId="27534" hidden="1" xr:uid="{E6F02F6A-9124-4194-AA16-22507C2BD286}"/>
    <cellStyle name="Followed Hyperlink 2" xfId="29003" hidden="1" xr:uid="{A24315CB-9FF6-4A41-84E0-BDF4FEF02690}"/>
    <cellStyle name="Followed Hyperlink 2" xfId="38538" hidden="1" xr:uid="{6DC53713-4A2F-4582-BFDD-86B5B28E1760}"/>
    <cellStyle name="Followed Hyperlink 2" xfId="35396" hidden="1" xr:uid="{F3D21AEE-2FAF-4DF1-B999-1627FD09BC63}"/>
    <cellStyle name="Followed Hyperlink 2" xfId="39940" hidden="1" xr:uid="{CA843AD1-FE34-4BA9-A65B-578202856A1A}"/>
    <cellStyle name="Followed Hyperlink 2" xfId="24257" hidden="1" xr:uid="{F15D3FFE-AD80-45FA-B0E0-415E285443CB}"/>
    <cellStyle name="Followed Hyperlink 2" xfId="31110" hidden="1" xr:uid="{FA130607-95B5-4B01-B846-2636A17E32AF}"/>
    <cellStyle name="Followed Hyperlink 2" xfId="29838" hidden="1" xr:uid="{2CFC131B-345F-4814-9611-BAA84AC5627D}"/>
    <cellStyle name="Followed Hyperlink 2" xfId="25574" hidden="1" xr:uid="{91482E36-B5B1-4229-9B86-6F38CFB8C299}"/>
    <cellStyle name="Followed Hyperlink 2" xfId="28160" hidden="1" xr:uid="{2A44EA85-E96F-41E9-BC66-BEF4F03B849A}"/>
    <cellStyle name="Followed Hyperlink 2" xfId="27574" hidden="1" xr:uid="{22AB72C3-ACA7-42A4-A2C7-A340D7BF88AE}"/>
    <cellStyle name="Followed Hyperlink 2" xfId="37575" hidden="1" xr:uid="{9B48BB5E-EB47-4BF7-93C0-C05D00501C8E}"/>
    <cellStyle name="Followed Hyperlink 2" xfId="33198" hidden="1" xr:uid="{F9CFF691-0510-4F68-BAD9-382747543182}"/>
    <cellStyle name="Followed Hyperlink 2" xfId="33153" hidden="1" xr:uid="{7672E4EA-A0EC-42C0-95EB-1D4EBD0F58D9}"/>
    <cellStyle name="Followed Hyperlink 2" xfId="26898" hidden="1" xr:uid="{14619650-2C81-4E9D-8BAA-AA710D73DABF}"/>
    <cellStyle name="Followed Hyperlink 2" xfId="28972" hidden="1" xr:uid="{919A727C-B913-46CB-8568-E0F653048D47}"/>
    <cellStyle name="Followed Hyperlink 2" xfId="36193" hidden="1" xr:uid="{B34C1DC2-6930-4F56-8308-95D3392DA682}"/>
    <cellStyle name="Followed Hyperlink 2" xfId="29592" hidden="1" xr:uid="{9F6D3AB6-CB10-48B4-91D9-C4FA3C5227F5}"/>
    <cellStyle name="Followed Hyperlink 2" xfId="40298" hidden="1" xr:uid="{BCE4E21A-7643-4AC8-8947-6A6936B48C47}"/>
    <cellStyle name="Followed Hyperlink 2" xfId="26896" hidden="1" xr:uid="{2BD75D89-404C-4442-B1E1-C2E860A71EC0}"/>
    <cellStyle name="Followed Hyperlink 2" xfId="40006" hidden="1" xr:uid="{6FDC6994-6CDC-41AB-A1C7-4B462EF92BE3}"/>
    <cellStyle name="Followed Hyperlink 2" xfId="23677" hidden="1" xr:uid="{4910726B-259B-4331-ABD8-27E72E152BBD}"/>
    <cellStyle name="Followed Hyperlink 2" xfId="38190" hidden="1" xr:uid="{E351ADFD-D1FB-4034-9FFD-E91EC5303685}"/>
    <cellStyle name="Followed Hyperlink 2" xfId="26882" hidden="1" xr:uid="{5C5428DF-960E-4C65-B4B0-A28516928FF3}"/>
    <cellStyle name="Followed Hyperlink 2" xfId="17855" hidden="1" xr:uid="{A789FFB9-F919-4F31-89C0-F55C593D5526}"/>
    <cellStyle name="Followed Hyperlink 2" xfId="20954" hidden="1" xr:uid="{B5F22320-DD7B-4EEB-82F3-721FD182BBB2}"/>
    <cellStyle name="Followed Hyperlink 2" xfId="26318" hidden="1" xr:uid="{FBCCDAC9-619A-4D74-84CB-54BAE2380F2D}"/>
    <cellStyle name="Followed Hyperlink 2" xfId="32898" hidden="1" xr:uid="{6ABE590C-0AE0-4AAA-BA8A-759DDB3E5E49}"/>
    <cellStyle name="Followed Hyperlink 2" xfId="26744" hidden="1" xr:uid="{7D9AA90F-999E-4A9A-B169-05635EB56B74}"/>
    <cellStyle name="Followed Hyperlink 2" xfId="40345" hidden="1" xr:uid="{2C2405E8-7B0F-4BE2-AC2D-A2DD1D4DD095}"/>
    <cellStyle name="Followed Hyperlink 2" xfId="40496" hidden="1" xr:uid="{1C087F3D-E402-4146-8437-B1BE55714476}"/>
    <cellStyle name="Followed Hyperlink 2" xfId="35400" hidden="1" xr:uid="{1C0AE111-66C5-4237-8407-736C197BAFB4}"/>
    <cellStyle name="Followed Hyperlink 2" xfId="29530" hidden="1" xr:uid="{44BCD6A8-8B9B-4840-9EAB-DF0C63346B02}"/>
    <cellStyle name="Followed Hyperlink 2" xfId="27110" hidden="1" xr:uid="{B5474181-20AC-4914-BB31-5830EA56CA36}"/>
    <cellStyle name="Followed Hyperlink 2" xfId="35113" hidden="1" xr:uid="{E63DF7BC-C8B5-4A9F-85FC-6BC0C0EE1B2A}"/>
    <cellStyle name="Followed Hyperlink 2" xfId="18103" hidden="1" xr:uid="{1673D443-9AD6-47D9-8F1A-C5B752928839}"/>
    <cellStyle name="Followed Hyperlink 2" xfId="26790" hidden="1" xr:uid="{8C750EE9-0642-47AC-B508-67810DB911CD}"/>
    <cellStyle name="Followed Hyperlink 2" xfId="35158" hidden="1" xr:uid="{05227FDA-C8EC-4547-ADFE-AB990FCC8EE0}"/>
    <cellStyle name="Followed Hyperlink 2" xfId="20169" hidden="1" xr:uid="{E975903A-B3D1-4CA8-9993-695C034AE127}"/>
    <cellStyle name="Followed Hyperlink 2" xfId="21184" hidden="1" xr:uid="{083AB536-D1BB-474A-9771-D4EA35CBE274}"/>
    <cellStyle name="Followed Hyperlink 2" xfId="36780" hidden="1" xr:uid="{0DAF8A24-7032-40BC-8356-CBBCCA1AEFCC}"/>
    <cellStyle name="Followed Hyperlink 2" xfId="41590" hidden="1" xr:uid="{42278D84-EEE2-4791-8F8F-0632540AAD4D}"/>
    <cellStyle name="Followed Hyperlink 2" xfId="29528" hidden="1" xr:uid="{38C37CEB-D08E-47B4-8718-3EE02F37B7A7}"/>
    <cellStyle name="Followed Hyperlink 2" xfId="26963" hidden="1" xr:uid="{6FDD2A21-9241-482A-992A-205935D424D8}"/>
    <cellStyle name="Followed Hyperlink 2" xfId="30241" hidden="1" xr:uid="{FD960709-E018-4938-9B92-2E88EE75881C}"/>
    <cellStyle name="Followed Hyperlink 2" xfId="21444" hidden="1" xr:uid="{C0E35869-C123-49F2-A293-0827F90FA6A1}"/>
    <cellStyle name="Followed Hyperlink 2" xfId="33736" hidden="1" xr:uid="{6602D32B-19F8-49F3-93C2-A4633620180E}"/>
    <cellStyle name="Followed Hyperlink 2" xfId="18304" hidden="1" xr:uid="{E3F857DD-DACD-4996-8A91-79B633F8AF09}"/>
    <cellStyle name="Followed Hyperlink 2" xfId="31084" hidden="1" xr:uid="{9F196534-093B-462A-8845-2E20E5F0A6E1}"/>
    <cellStyle name="Followed Hyperlink 2" xfId="37960" hidden="1" xr:uid="{999A5C04-585A-49D2-B105-95747466099B}"/>
    <cellStyle name="Followed Hyperlink 2" xfId="41586" hidden="1" xr:uid="{9BC5F1A5-6AD0-4A45-87C4-40608336133E}"/>
    <cellStyle name="Followed Hyperlink 2" xfId="34850" hidden="1" xr:uid="{F976A99F-EE7F-4AEA-985F-B3C85356EC84}"/>
    <cellStyle name="Followed Hyperlink 2" xfId="25152" hidden="1" xr:uid="{08CAA007-6F4B-439E-B38E-BE246A078387}"/>
    <cellStyle name="Followed Hyperlink 2" xfId="41537" hidden="1" xr:uid="{ED6DFA68-FCAF-4899-BE3C-0D57824A77C4}"/>
    <cellStyle name="Followed Hyperlink 2" xfId="18911" hidden="1" xr:uid="{5E5F9A06-C1CF-4F81-B7E6-CCBE7F13BF5C}"/>
    <cellStyle name="Followed Hyperlink 2" xfId="23903" hidden="1" xr:uid="{D7A23B1F-BB5D-4CDC-AD3C-EF0E10A28084}"/>
    <cellStyle name="Followed Hyperlink 2" xfId="33079" hidden="1" xr:uid="{761C614B-349D-4C0E-8872-50D2F8A40F5C}"/>
    <cellStyle name="Followed Hyperlink 2" xfId="17993" hidden="1" xr:uid="{E498F531-EA7A-4128-815E-5AE19A906C11}"/>
    <cellStyle name="Followed Hyperlink 2" xfId="36535" hidden="1" xr:uid="{08BAB3F8-C097-4733-B3CB-6BF4F9285799}"/>
    <cellStyle name="Followed Hyperlink 2" xfId="28867" hidden="1" xr:uid="{933DE39C-0C9E-42BD-940B-BA2536FEA4A4}"/>
    <cellStyle name="Followed Hyperlink 2" xfId="40917" hidden="1" xr:uid="{8DF6FEB2-3CDA-41B8-8369-9C93E7BEE90B}"/>
    <cellStyle name="Followed Hyperlink 2" xfId="40022" hidden="1" xr:uid="{326B7440-D5FF-412D-971E-A75A979C9C0C}"/>
    <cellStyle name="Followed Hyperlink 2" xfId="22787" hidden="1" xr:uid="{4ED441FD-9A04-4E06-AA3D-A08ED54E903E}"/>
    <cellStyle name="Followed Hyperlink 2" xfId="30877" hidden="1" xr:uid="{268661CE-87E7-4352-BF31-29FAA1657155}"/>
    <cellStyle name="Followed Hyperlink 2" xfId="31284" hidden="1" xr:uid="{516507B3-7864-4D2D-9A28-8779CF4F9FB8}"/>
    <cellStyle name="Followed Hyperlink 2" xfId="39941" hidden="1" xr:uid="{DBD50F0E-FEBF-4618-963D-B655CBC8D020}"/>
    <cellStyle name="Followed Hyperlink 2" xfId="26206" hidden="1" xr:uid="{437E1772-9B4B-4396-BAB7-6A109DBCAF27}"/>
    <cellStyle name="Followed Hyperlink 2" xfId="22634" hidden="1" xr:uid="{A1A3F804-5230-4468-8F3B-2832E82D7472}"/>
    <cellStyle name="Followed Hyperlink 2" xfId="30907" hidden="1" xr:uid="{4EA14A73-F459-412C-8855-389ED2E42EE2}"/>
    <cellStyle name="Followed Hyperlink 2" xfId="23564" hidden="1" xr:uid="{7AB1430A-89A8-4A3A-B76B-3ED09A1311D8}"/>
    <cellStyle name="Followed Hyperlink 2" xfId="37405" hidden="1" xr:uid="{67DFA392-66DC-4092-9C8C-B1E7A5FFE51D}"/>
    <cellStyle name="Followed Hyperlink 2" xfId="39869" hidden="1" xr:uid="{10C9AB04-4E21-46C9-B726-0744B7BC30C8}"/>
    <cellStyle name="Followed Hyperlink 2" xfId="32086" hidden="1" xr:uid="{BB90FA37-BE1C-4C14-A797-55A1B1000BB3}"/>
    <cellStyle name="Followed Hyperlink 2" xfId="23558" hidden="1" xr:uid="{EB4B8613-1105-4132-ADFE-2953AB4677FF}"/>
    <cellStyle name="Followed Hyperlink 2" xfId="22366" hidden="1" xr:uid="{275F38CF-BFF5-422B-AC89-4889C717438B}"/>
    <cellStyle name="Followed Hyperlink 2" xfId="40721" hidden="1" xr:uid="{1ED06A95-2D78-4184-9F36-0A014FDB5020}"/>
    <cellStyle name="Followed Hyperlink 2" xfId="39032" hidden="1" xr:uid="{FC8220F0-A708-4920-8288-D8B3752E49A8}"/>
    <cellStyle name="Followed Hyperlink 2" xfId="29055" hidden="1" xr:uid="{814E59CA-60A9-4333-9DC2-E48CB958B5F3}"/>
    <cellStyle name="Followed Hyperlink 2" xfId="28889" hidden="1" xr:uid="{47E89480-D8EB-4D92-823A-995847AD8055}"/>
    <cellStyle name="Followed Hyperlink 2" xfId="34449" hidden="1" xr:uid="{90329CF1-2F25-45E1-A927-BBAF4031D7A9}"/>
    <cellStyle name="Followed Hyperlink 2" xfId="30255" hidden="1" xr:uid="{F87A58DC-FBB1-4D07-B57E-18D1A48D8BF9}"/>
    <cellStyle name="Followed Hyperlink 2" xfId="41286" hidden="1" xr:uid="{131139FF-0759-485D-9510-39A03AF1FF56}"/>
    <cellStyle name="Followed Hyperlink 2" xfId="19262" hidden="1" xr:uid="{A114E521-0B1A-4F4C-939E-93AE09EE4EDD}"/>
    <cellStyle name="Followed Hyperlink 2" xfId="20584" hidden="1" xr:uid="{CC501727-0F2E-4417-BC2B-1C9A416D7747}"/>
    <cellStyle name="Followed Hyperlink 2" xfId="30645" hidden="1" xr:uid="{29A958D9-C284-44BC-AF76-23388887A034}"/>
    <cellStyle name="Followed Hyperlink 2" xfId="28962" hidden="1" xr:uid="{CFF43FF3-6943-415B-AF92-9B53A4873C1C}"/>
    <cellStyle name="Followed Hyperlink 2" xfId="162" hidden="1" xr:uid="{85EA35CB-7CFE-4A47-A65A-E004EE4F69AA}"/>
    <cellStyle name="Followed Hyperlink 2" xfId="36968" hidden="1" xr:uid="{BB547CDB-CC95-4B8B-A07A-792B604569F6}"/>
    <cellStyle name="Followed Hyperlink 2" xfId="19236" hidden="1" xr:uid="{4216A19C-EA01-4E33-B289-99F527B89360}"/>
    <cellStyle name="Followed Hyperlink 2" xfId="29858" hidden="1" xr:uid="{95A180EF-9ABE-4C24-B9E2-D9EBA19D6527}"/>
    <cellStyle name="Followed Hyperlink 2" xfId="22802" hidden="1" xr:uid="{62A9980E-CD3B-42E0-BF0F-26C71BF86D64}"/>
    <cellStyle name="Followed Hyperlink 2" xfId="22260" hidden="1" xr:uid="{CF757ED4-6C04-4F99-A1EC-3BCE12CDB18F}"/>
    <cellStyle name="Followed Hyperlink 2" xfId="35362" hidden="1" xr:uid="{939A5164-CBF0-401E-ACBB-50FDD3E0A3B4}"/>
    <cellStyle name="Followed Hyperlink 2" xfId="37958" hidden="1" xr:uid="{820EDD63-8106-45B0-97EE-A7F0BCDC5C4A}"/>
    <cellStyle name="Followed Hyperlink 2" xfId="32486" hidden="1" xr:uid="{11AD579E-1AC6-45C9-A51D-E4D2156226C4}"/>
    <cellStyle name="Followed Hyperlink 2" xfId="35942" hidden="1" xr:uid="{837BDB9F-BA6B-4044-8EA0-26906E1BBEBF}"/>
    <cellStyle name="Followed Hyperlink 2" xfId="36165" hidden="1" xr:uid="{218B480E-AF69-4083-9161-EF875DAEDC74}"/>
    <cellStyle name="Followed Hyperlink 2" xfId="36790" hidden="1" xr:uid="{CEF4A3B7-0E50-4D8E-9635-0E7CD583328A}"/>
    <cellStyle name="Followed Hyperlink 2" xfId="27638" hidden="1" xr:uid="{59F91500-6850-4C00-86A4-B8F3840E1702}"/>
    <cellStyle name="Followed Hyperlink 2" xfId="23917" hidden="1" xr:uid="{7E6344D3-A32D-495E-9AFE-E63CF72B4645}"/>
    <cellStyle name="Followed Hyperlink 2" xfId="31082" hidden="1" xr:uid="{E9BF5D9C-19AC-4410-8D3D-07E60954D6CE}"/>
    <cellStyle name="Followed Hyperlink 2" xfId="26906" hidden="1" xr:uid="{6178C4CE-8AB7-45E6-B2E9-BF80E1271820}"/>
    <cellStyle name="Followed Hyperlink 2" xfId="24265" hidden="1" xr:uid="{E785CF00-9DFA-48F2-979A-63E9AE46580C}"/>
    <cellStyle name="Followed Hyperlink 2" xfId="28866" hidden="1" xr:uid="{9BBBE1E6-2419-4A4A-8158-FA95236950BD}"/>
    <cellStyle name="Followed Hyperlink 2" xfId="37387" hidden="1" xr:uid="{342E09F5-C895-43B3-8BAE-DDD781870C9E}"/>
    <cellStyle name="Followed Hyperlink 2" xfId="25540" hidden="1" xr:uid="{4BEEA177-4760-477D-A812-3FAB3A5D2656}"/>
    <cellStyle name="Followed Hyperlink 2" xfId="39253" hidden="1" xr:uid="{A04484EB-05A3-47F3-B0AA-506B8095945E}"/>
    <cellStyle name="Followed Hyperlink 2" xfId="156" hidden="1" xr:uid="{F5068565-3789-484E-9E7E-DB224369A063}"/>
    <cellStyle name="Followed Hyperlink 2" xfId="17157" hidden="1" xr:uid="{FB5B3A8F-E47C-4AE5-ACA7-07A7FF1E5DEF}"/>
    <cellStyle name="Followed Hyperlink 2" xfId="24510" hidden="1" xr:uid="{52440CE1-C897-40DE-8281-EBE693689433}"/>
    <cellStyle name="Followed Hyperlink 2" xfId="25146" hidden="1" xr:uid="{BFA318FA-419D-400F-BC58-215027D6A4FC}"/>
    <cellStyle name="Followed Hyperlink 2" xfId="17550" hidden="1" xr:uid="{ADA3FDDF-1381-4B05-989C-695F57C1A955}"/>
    <cellStyle name="Followed Hyperlink 2" xfId="31882" hidden="1" xr:uid="{EA479B4B-D2A4-45CD-BB0D-8655E5C91F7B}"/>
    <cellStyle name="Followed Hyperlink 2" xfId="23635" hidden="1" xr:uid="{C878FBA7-19D2-4C6F-959D-677B9208FC47}"/>
    <cellStyle name="Followed Hyperlink 2" xfId="20119" hidden="1" xr:uid="{3C750A0B-C749-463C-96EF-4DCF8C9924B3}"/>
    <cellStyle name="Followed Hyperlink 2" xfId="22355" hidden="1" xr:uid="{BCAE95A3-0440-4FF4-A269-DDA39FF5BA8D}"/>
    <cellStyle name="Followed Hyperlink 2" xfId="28120" hidden="1" xr:uid="{52355017-B69B-4650-8883-C71A0FBA2C1D}"/>
    <cellStyle name="Followed Hyperlink 2" xfId="36211" hidden="1" xr:uid="{18095322-96D8-4EA0-9A91-B0F9670BBF87}"/>
    <cellStyle name="Followed Hyperlink 2" xfId="24537" hidden="1" xr:uid="{DEE5B88B-41DB-4DB5-929D-911BA6B513E6}"/>
    <cellStyle name="Followed Hyperlink 2" xfId="27645" hidden="1" xr:uid="{9040FE92-939D-4D6F-9237-2BF8219B971C}"/>
    <cellStyle name="Followed Hyperlink 2" xfId="25310" hidden="1" xr:uid="{55BEDC3B-34F1-4688-893A-B2CB4F1C177F}"/>
    <cellStyle name="Followed Hyperlink 2" xfId="23397" hidden="1" xr:uid="{1431DA23-E673-480B-B458-AE64CAA240A0}"/>
    <cellStyle name="Followed Hyperlink 2" xfId="19232" hidden="1" xr:uid="{FD4CC838-924B-4E26-8CA1-4ECD7102F6A7}"/>
    <cellStyle name="Followed Hyperlink 2" xfId="34567" hidden="1" xr:uid="{F7130807-EE95-4AA1-BB9B-7F63044AEC9E}"/>
    <cellStyle name="Followed Hyperlink 2" xfId="40558" hidden="1" xr:uid="{0A31F515-72DF-4AA9-960A-F9CA1A006826}"/>
    <cellStyle name="Followed Hyperlink 2" xfId="41732" hidden="1" xr:uid="{D275CD1A-CB4B-4EB8-9C8E-5D0F1FB94C2B}"/>
    <cellStyle name="Followed Hyperlink 2" xfId="21395" hidden="1" xr:uid="{DFF414E9-7510-4985-96C6-14952F0C86BE}"/>
    <cellStyle name="Followed Hyperlink 2" xfId="35982" hidden="1" xr:uid="{6E8BDE28-63B1-4885-8040-633FCCFEB28F}"/>
    <cellStyle name="Followed Hyperlink 2" xfId="24914" hidden="1" xr:uid="{96483978-22C3-457B-9BEF-9E05DD41096A}"/>
    <cellStyle name="Followed Hyperlink 2" xfId="32985" hidden="1" xr:uid="{ADD5C702-D33F-45E4-9B9F-C51FC0968C95}"/>
    <cellStyle name="Followed Hyperlink 2" xfId="25791" hidden="1" xr:uid="{9B52AF0E-D6FF-4B70-B209-4677C5E97D7F}"/>
    <cellStyle name="Followed Hyperlink 2" xfId="40116" hidden="1" xr:uid="{6B11022D-23A8-45E3-8212-13599FDAB511}"/>
    <cellStyle name="Followed Hyperlink 2" xfId="24056" hidden="1" xr:uid="{C73B9FA3-9F77-4AB5-A9B1-6B71E6D5C441}"/>
    <cellStyle name="Followed Hyperlink 2" xfId="29831" hidden="1" xr:uid="{58B5E4EF-94F5-495C-9DC8-666B246893D1}"/>
    <cellStyle name="Followed Hyperlink 2" xfId="27654" hidden="1" xr:uid="{B8314E3A-9DE9-4C46-8699-2A2C24E40938}"/>
    <cellStyle name="Followed Hyperlink 2" xfId="35191" hidden="1" xr:uid="{7EF395D4-1AF9-42A0-ABD5-FF5C0F89422F}"/>
    <cellStyle name="Followed Hyperlink 2" xfId="21602" hidden="1" xr:uid="{66EB0733-539A-4B0C-8E4C-FB799C4795A3}"/>
    <cellStyle name="Followed Hyperlink 2" xfId="31947" hidden="1" xr:uid="{8871E341-C0E7-4226-B004-229E4014ABAC}"/>
    <cellStyle name="Followed Hyperlink 2" xfId="36008" hidden="1" xr:uid="{4BBABCAA-9949-41AC-80FD-74C5C85A43C8}"/>
    <cellStyle name="Followed Hyperlink 2" xfId="24001" hidden="1" xr:uid="{00610A2F-1860-4339-9B4A-4D4D3ADB26E9}"/>
    <cellStyle name="Followed Hyperlink 2" xfId="41116" hidden="1" xr:uid="{CF49EF0D-767D-4569-98DE-04ECE43F00FA}"/>
    <cellStyle name="Followed Hyperlink 2" xfId="18537" hidden="1" xr:uid="{56092EA3-17FD-42C4-8784-FB27EFEA6A98}"/>
    <cellStyle name="Followed Hyperlink 2" xfId="38163" hidden="1" xr:uid="{0385121F-FA12-48AF-AF13-BA725088E9B6}"/>
    <cellStyle name="Followed Hyperlink 2" xfId="40331" hidden="1" xr:uid="{B256EB07-DCAF-4536-B3BA-A473C8EC4834}"/>
    <cellStyle name="Followed Hyperlink 2" xfId="24928" hidden="1" xr:uid="{1FCC8EF1-72B2-4CAB-94CB-1C98ABFEC905}"/>
    <cellStyle name="Followed Hyperlink 2" xfId="23453" hidden="1" xr:uid="{DC91A06E-24F0-48CE-B19C-C2CEB2087FB3}"/>
    <cellStyle name="Followed Hyperlink 2" xfId="22594" hidden="1" xr:uid="{F348561A-9ADA-4F89-B439-7D7E8AB1652F}"/>
    <cellStyle name="Followed Hyperlink 2" xfId="31891" hidden="1" xr:uid="{A539C7B3-060C-48CB-84CE-333EF43FFA9A}"/>
    <cellStyle name="Followed Hyperlink 2" xfId="20058" hidden="1" xr:uid="{993E9C72-07E1-42E0-B6FB-ABE79AB6CC37}"/>
    <cellStyle name="Followed Hyperlink 2" xfId="30302" hidden="1" xr:uid="{FBD70413-42A4-4FCA-957A-3D3C9A6A6784}"/>
    <cellStyle name="Followed Hyperlink 2" xfId="32135" hidden="1" xr:uid="{223D8B54-8EFE-42D2-8A30-716B65CC881E}"/>
    <cellStyle name="Followed Hyperlink 2" xfId="30913" hidden="1" xr:uid="{F1FCF7CB-FA36-4A5B-955D-6BEB28844217}"/>
    <cellStyle name="Followed Hyperlink 2" xfId="35410" hidden="1" xr:uid="{85C30E42-A5C1-4E86-A605-AD657CC516A9}"/>
    <cellStyle name="Followed Hyperlink 2" xfId="26546" hidden="1" xr:uid="{1921F6A6-CE6F-4A0A-B870-3C55AC80DB65}"/>
    <cellStyle name="Followed Hyperlink 2" xfId="29532" hidden="1" xr:uid="{1398CA19-9D69-45A2-B2F0-EE6E67EC071C}"/>
    <cellStyle name="Followed Hyperlink 2" xfId="33770" hidden="1" xr:uid="{14918A11-C3AF-4F0F-ACFD-00CCB01D1E5D}"/>
    <cellStyle name="Followed Hyperlink 2" xfId="37978" hidden="1" xr:uid="{BDE4DF25-BEE8-42CE-84B1-651EA76F2021}"/>
    <cellStyle name="Followed Hyperlink 2" xfId="32094" hidden="1" xr:uid="{2585AF5E-ECF8-4171-9F7D-DE91A7D02814}"/>
    <cellStyle name="Followed Hyperlink 2" xfId="29330" hidden="1" xr:uid="{91B293FE-E0D1-4C35-A83A-2C625CED1FF9}"/>
    <cellStyle name="Followed Hyperlink 2" xfId="31921" hidden="1" xr:uid="{992BD6D1-2D08-4401-AD41-7BE159F2940F}"/>
    <cellStyle name="Followed Hyperlink 2" xfId="21237" hidden="1" xr:uid="{6CBFA0A3-F969-4640-B0CE-5E4FF3DA74DB}"/>
    <cellStyle name="Followed Hyperlink 2" xfId="30014" hidden="1" xr:uid="{94B4B1B7-23D4-46DA-885D-4E26E37D741E}"/>
    <cellStyle name="Followed Hyperlink 2" xfId="34244" hidden="1" xr:uid="{1D06AC90-B233-46E9-A9C3-22F69BC2A88D}"/>
    <cellStyle name="Followed Hyperlink 2" xfId="26785" hidden="1" xr:uid="{F0D268C5-F43E-4264-98F2-4F6D29CE0961}"/>
    <cellStyle name="Followed Hyperlink 2" xfId="29542" hidden="1" xr:uid="{A00A0925-0C94-4C7E-8E5C-433600E00263}"/>
    <cellStyle name="Followed Hyperlink 2" xfId="28131" hidden="1" xr:uid="{4DA7103B-244C-43EB-87C5-61E3D636B80D}"/>
    <cellStyle name="Followed Hyperlink 2" xfId="22356" hidden="1" xr:uid="{2B04C185-EDBC-44D3-A44B-9C997C96F049}"/>
    <cellStyle name="Followed Hyperlink 2" xfId="35568" hidden="1" xr:uid="{DADF2048-F1A9-47B5-8154-E22F57A4DCE5}"/>
    <cellStyle name="Followed Hyperlink 2" xfId="34568" hidden="1" xr:uid="{8752CB18-AB2E-47E9-B152-04D6F0F1AFA9}"/>
    <cellStyle name="Followed Hyperlink 2" xfId="34902" hidden="1" xr:uid="{CD95E8F4-DCCF-4923-A22D-5C7E4889B7A5}"/>
    <cellStyle name="Followed Hyperlink 2" xfId="34876" hidden="1" xr:uid="{1895FD7C-4439-4F60-BFA4-AAB7A135DABC}"/>
    <cellStyle name="Followed Hyperlink 2" xfId="35047" hidden="1" xr:uid="{094B459E-A0D2-4B0B-A32E-F200551428FC}"/>
    <cellStyle name="Followed Hyperlink 2" xfId="32915" hidden="1" xr:uid="{56064470-5CCA-4375-87EF-001B6D0D7123}"/>
    <cellStyle name="Followed Hyperlink 2" xfId="29087" hidden="1" xr:uid="{F48D42F4-2EF7-41CE-ABB0-EC4584A21D39}"/>
    <cellStyle name="Followed Hyperlink 2" xfId="29846" hidden="1" xr:uid="{1251333E-1F2B-4C7A-80D0-3EFCADDCE3D0}"/>
    <cellStyle name="Followed Hyperlink 2" xfId="25951" hidden="1" xr:uid="{AE1F5B34-EEFF-43E1-9180-DE3CE13D0A33}"/>
    <cellStyle name="Followed Hyperlink 2" xfId="20560" hidden="1" xr:uid="{454DB87D-0F07-40B4-AB01-82E8CA6837A3}"/>
    <cellStyle name="Followed Hyperlink 2" xfId="32263" hidden="1" xr:uid="{AAA54AD2-8AAC-4482-BEE9-0ABB605120E8}"/>
    <cellStyle name="Followed Hyperlink 2" xfId="37226" hidden="1" xr:uid="{A1CC1402-74DF-4416-B941-37A904BD3730}"/>
    <cellStyle name="Followed Hyperlink 2" xfId="25744" hidden="1" xr:uid="{46E50EC2-17F6-4284-B3E0-F703E35F06FF}"/>
    <cellStyle name="Followed Hyperlink 2" xfId="25035" hidden="1" xr:uid="{6C0BEF8B-583F-4855-9654-E53FD53C2602}"/>
    <cellStyle name="Followed Hyperlink 2" xfId="28545" hidden="1" xr:uid="{E860FD2B-2CA6-4865-BB6C-858BB4F71015}"/>
    <cellStyle name="Followed Hyperlink 2" xfId="35217" hidden="1" xr:uid="{3F72956D-86F9-480A-9636-92F5BFAB671B}"/>
    <cellStyle name="Followed Hyperlink 2" xfId="18005" hidden="1" xr:uid="{E02FFF84-FCC4-43B6-98D1-576809E03E5B}"/>
    <cellStyle name="Followed Hyperlink 2" xfId="32127" hidden="1" xr:uid="{2C402CBC-FD66-471C-B8D6-095F8526FE9A}"/>
    <cellStyle name="Followed Hyperlink 2" xfId="19924" hidden="1" xr:uid="{07383231-A427-40E4-B106-330813E411D3}"/>
    <cellStyle name="Followed Hyperlink 2" xfId="26749" hidden="1" xr:uid="{721D79E8-E217-4F81-B5C6-4AC576F5CDF0}"/>
    <cellStyle name="Followed Hyperlink 2" xfId="36812" hidden="1" xr:uid="{2A70275F-3746-4AFC-AFA7-562E52E6C73D}"/>
    <cellStyle name="Followed Hyperlink 2" xfId="37301" hidden="1" xr:uid="{B0851507-6096-4E06-9928-87C5AD4C025A}"/>
    <cellStyle name="Followed Hyperlink 2" xfId="31487" hidden="1" xr:uid="{BB43E36D-3768-4167-8E32-D3C41D103FA1}"/>
    <cellStyle name="Followed Hyperlink 2" xfId="38442" hidden="1" xr:uid="{3DF88D90-9B2D-4C76-B791-12537F9F1354}"/>
    <cellStyle name="Followed Hyperlink 2" xfId="24966" hidden="1" xr:uid="{1F157CE5-CA9A-4244-A1A0-DBA43E948238}"/>
    <cellStyle name="Followed Hyperlink 2" xfId="33767" hidden="1" xr:uid="{6DD6C5CC-6765-4EE6-889B-0FBB214C3F93}"/>
    <cellStyle name="Followed Hyperlink 2" xfId="27141" hidden="1" xr:uid="{7BBB8B5F-5DF1-481D-8D9D-6678151923CA}"/>
    <cellStyle name="Followed Hyperlink 2" xfId="37335" hidden="1" xr:uid="{BE8A4120-154B-455B-8733-8205D3345B50}"/>
    <cellStyle name="Followed Hyperlink 2" xfId="36221" hidden="1" xr:uid="{E787D448-0A03-4E61-AA75-8B3641772A01}"/>
    <cellStyle name="Followed Hyperlink 2" xfId="18897" hidden="1" xr:uid="{43120D92-198D-4BEB-94E7-689A383C52F1}"/>
    <cellStyle name="Followed Hyperlink 2" xfId="28963" hidden="1" xr:uid="{C0428B5F-0B8C-4E8E-BDCF-754845207412}"/>
    <cellStyle name="Followed Hyperlink 2" xfId="35824" hidden="1" xr:uid="{B004C7CB-6BA5-446A-8424-2FB5913D64FA}"/>
    <cellStyle name="Followed Hyperlink 2" xfId="33048" hidden="1" xr:uid="{90BBDE5F-855B-4F6F-8CBC-161C2C236C43}"/>
    <cellStyle name="Followed Hyperlink 2" xfId="22439" hidden="1" xr:uid="{E5C3F934-0A47-4E9D-9065-7328C5E528F1}"/>
    <cellStyle name="Followed Hyperlink 2" xfId="17352" hidden="1" xr:uid="{CBFDF061-96FC-458B-9B0D-C648C3DDE953}"/>
    <cellStyle name="Followed Hyperlink 2" xfId="39685" hidden="1" xr:uid="{01676974-600D-4E86-B6B1-4393485D5CBA}"/>
    <cellStyle name="Followed Hyperlink 2" xfId="40482" hidden="1" xr:uid="{BFF101E6-991F-4402-B67D-9CD774E0C2B4}"/>
    <cellStyle name="Followed Hyperlink 2" xfId="39675" hidden="1" xr:uid="{613B6749-5D36-4ED1-9104-F3F5C8CF49F1}"/>
    <cellStyle name="Followed Hyperlink 2" xfId="20170" hidden="1" xr:uid="{65B6A453-BFB4-446D-8E16-228DE4A0F0C4}"/>
    <cellStyle name="Followed Hyperlink 2" xfId="22185" hidden="1" xr:uid="{DBEA8736-9433-4A7F-997B-117AAB34D9F9}"/>
    <cellStyle name="Followed Hyperlink 2" xfId="32981" hidden="1" xr:uid="{8D646416-E802-4E68-AEF8-89C407FF12C8}"/>
    <cellStyle name="Followed Hyperlink 2" xfId="24330" hidden="1" xr:uid="{15C922C2-C641-4EFB-8547-4242CB8B192F}"/>
    <cellStyle name="Followed Hyperlink 2" xfId="25517" hidden="1" xr:uid="{7A2BBED7-0349-420A-8331-6D426FB8A6F2}"/>
    <cellStyle name="Followed Hyperlink 2" xfId="24551" hidden="1" xr:uid="{1781C16C-B573-4424-B8A6-FB1DF2C8297C}"/>
    <cellStyle name="Followed Hyperlink 2" xfId="34037" hidden="1" xr:uid="{36A417AD-4AFC-4FA7-B5C5-212A0B588C13}"/>
    <cellStyle name="Followed Hyperlink 2" xfId="36758" hidden="1" xr:uid="{4CD7F159-4D0B-41AD-A6A0-052ADAB9D300}"/>
    <cellStyle name="Followed Hyperlink 2" xfId="30046" hidden="1" xr:uid="{2BA1EDF4-3DE0-4B7C-9A55-F1C1C4AC9C61}"/>
    <cellStyle name="Followed Hyperlink 2" xfId="36369" hidden="1" xr:uid="{4A1D1C2B-4823-4E8A-BFFF-E10EEFECE0AF}"/>
    <cellStyle name="Followed Hyperlink 2" xfId="40134" hidden="1" xr:uid="{6A05627C-BF0C-4261-A6B3-10EA0B89B28F}"/>
    <cellStyle name="Followed Hyperlink 2" xfId="39028" hidden="1" xr:uid="{A6E28CB5-5432-46F6-9DF8-858D1CCBD8A1}"/>
    <cellStyle name="Followed Hyperlink 2" xfId="33800" hidden="1" xr:uid="{3CDEF9AC-E3F3-477F-AD17-14E2F77A2BE8}"/>
    <cellStyle name="Followed Hyperlink 2" xfId="32085" hidden="1" xr:uid="{B600AFD1-9B95-4DFD-96B7-DFC269FF4EB9}"/>
    <cellStyle name="Followed Hyperlink 2" xfId="24717" hidden="1" xr:uid="{2D67E68E-2965-44EB-A49E-110A36EDEBF6}"/>
    <cellStyle name="Followed Hyperlink 2" xfId="33448" hidden="1" xr:uid="{2F4D3AF6-DC3F-4BFF-B838-9D4193BE1014}"/>
    <cellStyle name="Followed Hyperlink 2" xfId="35127" hidden="1" xr:uid="{FA9C7500-E52B-4A51-8581-87AE562DFF11}"/>
    <cellStyle name="Followed Hyperlink 2" xfId="19691" hidden="1" xr:uid="{E21B79CF-76DC-4856-BC4C-20BF4F1B6CF6}"/>
    <cellStyle name="Followed Hyperlink 2" xfId="23556" hidden="1" xr:uid="{29968F01-35E8-41DD-8155-932D8F9A733E}"/>
    <cellStyle name="Followed Hyperlink 2" xfId="19598" hidden="1" xr:uid="{87FCF59C-942D-4043-B37E-809AD3165B72}"/>
    <cellStyle name="Followed Hyperlink 2" xfId="35926" hidden="1" xr:uid="{4A68FED6-8570-465E-A028-A205C7698656}"/>
    <cellStyle name="Followed Hyperlink 2" xfId="23575" hidden="1" xr:uid="{4083F000-C17C-47C1-9AC8-C53557A047E9}"/>
    <cellStyle name="Followed Hyperlink 2" xfId="23665" hidden="1" xr:uid="{8F087806-8665-46A5-AA9A-B71F8A817B19}"/>
    <cellStyle name="Followed Hyperlink 2" xfId="17350" hidden="1" xr:uid="{F9852442-6005-447F-8201-2FDF8C7D2CA7}"/>
    <cellStyle name="Followed Hyperlink 2" xfId="35829" hidden="1" xr:uid="{0E517591-5AE5-4290-B6B4-57904D07C84A}"/>
    <cellStyle name="Followed Hyperlink 2" xfId="21814" hidden="1" xr:uid="{B24F72FD-211D-471B-8883-2A3CB326FFAF}"/>
    <cellStyle name="Followed Hyperlink 2" xfId="28533" hidden="1" xr:uid="{82D05ED1-A303-426A-B30D-91291F2B5F89}"/>
    <cellStyle name="Followed Hyperlink 2" xfId="24210" hidden="1" xr:uid="{A081F574-DFA5-4A2D-BB90-32D51AB4AC36}"/>
    <cellStyle name="Followed Hyperlink 2" xfId="35885" hidden="1" xr:uid="{FEDBD23F-6572-4DFC-A647-49EE51FDB311}"/>
    <cellStyle name="Followed Hyperlink 2" xfId="41187" hidden="1" xr:uid="{31BB4760-E329-48F6-832A-CB69BCDDFA99}"/>
    <cellStyle name="Followed Hyperlink 2" xfId="21838" hidden="1" xr:uid="{88ECD31A-B3A3-48BC-9C24-A9A011CF4DA7}"/>
    <cellStyle name="Followed Hyperlink 2" xfId="34607" hidden="1" xr:uid="{91AF88C1-47D6-464B-B5E0-B357C40F0BB0}"/>
    <cellStyle name="Followed Hyperlink 2" xfId="34080" hidden="1" xr:uid="{4E3FB71F-1646-40EA-8924-A5153DDCB26A}"/>
    <cellStyle name="Followed Hyperlink 2" xfId="28315" hidden="1" xr:uid="{6FC7F1A0-6871-4266-9EC2-ADF0285A4B8B}"/>
    <cellStyle name="Followed Hyperlink 2" xfId="22788" hidden="1" xr:uid="{E1C46DBC-D686-4693-B131-5C1BCE616D79}"/>
    <cellStyle name="Followed Hyperlink 2" xfId="41134" hidden="1" xr:uid="{8E847A8A-250C-4E7C-96EC-A74FFB440FE8}"/>
    <cellStyle name="Followed Hyperlink 2" xfId="32901" hidden="1" xr:uid="{F3B2C165-71AC-4BAC-A019-1F022229539E}"/>
    <cellStyle name="Followed Hyperlink 2" xfId="25752" hidden="1" xr:uid="{221EB299-C8EF-4300-815F-D6D0C7526CAA}"/>
    <cellStyle name="Followed Hyperlink 2" xfId="32261" hidden="1" xr:uid="{DF992B15-D000-4138-B42B-28E70EEE1372}"/>
    <cellStyle name="Followed Hyperlink 2" xfId="32984" hidden="1" xr:uid="{D5351E80-3D07-40C3-820E-C4F313ED9BE3}"/>
    <cellStyle name="Followed Hyperlink 2" xfId="26789" hidden="1" xr:uid="{F1A9B4CB-6D20-40D6-BA28-8CE2DABE6C9F}"/>
    <cellStyle name="Followed Hyperlink 2" xfId="26872" hidden="1" xr:uid="{DCB3C58F-81D5-47EE-A194-BBBFF597E975}"/>
    <cellStyle name="Followed Hyperlink 2" xfId="33256" hidden="1" xr:uid="{A70FC6E2-BC45-4C1F-8247-799328AC19EB}"/>
    <cellStyle name="Followed Hyperlink 2" xfId="20380" hidden="1" xr:uid="{7D811EF0-CA0A-4959-816F-51E79B80D6E8}"/>
    <cellStyle name="Followed Hyperlink 2" xfId="35780" hidden="1" xr:uid="{2BCE8F48-4D88-4B85-B20E-A14A71CDCE72}"/>
    <cellStyle name="Followed Hyperlink 2" xfId="38544" hidden="1" xr:uid="{1D4724AE-60AE-49C2-BDBE-10FBB9C934ED}"/>
    <cellStyle name="Followed Hyperlink 2" xfId="40325" hidden="1" xr:uid="{64D88256-C5A2-4726-B2A7-31F3A76811B0}"/>
    <cellStyle name="Followed Hyperlink 2" xfId="40132" hidden="1" xr:uid="{0A7861AA-B469-43C4-8E80-1BFE65C9929A}"/>
    <cellStyle name="Followed Hyperlink 2" xfId="41145" hidden="1" xr:uid="{667E6A70-9427-42D6-930B-88DDA934AB83}"/>
    <cellStyle name="Followed Hyperlink 2" xfId="26379" hidden="1" xr:uid="{84556C55-F3DE-4BB1-A7BA-09B2990B4EB0}"/>
    <cellStyle name="Followed Hyperlink 2" xfId="27642" hidden="1" xr:uid="{C8C8FF9C-F00C-4D63-8F7E-5E7760547F5B}"/>
    <cellStyle name="Followed Hyperlink 2" xfId="29834" hidden="1" xr:uid="{B9ABFBBC-8883-4F11-9407-79738715EABA}"/>
    <cellStyle name="Followed Hyperlink 2" xfId="28122" hidden="1" xr:uid="{1877C9A2-83DC-4FC1-9266-AA61EBF75E9C}"/>
    <cellStyle name="Followed Hyperlink 2" xfId="36162" hidden="1" xr:uid="{3C8AB894-8168-490C-A332-27D12DD3E3C4}"/>
    <cellStyle name="Followed Hyperlink 2" xfId="25309" hidden="1" xr:uid="{4B6421AF-BEC9-4A79-AB4F-367EAE91A920}"/>
    <cellStyle name="Followed Hyperlink 2" xfId="22994" hidden="1" xr:uid="{3D182C1C-F033-4676-BB6E-37071186C077}"/>
    <cellStyle name="Followed Hyperlink 2" xfId="29578" hidden="1" xr:uid="{2A32097C-E62D-4335-A1D4-4C31C000D1E8}"/>
    <cellStyle name="Followed Hyperlink 2" xfId="18212" hidden="1" xr:uid="{8D3821B7-408E-4A8D-9025-6CED68088BAE}"/>
    <cellStyle name="Followed Hyperlink 2" xfId="25740" hidden="1" xr:uid="{C5185E17-C779-49B2-A302-77D7539F651A}"/>
    <cellStyle name="Followed Hyperlink 2" xfId="41141" hidden="1" xr:uid="{685C8AD1-D228-4C37-8F9A-0A40C7DD9DBA}"/>
    <cellStyle name="Followed Hyperlink 2" xfId="35219" hidden="1" xr:uid="{295016F1-C418-40D8-9D2F-4A100DC3AC4C}"/>
    <cellStyle name="Followed Hyperlink 2" xfId="19868" hidden="1" xr:uid="{CBDB796D-A3C6-42CC-9259-D38AD3F15AB3}"/>
    <cellStyle name="Followed Hyperlink 2" xfId="41102" hidden="1" xr:uid="{1ABFF97B-1EDE-4161-BE9B-98B34F774CFB}"/>
    <cellStyle name="Followed Hyperlink 2" xfId="41574" hidden="1" xr:uid="{A6E4F5E8-E272-4573-87B6-3FB2FA266564}"/>
    <cellStyle name="Followed Hyperlink 2" xfId="28901" hidden="1" xr:uid="{EBD60961-198E-443D-90B0-795FF68150D8}"/>
    <cellStyle name="Followed Hyperlink 2" xfId="36952" hidden="1" xr:uid="{F641C239-009A-43C1-BE6B-2B0DCEDBC612}"/>
    <cellStyle name="Followed Hyperlink 2" xfId="37946" hidden="1" xr:uid="{A2030F0F-1EE2-4E7D-8C7A-B8A750540FDD}"/>
    <cellStyle name="Followed Hyperlink 2" xfId="23458" hidden="1" xr:uid="{0EFFA264-AB09-4742-A41E-8DCE2CD965D5}"/>
    <cellStyle name="Followed Hyperlink 2" xfId="38698" hidden="1" xr:uid="{A4304CF3-9FBC-4FC9-BC3D-01243AF85C86}"/>
    <cellStyle name="Followed Hyperlink 2" xfId="36000" hidden="1" xr:uid="{0862ABA6-94AE-4795-A63D-FA87CA037AD9}"/>
    <cellStyle name="Followed Hyperlink 2" xfId="30410" hidden="1" xr:uid="{7265874E-8E18-4776-AC4B-D8F01005A844}"/>
    <cellStyle name="Followed Hyperlink 2" xfId="39475" hidden="1" xr:uid="{607B82FC-3FB2-4209-A0EE-5FA504FEBFC1}"/>
    <cellStyle name="Followed Hyperlink 2" xfId="28799" hidden="1" xr:uid="{FB502EC7-8374-488C-BABD-5B3A3A4F74F0}"/>
    <cellStyle name="Followed Hyperlink 2" xfId="37636" hidden="1" xr:uid="{50864516-24DE-4E50-86A6-0B84DA842DDE}"/>
    <cellStyle name="Followed Hyperlink 2" xfId="27586" hidden="1" xr:uid="{9E8F5C15-09C6-43BE-9E1E-9183A0DF0484}"/>
    <cellStyle name="Followed Hyperlink 2" xfId="17563" hidden="1" xr:uid="{1CBD8DBA-AB11-4147-9AF3-CAA6792A2DC6}"/>
    <cellStyle name="Followed Hyperlink 2" xfId="36361" hidden="1" xr:uid="{41EF6400-FF7A-4BB2-AD8B-3876C2747CBB}"/>
    <cellStyle name="Followed Hyperlink 2" xfId="39673" hidden="1" xr:uid="{BD691423-5341-4D17-98BD-94C8EC1CFA94}"/>
    <cellStyle name="Followed Hyperlink 2" xfId="17382" hidden="1" xr:uid="{2D7E1576-B1AA-4BBF-98DE-BDFD964BAE79}"/>
    <cellStyle name="Followed Hyperlink 2" xfId="20960" hidden="1" xr:uid="{3ECF097C-6DED-4660-AA91-82CF57765FC8}"/>
    <cellStyle name="Followed Hyperlink 2" xfId="34236" hidden="1" xr:uid="{1736A88D-ABAF-4E40-9843-583184F1217B}"/>
    <cellStyle name="Followed Hyperlink 2" xfId="19579" hidden="1" xr:uid="{6860CCBF-A58D-4DB7-B93C-B949D792AC3D}"/>
    <cellStyle name="Followed Hyperlink 2" xfId="38361" hidden="1" xr:uid="{98017417-36CC-447D-A5F5-6760516CB369}"/>
    <cellStyle name="Followed Hyperlink 2" xfId="25582" hidden="1" xr:uid="{DD73955F-3FD9-4EBF-ACEE-F5E8C2873F33}"/>
    <cellStyle name="Followed Hyperlink 2" xfId="29610" hidden="1" xr:uid="{95952E85-3B7B-4DB7-B88D-C60A11389DEC}"/>
    <cellStyle name="Followed Hyperlink 2" xfId="27147" hidden="1" xr:uid="{6EE06A23-D05A-43D5-BFD9-02784A641E13}"/>
    <cellStyle name="Followed Hyperlink 2" xfId="21786" hidden="1" xr:uid="{50A2E93D-1808-467F-938F-F9BFDC31C6BF}"/>
    <cellStyle name="Followed Hyperlink 2" xfId="22363" hidden="1" xr:uid="{C603F6CB-6064-43D0-BEB7-314C9A6C57BE}"/>
    <cellStyle name="Followed Hyperlink 2" xfId="34602" hidden="1" xr:uid="{D53B4E6D-161E-49B7-976B-4746690C3CD6}"/>
    <cellStyle name="Followed Hyperlink 2" xfId="31885" hidden="1" xr:uid="{1E627656-6AA6-465C-947D-4D16B084B9E1}"/>
    <cellStyle name="Followed Hyperlink 2" xfId="41367" hidden="1" xr:uid="{2E79123A-C248-477E-B185-976A9A553B1D}"/>
    <cellStyle name="Followed Hyperlink 2" xfId="41522" hidden="1" xr:uid="{45EBC4E4-3669-4956-B057-DF9EA7DAF55D}"/>
    <cellStyle name="Followed Hyperlink 2" xfId="33513" hidden="1" xr:uid="{34365B19-9A3F-4D0F-B3EC-B6444F57A502}"/>
    <cellStyle name="Followed Hyperlink 2" xfId="32883" hidden="1" xr:uid="{44CC55A9-A668-4CE2-A1C0-52EF2708A2FB}"/>
    <cellStyle name="Followed Hyperlink 2" xfId="40763" hidden="1" xr:uid="{CAC62C6D-92D6-480C-BC54-2CA1190B9726}"/>
    <cellStyle name="Followed Hyperlink 2" xfId="30044" hidden="1" xr:uid="{8D3EFD45-FD89-4575-A7A2-61FAD6BD6BC9}"/>
    <cellStyle name="Followed Hyperlink 2" xfId="33521" hidden="1" xr:uid="{60C50D69-BE44-4BB4-B9C2-9E247698C3CC}"/>
    <cellStyle name="Followed Hyperlink 2" xfId="36366" hidden="1" xr:uid="{6ED346C3-52CD-48DE-9D25-35FE9945EC7F}"/>
    <cellStyle name="Followed Hyperlink 2" xfId="19594" hidden="1" xr:uid="{A0CB9184-19E6-4DB5-B855-1CD1BF064225}"/>
    <cellStyle name="Followed Hyperlink 2" xfId="34900" hidden="1" xr:uid="{F1A5A957-7757-4BF9-A76B-4CEAA04AEB55}"/>
    <cellStyle name="Followed Hyperlink 2" xfId="30668" hidden="1" xr:uid="{9E984997-08C2-42EB-ADAB-11EB98E2B26E}"/>
    <cellStyle name="Followed Hyperlink 2" xfId="27121" hidden="1" xr:uid="{795602A0-CEF8-401D-974C-A0B385A9A736}"/>
    <cellStyle name="Followed Hyperlink 2" xfId="18913" hidden="1" xr:uid="{1A58966B-154D-4012-AC0F-F7599256884E}"/>
    <cellStyle name="Followed Hyperlink 2" xfId="28786" hidden="1" xr:uid="{BCBA10F4-2309-423C-A03E-B55C6D94434A}"/>
    <cellStyle name="Followed Hyperlink 2" xfId="32688" hidden="1" xr:uid="{7DF17575-6B97-466D-BB1A-176C25F30D81}"/>
    <cellStyle name="Followed Hyperlink 2" xfId="18751" hidden="1" xr:uid="{C788D655-B758-4B03-A13F-ACC7758F9D77}"/>
    <cellStyle name="Followed Hyperlink 2" xfId="31718" hidden="1" xr:uid="{96B9095C-65B4-46E1-BA97-7ED7F248EE6B}"/>
    <cellStyle name="Followed Hyperlink 2" xfId="20073" hidden="1" xr:uid="{C8F324B3-ED9C-4A18-8A7D-21674F18E063}"/>
    <cellStyle name="Followed Hyperlink 2" xfId="19533" hidden="1" xr:uid="{AE2105B6-75FC-4676-8545-D051FB1753D2}"/>
    <cellStyle name="Followed Hyperlink 2" xfId="40725" hidden="1" xr:uid="{912FD1C1-C862-4881-BD54-3262A85D1E2B}"/>
    <cellStyle name="Followed Hyperlink 2" xfId="34613" hidden="1" xr:uid="{AE769B97-7836-41D4-A050-A209B089422A}"/>
    <cellStyle name="Followed Hyperlink 2" xfId="28297" hidden="1" xr:uid="{44C51ACF-A933-405A-9C69-346C077AD324}"/>
    <cellStyle name="Followed Hyperlink 2" xfId="40716" hidden="1" xr:uid="{2D0884A3-EB8C-4F32-BCB8-3758B0C241C4}"/>
    <cellStyle name="Followed Hyperlink 2" xfId="19100" hidden="1" xr:uid="{34671815-DEDA-4EEF-ACC8-038516FF601A}"/>
    <cellStyle name="Followed Hyperlink 2" xfId="30680" hidden="1" xr:uid="{B3BE8B2B-2FEB-4B3B-88F1-204CF340725E}"/>
    <cellStyle name="Followed Hyperlink 2" xfId="19695" hidden="1" xr:uid="{AD91DBB7-4EA3-4ED7-91AA-73B4F5A5B5FF}"/>
    <cellStyle name="Followed Hyperlink 2" xfId="35378" hidden="1" xr:uid="{E5EFA031-E657-4728-8B88-DB35F500F9DE}"/>
    <cellStyle name="Followed Hyperlink 2" xfId="19238" hidden="1" xr:uid="{AD3BA08C-0D56-4723-AD37-C8DC691FD907}"/>
    <cellStyle name="Followed Hyperlink 2" xfId="20946" hidden="1" xr:uid="{A9791FAD-8DAC-49EC-83C1-B03C00D1BC7B}"/>
    <cellStyle name="Followed Hyperlink 2" xfId="28895" hidden="1" xr:uid="{4122115B-7AAA-4D34-9ECA-A55C2C9DC20C}"/>
    <cellStyle name="Followed Hyperlink 2" xfId="26138" hidden="1" xr:uid="{3D4E5D5E-A4E4-41CA-99A1-5120A06A2188}"/>
    <cellStyle name="Followed Hyperlink 2" xfId="38608" hidden="1" xr:uid="{D3F3D2D5-F941-484F-A7D5-7C9DD6359EC7}"/>
    <cellStyle name="Followed Hyperlink 2" xfId="24978" hidden="1" xr:uid="{F526A40B-CCAB-405C-9706-6D9B0531FB71}"/>
    <cellStyle name="Followed Hyperlink 2" xfId="39533" hidden="1" xr:uid="{64577AA0-B46B-4F06-9B58-FFDCB54E026E}"/>
    <cellStyle name="Followed Hyperlink 2" xfId="21982" hidden="1" xr:uid="{73CA6449-CA69-4FFB-A9EF-292A7F257D99}"/>
    <cellStyle name="Followed Hyperlink 2" xfId="34032" hidden="1" xr:uid="{5D980F4D-68A7-4B5E-9596-553B8232CFD1}"/>
    <cellStyle name="Followed Hyperlink 2" xfId="34605" hidden="1" xr:uid="{ACDBBE75-8302-4D94-A8F4-0FE3314EB06F}"/>
    <cellStyle name="Followed Hyperlink 2" xfId="29882" hidden="1" xr:uid="{B89168E9-A6CB-44DF-8776-BD89352D71E1}"/>
    <cellStyle name="Followed Hyperlink 2" xfId="33187" hidden="1" xr:uid="{4A8346E7-8F9B-4F7A-AB53-58D1F319EF48}"/>
    <cellStyle name="Followed Hyperlink 2" xfId="25753" hidden="1" xr:uid="{5FF44F0B-8E33-49B9-B9BA-F2F3771B158B}"/>
    <cellStyle name="Followed Hyperlink 2" xfId="35941" hidden="1" xr:uid="{C1B3E9AB-41C8-4756-BB90-91DD31DC60C7}"/>
    <cellStyle name="Followed Hyperlink 2" xfId="33044" hidden="1" xr:uid="{8F92ADE7-6C17-478B-9796-81D9701EFF9E}"/>
    <cellStyle name="Followed Hyperlink 2" xfId="31081" hidden="1" xr:uid="{4B2A8C90-D42A-47BE-AB90-ADD7E6EEC1B8}"/>
    <cellStyle name="Followed Hyperlink 2" xfId="29306" hidden="1" xr:uid="{5BCD81A0-B0C3-4D37-B81A-261C86FDA0C6}"/>
    <cellStyle name="Followed Hyperlink 2" xfId="32501" hidden="1" xr:uid="{FBDF65CF-794E-4612-9492-04E7DB5D2993}"/>
    <cellStyle name="Followed Hyperlink 2" xfId="148" hidden="1" xr:uid="{106B8071-9755-4A9B-914B-DC7CD9C137EF}"/>
    <cellStyle name="Followed Hyperlink 2" xfId="37407" hidden="1" xr:uid="{D766E68E-133A-46ED-8239-1D56C5105F51}"/>
    <cellStyle name="Followed Hyperlink 2" xfId="24961" hidden="1" xr:uid="{60C6B7D9-B7FB-44CD-84F1-871F8F6AE643}"/>
    <cellStyle name="Followed Hyperlink 2" xfId="37795" hidden="1" xr:uid="{D96FAABB-6A20-4418-8590-B61B88672745}"/>
    <cellStyle name="Followed Hyperlink 2" xfId="18170" hidden="1" xr:uid="{4CCB90DC-CD1D-4CA6-96FD-5EB6154C69F2}"/>
    <cellStyle name="Followed Hyperlink 2" xfId="40114" hidden="1" xr:uid="{C5239758-C554-45EB-8340-B16075A68CD1}"/>
    <cellStyle name="Followed Hyperlink 2" xfId="31083" hidden="1" xr:uid="{22799955-FDD5-4D0B-B147-54933DD860EC}"/>
    <cellStyle name="Followed Hyperlink 2" xfId="20955" hidden="1" xr:uid="{7D644A8D-A756-4753-8ABD-962B5FF91B57}"/>
    <cellStyle name="Followed Hyperlink 2" xfId="36588" hidden="1" xr:uid="{D6E95B44-636A-4F1F-B4A9-719C24D5DED6}"/>
    <cellStyle name="Followed Hyperlink 2" xfId="23208" hidden="1" xr:uid="{B53F0890-BA4D-4618-A2D1-C9371BA7DE13}"/>
    <cellStyle name="Followed Hyperlink 2" xfId="30401" hidden="1" xr:uid="{21D085A2-D67A-4686-BEC7-A3DFBA5053CD}"/>
    <cellStyle name="Followed Hyperlink 2" xfId="33739" hidden="1" xr:uid="{1C4E003D-6291-4C4D-A007-5365CD5EBBFF}"/>
    <cellStyle name="Followed Hyperlink 2" xfId="41737" hidden="1" xr:uid="{C3E54745-AA3F-487C-A00A-1DE744910CF4}"/>
    <cellStyle name="Followed Hyperlink 2" xfId="38640" hidden="1" xr:uid="{8793709D-1755-43E1-9C4D-7CC501261F36}"/>
    <cellStyle name="Followed Hyperlink 2" xfId="25584" hidden="1" xr:uid="{33B37EE5-A793-41F1-8321-7BDA3C191555}"/>
    <cellStyle name="Followed Hyperlink 2" xfId="34878" hidden="1" xr:uid="{8E6851C9-6F09-431B-B132-3AE87BE1EA67}"/>
    <cellStyle name="Followed Hyperlink 2" xfId="20241" hidden="1" xr:uid="{501E47DC-1A0D-4E50-AADF-21C9C82F92F0}"/>
    <cellStyle name="Followed Hyperlink 2" xfId="21834" hidden="1" xr:uid="{090CEA2C-8092-4F55-91DB-47E4D5826B89}"/>
    <cellStyle name="Followed Hyperlink 2" xfId="23660" hidden="1" xr:uid="{F4B83186-C54E-4BC9-B922-92776CD42634}"/>
    <cellStyle name="Followed Hyperlink 2" xfId="33444" hidden="1" xr:uid="{6E2E667F-7BFF-42CA-BEC3-E4EE79B4F0DB}"/>
    <cellStyle name="Followed Hyperlink 2" xfId="37290" hidden="1" xr:uid="{AED02E47-825D-4208-AD57-D47599F53B82}"/>
    <cellStyle name="Followed Hyperlink 2" xfId="23674" hidden="1" xr:uid="{9946300C-4A00-4C29-AE73-8EECFEFCF39C}"/>
    <cellStyle name="Followed Hyperlink 2" xfId="19076" hidden="1" xr:uid="{19019464-569A-47EF-8520-C0CE4EF8A027}"/>
    <cellStyle name="Followed Hyperlink 2" xfId="21016" hidden="1" xr:uid="{6E66ED5D-F16C-49C6-B2E9-97DB622AAB10}"/>
    <cellStyle name="Followed Hyperlink 2" xfId="17153" hidden="1" xr:uid="{816025DB-5CDE-44BE-B685-CF5F0A3A3769}"/>
    <cellStyle name="Followed Hyperlink 2" xfId="38440" hidden="1" xr:uid="{FDBEBC74-91E1-48FD-9959-B44E463C5337}"/>
    <cellStyle name="Followed Hyperlink 2" xfId="37568" hidden="1" xr:uid="{DB81FE30-DAD1-454B-A01C-98ADDCC238B6}"/>
    <cellStyle name="Followed Hyperlink 2" xfId="17359" hidden="1" xr:uid="{1E034D49-BBB7-4049-8260-476E0FFF09E0}"/>
    <cellStyle name="Followed Hyperlink 2" xfId="35998" hidden="1" xr:uid="{DAB22FFE-5DC3-4697-9A86-720C916CB3C2}"/>
    <cellStyle name="Followed Hyperlink 2" xfId="23979" hidden="1" xr:uid="{715FA3A6-6F0D-42DA-852A-E16E8532D6B6}"/>
    <cellStyle name="Followed Hyperlink 2" xfId="19061" hidden="1" xr:uid="{181EAB68-D548-40F2-B162-553E2A46D008}"/>
    <cellStyle name="Followed Hyperlink 2" xfId="36229" hidden="1" xr:uid="{D9179424-6559-497B-9375-F218E6D625BA}"/>
    <cellStyle name="Followed Hyperlink 2" xfId="21462" hidden="1" xr:uid="{0D04B616-59FD-4E3F-B9AB-43CF8C348B94}"/>
    <cellStyle name="Followed Hyperlink 2" xfId="17853" hidden="1" xr:uid="{2C3C27A0-F3CE-4991-812D-F5100E6310BC}"/>
    <cellStyle name="Followed Hyperlink 2" xfId="29242" hidden="1" xr:uid="{E2E44A30-1CE6-4D26-A573-CCD3AFF92A5D}"/>
    <cellStyle name="Followed Hyperlink 2" xfId="24521" hidden="1" xr:uid="{628B8F06-EB5F-4E0A-A8FA-62E2C6B43A39}"/>
    <cellStyle name="Followed Hyperlink 2" xfId="17378" hidden="1" xr:uid="{381F0078-74A6-4FA5-830A-3A8C4FF60DBD}"/>
    <cellStyle name="Followed Hyperlink 2" xfId="25600" hidden="1" xr:uid="{74F0B692-CB44-4903-86BA-1154E31A1F26}"/>
    <cellStyle name="Followed Hyperlink 2" xfId="31096" hidden="1" xr:uid="{BB022790-E60C-4EC7-AD2E-CC4DE84A5B65}"/>
    <cellStyle name="Followed Hyperlink 2" xfId="29365" hidden="1" xr:uid="{FB1C8F48-1989-48EC-84A6-4480AA6375F7}"/>
    <cellStyle name="Followed Hyperlink 2" xfId="31104" hidden="1" xr:uid="{DE2344AD-DBBA-4B8F-A049-03088D009D26}"/>
    <cellStyle name="Followed Hyperlink 2" xfId="19589" hidden="1" xr:uid="{778C0932-6075-475C-A186-34DA8E056E2A}"/>
    <cellStyle name="Followed Hyperlink 2" xfId="38159" hidden="1" xr:uid="{50BD85EE-B450-4395-9909-0FE21C4D5B9D}"/>
    <cellStyle name="Followed Hyperlink 2" xfId="26774" hidden="1" xr:uid="{368BC293-7A90-45B3-883F-68667A657F2B}"/>
    <cellStyle name="Followed Hyperlink 2" xfId="30868" hidden="1" xr:uid="{A1F32C4A-D206-4F40-9138-E9D0BB6AE6A1}"/>
    <cellStyle name="Followed Hyperlink 2" xfId="18075" hidden="1" xr:uid="{BC622B99-A9B3-4EDD-89EB-1E51E15064D3}"/>
    <cellStyle name="Followed Hyperlink 2" xfId="18807" hidden="1" xr:uid="{AF92F2D5-5D80-4681-9103-84580382B50E}"/>
    <cellStyle name="Followed Hyperlink 2" xfId="33794" hidden="1" xr:uid="{2A4E68E5-87B4-47CA-95E7-101C3148574F}"/>
    <cellStyle name="Followed Hyperlink 2" xfId="34064" hidden="1" xr:uid="{36EA9F84-7A6C-4C41-9F28-8C5009AF132C}"/>
    <cellStyle name="Followed Hyperlink 2" xfId="40485" hidden="1" xr:uid="{9B8874A0-F4C4-4911-AA0C-2934AE7A9B4C}"/>
    <cellStyle name="Followed Hyperlink 2" xfId="38718" hidden="1" xr:uid="{9C20C436-DAD6-49F6-94F6-40984BC4A2DC}"/>
    <cellStyle name="Followed Hyperlink 2" xfId="27694" hidden="1" xr:uid="{89F4574F-B434-4FC4-9246-CFFB2A6A3766}"/>
    <cellStyle name="Followed Hyperlink 2" xfId="24212" hidden="1" xr:uid="{D507B245-A7DF-41A6-84BA-9727AD96EEF4}"/>
    <cellStyle name="Followed Hyperlink 2" xfId="21779" hidden="1" xr:uid="{71D42AA1-54C8-4041-B157-37E98820C6A3}"/>
    <cellStyle name="Followed Hyperlink 2" xfId="28125" hidden="1" xr:uid="{39ABFCEC-67B6-4259-AB9B-EC1468C9C45A}"/>
    <cellStyle name="Followed Hyperlink 2" xfId="18168" hidden="1" xr:uid="{CEFF4728-AC67-4747-8640-C25EEE2142F8}"/>
    <cellStyle name="Followed Hyperlink 2" xfId="36942" hidden="1" xr:uid="{9BDF113E-269C-4731-859D-A04A922123D9}"/>
    <cellStyle name="Followed Hyperlink 2" xfId="36784" hidden="1" xr:uid="{C7C0FA7A-6839-4F0E-952A-9F02E5D99BEE}"/>
    <cellStyle name="Followed Hyperlink 2" xfId="23450" hidden="1" xr:uid="{4139C482-70BC-463F-AE85-DE228BFEF3AB}"/>
    <cellStyle name="Followed Hyperlink 2" xfId="35576" hidden="1" xr:uid="{2C05CFC0-3506-4AE2-8C33-2709389A0DEC}"/>
    <cellStyle name="Followed Hyperlink 2" xfId="36765" hidden="1" xr:uid="{C94081D1-9F44-4377-8822-865C3B3FCBBF}"/>
    <cellStyle name="Followed Hyperlink 2" xfId="32101" hidden="1" xr:uid="{093A29C8-0DDB-4165-8640-8F64FBCC488A}"/>
    <cellStyle name="Followed Hyperlink 2" xfId="24496" hidden="1" xr:uid="{46693611-7130-4239-8552-DB6EBEBAADF3}"/>
    <cellStyle name="Followed Hyperlink 2" xfId="21812" hidden="1" xr:uid="{F0FB3B14-FDEE-47C8-BF24-A2D42FEB2839}"/>
    <cellStyle name="Followed Hyperlink 2" xfId="32099" hidden="1" xr:uid="{14BDA0DA-39ED-41CB-942D-714938BB4428}"/>
    <cellStyle name="Followed Hyperlink 2" xfId="38510" hidden="1" xr:uid="{19D723B5-2503-4413-A36B-FD31D0EF835A}"/>
    <cellStyle name="Followed Hyperlink 2" xfId="32674" hidden="1" xr:uid="{9B03DB4E-E263-4A21-82E5-ADF04190B481}"/>
    <cellStyle name="Followed Hyperlink 2" xfId="16985" hidden="1" xr:uid="{A7110907-3EF2-4567-BA83-DCAE98AE3589}"/>
    <cellStyle name="Followed Hyperlink 2" xfId="32476" hidden="1" xr:uid="{4D550075-62DC-41FE-9556-252FB4DEB953}"/>
    <cellStyle name="Followed Hyperlink 2" xfId="21984" hidden="1" xr:uid="{9EB20242-460D-440B-A203-9E46FBD1B65B}"/>
    <cellStyle name="Followed Hyperlink 2" xfId="37942" hidden="1" xr:uid="{537EDAE6-986A-44A8-BC1F-F35C93E61348}"/>
    <cellStyle name="Followed Hyperlink 2" xfId="21822" hidden="1" xr:uid="{BA31B537-D8C1-4862-B038-4BC39D3102FE}"/>
    <cellStyle name="Followed Hyperlink 2" xfId="38889" hidden="1" xr:uid="{8EB9644F-7F95-45A9-AD51-51976C17099A}"/>
    <cellStyle name="Followed Hyperlink 2" xfId="24026" hidden="1" xr:uid="{52C98AB0-D6F7-499A-B252-4AE6DF6F7B16}"/>
    <cellStyle name="Followed Hyperlink 2" xfId="30655" hidden="1" xr:uid="{36431C53-FD1B-432F-B602-A580785B096D}"/>
    <cellStyle name="Followed Hyperlink 2" xfId="32990" hidden="1" xr:uid="{9BBF77A3-0D26-43E4-8B3C-ABCEB7B68FF3}"/>
    <cellStyle name="Followed Hyperlink 2" xfId="38547" hidden="1" xr:uid="{B94D01A2-1468-418E-9AE9-0D82552576F9}"/>
    <cellStyle name="Followed Hyperlink 2" xfId="19916" hidden="1" xr:uid="{01A53F08-4FC4-434F-8D7E-B5FD9526EBAB}"/>
    <cellStyle name="Followed Hyperlink 2" xfId="19515" hidden="1" xr:uid="{80FE2520-0A55-480C-9908-D6402165A142}"/>
    <cellStyle name="Followed Hyperlink 2" xfId="26554" hidden="1" xr:uid="{B56B6FBE-EBA0-4131-BCD3-09558637A643}"/>
    <cellStyle name="Followed Hyperlink 2" xfId="26914" hidden="1" xr:uid="{DBCF0035-DD2B-4075-89F0-EBC6121E6E7E}"/>
    <cellStyle name="Followed Hyperlink 2" xfId="24713" hidden="1" xr:uid="{BD7E62F2-76E1-4604-9791-DFEF449C025C}"/>
    <cellStyle name="Followed Hyperlink 2" xfId="36574" hidden="1" xr:uid="{7C1B010D-F93D-468B-8E3B-0AF67405F43F}"/>
    <cellStyle name="Followed Hyperlink 2" xfId="26284" hidden="1" xr:uid="{2BD1E6EA-F171-4729-B440-DAFF40423E47}"/>
    <cellStyle name="Followed Hyperlink 2" xfId="29675" hidden="1" xr:uid="{4446CEA1-2CA5-4FA3-BE8A-B4105372AF78}"/>
    <cellStyle name="Followed Hyperlink 2" xfId="20235" hidden="1" xr:uid="{622F6EE6-C3D0-423E-A211-E89CFDFA7C05}"/>
    <cellStyle name="Followed Hyperlink 2" xfId="40050" hidden="1" xr:uid="{CB595E63-E6B2-4950-A31D-576AC2179A8F}"/>
    <cellStyle name="Followed Hyperlink 2" xfId="31272" hidden="1" xr:uid="{C69BEF50-1E93-4EDC-A5B5-2E752150B168}"/>
    <cellStyle name="Followed Hyperlink 2" xfId="28994" hidden="1" xr:uid="{4EED2157-3CB0-4FB1-8A01-3FE4E6FBDFE0}"/>
    <cellStyle name="Followed Hyperlink 2" xfId="36944" hidden="1" xr:uid="{48C924E1-C87A-4CC3-9714-3F188B688FDE}"/>
    <cellStyle name="Followed Hyperlink 2" xfId="39187" hidden="1" xr:uid="{A94962E6-52BD-4BC9-A7A8-0D61DC0984FA}"/>
    <cellStyle name="Followed Hyperlink 2" xfId="38981" hidden="1" xr:uid="{5A6A119C-8C62-4640-9F77-BEF31B8039AC}"/>
    <cellStyle name="Followed Hyperlink 2" xfId="40523" hidden="1" xr:uid="{D89C2A29-6DD1-44B7-BFFC-2E11B56FBDD4}"/>
    <cellStyle name="Followed Hyperlink 2" xfId="28958" hidden="1" xr:uid="{A29CD958-702C-4148-A6AA-0483AAB08839}"/>
    <cellStyle name="Followed Hyperlink 2" xfId="35932" hidden="1" xr:uid="{290BE218-DC32-4F5B-BAF1-6A343F203375}"/>
    <cellStyle name="Followed Hyperlink 2" xfId="38549" hidden="1" xr:uid="{B1892ADC-8A9A-4D68-BC63-72839E1333DE}"/>
    <cellStyle name="Followed Hyperlink 2" xfId="34653" hidden="1" xr:uid="{3F8FAC1D-F32C-4877-882D-76DAAF82E575}"/>
    <cellStyle name="Followed Hyperlink 2" xfId="32111" hidden="1" xr:uid="{6F228E91-E8FC-4CAF-AFFC-6030A86E7CBA}"/>
    <cellStyle name="Followed Hyperlink 2" xfId="30459" hidden="1" xr:uid="{0CBCD077-57C0-446A-B190-3979F216DF81}"/>
    <cellStyle name="Followed Hyperlink 2" xfId="41570" hidden="1" xr:uid="{33C22F5D-28A3-45EA-A6BF-10E03608348C}"/>
    <cellStyle name="Followed Hyperlink 2" xfId="20178" hidden="1" xr:uid="{2F7C32CD-B11D-4BCA-9FE6-B09B41328086}"/>
    <cellStyle name="Followed Hyperlink 2" xfId="37389" hidden="1" xr:uid="{F8FA86FC-ABD8-4239-B89C-A0F3C0F3B3E1}"/>
    <cellStyle name="Followed Hyperlink 2" xfId="29314" hidden="1" xr:uid="{EC67AB2B-F85A-485F-AADB-FD0534BBFB74}"/>
    <cellStyle name="Followed Hyperlink 2" xfId="16989" hidden="1" xr:uid="{A76776F7-4497-4CAD-A339-E97BD95EA51D}"/>
    <cellStyle name="Followed Hyperlink 2" xfId="30483" hidden="1" xr:uid="{505D7C70-E1D7-4115-8E1E-027708EE773F}"/>
    <cellStyle name="Followed Hyperlink 2" xfId="24203" hidden="1" xr:uid="{A37934F4-AB4E-4275-BBCC-0D95518133BA}"/>
    <cellStyle name="Followed Hyperlink 2" xfId="40560" hidden="1" xr:uid="{A15B983F-0548-47E0-AB6B-5028760BBE56}"/>
    <cellStyle name="Followed Hyperlink 2" xfId="24705" hidden="1" xr:uid="{CC45636B-9354-472A-92EB-990BA5486C36}"/>
    <cellStyle name="Followed Hyperlink 2" xfId="41379" hidden="1" xr:uid="{8A88822E-470E-4AC2-AD47-F02EF582DB34}"/>
    <cellStyle name="Followed Hyperlink 2" xfId="22327" hidden="1" xr:uid="{2091B377-D85E-4096-BEAF-037289FE1805}"/>
    <cellStyle name="Followed Hyperlink 2" xfId="41197" hidden="1" xr:uid="{95F4305C-63F3-452D-8BD3-2E17D5165A10}"/>
    <cellStyle name="Followed Hyperlink 2" xfId="30639" hidden="1" xr:uid="{C4A63FDD-E5AD-4FC4-91B3-233F856F614A}"/>
    <cellStyle name="Followed Hyperlink 2" xfId="18159" hidden="1" xr:uid="{C29A0E7B-B025-41C6-BE54-02FADC075744}"/>
    <cellStyle name="Followed Hyperlink 2" xfId="38536" hidden="1" xr:uid="{A941A305-3A03-448D-8B5E-6C474F9BD4E1}"/>
    <cellStyle name="Followed Hyperlink 2" xfId="36177" hidden="1" xr:uid="{AE4E310E-D29C-4B5D-ACA8-C1A7DC1DF7AD}"/>
    <cellStyle name="Followed Hyperlink 2" xfId="29685" hidden="1" xr:uid="{871EB8B6-34D2-4EFA-8853-C16C69885582}"/>
    <cellStyle name="Followed Hyperlink 2" xfId="37571" hidden="1" xr:uid="{3D5BBFE4-AD5A-4C3C-8723-8FDE109CD5E8}"/>
    <cellStyle name="Followed Hyperlink 2" xfId="39872" hidden="1" xr:uid="{B7BB6E7D-D86C-4253-A3C2-C00E64FA0F7B}"/>
    <cellStyle name="Followed Hyperlink 2" xfId="24336" hidden="1" xr:uid="{836ABE12-7ACD-4247-93EB-5824FE113A04}"/>
    <cellStyle name="Followed Hyperlink 2" xfId="21532" hidden="1" xr:uid="{7E78E4A4-CA55-4A67-A72E-69B45960BC09}"/>
    <cellStyle name="Followed Hyperlink 2" xfId="39482" hidden="1" xr:uid="{C45C1B1D-49F9-4B8E-8435-B9E9C903FEFE}"/>
    <cellStyle name="Followed Hyperlink 2" xfId="20434" hidden="1" xr:uid="{1DA821C4-C14B-4B32-BF34-3B21A88404F1}"/>
    <cellStyle name="Followed Hyperlink 2" xfId="36365" hidden="1" xr:uid="{7B613B69-E032-4ADD-9D5B-299D05C42F4B}"/>
    <cellStyle name="Followed Hyperlink 2" xfId="39181" hidden="1" xr:uid="{CE6167FC-8FE7-457B-B6E5-498433B531B5}"/>
    <cellStyle name="Followed Hyperlink 2" xfId="33887" hidden="1" xr:uid="{E5C968DC-43B1-4927-A132-7260921E2E7F}"/>
    <cellStyle name="Followed Hyperlink 2" xfId="18214" hidden="1" xr:uid="{69562F38-68FF-40F1-90F0-E4144F86E306}"/>
    <cellStyle name="Followed Hyperlink 2" xfId="41299" hidden="1" xr:uid="{AEA28343-CC4C-4F2D-BD84-9D7A3AA6546F}"/>
    <cellStyle name="Followed Hyperlink 2" xfId="26762" hidden="1" xr:uid="{D61915C3-FD6E-4BB1-8A08-613E2BD3E690}"/>
    <cellStyle name="Followed Hyperlink 2" xfId="40481" hidden="1" xr:uid="{0DFB3567-C86C-438A-BAF0-1B276D0A07C9}"/>
    <cellStyle name="Followed Hyperlink 2" xfId="19102" hidden="1" xr:uid="{9A6EAF91-C540-40F0-9EAA-B3820BB40FC8}"/>
    <cellStyle name="Followed Hyperlink 2" xfId="38975" hidden="1" xr:uid="{6DB4DEA9-B390-4E0D-BC1D-78217636A451}"/>
    <cellStyle name="Followed Hyperlink 2" xfId="24340" hidden="1" xr:uid="{99D28409-51A1-4E3C-B8B8-1226B232AA7C}"/>
    <cellStyle name="Followed Hyperlink 2" xfId="20856" hidden="1" xr:uid="{BE15C5C2-5FF9-41CE-BE0A-AAB8DA0C27D3}"/>
    <cellStyle name="Followed Hyperlink 2" xfId="32255" hidden="1" xr:uid="{7D1590F1-1A7C-45A3-AC4B-722AE5E8598A}"/>
    <cellStyle name="Followed Hyperlink 2" xfId="25935" hidden="1" xr:uid="{3E845591-A365-46EC-8315-979C6DF0B5FA}"/>
    <cellStyle name="Followed Hyperlink 2" xfId="39034" hidden="1" xr:uid="{E0FE9782-FAF3-4F73-AF9C-0CC5DACA741C}"/>
    <cellStyle name="Followed Hyperlink 2" xfId="37308" hidden="1" xr:uid="{21DBC042-6C1E-4FAA-B179-0408B5E3C5ED}"/>
    <cellStyle name="Followed Hyperlink 2" xfId="32648" hidden="1" xr:uid="{F97A0EA1-2B9A-4244-92DC-6675CF0624EB}"/>
    <cellStyle name="Followed Hyperlink 2" xfId="31923" hidden="1" xr:uid="{48A985D8-657F-451B-A6AD-B521B95EA692}"/>
    <cellStyle name="Followed Hyperlink 2" xfId="41564" hidden="1" xr:uid="{08A3AE46-CC87-4756-AC76-6605D13BDF1C}"/>
    <cellStyle name="Followed Hyperlink 2" xfId="25363" hidden="1" xr:uid="{E9A69DDE-525E-4466-A473-ADD838EDC151}"/>
    <cellStyle name="Followed Hyperlink 2" xfId="18292" hidden="1" xr:uid="{3AF59599-A106-40CA-B7E7-736106ED62B3}"/>
    <cellStyle name="Followed Hyperlink 2" xfId="29832" hidden="1" xr:uid="{AACA2F4F-30B6-4860-93DF-4BA4BE7E4658}"/>
    <cellStyle name="Followed Hyperlink 2" xfId="23675" hidden="1" xr:uid="{C8C1F755-5582-4802-84CF-ECE59C37F493}"/>
    <cellStyle name="Followed Hyperlink 2" xfId="30375" hidden="1" xr:uid="{EC922C65-F77D-49A7-92E4-40321CD667F5}"/>
    <cellStyle name="Followed Hyperlink 2" xfId="31114" hidden="1" xr:uid="{8232C401-DBFA-46CD-ADAA-41C5E41C7BDE}"/>
    <cellStyle name="Followed Hyperlink 2" xfId="30236" hidden="1" xr:uid="{352AAFFB-ADB1-4268-83E8-4BD383F794FA}"/>
    <cellStyle name="Followed Hyperlink 2" xfId="18587" hidden="1" xr:uid="{0D2421E3-7BA3-48FC-9723-26606ECCEFEB}"/>
    <cellStyle name="Followed Hyperlink 2" xfId="34894" hidden="1" xr:uid="{295D48B6-6FC4-4547-B9FC-43968A07777D}"/>
    <cellStyle name="Followed Hyperlink 2" xfId="40737" hidden="1" xr:uid="{4F273F7D-05AE-495B-A092-0C4CBBBF39D9}"/>
    <cellStyle name="Followed Hyperlink 2" xfId="29006" hidden="1" xr:uid="{749E50FD-021D-4E07-8F06-20FD80C3477E}"/>
    <cellStyle name="Followed Hyperlink 2" xfId="18111" hidden="1" xr:uid="{663E643A-CC6F-4EDE-9F8B-313E67C73D20}"/>
    <cellStyle name="Followed Hyperlink 2" xfId="37780" hidden="1" xr:uid="{BF7A0B3A-00B2-4804-8EDD-4BC75814061E}"/>
    <cellStyle name="Followed Hyperlink 2" xfId="39943" hidden="1" xr:uid="{2FFDE739-6B53-48A0-91F6-29F01275A3BD}"/>
    <cellStyle name="Followed Hyperlink 2" xfId="41248" hidden="1" xr:uid="{A3322A3D-DD0E-4B12-8453-B97EF386AD5D}"/>
    <cellStyle name="Followed Hyperlink 2" xfId="38154" hidden="1" xr:uid="{C5AAD3DE-396C-4106-9A66-AC7AFF90E82F}"/>
    <cellStyle name="Followed Hyperlink 2" xfId="40735" hidden="1" xr:uid="{DDF043D4-ADD3-47E4-BCBC-6053FF8DA0EF}"/>
    <cellStyle name="Followed Hyperlink 2" xfId="28509" hidden="1" xr:uid="{22EA10B9-C2C1-4891-B022-F36A823B3AB4}"/>
    <cellStyle name="Followed Hyperlink 2" xfId="33796" hidden="1" xr:uid="{0AB8643E-FCA9-490D-8D39-93D5391BB777}"/>
    <cellStyle name="Followed Hyperlink 2" xfId="24500" hidden="1" xr:uid="{B1D83E74-2D03-408F-9A82-4A4480A43993}"/>
    <cellStyle name="Followed Hyperlink 2" xfId="38175" hidden="1" xr:uid="{053C83F5-36C0-41CC-8862-619691475402}"/>
    <cellStyle name="Followed Hyperlink 2" xfId="39310" hidden="1" xr:uid="{12E0AC39-2C6B-4FB9-98FD-2ABCB7DC9891}"/>
    <cellStyle name="Followed Hyperlink 2" xfId="22421" hidden="1" xr:uid="{E5C24DA4-C144-43C3-A95F-6AF182626266}"/>
    <cellStyle name="Followed Hyperlink 2" xfId="37173" hidden="1" xr:uid="{877B7560-108D-470E-B9BC-D2960F58898D}"/>
    <cellStyle name="Followed Hyperlink 2" xfId="30873" hidden="1" xr:uid="{627416E2-04A5-4156-9BDD-F7C7E262472B}"/>
    <cellStyle name="Followed Hyperlink 2" xfId="24507" hidden="1" xr:uid="{62A4EF6B-523F-457D-AF81-CD3BD1C6F8F7}"/>
    <cellStyle name="Followed Hyperlink 2" xfId="24900" hidden="1" xr:uid="{216826F4-0B55-4CC8-BE41-B294233FA1FA}"/>
    <cellStyle name="Followed Hyperlink 2" xfId="29850" hidden="1" xr:uid="{22F6D41C-A096-47B5-BF3C-5507B8CE6C22}"/>
    <cellStyle name="Followed Hyperlink 2" xfId="34503" hidden="1" xr:uid="{2DFF78B2-DE3D-4CA4-B333-02982A8527D9}"/>
    <cellStyle name="Followed Hyperlink 2" xfId="23573" hidden="1" xr:uid="{DE08EFFB-AB8C-4C82-B368-D35D6E4CB06A}"/>
    <cellStyle name="Followed Hyperlink 2" xfId="32275" hidden="1" xr:uid="{1629A619-2E02-420C-9BDF-0E322C742D09}"/>
    <cellStyle name="Followed Hyperlink 2" xfId="38890" hidden="1" xr:uid="{BDA4228C-9099-4070-B9BF-EEAE7B76561D}"/>
    <cellStyle name="Followed Hyperlink 2" xfId="37171" hidden="1" xr:uid="{97C747C0-B46F-4B5C-87DE-2FD0D6F012E5}"/>
    <cellStyle name="Followed Hyperlink 2" xfId="25308" hidden="1" xr:uid="{CA571EE1-E00B-4028-B154-D5BF916DA438}"/>
    <cellStyle name="Followed Hyperlink 2" xfId="32923" hidden="1" xr:uid="{AC8A37BD-F466-4E17-B510-57B6CFDEC32A}"/>
    <cellStyle name="Followed Hyperlink 2" xfId="30467" hidden="1" xr:uid="{BA45E28C-8FBC-4B3F-A5BA-B6A2E91009FC}"/>
    <cellStyle name="Followed Hyperlink 2" xfId="32077" hidden="1" xr:uid="{649E519A-82DE-4E8D-8676-453DE23AC9A4}"/>
    <cellStyle name="Followed Hyperlink 2" xfId="33859" hidden="1" xr:uid="{0FE32B80-061B-4D88-8080-6CCF7E6CA1AE}"/>
    <cellStyle name="Followed Hyperlink 2" xfId="31264" hidden="1" xr:uid="{660D7124-BD6F-4015-9453-E9707716158B}"/>
    <cellStyle name="Followed Hyperlink 2" xfId="17800" hidden="1" xr:uid="{E101130A-6BF2-4B40-AE75-52069A2D5F1F}"/>
    <cellStyle name="Followed Hyperlink 2" xfId="18454" hidden="1" xr:uid="{3D9DE502-0313-4CDF-A686-411A49C85452}"/>
    <cellStyle name="Followed Hyperlink 2" xfId="37765" hidden="1" xr:uid="{C3C482DA-C53D-431A-8928-AAB4B90D3702}"/>
    <cellStyle name="Followed Hyperlink 2" xfId="28532" hidden="1" xr:uid="{84191EBE-9997-4915-9EE0-11AD41681E52}"/>
    <cellStyle name="Followed Hyperlink 2" xfId="33557" hidden="1" xr:uid="{89BEAFF0-5E94-40E7-AFCC-3E5A1949EC4B}"/>
    <cellStyle name="Followed Hyperlink 2" xfId="40108" hidden="1" xr:uid="{F1D9D27B-5532-4B8C-AEA0-6AEB4F542D32}"/>
    <cellStyle name="Followed Hyperlink 2" xfId="37783" hidden="1" xr:uid="{28A9D141-46FB-41E5-882D-FDB25D59B1CB}"/>
    <cellStyle name="Followed Hyperlink 2" xfId="23734" hidden="1" xr:uid="{C94688AF-6ADC-493E-BC98-4CFB66574FC4}"/>
    <cellStyle name="Followed Hyperlink 2" xfId="21198" hidden="1" xr:uid="{DEEBFCD8-378B-4728-BE8A-AE254F959FEE}"/>
    <cellStyle name="Followed Hyperlink 2" xfId="34455" hidden="1" xr:uid="{205C1F02-42C9-4B09-8B10-2DBCC9A04E2D}"/>
    <cellStyle name="Followed Hyperlink 2" xfId="31611" hidden="1" xr:uid="{31CEA3E4-A9CF-48D2-94BE-97E86BC32C4A}"/>
    <cellStyle name="Followed Hyperlink 2" xfId="20953" hidden="1" xr:uid="{FBD52B2F-9133-48AD-B6AC-9EFB24DED250}"/>
    <cellStyle name="Followed Hyperlink 2" xfId="30641" hidden="1" xr:uid="{73CB3A35-B7B2-4853-9CC0-7AED703DCC1A}"/>
    <cellStyle name="Followed Hyperlink 2" xfId="38647" hidden="1" xr:uid="{A2781615-C055-49F0-A87E-330E874DB435}"/>
    <cellStyle name="Followed Hyperlink 2" xfId="24888" hidden="1" xr:uid="{B0EA14FC-0864-46BB-AD00-C2E5FFC24B7F}"/>
    <cellStyle name="Followed Hyperlink 2" xfId="34845" hidden="1" xr:uid="{B17A313A-F3C9-439B-9AF0-AB4F9705E4C5}"/>
    <cellStyle name="Followed Hyperlink 2" xfId="20795" hidden="1" xr:uid="{BDDDEB54-42CB-481C-8ABD-27974B66BA2B}"/>
    <cellStyle name="Followed Hyperlink 2" xfId="32082" hidden="1" xr:uid="{1F7235AE-785F-4454-BE8D-4F1FE65A8FBE}"/>
    <cellStyle name="Followed Hyperlink 2" xfId="36608" hidden="1" xr:uid="{62FC50C9-F932-48FA-9A24-45AEFE6D3087}"/>
    <cellStyle name="Followed Hyperlink 2" xfId="19912" hidden="1" xr:uid="{406DB978-F7DB-4BEF-A53A-87EF9FEA5202}"/>
    <cellStyle name="Followed Hyperlink 2" xfId="38428" hidden="1" xr:uid="{48D19CEF-F398-4467-81E0-61828207918C}"/>
    <cellStyle name="Followed Hyperlink 2" xfId="25588" hidden="1" xr:uid="{9301B80B-082E-45CE-BE17-C7BD15DE7420}"/>
    <cellStyle name="Followed Hyperlink 2" xfId="34675" hidden="1" xr:uid="{D7E95C5E-7F24-4D25-AF2A-D121C4E10C5D}"/>
    <cellStyle name="Followed Hyperlink 2" xfId="24976" hidden="1" xr:uid="{D7CEF521-34AA-4CB8-9943-1D9A52526CFD}"/>
    <cellStyle name="Followed Hyperlink 2" xfId="24199" hidden="1" xr:uid="{AA06C4BA-141E-402E-A649-69C8D726B7D2}"/>
    <cellStyle name="Followed Hyperlink 2" xfId="24052" hidden="1" xr:uid="{674C5F04-0541-4297-8BFF-7145AA84BF90}"/>
    <cellStyle name="Followed Hyperlink 2" xfId="35759" hidden="1" xr:uid="{6A281EA3-BDA7-405D-B776-017059697C7A}"/>
    <cellStyle name="Followed Hyperlink 2" xfId="20950" hidden="1" xr:uid="{D6E68586-65D2-43E6-8D37-EB3D5725CD51}"/>
    <cellStyle name="Followed Hyperlink 2" xfId="41137" hidden="1" xr:uid="{F3D4E17F-1FCC-47D7-A4D8-EC04235EC096}"/>
    <cellStyle name="Followed Hyperlink 2" xfId="21970" hidden="1" xr:uid="{6F407204-F37C-40AB-9BA1-CB3CCA00A31D}"/>
    <cellStyle name="Followed Hyperlink 2" xfId="27963" hidden="1" xr:uid="{4DA6FF7D-BD4C-403E-830D-8C6A3EACB15A}"/>
    <cellStyle name="Followed Hyperlink 2" xfId="27122" hidden="1" xr:uid="{525C89B3-F207-4DF7-95BE-BA0BE5B7E2AC}"/>
    <cellStyle name="Followed Hyperlink 2" xfId="30637" hidden="1" xr:uid="{ECE5C6A9-B650-4510-A73D-C46423051945}"/>
    <cellStyle name="Followed Hyperlink 2" xfId="38169" hidden="1" xr:uid="{4FA3FA19-EDB4-41E7-8D59-544EC902D34E}"/>
    <cellStyle name="Followed Hyperlink 2" xfId="35376" hidden="1" xr:uid="{18187D3B-0053-4E83-BF6A-F8713949D1B6}"/>
    <cellStyle name="Followed Hyperlink 2" xfId="30407" hidden="1" xr:uid="{7DD62CB2-E69C-4146-8D15-D4C954E72251}"/>
    <cellStyle name="Followed Hyperlink 2" xfId="27303" hidden="1" xr:uid="{FCA283AD-1FA7-4FB3-8AE3-4B7DA8F00A57}"/>
    <cellStyle name="Followed Hyperlink 2" xfId="36578" hidden="1" xr:uid="{B3741B2F-72D2-4E19-8EA2-9542BEA00E1E}"/>
    <cellStyle name="Followed Hyperlink 2" xfId="41347" hidden="1" xr:uid="{675C4F0D-8E19-430F-8812-7B573E87E114}"/>
    <cellStyle name="Followed Hyperlink 2" xfId="26316" hidden="1" xr:uid="{0FE2CBCD-779C-4B92-B0F3-0EF42A5E5382}"/>
    <cellStyle name="Followed Hyperlink 2" xfId="29667" hidden="1" xr:uid="{339B82B4-A065-4EE4-9E99-B8D438D821E3}"/>
    <cellStyle name="Followed Hyperlink 2" xfId="41580" hidden="1" xr:uid="{C2FDCD56-9421-433B-A8F6-65E6D8317C4A}"/>
    <cellStyle name="Followed Hyperlink 2" xfId="38891" hidden="1" xr:uid="{D7C1501F-C273-477E-84E8-5043DA9F9CC4}"/>
    <cellStyle name="Followed Hyperlink 2" xfId="30257" hidden="1" xr:uid="{FBA1B8DD-2431-45B6-8FC3-2C488AA090BA}"/>
    <cellStyle name="Followed Hyperlink 2" xfId="25373" hidden="1" xr:uid="{2910878D-E129-41BA-B709-55CDF3A5F07F}"/>
    <cellStyle name="Followed Hyperlink 2" xfId="35899" hidden="1" xr:uid="{E85EB14B-3020-4527-B3F4-A0F44435E16F}"/>
    <cellStyle name="Followed Hyperlink 2" xfId="41526" hidden="1" xr:uid="{D04059CF-D1C2-4889-8081-2FA4C90382AB}"/>
    <cellStyle name="Followed Hyperlink 2" xfId="40297" hidden="1" xr:uid="{9C9E8814-07DC-4274-9407-51FA047C4AB9}"/>
    <cellStyle name="Followed Hyperlink 2" xfId="40300" hidden="1" xr:uid="{894704B2-6869-457B-AF5B-8C8D6AA037A9}"/>
    <cellStyle name="Followed Hyperlink 2" xfId="34029" hidden="1" xr:uid="{6AE6F6B7-CB10-439F-A95C-C8FB997F8A69}"/>
    <cellStyle name="Followed Hyperlink 2" xfId="40489" hidden="1" xr:uid="{7210E308-B808-4602-ACF5-5339187BABE9}"/>
    <cellStyle name="Followed Hyperlink 2" xfId="29529" hidden="1" xr:uid="{A1B80EE1-A5B1-4E0E-A57E-94486183F7C7}"/>
    <cellStyle name="Followed Hyperlink 2" xfId="38501" hidden="1" xr:uid="{E6581039-1CB0-4046-BBB5-C1C9CD9C8DE2}"/>
    <cellStyle name="Followed Hyperlink 2" xfId="20916" hidden="1" xr:uid="{F541D047-EF8B-42D8-804B-4C5DADB77195}"/>
    <cellStyle name="Followed Hyperlink 2" xfId="20203" hidden="1" xr:uid="{4754A1D5-94CE-4EEF-9149-FCA9BA3BF4F1}"/>
    <cellStyle name="Followed Hyperlink 2" xfId="41726" hidden="1" xr:uid="{ACB23D3B-DB85-4DD8-A91F-11BAA8FC3486}"/>
    <cellStyle name="Followed Hyperlink 2" xfId="36610" hidden="1" xr:uid="{9AA872F3-79EC-4AF5-87A2-9918BB207DE2}"/>
    <cellStyle name="Followed Hyperlink 2" xfId="22265" hidden="1" xr:uid="{C9407EAA-8195-4051-8109-D37EE60D1E4B}"/>
    <cellStyle name="Followed Hyperlink 2" xfId="33098" hidden="1" xr:uid="{33804BD9-13D6-429A-902F-E34076600ABE}"/>
    <cellStyle name="Followed Hyperlink 2" xfId="26787" hidden="1" xr:uid="{24098679-E55E-4192-B809-0F42BDFF65F1}"/>
    <cellStyle name="Followed Hyperlink 2" xfId="40741" hidden="1" xr:uid="{2FF4D871-65C6-4B2F-B5FB-F32CFC7CE24C}"/>
    <cellStyle name="Followed Hyperlink 2" xfId="39040" hidden="1" xr:uid="{9D40080B-1E4C-44F2-A986-D8789B541448}"/>
    <cellStyle name="Followed Hyperlink 2" xfId="33092" hidden="1" xr:uid="{A058E01E-8260-4CFE-993D-1FA0E83C1531}"/>
    <cellStyle name="Followed Hyperlink 2" xfId="19461" hidden="1" xr:uid="{BF60D11E-6670-41A8-AECE-447A2A039DA5}"/>
    <cellStyle name="Followed Hyperlink 2" xfId="34447" hidden="1" xr:uid="{6B3EB000-F957-4892-93B3-2058A105D0CD}"/>
    <cellStyle name="Followed Hyperlink 2" xfId="26561" hidden="1" xr:uid="{CD006EEE-A096-4C7A-BE93-36A776A068E2}"/>
    <cellStyle name="Followed Hyperlink 2" xfId="39012" hidden="1" xr:uid="{CE546A56-53AE-4FD5-9187-4990C2EA4DAC}"/>
    <cellStyle name="Followed Hyperlink 2" xfId="38896" hidden="1" xr:uid="{F158A2C9-63B3-4E6A-BAD2-E88353B0275D}"/>
    <cellStyle name="Followed Hyperlink 2" xfId="32971" hidden="1" xr:uid="{F4BE36CB-FDBD-41A0-BA2B-195AA2809B90}"/>
    <cellStyle name="Followed Hyperlink 2" xfId="38654" hidden="1" xr:uid="{4B65708D-387C-49D0-B978-5BA88ADF6387}"/>
    <cellStyle name="Followed Hyperlink 2" xfId="35040" hidden="1" xr:uid="{87442D89-ED97-4CFF-AA2C-06B4EDBD01DB}"/>
    <cellStyle name="Followed Hyperlink 2" xfId="22319" hidden="1" xr:uid="{5C95FBBA-4862-4174-A90A-2B553A869E7B}"/>
    <cellStyle name="Followed Hyperlink 2" xfId="20572" hidden="1" xr:uid="{5A3C816A-390F-4102-98CA-5E84BD61879C}"/>
    <cellStyle name="Followed Hyperlink 2" xfId="19465" hidden="1" xr:uid="{7758EE5F-0F44-41D9-BB1B-B0462C907BEE}"/>
    <cellStyle name="Followed Hyperlink 2" xfId="26219" hidden="1" xr:uid="{15916580-DB00-4C58-ABD6-C8CC1301B409}"/>
    <cellStyle name="Followed Hyperlink 2" xfId="33573" hidden="1" xr:uid="{FF8F8482-6122-429E-8301-C6F86E7AEC6B}"/>
    <cellStyle name="Followed Hyperlink 2" xfId="23678" hidden="1" xr:uid="{FA21B639-B989-4BCD-A5B8-9C70EA8CD41D}"/>
    <cellStyle name="Followed Hyperlink 2" xfId="27917" hidden="1" xr:uid="{71549C92-691B-45F8-A7FD-031C98645A80}"/>
    <cellStyle name="Followed Hyperlink 2" xfId="31292" hidden="1" xr:uid="{97947F3E-C74A-465D-8C43-CA910BED2B23}"/>
    <cellStyle name="Followed Hyperlink 2" xfId="33270" hidden="1" xr:uid="{4DC2A545-C98A-4F97-9ACB-E780586BF473}"/>
    <cellStyle name="Followed Hyperlink 2" xfId="19701" hidden="1" xr:uid="{35091329-0C3E-4C85-A6EA-A10B93EA41DB}"/>
    <cellStyle name="Followed Hyperlink 2" xfId="39225" hidden="1" xr:uid="{31B32157-ED55-482F-BA88-7BBAB0A2CAF2}"/>
    <cellStyle name="Followed Hyperlink 2" xfId="38443" hidden="1" xr:uid="{CFE25470-30CA-48C6-A9A5-3BA1A3341AA5}"/>
    <cellStyle name="Followed Hyperlink 2" xfId="37292" hidden="1" xr:uid="{68B18A83-FF86-4C64-91C5-152068A13B5D}"/>
    <cellStyle name="Followed Hyperlink 2" xfId="40550" hidden="1" xr:uid="{CF36C3F4-CA7F-49A5-A164-4A8273F62244}"/>
    <cellStyle name="Followed Hyperlink 2" xfId="27762" hidden="1" xr:uid="{06B7FE69-BBA6-438B-9A72-5C83FB55A48E}"/>
    <cellStyle name="Followed Hyperlink 2" xfId="160" hidden="1" xr:uid="{B71811EC-9379-4690-8EE9-0C3F58C295CD}"/>
    <cellStyle name="Followed Hyperlink 2" xfId="33193" hidden="1" xr:uid="{28CB65A9-B1D8-4A3F-95BE-6C4EABBEE683}"/>
    <cellStyle name="Followed Hyperlink 2" xfId="39220" hidden="1" xr:uid="{5BBFBB25-D39A-460E-92B6-15A5114BA8A2}"/>
    <cellStyle name="Followed Hyperlink 2" xfId="22591" hidden="1" xr:uid="{253F7F26-AE57-4EA6-B650-5FF47E5813EC}"/>
    <cellStyle name="Followed Hyperlink 2" xfId="24196" hidden="1" xr:uid="{05336394-BEB0-4B60-9CA6-33460959A840}"/>
    <cellStyle name="Followed Hyperlink 2" xfId="35937" hidden="1" xr:uid="{1923E2F7-4B81-4BCC-B4A3-5FB04B2B89E0}"/>
    <cellStyle name="Followed Hyperlink 2" xfId="33577" hidden="1" xr:uid="{1E73E8FD-7A71-48EE-9F64-CDC1355A82A4}"/>
    <cellStyle name="Followed Hyperlink 2" xfId="20239" hidden="1" xr:uid="{C7D2E603-1BF2-4814-AAD5-856CF8C2B27E}"/>
    <cellStyle name="Followed Hyperlink 2" xfId="25767" hidden="1" xr:uid="{6922998D-1586-4E58-B309-CAE685A04644}"/>
    <cellStyle name="Followed Hyperlink 2" xfId="18059" hidden="1" xr:uid="{14683217-B1C0-49DE-B7B4-7E5AA50AB4CD}"/>
    <cellStyle name="Followed Hyperlink 2" xfId="28319" hidden="1" xr:uid="{EC84CFF0-76B5-489A-9BB7-D6F12090685C}"/>
    <cellStyle name="Followed Hyperlink 2" xfId="35147" hidden="1" xr:uid="{268FB032-3C1D-4740-B385-8DF81B3E4060}"/>
    <cellStyle name="Followed Hyperlink 2" xfId="27301" hidden="1" xr:uid="{6A436261-4C3A-4CE9-A675-C47CF1379EB7}"/>
    <cellStyle name="Followed Hyperlink 2" xfId="20067" hidden="1" xr:uid="{D8A69ECD-CE41-416F-8CA7-582E39ADE334}"/>
    <cellStyle name="Followed Hyperlink 2" xfId="19270" hidden="1" xr:uid="{854DEBC5-4378-4CAF-97AA-B97ED9591073}"/>
    <cellStyle name="Followed Hyperlink 2" xfId="25074" hidden="1" xr:uid="{55223A75-79A7-47B1-8493-B711A6E1A0F3}"/>
    <cellStyle name="Followed Hyperlink 2" xfId="34685" hidden="1" xr:uid="{313264E4-45A4-4DE4-80B0-FD40393E1B01}"/>
    <cellStyle name="Followed Hyperlink 2" xfId="32115" hidden="1" xr:uid="{B734DDEA-B902-4653-A9AE-66D06D183900}"/>
    <cellStyle name="Followed Hyperlink 2" xfId="41541" hidden="1" xr:uid="{F0A35AA7-59A7-4E96-A1CA-149160D6A25A}"/>
    <cellStyle name="Followed Hyperlink 2" xfId="34612" hidden="1" xr:uid="{6D6B788B-809D-4914-A6B5-3B0DC8881494}"/>
    <cellStyle name="Followed Hyperlink 2" xfId="20847" hidden="1" xr:uid="{3E0F5115-CEE3-4383-93B3-D04A36FC5224}"/>
    <cellStyle name="Followed Hyperlink 2" xfId="38639" hidden="1" xr:uid="{1B938987-F638-4917-96A5-9ED2617769EA}"/>
    <cellStyle name="Followed Hyperlink 2" xfId="25027" hidden="1" xr:uid="{F580DC6E-0E1D-460F-97A8-564D46AE51AB}"/>
    <cellStyle name="Followed Hyperlink 2" xfId="23975" hidden="1" xr:uid="{BAFE2978-B5F2-4E67-A9C6-4CECC1168661}"/>
    <cellStyle name="Followed Hyperlink 2" xfId="21020" hidden="1" xr:uid="{F4691CC3-AA16-4555-BCD7-ACAC230CABD3}"/>
    <cellStyle name="Followed Hyperlink 2" xfId="38955" hidden="1" xr:uid="{6D2948B8-775B-40DD-91F8-CE098DECC6B4}"/>
    <cellStyle name="Followed Hyperlink 2" xfId="39334" hidden="1" xr:uid="{0EF32614-0539-4A81-B108-88415E13DDF3}"/>
    <cellStyle name="Followed Hyperlink 2" xfId="20402" hidden="1" xr:uid="{35E1C492-E80A-45D2-8A6A-3B15844B24C1}"/>
    <cellStyle name="Followed Hyperlink 2" xfId="30481" hidden="1" xr:uid="{180808F0-C224-4A5C-B1FC-B785D9E04259}"/>
    <cellStyle name="Followed Hyperlink 2" xfId="22599" hidden="1" xr:uid="{0C93571C-E8A5-4409-AE00-44C218E846C4}"/>
    <cellStyle name="Followed Hyperlink 2" xfId="22622" hidden="1" xr:uid="{AD7038B0-D249-4D1F-A440-02DBEF19AA29}"/>
    <cellStyle name="Followed Hyperlink 2" xfId="29533" hidden="1" xr:uid="{BD49BC42-D5F0-4857-9701-4EE691D080A5}"/>
    <cellStyle name="Followed Hyperlink 2" xfId="28127" hidden="1" xr:uid="{873D03C0-B4B2-4C1D-BE83-411A12B3E9F5}"/>
    <cellStyle name="Followed Hyperlink 2" xfId="39884" hidden="1" xr:uid="{04B95729-76B9-49DB-BA0B-928E8E95E390}"/>
    <cellStyle name="Followed Hyperlink 2" xfId="36452" hidden="1" xr:uid="{9846BFC7-3795-446E-9488-5E48DD2E8715}"/>
    <cellStyle name="Followed Hyperlink 2" xfId="18101" hidden="1" xr:uid="{D5F38A47-50ED-47BF-B602-6AFA98167A97}"/>
    <cellStyle name="Followed Hyperlink 2" xfId="35201" hidden="1" xr:uid="{C7B579BD-F484-4D2C-B418-7824CB69307E}"/>
    <cellStyle name="Followed Hyperlink 2" xfId="37159" hidden="1" xr:uid="{27CC2A6D-13C1-4058-9CEF-2FBE5462F1B5}"/>
    <cellStyle name="Followed Hyperlink 2" xfId="16959" hidden="1" xr:uid="{BC737EC0-D015-4465-BB01-DE3E22FF714D}"/>
    <cellStyle name="Followed Hyperlink 2" xfId="38898" hidden="1" xr:uid="{1DA4EEC7-7BDB-46B2-A5AE-FF2E1B7EDABC}"/>
    <cellStyle name="Followed Hyperlink 2" xfId="34597" hidden="1" xr:uid="{CC91C862-660F-431B-8FB4-C0314B157600}"/>
    <cellStyle name="Followed Hyperlink 2" xfId="30844" hidden="1" xr:uid="{2A8A002B-2A5C-4299-A5D0-02A53C4F51CB}"/>
    <cellStyle name="Followed Hyperlink 2" xfId="17131" hidden="1" xr:uid="{F3C20000-F6BC-41B2-AAAD-548EA7A2DBBE}"/>
    <cellStyle name="Followed Hyperlink 2" xfId="41572" hidden="1" xr:uid="{FA28DAAF-8637-405D-A823-19CB10870503}"/>
    <cellStyle name="Followed Hyperlink 2" xfId="26861" hidden="1" xr:uid="{0C4CF807-F846-4DC5-9C8F-BDB76AC0CAC0}"/>
    <cellStyle name="Followed Hyperlink 2" xfId="29536" hidden="1" xr:uid="{4847057C-4E4D-4C60-BFCE-CF3C4FE6C2DC}"/>
    <cellStyle name="Followed Hyperlink 2" xfId="23522" hidden="1" xr:uid="{04BB3885-DADB-4DFD-9A39-0951648AB24E}"/>
    <cellStyle name="Followed Hyperlink 2" xfId="30682" hidden="1" xr:uid="{A12C9678-EE00-40A3-85DD-479F6E531C1F}"/>
    <cellStyle name="Followed Hyperlink 2" xfId="25039" hidden="1" xr:uid="{85F4CF5F-16A2-4C18-A7D7-490228CCB975}"/>
    <cellStyle name="Followed Hyperlink 2" xfId="31130" hidden="1" xr:uid="{DFFA4247-AF6C-42AB-A4E1-E05635A2DF50}"/>
    <cellStyle name="Followed Hyperlink 2" xfId="38598" hidden="1" xr:uid="{69673174-5F5C-4ACE-9CC4-66E3C443AC09}"/>
    <cellStyle name="Followed Hyperlink 2" xfId="37781" hidden="1" xr:uid="{0912E016-DC82-49ED-A1ED-F7EA625AA67E}"/>
    <cellStyle name="Followed Hyperlink 2" xfId="26277" hidden="1" xr:uid="{25575EF0-CE52-474F-B946-5EE7394BE199}"/>
    <cellStyle name="Followed Hyperlink 2" xfId="25789" hidden="1" xr:uid="{25BBB73E-5D7A-417D-A149-4F200387774A}"/>
    <cellStyle name="Followed Hyperlink 2" xfId="28868" hidden="1" xr:uid="{48712815-6757-44FC-AC71-5A7DEB2B2D62}"/>
    <cellStyle name="Followed Hyperlink 2" xfId="19588" hidden="1" xr:uid="{AC0F4562-0468-4B82-8D64-6B073B68BEF1}"/>
    <cellStyle name="Followed Hyperlink 2" xfId="20391" hidden="1" xr:uid="{A52C65C3-E549-4240-AF94-C582186DF605}"/>
    <cellStyle name="Followed Hyperlink 2" xfId="23634" hidden="1" xr:uid="{631A6A8C-9E15-4916-B498-CF2F49C32EA0}"/>
    <cellStyle name="Followed Hyperlink 2" xfId="25543" hidden="1" xr:uid="{D097C2F1-2729-40B0-A2A9-BC6AF837FD7B}"/>
    <cellStyle name="Followed Hyperlink 2" xfId="36602" hidden="1" xr:uid="{52E0ACCC-BCEE-4CDD-9DDD-AEB2CDDE6C32}"/>
    <cellStyle name="Followed Hyperlink 2" xfId="41256" hidden="1" xr:uid="{23842EA8-9494-4C38-9118-FFA2135AF6F7}"/>
    <cellStyle name="Followed Hyperlink 2" xfId="24981" hidden="1" xr:uid="{F381395D-0D15-41FF-A658-25D5716EC121}"/>
    <cellStyle name="Followed Hyperlink 2" xfId="38716" hidden="1" xr:uid="{ED6C8673-7F14-4427-84B5-61588A60E3C2}"/>
    <cellStyle name="Followed Hyperlink 2" xfId="31118" hidden="1" xr:uid="{26D466FF-8C69-458E-99CC-61FD601A535C}"/>
    <cellStyle name="Followed Hyperlink 2" xfId="38638" hidden="1" xr:uid="{FC245B8C-726E-4F9C-A09D-8289F8D1D7BB}"/>
    <cellStyle name="Followed Hyperlink 2" xfId="20151" hidden="1" xr:uid="{829DFFE1-47BC-45FC-AA42-7B61572F7CE0}"/>
    <cellStyle name="Followed Hyperlink 2" xfId="20171" hidden="1" xr:uid="{6ECD21E9-71A1-4C68-AF6B-5D597A816B0F}"/>
    <cellStyle name="Followed Hyperlink 2" xfId="29594" hidden="1" xr:uid="{EDF0191D-91C5-4E21-BDCC-99A327E4817E}"/>
    <cellStyle name="Followed Hyperlink 2" xfId="18583" hidden="1" xr:uid="{41490105-0270-4B79-BC59-32C8EAE2E0C8}"/>
    <cellStyle name="Followed Hyperlink 2" xfId="26381" hidden="1" xr:uid="{EFE1C12B-74E3-49E3-A4D1-0515B8754473}"/>
    <cellStyle name="Followed Hyperlink 2" xfId="31074" hidden="1" xr:uid="{221804C6-1036-414D-AAC9-00C715D95BCF}"/>
    <cellStyle name="Followed Hyperlink 2" xfId="30261" hidden="1" xr:uid="{7A1D416C-BC04-4231-BA29-A4A26D1122E5}"/>
    <cellStyle name="Followed Hyperlink 2" xfId="38171" hidden="1" xr:uid="{B1A39ABF-BF63-4B5C-97F4-8DA3775DB136}"/>
    <cellStyle name="Followed Hyperlink 2" xfId="22362" hidden="1" xr:uid="{4B4404EA-6750-4D7D-AC97-FF81DA4DDFD4}"/>
    <cellStyle name="Followed Hyperlink 2" xfId="36800" hidden="1" xr:uid="{281A2707-8211-4A47-8107-2E9F7C7BF184}"/>
    <cellStyle name="Followed Hyperlink 2" xfId="41341" hidden="1" xr:uid="{D1F54E27-B5A7-4AA1-AE82-22F56E8B42A0}"/>
    <cellStyle name="Followed Hyperlink 2" xfId="26892" hidden="1" xr:uid="{96850196-CA6F-431B-BC03-1E93697F4619}"/>
    <cellStyle name="Followed Hyperlink 2" xfId="34904" hidden="1" xr:uid="{0F443585-EC9A-4288-B3E0-79FE7D526359}"/>
    <cellStyle name="Followed Hyperlink 2" xfId="39499" hidden="1" xr:uid="{9CEEB897-43C4-443A-BDFB-384AB8BF6AAF}"/>
    <cellStyle name="Followed Hyperlink 2" xfId="31650" hidden="1" xr:uid="{6C405963-CA37-4721-811B-337F13236309}"/>
    <cellStyle name="Followed Hyperlink 2" xfId="39939" hidden="1" xr:uid="{96E49503-486D-4C9C-8286-37A9FFC79CDC}"/>
    <cellStyle name="Followed Hyperlink 2" xfId="35884" hidden="1" xr:uid="{A925AD84-F585-4328-895A-9856396CA9D4}"/>
    <cellStyle name="Followed Hyperlink 2" xfId="39245" hidden="1" xr:uid="{C46B56D6-A9DA-468A-9903-E47E86A5EBB1}"/>
    <cellStyle name="Followed Hyperlink 2" xfId="30646" hidden="1" xr:uid="{0C89A545-AC9C-4BE5-A623-B40AAFBBF93E}"/>
    <cellStyle name="Followed Hyperlink 2" xfId="36510" hidden="1" xr:uid="{F6980693-226D-43F3-9A91-AED4E67F1E8D}"/>
    <cellStyle name="Followed Hyperlink 2" xfId="21598" hidden="1" xr:uid="{52A407FB-346D-4FB4-8C9B-951F12FF5991}"/>
    <cellStyle name="Followed Hyperlink 2" xfId="35111" hidden="1" xr:uid="{6A4E617B-83BF-45F8-A7E5-3BA3FFB8CC28}"/>
    <cellStyle name="Followed Hyperlink 2" xfId="37229" hidden="1" xr:uid="{4E7E8A37-7CE5-466A-932F-C88DD91F1D30}"/>
    <cellStyle name="Followed Hyperlink 2" xfId="38369" hidden="1" xr:uid="{FFBE3FA6-8F2C-4B79-8DCE-65E26EBCA718}"/>
    <cellStyle name="Followed Hyperlink 2" xfId="22314" hidden="1" xr:uid="{9BC7BC7B-388F-43BA-B88E-249DE54583D3}"/>
    <cellStyle name="Followed Hyperlink 2" xfId="38646" hidden="1" xr:uid="{84681721-264F-424D-98FC-02396E84A892}"/>
    <cellStyle name="Followed Hyperlink 2" xfId="20909" hidden="1" xr:uid="{BD4F6C67-EABB-446C-ACDE-F29BE3E80D0A}"/>
    <cellStyle name="Followed Hyperlink 2" xfId="26545" hidden="1" xr:uid="{9040DE5D-DA26-40E9-934E-86290370D531}"/>
    <cellStyle name="Followed Hyperlink 2" xfId="38984" hidden="1" xr:uid="{71C344EA-F7D6-4D3B-A0A0-952AE15AC836}"/>
    <cellStyle name="Followed Hyperlink 2" xfId="17790" hidden="1" xr:uid="{EF6CBB00-2ED8-4068-9F3A-658ED579F420}"/>
    <cellStyle name="Followed Hyperlink 2" xfId="22361" hidden="1" xr:uid="{E08E703C-8015-48BC-A6EC-AED4D67CA618}"/>
    <cellStyle name="Followed Hyperlink 2" xfId="27149" hidden="1" xr:uid="{2E2F5897-BE1A-4CDC-8CA3-6C9FCF9E0D8D}"/>
    <cellStyle name="Followed Hyperlink 2" xfId="17366" hidden="1" xr:uid="{4D5AE409-1014-4289-ABEA-DB53771DC5C5}"/>
    <cellStyle name="Followed Hyperlink 2" xfId="34848" hidden="1" xr:uid="{DA1CCC83-5A7D-4D5C-BE5A-8612C4E0EDD3}"/>
    <cellStyle name="Followed Hyperlink 2" xfId="33248" hidden="1" xr:uid="{CE386E20-40B9-4A1E-A556-A69E63A90A1F}"/>
    <cellStyle name="Followed Hyperlink 2" xfId="31544" hidden="1" xr:uid="{25AF1FDC-5531-4449-BA24-C06DE5627F0B}"/>
    <cellStyle name="Followed Hyperlink 2" xfId="22819" hidden="1" xr:uid="{3A5CC64D-9D26-4B47-A53F-BB1A0343930A}"/>
    <cellStyle name="Followed Hyperlink 2" xfId="16991" hidden="1" xr:uid="{062E70CB-7D57-4F5B-B188-021D6C576B6B}"/>
    <cellStyle name="Followed Hyperlink 2" xfId="29829" hidden="1" xr:uid="{BFB0FB9F-EFA7-4D9C-96BF-ED93D5B9221F}"/>
    <cellStyle name="Followed Hyperlink 2" xfId="37413" hidden="1" xr:uid="{9F77A5E9-8A08-47C2-BB0A-BEFD49448341}"/>
    <cellStyle name="Followed Hyperlink 2" xfId="24512" hidden="1" xr:uid="{FF7F5502-B763-493B-9AE0-D973C9115B89}"/>
    <cellStyle name="Followed Hyperlink 2" xfId="29244" hidden="1" xr:uid="{492B5000-28F2-41D1-8073-BE6F235A2115}"/>
    <cellStyle name="Followed Hyperlink 2" xfId="20590" hidden="1" xr:uid="{D3136F60-6668-4477-898D-8098CE43EA55}"/>
    <cellStyle name="Followed Hyperlink 2" xfId="19106" hidden="1" xr:uid="{05C1B9A3-C04D-4549-857E-3D69566FB91D}"/>
    <cellStyle name="Followed Hyperlink 2" xfId="27760" hidden="1" xr:uid="{16450C6A-066D-452A-B5A4-FF44AB393C1C}"/>
    <cellStyle name="Followed Hyperlink 2" xfId="24338" hidden="1" xr:uid="{32C9D8FD-4ECD-4AC0-9C53-CC2C6A889D2D}"/>
    <cellStyle name="Followed Hyperlink 2" xfId="26165" hidden="1" xr:uid="{E8FFD6B3-17E0-4E3E-A793-911C1014060B}"/>
    <cellStyle name="Followed Hyperlink 2" xfId="25590" hidden="1" xr:uid="{3650F040-699D-42AF-8ADA-7B4806147B30}"/>
    <cellStyle name="Followed Hyperlink 2" xfId="37624" hidden="1" xr:uid="{BB58A8C0-DD2C-4350-9130-2497E5D7C604}"/>
    <cellStyle name="Followed Hyperlink 2" xfId="40291" hidden="1" xr:uid="{BF410DC6-1072-489D-84DC-98B27701709C}"/>
    <cellStyle name="Followed Hyperlink 2" xfId="21398" hidden="1" xr:uid="{EE1494C9-6E99-4A97-B87D-6CDD449EAD59}"/>
    <cellStyle name="Followed Hyperlink 2" xfId="33086" hidden="1" xr:uid="{A45BEFFA-2955-4816-B7CE-E91EF7A9D96C}"/>
    <cellStyle name="Followed Hyperlink 2" xfId="36004" hidden="1" xr:uid="{62854043-C93B-4E67-A848-BF4DF74A30AD}"/>
    <cellStyle name="Followed Hyperlink 2" xfId="35364" hidden="1" xr:uid="{EDD8E7B1-D9F5-4020-89F3-F52090049411}"/>
    <cellStyle name="Followed Hyperlink 2" xfId="21400" hidden="1" xr:uid="{97BF8CFD-4A4F-4576-9648-DEC083C1929F}"/>
    <cellStyle name="Followed Hyperlink 2" xfId="26943" hidden="1" xr:uid="{B342E6C9-5474-48D9-85A6-22505A60C86B}"/>
    <cellStyle name="Followed Hyperlink 2" xfId="27113" hidden="1" xr:uid="{AB3F9511-D803-4166-B448-26BD2FB0AE0D}"/>
    <cellStyle name="Followed Hyperlink 2" xfId="37345" hidden="1" xr:uid="{BCD87D3B-2BCE-4332-A9EC-1642296A6083}"/>
    <cellStyle name="Followed Hyperlink 2" xfId="28855" hidden="1" xr:uid="{4149A6D1-B0DE-461C-8BA5-A1DFD06AAECE}"/>
    <cellStyle name="Followed Hyperlink 2" xfId="29243" hidden="1" xr:uid="{C724B6CB-1CBC-458F-B53D-15E6652993E9}"/>
    <cellStyle name="Followed Hyperlink 2" xfId="23999" hidden="1" xr:uid="{7B1A8399-308B-4CAA-9FC7-777F15EF46F9}"/>
    <cellStyle name="Followed Hyperlink 2" xfId="26203" hidden="1" xr:uid="{5706D6EA-CC28-4CAF-95BA-4F3ED9CED1D5}"/>
    <cellStyle name="Followed Hyperlink 2" xfId="21388" hidden="1" xr:uid="{123FE007-FF33-425E-A332-876DA2A9CA82}"/>
    <cellStyle name="Followed Hyperlink 2" xfId="20207" hidden="1" xr:uid="{9A973188-3D52-48D8-8C13-E8DBEDA4F6A6}"/>
    <cellStyle name="Followed Hyperlink 2" xfId="35902" hidden="1" xr:uid="{DA04DAC6-04EE-4BFC-9C5F-2924C8B9A37A}"/>
    <cellStyle name="Followed Hyperlink 2" xfId="36168" hidden="1" xr:uid="{97630988-3578-4A5B-9ACE-499ED743C637}"/>
    <cellStyle name="Followed Hyperlink 2" xfId="39178" hidden="1" xr:uid="{354070E5-EAE5-4298-A98D-C79B930CB10E}"/>
    <cellStyle name="Followed Hyperlink 2" xfId="37234" hidden="1" xr:uid="{E1431637-59B4-4304-ACEB-5D908BD6323C}"/>
    <cellStyle name="Followed Hyperlink 2" xfId="41738" hidden="1" xr:uid="{CEE2071F-671F-4DD6-8E07-95938E39D38B}"/>
    <cellStyle name="Followed Hyperlink 2" xfId="36600" hidden="1" xr:uid="{1C492E12-48A7-4618-84BB-4467422BFE9C}"/>
    <cellStyle name="Followed Hyperlink 2" xfId="40552" hidden="1" xr:uid="{42F9BB75-3706-439C-83D6-755570FBBFCC}"/>
    <cellStyle name="Followed Hyperlink 2" xfId="31609" hidden="1" xr:uid="{750263EF-7F02-4331-B74F-BA2F55C80AF0}"/>
    <cellStyle name="Followed Hyperlink 2" xfId="27494" hidden="1" xr:uid="{D1626D59-FFD7-4230-A873-3493CD61AE4B}"/>
    <cellStyle name="Followed Hyperlink 2" xfId="37771" hidden="1" xr:uid="{AABD4851-7F92-43CC-9973-CA05EF806D89}"/>
    <cellStyle name="Followed Hyperlink 2" xfId="33442" hidden="1" xr:uid="{D68A500B-FD66-44F7-8876-306BF3482E8B}"/>
    <cellStyle name="Followed Hyperlink 2" xfId="20060" hidden="1" xr:uid="{7691FF44-C080-426C-8C07-F8375220FAE3}"/>
    <cellStyle name="Followed Hyperlink 2" xfId="40937" hidden="1" xr:uid="{BD38C0CC-9191-4F69-98A5-91968E9AFD99}"/>
    <cellStyle name="Followed Hyperlink 2" xfId="22316" hidden="1" xr:uid="{F6FD2CDA-4513-422D-9826-142D94FBB3B6}"/>
    <cellStyle name="Followed Hyperlink 2" xfId="38600" hidden="1" xr:uid="{83E32D2F-9423-4482-B0E9-E43D5D9A092D}"/>
    <cellStyle name="Followed Hyperlink 2" xfId="21384" hidden="1" xr:uid="{8CD100D0-B513-4E54-83CC-F5E137495A85}"/>
    <cellStyle name="Followed Hyperlink 2" xfId="25122" hidden="1" xr:uid="{43D0EFE4-403B-42E1-AFD5-8AAE7CB91FF6}"/>
    <cellStyle name="Followed Hyperlink 2" xfId="29367" hidden="1" xr:uid="{B12BB624-4C47-4DA3-BCCD-0F1182DE7078}"/>
    <cellStyle name="Followed Hyperlink 2" xfId="32287" hidden="1" xr:uid="{79351540-98E3-4E21-B7AF-9235F0F6B198}"/>
    <cellStyle name="Followed Hyperlink 2" xfId="36754" hidden="1" xr:uid="{D7957EBF-E418-4BE4-BFB2-91CB6CBC9EC7}"/>
    <cellStyle name="Followed Hyperlink 2" xfId="30457" hidden="1" xr:uid="{D1EDA134-B7AF-41CB-9C5B-78CF39CEF44D}"/>
    <cellStyle name="Followed Hyperlink 2" xfId="20379" hidden="1" xr:uid="{14F882AA-6F12-48AE-89BA-C13541ED4391}"/>
    <cellStyle name="Followed Hyperlink 2" xfId="39489" hidden="1" xr:uid="{24FBBBEE-1A69-47D1-936D-2DEBFD85EAD8}"/>
    <cellStyle name="Followed Hyperlink 2" xfId="33509" hidden="1" xr:uid="{18CBE89B-56FF-4C38-A8CD-86651F5A5AFF}"/>
    <cellStyle name="Followed Hyperlink 2" xfId="18591" hidden="1" xr:uid="{EC6CBD4E-0BD3-44A4-98F4-3133E97B10E3}"/>
    <cellStyle name="Followed Hyperlink 2" xfId="20149" hidden="1" xr:uid="{80512CFF-3704-4315-8AE6-F2F0738A6489}"/>
    <cellStyle name="Followed Hyperlink 2" xfId="20791" hidden="1" xr:uid="{768A4620-CCDF-41E9-A5AD-396ED0DA64C0}"/>
    <cellStyle name="Followed Hyperlink 2" xfId="34086" hidden="1" xr:uid="{8A199FAF-D842-45EE-91A8-F8134F6E86B3}"/>
    <cellStyle name="Followed Hyperlink 2" xfId="33733" hidden="1" xr:uid="{4EA76240-77ED-420A-A36C-FFB2617E5169}"/>
    <cellStyle name="Followed Hyperlink 2" xfId="29602" hidden="1" xr:uid="{117603A3-89E4-4327-9817-07BADE5A6F8B}"/>
    <cellStyle name="Followed Hyperlink 2" xfId="21399" hidden="1" xr:uid="{6BBD107B-4949-4228-A0CB-9503B9274266}"/>
    <cellStyle name="Followed Hyperlink 2" xfId="27921" hidden="1" xr:uid="{FF5B47C6-3251-4FCB-A640-FE317906A80B}"/>
    <cellStyle name="Followed Hyperlink 2" xfId="37791" hidden="1" xr:uid="{AD49652E-BBBF-4F0B-8C3C-2383BA379412}"/>
    <cellStyle name="Followed Hyperlink 2" xfId="26791" hidden="1" xr:uid="{8FCF4E7F-ADC6-4C52-B4E7-46D229145559}"/>
    <cellStyle name="Followed Hyperlink 2" xfId="26558" hidden="1" xr:uid="{B5D095BC-609D-4F55-A125-28DD814CFF97}"/>
    <cellStyle name="Followed Hyperlink 2" xfId="39687" hidden="1" xr:uid="{0F0470BE-4A67-4377-B468-35B112775772}"/>
    <cellStyle name="Followed Hyperlink 2" xfId="40732" hidden="1" xr:uid="{19AB7DF9-0F2D-440E-941F-DC5BD147D8B9}"/>
    <cellStyle name="Followed Hyperlink 2" xfId="30865" hidden="1" xr:uid="{26299D55-087E-433E-B4B2-0DE555152869}"/>
    <cellStyle name="Followed Hyperlink 2" xfId="34563" hidden="1" xr:uid="{9CE23C17-4034-45A9-A0D2-839410285F2C}"/>
    <cellStyle name="Followed Hyperlink 2" xfId="17991" hidden="1" xr:uid="{C34557D2-EBCE-4F47-A3B8-EF281F5FA3BD}"/>
    <cellStyle name="Followed Hyperlink 2" xfId="35544" hidden="1" xr:uid="{572EB39E-616E-41F9-BB16-8BEB481FDE5B}"/>
    <cellStyle name="Followed Hyperlink 2" xfId="37239" hidden="1" xr:uid="{2E2C2BF5-6D0E-4171-9827-B8D6A7F82649}"/>
    <cellStyle name="Followed Hyperlink 2" xfId="40292" hidden="1" xr:uid="{C58ED84A-1A7C-4F3F-BEC6-B9DBD1957035}"/>
    <cellStyle name="Followed Hyperlink 2" xfId="35538" hidden="1" xr:uid="{9CC5E83A-9E6E-421F-9653-5F65A1A8BAA7}"/>
    <cellStyle name="Followed Hyperlink 2" xfId="37303" hidden="1" xr:uid="{99B6893D-9362-4FAF-9676-56E26F7AE1DA}"/>
    <cellStyle name="Followed Hyperlink 2" xfId="34038" hidden="1" xr:uid="{1E175324-4FB9-4162-89C0-4220BD53630B}"/>
    <cellStyle name="Followed Hyperlink 2" xfId="38435" hidden="1" xr:uid="{5B207663-7A1B-4EB0-A53B-59EB34D7C896}"/>
    <cellStyle name="Followed Hyperlink 2" xfId="34070" hidden="1" xr:uid="{14BB29EF-77E2-4C50-8724-14E3D0576F53}"/>
    <cellStyle name="Followed Hyperlink 2" xfId="35560" hidden="1" xr:uid="{6A169620-FBCB-40E1-BB6C-A86396546571}"/>
    <cellStyle name="Followed Hyperlink 2" xfId="28148" hidden="1" xr:uid="{2C0E0409-BAA4-49E9-9BFC-3E57A79A66B6}"/>
    <cellStyle name="Followed Hyperlink 2" xfId="27153" hidden="1" xr:uid="{FC88F1F6-9C08-4A79-A996-8F1236DE57E8}"/>
    <cellStyle name="Followed Hyperlink 2" xfId="30243" hidden="1" xr:uid="{CBD6E9B8-8D41-47A8-92D2-C27292D4FF64}"/>
    <cellStyle name="Followed Hyperlink 2" xfId="39184" hidden="1" xr:uid="{4BA649E7-CB3A-4F66-BC81-EC694AD7D55A}"/>
    <cellStyle name="Followed Hyperlink 2" xfId="19521" hidden="1" xr:uid="{D1EB5738-5E03-4608-98BC-AC91F926D240}"/>
    <cellStyle name="Followed Hyperlink 2" xfId="29077" hidden="1" xr:uid="{A957C83A-BD55-40AA-AB04-F7CE8B1C9750}"/>
    <cellStyle name="Followed Hyperlink 2" xfId="28129" hidden="1" xr:uid="{FAE1A8DE-BEF4-4A34-B09C-50E0ECD5CF06}"/>
    <cellStyle name="Followed Hyperlink 2" xfId="36404" hidden="1" xr:uid="{0792BAC4-EC11-4FFC-BACA-2C88F1C80B78}"/>
    <cellStyle name="Followed Hyperlink 2" xfId="30487" hidden="1" xr:uid="{E8027B28-D365-4D6F-A397-221BCBC6B2A5}"/>
    <cellStyle name="Followed Hyperlink 2" xfId="39492" hidden="1" xr:uid="{0D5D27BD-6096-4890-B390-D14101E55C46}"/>
    <cellStyle name="Followed Hyperlink 2" xfId="33095" hidden="1" xr:uid="{834396A9-4F8E-4B08-9C91-A5C4511259F7}"/>
    <cellStyle name="Followed Hyperlink 2" xfId="19072" hidden="1" xr:uid="{7B52669A-EBC1-498D-B61A-BF5E25D3DC22}"/>
    <cellStyle name="Followed Hyperlink 2" xfId="30871" hidden="1" xr:uid="{1B912316-024B-4209-9542-BD31410FDF7E}"/>
    <cellStyle name="Followed Hyperlink 2" xfId="21474" hidden="1" xr:uid="{AE7DC86D-D0DD-4A30-8294-FF4CB92995E5}"/>
    <cellStyle name="Followed Hyperlink 2" xfId="40100" hidden="1" xr:uid="{6C58CC40-A173-4654-944F-189A402AC39A}"/>
    <cellStyle name="Followed Hyperlink 2" xfId="32978" hidden="1" xr:uid="{60365BCB-2FBA-4E21-A913-63BD074320A6}"/>
    <cellStyle name="Followed Hyperlink 2" xfId="41739" hidden="1" xr:uid="{EBA5043E-0067-4443-976E-4302EDDA0D81}"/>
    <cellStyle name="Followed Hyperlink 2" xfId="34210" hidden="1" xr:uid="{3BE8C360-B58C-4AFB-BBF0-C448AD33C13D}"/>
    <cellStyle name="Followed Hyperlink 2" xfId="39515" hidden="1" xr:uid="{5047A300-6BCB-43D8-99C9-36E6A522C655}"/>
    <cellStyle name="Followed Hyperlink 2" xfId="29322" hidden="1" xr:uid="{07D96FB5-9C96-46BC-AAA2-5451C8D0C8D6}"/>
    <cellStyle name="Followed Hyperlink 2" xfId="17141" hidden="1" xr:uid="{E9DBB3E3-A43C-49DB-9A47-5ACF599A874F}"/>
    <cellStyle name="Followed Hyperlink 2" xfId="26313" hidden="1" xr:uid="{1D808903-8B99-4E47-84B0-1B06A89A2FC6}"/>
    <cellStyle name="Followed Hyperlink 2" xfId="29665" hidden="1" xr:uid="{81D5B483-BF9B-461C-9877-75F6BB5600C1}"/>
    <cellStyle name="Followed Hyperlink 2" xfId="19619" hidden="1" xr:uid="{A9C0E8F2-8B42-4DF7-B900-B603D02F2FBA}"/>
    <cellStyle name="Followed Hyperlink 2" xfId="37600" hidden="1" xr:uid="{6000587E-EED3-4CD8-AD9C-230CEE217881}"/>
    <cellStyle name="Followed Hyperlink 2" xfId="26215" hidden="1" xr:uid="{38698502-014A-400E-98EF-3362BA0B90D2}"/>
    <cellStyle name="Followed Hyperlink 2" xfId="40130" hidden="1" xr:uid="{91B09C47-1662-4387-AE46-E666F9FA2B9C}"/>
    <cellStyle name="Followed Hyperlink 2" xfId="20394" hidden="1" xr:uid="{4D16D319-692D-4D5D-A1E3-8CD27BDDC303}"/>
    <cellStyle name="Followed Hyperlink 2" xfId="18095" hidden="1" xr:uid="{5D8D31CB-A6D4-4FB9-864D-F137232D6C45}"/>
    <cellStyle name="Followed Hyperlink 2" xfId="30366" hidden="1" xr:uid="{E9B7AB7D-3DC4-4675-81E7-59402C3D1009}"/>
    <cellStyle name="Followed Hyperlink 2" xfId="27526" hidden="1" xr:uid="{B35B23ED-1512-436B-9D52-76FD058D163D}"/>
    <cellStyle name="Followed Hyperlink 2" xfId="24908" hidden="1" xr:uid="{1453DBC6-6021-4457-B945-3A951625813E}"/>
    <cellStyle name="Followed Hyperlink 2" xfId="20908" hidden="1" xr:uid="{5FABB262-B601-4F93-BEE1-3F95136901E9}"/>
    <cellStyle name="Followed Hyperlink 2" xfId="24926" hidden="1" xr:uid="{EDB4ECC2-2184-414C-8E9C-E3AACFA5E25F}"/>
    <cellStyle name="Followed Hyperlink 2" xfId="29061" hidden="1" xr:uid="{14D4D729-DF3F-45FF-AC71-9A52941C076C}"/>
    <cellStyle name="Followed Hyperlink 2" xfId="29538" hidden="1" xr:uid="{2777224B-062B-40BE-967B-5EDC1A6C23FB}"/>
    <cellStyle name="Followed Hyperlink 2" xfId="19596" hidden="1" xr:uid="{EF89CAD7-C0AF-43EC-AF68-E772908898C0}"/>
    <cellStyle name="Followed Hyperlink 2" xfId="17376" hidden="1" xr:uid="{542B5505-38AF-40C4-8473-5BA58C766C00}"/>
    <cellStyle name="Followed Hyperlink 2" xfId="26268" hidden="1" xr:uid="{4740FB2C-3BAE-48CE-A088-64F92A50D807}"/>
    <cellStyle name="Followed Hyperlink 2" xfId="29833" hidden="1" xr:uid="{6E26FA0B-6AB6-4D81-A0A8-AFBA6219A8BF}"/>
    <cellStyle name="Followed Hyperlink 2" xfId="31100" hidden="1" xr:uid="{FF49A3E8-0B22-440F-9ADB-647A5BBBC901}"/>
    <cellStyle name="Followed Hyperlink 2" xfId="40480" hidden="1" xr:uid="{439DF3A7-6199-4D3B-B9AA-010449308A30}"/>
    <cellStyle name="Followed Hyperlink 2" xfId="38347" hidden="1" xr:uid="{79B9EF89-09CE-4ABE-9227-0F62946C0292}"/>
    <cellStyle name="Followed Hyperlink 2" xfId="29252" hidden="1" xr:uid="{06716FEB-AF52-4890-AC74-513E71F24002}"/>
    <cellStyle name="Followed Hyperlink 2" xfId="31262" hidden="1" xr:uid="{9B6A7BFE-F717-4A27-843F-48DF4B9775BB}"/>
    <cellStyle name="Followed Hyperlink 2" xfId="31879" hidden="1" xr:uid="{59EDB0B1-DBF7-4490-9E8D-F08C09B524F9}"/>
    <cellStyle name="Followed Hyperlink 2" xfId="27107" hidden="1" xr:uid="{CC9C5758-8345-45C5-B287-018DC174679F}"/>
    <cellStyle name="Followed Hyperlink 2" xfId="26890" hidden="1" xr:uid="{640C3D01-9ED0-46CC-A0A5-9DC3AEFC5124}"/>
    <cellStyle name="Followed Hyperlink 2" xfId="34240" hidden="1" xr:uid="{883AAC36-D566-42D1-AC06-42D71C98B73E}"/>
    <cellStyle name="Followed Hyperlink 2" xfId="30050" hidden="1" xr:uid="{E76B5532-F8C3-402F-B2E1-295745AF7993}"/>
    <cellStyle name="Followed Hyperlink 2" xfId="29839" hidden="1" xr:uid="{F495BF37-BD4C-4CD6-9035-84EA6C09EF27}"/>
    <cellStyle name="Followed Hyperlink 2" xfId="36173" hidden="1" xr:uid="{6CAEFA89-0615-4369-8F82-15448744A1A0}"/>
    <cellStyle name="Followed Hyperlink 2" xfId="26888" hidden="1" xr:uid="{73761D88-6749-4248-90A4-77E8DD647C4B}"/>
    <cellStyle name="Followed Hyperlink 2" xfId="25341" hidden="1" xr:uid="{76CEDF42-FBC7-4F61-B13F-30697D352536}"/>
    <cellStyle name="Followed Hyperlink 2" xfId="24064" hidden="1" xr:uid="{55394E85-4FD7-4467-9770-392FEED576DA}"/>
    <cellStyle name="Followed Hyperlink 2" xfId="38602" hidden="1" xr:uid="{DBA5E702-792D-4AC9-BF1A-5D19ED6DF4B9}"/>
    <cellStyle name="Followed Hyperlink 2" xfId="33507" hidden="1" xr:uid="{27C14E0A-F7E1-4B44-AEB8-72E59DFB0E21}"/>
    <cellStyle name="Followed Hyperlink 2" xfId="21219" hidden="1" xr:uid="{0DCF9EE6-591F-4D0E-9A98-9FCBB0620CB2}"/>
    <cellStyle name="Followed Hyperlink 2" xfId="26377" hidden="1" xr:uid="{ED6B823E-4589-4056-98A0-DF664D5A303D}"/>
    <cellStyle name="Followed Hyperlink 2" xfId="38642" hidden="1" xr:uid="{2F88ADDE-2698-4EFC-A5A5-835C5295F9F0}"/>
    <cellStyle name="Followed Hyperlink 2" xfId="23455" hidden="1" xr:uid="{1F1977C0-D08C-4F6E-B08B-F1A462871B6F}"/>
    <cellStyle name="Followed Hyperlink 2" xfId="33211" hidden="1" xr:uid="{AB814190-86EE-4276-9525-FB601B231AEF}"/>
    <cellStyle name="Followed Hyperlink 2" xfId="33258" hidden="1" xr:uid="{CC283F70-DF71-4F69-A5D4-FB99EEF8819F}"/>
    <cellStyle name="Followed Hyperlink 2" xfId="21456" hidden="1" xr:uid="{7545DEDD-8E28-4B48-9DED-DAE6AEA4EE35}"/>
    <cellStyle name="Followed Hyperlink 2" xfId="35207" hidden="1" xr:uid="{5B135D5B-BEE2-4337-A08F-5A521995298F}"/>
    <cellStyle name="Followed Hyperlink 2" xfId="26604" hidden="1" xr:uid="{13A3D400-58C8-44A9-94A1-BE8125A1DB33}"/>
    <cellStyle name="Followed Hyperlink 2" xfId="18760" hidden="1" xr:uid="{31B527DC-ACA7-4BFF-8A9E-808B1FC28195}"/>
    <cellStyle name="Followed Hyperlink 2" xfId="24970" hidden="1" xr:uid="{0416599D-3564-417D-A0A2-4783C01E776F}"/>
    <cellStyle name="Followed Hyperlink 2" xfId="32676" hidden="1" xr:uid="{BBAA1D38-96BD-4F4A-A4A9-F95CF028DE69}"/>
    <cellStyle name="Followed Hyperlink 2" xfId="18539" hidden="1" xr:uid="{697CC60D-00D4-46AA-AD15-1764EB6F2746}"/>
    <cellStyle name="Followed Hyperlink 2" xfId="27143" hidden="1" xr:uid="{7D1E7B85-96ED-41C2-817B-424B9DF7F5FD}"/>
    <cellStyle name="Followed Hyperlink 2" xfId="30233" hidden="1" xr:uid="{18D66E25-6E4A-418D-8899-A5175553C6D2}"/>
    <cellStyle name="Followed Hyperlink 2" xfId="38541" hidden="1" xr:uid="{4534BA51-96C2-46EC-915F-77A09719A749}"/>
    <cellStyle name="Followed Hyperlink 2" xfId="37242" hidden="1" xr:uid="{20E44D5C-FEC1-4AA4-A7DF-D5361D766E18}"/>
    <cellStyle name="Followed Hyperlink 2" xfId="22312" hidden="1" xr:uid="{2CDBC3EC-3445-46A5-A89A-37E79C695C85}"/>
    <cellStyle name="Followed Hyperlink 2" xfId="30024" hidden="1" xr:uid="{67C8187D-0A98-4FDF-B314-682E229FDC2B}"/>
    <cellStyle name="Followed Hyperlink 2" xfId="19088" hidden="1" xr:uid="{AC11BCF1-E460-48CA-ADD9-D949FBD2C1CE}"/>
    <cellStyle name="Followed Hyperlink 2" xfId="22656" hidden="1" xr:uid="{098D7B49-BC6A-42DB-A1A6-1196285B31BF}"/>
    <cellStyle name="Followed Hyperlink 2" xfId="18215" hidden="1" xr:uid="{CB4A4E95-40F2-4DE2-B64C-4FAF217FA8F0}"/>
    <cellStyle name="Followed Hyperlink 2" xfId="33084" hidden="1" xr:uid="{3C48B603-05DC-479A-872D-52F160299578}"/>
    <cellStyle name="Followed Hyperlink 2" xfId="22620" hidden="1" xr:uid="{96E5F5B9-6ADB-464E-B5E7-164960F80B02}"/>
    <cellStyle name="Followed Hyperlink 2" xfId="37768" hidden="1" xr:uid="{1F4E073A-DAC3-46DA-BF11-6558A9B90437}"/>
    <cellStyle name="Followed Hyperlink 2" xfId="35834" hidden="1" xr:uid="{7AA72830-AAF0-43DA-A084-4A5D057D4EAE}"/>
    <cellStyle name="Followed Hyperlink 2" xfId="22360" hidden="1" xr:uid="{77BCDEBB-7A79-4210-B2F5-77395F0103EE}"/>
    <cellStyle name="Followed Hyperlink 2" xfId="31893" hidden="1" xr:uid="{CB0560BC-D514-4BFD-A419-01D4351AACA3}"/>
    <cellStyle name="Followed Hyperlink 2" xfId="27750" hidden="1" xr:uid="{E2237478-A684-4C9E-B0E8-A1EB555AE1A4}"/>
    <cellStyle name="Followed Hyperlink 2" xfId="20848" hidden="1" xr:uid="{3CC524FB-6602-4AB5-98C2-A4AC0A6D881B}"/>
    <cellStyle name="Followed Hyperlink 2" xfId="22596" hidden="1" xr:uid="{6674F9E9-053C-487D-B919-131002F7C235}"/>
    <cellStyle name="Followed Hyperlink 2" xfId="25353" hidden="1" xr:uid="{A2ED1846-9A67-4346-975B-91E58CBD700A}"/>
    <cellStyle name="Followed Hyperlink 2" xfId="19587" hidden="1" xr:uid="{4075A399-06C7-42E6-BCE8-13C5D9AC9748}"/>
    <cellStyle name="Followed Hyperlink 2" xfId="18062" hidden="1" xr:uid="{47271E7E-E997-4166-BD9F-B5E0D58121B0}"/>
    <cellStyle name="Followed Hyperlink 2" xfId="31076" hidden="1" xr:uid="{6E54260D-C191-4859-A8D3-58275D7B215E}"/>
    <cellStyle name="Followed Hyperlink 2" xfId="20217" hidden="1" xr:uid="{F6792FB9-6DA8-4809-96AE-153AA9CD4EC3}"/>
    <cellStyle name="Followed Hyperlink 2" xfId="28905" hidden="1" xr:uid="{B3035104-DABB-48B4-8AC1-6BAF4117FDE8}"/>
    <cellStyle name="Followed Hyperlink 2" xfId="37179" hidden="1" xr:uid="{5240FE18-5F06-42D4-BBE2-C4BAD7812FE9}"/>
    <cellStyle name="Followed Hyperlink 2" xfId="20842" hidden="1" xr:uid="{6CFAEFDD-9105-4C3C-94F4-2C8F472664C1}"/>
    <cellStyle name="Followed Hyperlink 2" xfId="33438" hidden="1" xr:uid="{C67341C9-1638-481E-897D-DA9749A8DCF5}"/>
    <cellStyle name="Followed Hyperlink 2" xfId="23534" hidden="1" xr:uid="{BE214E16-8EF5-4FCA-A285-CB98E2E6196D}"/>
    <cellStyle name="Followed Hyperlink 2" xfId="19054" hidden="1" xr:uid="{304ABF9D-817C-42AE-8596-EB3587C6E2BA}"/>
    <cellStyle name="Followed Hyperlink 2" xfId="27926" hidden="1" xr:uid="{172C2F1D-46D3-44C9-9A09-0874609A2F70}"/>
    <cellStyle name="Followed Hyperlink 2" xfId="32095" hidden="1" xr:uid="{1683D31C-D956-412A-9BF6-2F389C0C0F55}"/>
    <cellStyle name="Followed Hyperlink 2" xfId="29534" hidden="1" xr:uid="{212ECE14-35C5-4750-A5A7-463BBF258FA4}"/>
    <cellStyle name="Followed Hyperlink 2" xfId="32497" hidden="1" xr:uid="{D257FD63-E476-454A-A0E6-71BAD6108FB3}"/>
    <cellStyle name="Followed Hyperlink 2" xfId="20957" hidden="1" xr:uid="{4556A865-91B0-436D-ADAB-942C74A00CDC}"/>
    <cellStyle name="Followed Hyperlink 2" xfId="29079" hidden="1" xr:uid="{D999CABD-3BCD-4CAD-A979-39D9BD6FCFDF}"/>
    <cellStyle name="Followed Hyperlink 2" xfId="17535" hidden="1" xr:uid="{3D52DB6E-0A13-4C6B-8E09-20626CAC8BFF}"/>
    <cellStyle name="Followed Hyperlink 2" xfId="23916" hidden="1" xr:uid="{D1EF1EA6-01F3-4C2C-B844-D5CD2B637B75}"/>
    <cellStyle name="Followed Hyperlink 2" xfId="32982" hidden="1" xr:uid="{F60DE5FA-062D-4A0C-92A1-05800576EDFC}"/>
    <cellStyle name="Followed Hyperlink 2" xfId="33722" hidden="1" xr:uid="{7CF2BF8C-83C0-428B-BAD5-F49C12EA49D4}"/>
    <cellStyle name="Followed Hyperlink 2" xfId="35784" hidden="1" xr:uid="{85A87016-8D78-4F49-87CF-172F52CF4FA6}"/>
    <cellStyle name="Followed Hyperlink 2" xfId="34886" hidden="1" xr:uid="{B046DBF1-982C-4CC5-96D5-2EA061C3A91D}"/>
    <cellStyle name="Followed Hyperlink 2" xfId="30303" hidden="1" xr:uid="{B648B82B-590F-444E-9438-CE4CB417E180}"/>
    <cellStyle name="Followed Hyperlink 2" xfId="28970" hidden="1" xr:uid="{0E9B193B-EC79-4FFC-8624-17F82C91F914}"/>
    <cellStyle name="Followed Hyperlink 2" xfId="39681" hidden="1" xr:uid="{E8A716C4-FEF5-407B-B662-6CDC43DEA28D}"/>
    <cellStyle name="Followed Hyperlink 2" xfId="33861" hidden="1" xr:uid="{33303E56-1DF1-491F-B6B6-3170B4EBE393}"/>
    <cellStyle name="Followed Hyperlink 2" xfId="40281" hidden="1" xr:uid="{95022C19-A4A7-461D-803A-947362652C1D}"/>
    <cellStyle name="Followed Hyperlink 2" xfId="31909" hidden="1" xr:uid="{ED3BFBC0-F3C1-4348-850A-91977476653E}"/>
    <cellStyle name="Followed Hyperlink 2" xfId="19534" hidden="1" xr:uid="{0E2C8C79-E380-483B-AC9E-C2B78D971BF7}"/>
    <cellStyle name="Followed Hyperlink 2" xfId="22806" hidden="1" xr:uid="{348D9F32-B5F0-4611-9575-C32E9E360953}"/>
    <cellStyle name="Followed Hyperlink 2" xfId="33734" hidden="1" xr:uid="{90C3919E-71B7-42B4-AF90-35BCE3D71D6A}"/>
    <cellStyle name="Followed Hyperlink 2" xfId="33282" hidden="1" xr:uid="{8BED39E1-BDB6-43EA-A3CC-BEA626DFE7B8}"/>
    <cellStyle name="Followed Hyperlink 2" xfId="18002" hidden="1" xr:uid="{43321957-C61C-4F96-AD30-E57FD60459EC}"/>
    <cellStyle name="Followed Hyperlink 2" xfId="38963" hidden="1" xr:uid="{7B89286F-72EF-49D5-BB9F-D590960CA293}"/>
    <cellStyle name="Followed Hyperlink 2" xfId="36006" hidden="1" xr:uid="{45D68928-C6EC-48CF-8FFE-D153D26E7BEE}"/>
    <cellStyle name="Followed Hyperlink 2" xfId="18577" hidden="1" xr:uid="{A5D1CCDE-FE15-47EA-A1DE-6651852DB34B}"/>
    <cellStyle name="Followed Hyperlink 2" xfId="19068" hidden="1" xr:uid="{CF51018E-9A40-4374-B624-2316EC2F3441}"/>
    <cellStyle name="Followed Hyperlink 2" xfId="24356" hidden="1" xr:uid="{711C58A9-3A90-4393-8870-4FB98AC49DE4}"/>
    <cellStyle name="Followed Hyperlink 2" xfId="34234" hidden="1" xr:uid="{5C9B1919-AEE9-4881-8A7A-570335670B90}"/>
    <cellStyle name="Followed Hyperlink 2" xfId="30840" hidden="1" xr:uid="{4EBFB23F-B838-459F-AD43-E3BDF38703D7}"/>
    <cellStyle name="Followed Hyperlink 2" xfId="35130" hidden="1" xr:uid="{76ED4640-73EC-46B3-8CF3-89B0B57057D8}"/>
    <cellStyle name="Followed Hyperlink 2" xfId="24969" hidden="1" xr:uid="{3F9F0386-67C5-4759-BA36-D2A3800F86E8}"/>
    <cellStyle name="Followed Hyperlink 2" xfId="22368" hidden="1" xr:uid="{133BDB56-6DF8-4BFC-AA56-4E6659DA45B0}"/>
    <cellStyle name="Followed Hyperlink 2" xfId="32084" hidden="1" xr:uid="{945244BC-B871-4CFE-A2FA-DBFED5F8E050}"/>
    <cellStyle name="Followed Hyperlink 2" xfId="26544" hidden="1" xr:uid="{8A1DA707-D454-412A-891A-D7A692C93059}"/>
    <cellStyle name="Followed Hyperlink 2" xfId="37227" hidden="1" xr:uid="{DF228C2C-AB39-4AE3-855A-E4611B59A440}"/>
    <cellStyle name="Followed Hyperlink 2" xfId="31610" hidden="1" xr:uid="{17F0B66B-D1E6-40AD-BE6A-5AA22B7F8B45}"/>
    <cellStyle name="Followed Hyperlink 2" xfId="34673" hidden="1" xr:uid="{E34AA974-2829-41B0-A85D-E4522154552E}"/>
    <cellStyle name="Followed Hyperlink 2" xfId="29671" hidden="1" xr:uid="{4F25EDC8-EB6E-46F5-A625-57B37656B197}"/>
    <cellStyle name="Followed Hyperlink 2" xfId="18458" hidden="1" xr:uid="{67DEEA7B-35DC-4B09-AFCB-A60986A82D1E}"/>
    <cellStyle name="Followed Hyperlink 2" xfId="38977" hidden="1" xr:uid="{10483355-210C-4DD5-994C-04E62EE59F31}"/>
    <cellStyle name="Followed Hyperlink 2" xfId="19620" hidden="1" xr:uid="{10273F9B-9681-489A-8240-502A3AB326A8}"/>
    <cellStyle name="Followed Hyperlink 2" xfId="18468" hidden="1" xr:uid="{F634C0EA-FB86-498C-B59E-3DEE9B98436F}"/>
    <cellStyle name="Followed Hyperlink 2" xfId="25321" hidden="1" xr:uid="{65AD2DA2-F2E5-460D-A423-B933ACE04D36}"/>
    <cellStyle name="Followed Hyperlink 2" xfId="34496" hidden="1" xr:uid="{11B0CC60-EDB1-453E-B986-5CFCF330E297}"/>
    <cellStyle name="Followed Hyperlink 2" xfId="27916" hidden="1" xr:uid="{35F42ED4-F708-490F-AA47-D585604F4B09}"/>
    <cellStyle name="Followed Hyperlink 2" xfId="21186" hidden="1" xr:uid="{71784A8C-6938-484D-B87E-DBD1C9975E22}"/>
    <cellStyle name="Followed Hyperlink 2" xfId="25535" hidden="1" xr:uid="{89814D50-0D85-453F-8EB9-E0B3A511FD79}"/>
    <cellStyle name="Followed Hyperlink 2" xfId="36217" hidden="1" xr:uid="{84AEEA71-6E6C-4770-84FB-4FD0A10724D0}"/>
    <cellStyle name="Followed Hyperlink 2" xfId="35045" hidden="1" xr:uid="{1F6EF460-9393-4675-8B79-2F24CACD6177}"/>
    <cellStyle name="Followed Hyperlink 2" xfId="32091" hidden="1" xr:uid="{AC2F3592-93B1-4250-B5A3-707880DE06D3}"/>
    <cellStyle name="Followed Hyperlink 2" xfId="41721" hidden="1" xr:uid="{E340DE23-4ED9-49A0-A5F8-CB14CE86373B}"/>
    <cellStyle name="Followed Hyperlink 2" xfId="36195" hidden="1" xr:uid="{576D57AF-F65C-4ED0-81A2-CB6EDC9987F1}"/>
    <cellStyle name="Followed Hyperlink 2" xfId="30369" hidden="1" xr:uid="{5C12B242-81F3-4604-A6BC-F3464F5F7E77}"/>
    <cellStyle name="Followed Hyperlink 2" xfId="24980" hidden="1" xr:uid="{54E75F51-8FF7-42BE-BAA4-FCCAB441BB76}"/>
    <cellStyle name="Followed Hyperlink 2" xfId="37772" hidden="1" xr:uid="{F046895A-3771-4C24-98C3-BD800CE41D69}"/>
    <cellStyle name="Followed Hyperlink 2" xfId="27657" hidden="1" xr:uid="{66770BB4-FDF8-48DD-8289-A6CDBEC8D854}"/>
    <cellStyle name="Followed Hyperlink 2" xfId="23387" hidden="1" xr:uid="{B3876F1E-1669-4C05-854A-DE851B657297}"/>
    <cellStyle name="Followed Hyperlink 2" xfId="38434" hidden="1" xr:uid="{B0CBAF2F-4A7E-4B99-ABDF-F13F677CC457}"/>
    <cellStyle name="Followed Hyperlink 2" xfId="33569" hidden="1" xr:uid="{5FB81D86-052F-4481-826B-5F331ABE97B4}"/>
    <cellStyle name="Followed Hyperlink 2" xfId="36407" hidden="1" xr:uid="{E22FF059-1091-43D6-9142-3562D8CE75DD}"/>
    <cellStyle name="Followed Hyperlink 2" xfId="40120" hidden="1" xr:uid="{0802FED5-4B99-4120-B225-054967B77F07}"/>
    <cellStyle name="Followed Hyperlink 2" xfId="37243" hidden="1" xr:uid="{74E72011-AA0B-4444-BD61-B90A3C6F860A}"/>
    <cellStyle name="Followed Hyperlink 2" xfId="18071" hidden="1" xr:uid="{B0D6ABAD-9562-4467-9A1F-0371E99759D0}"/>
    <cellStyle name="Followed Hyperlink 2" xfId="22998" hidden="1" xr:uid="{5979BA06-9007-4DCB-8A12-99430836B555}"/>
    <cellStyle name="Followed Hyperlink 2" xfId="18761" hidden="1" xr:uid="{92177174-EAE8-494C-AB7A-D0C3976E63BC}"/>
    <cellStyle name="Followed Hyperlink 2" xfId="22590" hidden="1" xr:uid="{E2FD93DE-D036-49A4-95A9-FE77527352BB}"/>
    <cellStyle name="Followed Hyperlink 2" xfId="37385" hidden="1" xr:uid="{ADE8EDE7-1AA7-4409-BDB0-DBD4AD69D9C1}"/>
    <cellStyle name="Followed Hyperlink 2" xfId="17989" hidden="1" xr:uid="{BA3D7BA5-408B-4CB5-96B1-2BA40AB2A39C}"/>
    <cellStyle name="Followed Hyperlink 2" xfId="19248" hidden="1" xr:uid="{B53FDBBC-5202-4E62-BA75-A30C00FD713C}"/>
    <cellStyle name="Followed Hyperlink 2" xfId="35994" hidden="1" xr:uid="{2D990683-FFAD-4519-A691-866F0EB49091}"/>
    <cellStyle name="Followed Hyperlink 2" xfId="32121" hidden="1" xr:uid="{4C544824-CA5D-4DC8-9A92-EE7270169521}"/>
    <cellStyle name="Followed Hyperlink 2" xfId="23736" hidden="1" xr:uid="{334836DC-F936-434F-A7EE-29A24D7E5DC7}"/>
    <cellStyle name="Followed Hyperlink 2" xfId="27317" hidden="1" xr:uid="{E51C6261-6384-4C01-9D64-70ED6109898B}"/>
    <cellStyle name="Followed Hyperlink 2" xfId="33192" hidden="1" xr:uid="{B2B9A7B8-DE9F-42F2-8B01-75AA3933FA82}"/>
    <cellStyle name="Followed Hyperlink 2" xfId="24525" hidden="1" xr:uid="{6FAFFF0C-058B-4275-9927-757CD7B824D8}"/>
    <cellStyle name="Followed Hyperlink 2" xfId="35394" hidden="1" xr:uid="{46B660A9-D2E3-4C14-969E-BFCFF56D999A}"/>
    <cellStyle name="Followed Hyperlink 2" xfId="22827" hidden="1" xr:uid="{24BDAD6E-D5C7-4932-89F7-717DF59C87AA}"/>
    <cellStyle name="Followed Hyperlink 2" xfId="21018" hidden="1" xr:uid="{B14132DE-F7BB-4709-A419-34D136AD3F47}"/>
    <cellStyle name="Followed Hyperlink 2" xfId="17868" hidden="1" xr:uid="{917C556C-9517-4CD9-90B5-9A63E000C7A3}"/>
    <cellStyle name="Followed Hyperlink 2" xfId="31280" hidden="1" xr:uid="{82915276-6585-4E91-9456-15A99E3B435D}"/>
    <cellStyle name="Followed Hyperlink 2" xfId="18527" hidden="1" xr:uid="{E528B400-8AFA-4F90-8C0D-3C41D1CB4DD2}"/>
    <cellStyle name="Followed Hyperlink 2" xfId="21200" hidden="1" xr:uid="{CDC6F2F0-8EC1-4C7E-9D2F-78ED888AECA9}"/>
    <cellStyle name="Followed Hyperlink 2" xfId="33587" hidden="1" xr:uid="{25A71472-4BCC-4BE1-AB68-18CD303D9AD5}"/>
    <cellStyle name="Followed Hyperlink 2" xfId="36524" hidden="1" xr:uid="{2D21E0E5-0ED6-4A22-8E8F-51FD6F3B4B5B}"/>
    <cellStyle name="Followed Hyperlink 2" xfId="24267" hidden="1" xr:uid="{813D833F-E0F5-4FE0-9F5E-4362EECCBF86}"/>
    <cellStyle name="Followed Hyperlink 2" xfId="41532" hidden="1" xr:uid="{DFE31E4D-214C-4662-91B1-6325E7E240D6}"/>
    <cellStyle name="Followed Hyperlink 2" xfId="35408" hidden="1" xr:uid="{107AEFCF-D68C-468F-8FA9-32BB3E37CB93}"/>
    <cellStyle name="Followed Hyperlink 2" xfId="38708" hidden="1" xr:uid="{E330BE18-90CF-4D27-9E4D-A9AB5E2F902E}"/>
    <cellStyle name="Followed Hyperlink 2" xfId="34691" hidden="1" xr:uid="{43CB5974-1A98-4901-9A6C-02F2164F55B3}"/>
    <cellStyle name="Followed Hyperlink 2" xfId="35370" hidden="1" xr:uid="{90697C93-D60F-4E85-B889-B9658385BED0}"/>
    <cellStyle name="Followed Hyperlink 2" xfId="20796" hidden="1" xr:uid="{D6469EB8-0413-4DA5-9DD2-406EB8A3064B}"/>
    <cellStyle name="Followed Hyperlink 2" xfId="19595" hidden="1" xr:uid="{AF959346-BF2C-444B-BFBE-873D493FE3E3}"/>
    <cellStyle name="Followed Hyperlink 2" xfId="21546" hidden="1" xr:uid="{A6E68206-EE10-43DE-9181-DE058878B63A}"/>
    <cellStyle name="Followed Hyperlink 2" xfId="28730" hidden="1" xr:uid="{4E721A6A-7EA4-471E-9E23-78DA76192861}"/>
    <cellStyle name="Followed Hyperlink 2" xfId="32975" hidden="1" xr:uid="{BDB04A2F-85E2-4DE8-9B97-28DBB6949CD3}"/>
    <cellStyle name="Followed Hyperlink 2" xfId="24499" hidden="1" xr:uid="{0D269DCF-948A-4EAE-AE2D-B15C00AB4C3E}"/>
    <cellStyle name="Followed Hyperlink 2" xfId="25361" hidden="1" xr:uid="{DA53678F-4926-412D-A3F7-03213C69B661}"/>
    <cellStyle name="Followed Hyperlink 2" xfId="20125" hidden="1" xr:uid="{79B9FFAD-2A00-4693-B713-653FFBDD6063}"/>
    <cellStyle name="Followed Hyperlink 2" xfId="27528" hidden="1" xr:uid="{4F4174C9-8FC3-41C1-BF4B-00E9862A693A}"/>
    <cellStyle name="Followed Hyperlink 2" xfId="27983" hidden="1" xr:uid="{E6787F27-5B2B-43AA-A84D-64B2BC9D43C1}"/>
    <cellStyle name="Followed Hyperlink 2" xfId="36410" hidden="1" xr:uid="{FF5C06A5-B200-439E-8E08-8EABEFC95676}"/>
    <cellStyle name="Followed Hyperlink 2" xfId="40516" hidden="1" xr:uid="{9AED491C-7944-4D11-A2F5-65692265D225}"/>
    <cellStyle name="Followed Hyperlink 2" xfId="27161" hidden="1" xr:uid="{78104088-8C50-4CBD-9A18-EDB62263A44E}"/>
    <cellStyle name="Followed Hyperlink 2" xfId="25755" hidden="1" xr:uid="{F1EEE6D5-4FA8-4195-8A17-CB09FB7C3C20}"/>
    <cellStyle name="Followed Hyperlink 2" xfId="36504" hidden="1" xr:uid="{2E4A2383-0370-4A9B-A577-BC54EFA3F6FC}"/>
    <cellStyle name="Followed Hyperlink 2" xfId="33053" hidden="1" xr:uid="{E5C3DB57-C113-44A9-BF3D-EC3B1345C4AA}"/>
    <cellStyle name="Followed Hyperlink 2" xfId="23758" hidden="1" xr:uid="{FFE94F0B-B2F3-498C-9EA2-E175EAF6E300}"/>
    <cellStyle name="Followed Hyperlink 2" xfId="21188" hidden="1" xr:uid="{303BF357-0127-41B7-95B9-AEA6FD6D113F}"/>
    <cellStyle name="Followed Hyperlink 2" xfId="25515" hidden="1" xr:uid="{DE259494-F43B-4BA5-A0CB-E0936E52B6C7}"/>
    <cellStyle name="Followed Hyperlink 2" xfId="27592" hidden="1" xr:uid="{BADF91BC-AFC1-473D-9D31-0BFD9ECF6AA8}"/>
    <cellStyle name="Followed Hyperlink 2" xfId="33078" hidden="1" xr:uid="{A06F4B2A-E69F-421F-80B5-665DECA488AE}"/>
    <cellStyle name="Followed Hyperlink 2" xfId="27768" hidden="1" xr:uid="{4A246B32-91A1-486B-91AE-F929E298B297}"/>
    <cellStyle name="Followed Hyperlink 2" xfId="40009" hidden="1" xr:uid="{A696BC66-F1C5-46CD-9EFB-CDBC78CDBE89}"/>
    <cellStyle name="Followed Hyperlink 2" xfId="39946" hidden="1" xr:uid="{4421444B-7E63-4C6A-ACFC-33DE6C502DF9}"/>
    <cellStyle name="Followed Hyperlink 2" xfId="31463" hidden="1" xr:uid="{547A5BBD-9CC2-444D-81B4-9FF81C1171F4}"/>
    <cellStyle name="Followed Hyperlink 2" xfId="19628" hidden="1" xr:uid="{4783689D-5A90-4124-8E86-AED0FD0DE073}"/>
    <cellStyle name="Followed Hyperlink 2" xfId="28121" hidden="1" xr:uid="{A10E2F11-6FC7-4054-A263-4F44A7862E9E}"/>
    <cellStyle name="Followed Hyperlink 2" xfId="17788" hidden="1" xr:uid="{4D86C0A2-BE2D-4FAC-B368-7AC2065B5B90}"/>
    <cellStyle name="Followed Hyperlink 2" xfId="20850" hidden="1" xr:uid="{F63778AD-D112-445E-B396-50B473446FF6}"/>
    <cellStyle name="Followed Hyperlink 2" xfId="18613" hidden="1" xr:uid="{17E54778-253F-405E-80F6-B43544250205}"/>
    <cellStyle name="Followed Hyperlink 2" xfId="22433" hidden="1" xr:uid="{637A70B8-520E-4A69-9BE3-D56995DEE71B}"/>
    <cellStyle name="Followed Hyperlink 2" xfId="33186" hidden="1" xr:uid="{4060FCFB-28D7-488C-B9CD-993929272AA7}"/>
    <cellStyle name="Followed Hyperlink 2" xfId="22358" hidden="1" xr:uid="{B5CB7758-238F-46BE-B4A2-827FCFEBF67D}"/>
    <cellStyle name="Followed Hyperlink 2" xfId="39235" hidden="1" xr:uid="{20B7AF19-FADA-4EA3-A209-D382CD059D8F}"/>
    <cellStyle name="Followed Hyperlink 2" xfId="34033" hidden="1" xr:uid="{7CE205FE-1DF4-4F36-8525-658ADAD235C7}"/>
    <cellStyle name="Followed Hyperlink 2" xfId="26322" hidden="1" xr:uid="{ED5E8C6D-AAC0-453A-A485-D53AC51E088A}"/>
    <cellStyle name="Followed Hyperlink 2" xfId="37970" hidden="1" xr:uid="{B6B29CBE-8AC0-4CFE-B39F-433D36F29566}"/>
    <cellStyle name="Followed Hyperlink 2" xfId="41359" hidden="1" xr:uid="{DE05AD51-DADB-4602-941F-7CF12F4D15A3}"/>
    <cellStyle name="Followed Hyperlink 2" xfId="41257" hidden="1" xr:uid="{DBDF638E-BE7B-48DC-934C-06D4E3396B45}"/>
    <cellStyle name="Followed Hyperlink 2" xfId="27106" hidden="1" xr:uid="{F0008A29-58B5-4915-B06F-97C8B0C49C99}"/>
    <cellStyle name="Followed Hyperlink 2" xfId="27518" hidden="1" xr:uid="{75F1252A-1BF5-43B8-AB83-9269B95798A3}"/>
    <cellStyle name="Followed Hyperlink 2" xfId="25038" hidden="1" xr:uid="{5A18B30C-DEB7-4C48-BCA3-0B58D0F77C2A}"/>
    <cellStyle name="Followed Hyperlink 2" xfId="37628" hidden="1" xr:uid="{E531743F-0D12-41C5-A8B8-921A62262A5C}"/>
    <cellStyle name="Followed Hyperlink 2" xfId="17996" hidden="1" xr:uid="{CBCE76A6-C9DD-4BFF-8AA3-8D872B0E8079}"/>
    <cellStyle name="Followed Hyperlink 2" xfId="34441" hidden="1" xr:uid="{0DDEB859-E519-4727-AB28-3F3D51D59564}"/>
    <cellStyle name="Followed Hyperlink 2" xfId="33581" hidden="1" xr:uid="{3CB39036-75D2-49D6-9F3D-11D7B59FACEA}"/>
    <cellStyle name="Followed Hyperlink 2" xfId="23624" hidden="1" xr:uid="{5C82B51A-1CA2-4750-9B7C-F5EC08858302}"/>
    <cellStyle name="Followed Hyperlink 2" xfId="39904" hidden="1" xr:uid="{7216E866-5384-459B-AA52-DB405004D526}"/>
    <cellStyle name="Followed Hyperlink 2" xfId="26919" hidden="1" xr:uid="{9C25A6F7-9144-4586-8017-B797906E07AF}"/>
    <cellStyle name="Followed Hyperlink 2" xfId="41147" hidden="1" xr:uid="{52952C45-B665-4069-99E5-499F2416C43B}"/>
    <cellStyle name="Followed Hyperlink 2" xfId="40289" hidden="1" xr:uid="{398105F8-099D-4CB6-9E88-C306BF5A8E4B}"/>
    <cellStyle name="Followed Hyperlink 2" xfId="23971" hidden="1" xr:uid="{FBFFF2E6-0511-44B7-94C2-90AD47EFBC2B}"/>
    <cellStyle name="Followed Hyperlink 2" xfId="18072" hidden="1" xr:uid="{5F795007-1E6C-4C91-8C59-A88B98D59EE6}"/>
    <cellStyle name="Followed Hyperlink 2" xfId="35038" hidden="1" xr:uid="{1B291F4F-8676-4C2A-B3E2-8C413D6DD3CB}"/>
    <cellStyle name="Followed Hyperlink 2" xfId="35093" hidden="1" xr:uid="{3B261F61-6987-4F5E-B9B6-D8ACACB55EDB}"/>
    <cellStyle name="Followed Hyperlink 2" xfId="37968" hidden="1" xr:uid="{FF7C956D-6319-42D8-A446-1D8C59921F10}"/>
    <cellStyle name="Followed Hyperlink 2" xfId="19463" hidden="1" xr:uid="{8BA5614E-86FA-4B55-9A4B-F551DFB84856}"/>
    <cellStyle name="Followed Hyperlink 2" xfId="37403" hidden="1" xr:uid="{5FF9123D-694E-4797-A507-039D6DAAD289}"/>
    <cellStyle name="Followed Hyperlink 2" xfId="18449" hidden="1" xr:uid="{3B289F06-3393-4D5B-8019-C010AE0482D7}"/>
    <cellStyle name="Followed Hyperlink 2" xfId="24030" hidden="1" xr:uid="{098D33CC-6D02-4F8B-A940-814CBC719899}"/>
    <cellStyle name="Followed Hyperlink 2" xfId="18268" hidden="1" xr:uid="{A9A4F4EA-75C5-499D-833D-DCA6FE32C548}"/>
    <cellStyle name="Followed Hyperlink 2" xfId="20763" hidden="1" xr:uid="{67672061-CB4E-46B7-9607-076FFDCA6D6B}"/>
    <cellStyle name="Followed Hyperlink 2" xfId="31079" hidden="1" xr:uid="{581826F1-EABE-4263-B261-50CA89B67476}"/>
    <cellStyle name="Followed Hyperlink 2" xfId="23744" hidden="1" xr:uid="{0FF823FA-39F3-44F1-83CF-9339A952497C}"/>
    <cellStyle name="Followed Hyperlink 2" xfId="31282" hidden="1" xr:uid="{BFC65CEF-CC33-44E5-B647-C26C0820BD44}"/>
    <cellStyle name="Followed Hyperlink 2" xfId="23969" hidden="1" xr:uid="{6CBA7801-7609-4F47-AE9E-55FC14F9112C}"/>
    <cellStyle name="Followed Hyperlink 2" xfId="31490" hidden="1" xr:uid="{1A5AC944-044A-4E27-B543-81375F822B8B}"/>
    <cellStyle name="Followed Hyperlink 2" xfId="29693" hidden="1" xr:uid="{2E78D43B-B402-48BC-A3E9-2A8143ABE8FF}"/>
    <cellStyle name="Followed Hyperlink 2" xfId="35215" hidden="1" xr:uid="{4F167FB1-0617-4E95-BA9E-D54DFE13A6B6}"/>
    <cellStyle name="Followed Hyperlink 2" xfId="34511" hidden="1" xr:uid="{815B9F85-EEB0-4CFC-810F-7AB639B78CB8}"/>
    <cellStyle name="Followed Hyperlink 2" xfId="24695" hidden="1" xr:uid="{A9578A06-92DA-4026-AC49-85191BD60E4B}"/>
    <cellStyle name="Followed Hyperlink 2" xfId="39683" hidden="1" xr:uid="{D77B0B26-927C-4191-B47F-9C25DE4B6BF2}"/>
    <cellStyle name="Followed Hyperlink 2" xfId="23523" hidden="1" xr:uid="{B1B8F7E2-D339-4AF0-8DAE-A82260157D41}"/>
    <cellStyle name="Followed Hyperlink 2" xfId="27643" hidden="1" xr:uid="{45D10AE8-3DAC-4B65-A7F9-59AD8BFF0132}"/>
    <cellStyle name="Followed Hyperlink 2" xfId="26745" hidden="1" xr:uid="{3AB4C68E-4EFC-47C7-A0EB-9392D6C54663}"/>
    <cellStyle name="Followed Hyperlink 2" xfId="41300" hidden="1" xr:uid="{3BAEB47C-3D6B-439E-9C80-E4D56A01FAF5}"/>
    <cellStyle name="Followed Hyperlink 2" xfId="22986" hidden="1" xr:uid="{EC922172-8AF7-44C7-84EE-B0B057A169DE}"/>
    <cellStyle name="Followed Hyperlink 2" xfId="41722" hidden="1" xr:uid="{B663AC55-D9E2-4AE3-AA4E-0BB8F1E537A1}"/>
    <cellStyle name="Followed Hyperlink 2" xfId="33732" hidden="1" xr:uid="{FDA3001F-8ECB-41A4-969A-85B71DED6D32}"/>
    <cellStyle name="Followed Hyperlink 2" xfId="35380" hidden="1" xr:uid="{57A0681B-7A35-4E35-A69E-EC8CCAE7FC09}"/>
    <cellStyle name="Followed Hyperlink 2" xfId="36980" hidden="1" xr:uid="{4ED75391-A3AF-4260-B504-FDCBBE8BD3F4}"/>
    <cellStyle name="Followed Hyperlink 2" xfId="23637" hidden="1" xr:uid="{484F58FA-3459-4694-BEF9-8038F302C915}"/>
    <cellStyle name="Followed Hyperlink 2" xfId="38500" hidden="1" xr:uid="{F59CC5EB-2D38-48E4-AA89-D3DD635215F3}"/>
    <cellStyle name="Followed Hyperlink 2" xfId="38441" hidden="1" xr:uid="{3C13EDC2-B96C-4F4F-8BC5-54D0DA380AC5}"/>
    <cellStyle name="Followed Hyperlink 2" xfId="22423" hidden="1" xr:uid="{56B0BBEA-BDCF-4100-A8B0-AE71D8E0F4E7}"/>
    <cellStyle name="Followed Hyperlink 2" xfId="31708" hidden="1" xr:uid="{C66D5A51-94FB-4959-AB31-7359334168FE}"/>
    <cellStyle name="Followed Hyperlink 2" xfId="23629" hidden="1" xr:uid="{B1BEFFD0-D326-49BE-8B1C-926F9A56C992}"/>
    <cellStyle name="Followed Hyperlink 2" xfId="27321" hidden="1" xr:uid="{AFF62624-6ACF-4B47-B649-7B15EBECF079}"/>
    <cellStyle name="Followed Hyperlink 2" xfId="37148" hidden="1" xr:uid="{67DCC0D1-B080-4D48-A5E8-951DE999BD31}"/>
    <cellStyle name="Followed Hyperlink 2" xfId="17555" hidden="1" xr:uid="{2673092E-C1CA-43D7-8F79-DB71BE2B7578}"/>
    <cellStyle name="Followed Hyperlink 2" xfId="32079" hidden="1" xr:uid="{15DBA396-9DA7-4ECE-9C73-1063FF5AD33E}"/>
    <cellStyle name="Followed Hyperlink 2" xfId="20381" hidden="1" xr:uid="{BE1E4DE4-18A0-40CC-B2F8-C1FC82A09E72}"/>
    <cellStyle name="Followed Hyperlink 2" xfId="32461" hidden="1" xr:uid="{0BBF6A0E-2A77-4E42-8241-245B3C76EB1F}"/>
    <cellStyle name="Followed Hyperlink 2" xfId="40765" hidden="1" xr:uid="{0B502451-62A1-48B3-84A4-B0F18DBBB791}"/>
    <cellStyle name="Followed Hyperlink 2" xfId="31602" hidden="1" xr:uid="{9B04B8C8-959B-4B84-B09E-7ACAC8ACB6A1}"/>
    <cellStyle name="Followed Hyperlink 2" xfId="27696" hidden="1" xr:uid="{B27FA71A-B54C-44DA-ADF7-6FF37D5215D5}"/>
    <cellStyle name="Followed Hyperlink 2" xfId="20062" hidden="1" xr:uid="{F77737CC-88CB-4139-865D-9B02E62708E6}"/>
    <cellStyle name="Followed Hyperlink 2" xfId="18744" hidden="1" xr:uid="{56641BD5-B7BB-47C7-845D-A359903135A6}"/>
    <cellStyle name="Followed Hyperlink 2" xfId="23626" hidden="1" xr:uid="{9C616360-25DF-444A-BA89-9881DBED566B}"/>
    <cellStyle name="Followed Hyperlink 2" xfId="25533" hidden="1" xr:uid="{22903101-BC2E-47A4-BAF4-91681C17FD93}"/>
    <cellStyle name="Followed Hyperlink 2" xfId="32680" hidden="1" xr:uid="{B4B4892E-1E22-43D1-A295-B243E2D1C0DF}"/>
    <cellStyle name="Followed Hyperlink 2" xfId="40017" hidden="1" xr:uid="{FB277F80-4789-4709-8FBB-93BAAB8FA9EB}"/>
    <cellStyle name="Followed Hyperlink 2" xfId="19058" hidden="1" xr:uid="{DB9FC447-31C8-4C0D-A47F-0A827EA51F6E}"/>
    <cellStyle name="Followed Hyperlink 2" xfId="35548" hidden="1" xr:uid="{BB6239E8-761D-4A06-95BA-EF11D41839A2}"/>
    <cellStyle name="Followed Hyperlink 2" xfId="26916" hidden="1" xr:uid="{6F510E5D-D950-4AAE-B2FC-761FE18DD724}"/>
    <cellStyle name="Followed Hyperlink 2" xfId="27577" hidden="1" xr:uid="{09659870-8FD0-474B-ACAB-37BE11AA8A67}"/>
    <cellStyle name="Followed Hyperlink 2" xfId="36166" hidden="1" xr:uid="{3E146AA6-DEC9-4CF4-838A-0A9C9F9CD166}"/>
    <cellStyle name="Followed Hyperlink 2" xfId="26752" hidden="1" xr:uid="{39CD4C67-1621-4EC1-8C50-BE788FB0DE53}"/>
    <cellStyle name="Followed Hyperlink 2" xfId="40315" hidden="1" xr:uid="{FD5A3F9A-A832-41DE-9824-83DA9CDA10C5}"/>
    <cellStyle name="Followed Hyperlink 2" xfId="20924" hidden="1" xr:uid="{F9AB0A70-7167-4B76-B780-40AC46C7D502}"/>
    <cellStyle name="Followed Hyperlink 2" xfId="41126" hidden="1" xr:uid="{BD8FA93A-68DB-45BA-AB37-D42C7017739D}"/>
    <cellStyle name="Followed Hyperlink 2" xfId="19637" hidden="1" xr:uid="{9E1B2521-F5F1-4C9B-9D30-B910D67EA6E7}"/>
    <cellStyle name="Followed Hyperlink 2" xfId="19580" hidden="1" xr:uid="{FB2BE004-C2DF-4068-9837-A78DFBEBC34B}"/>
    <cellStyle name="Followed Hyperlink 2" xfId="36370" hidden="1" xr:uid="{8203766B-AABD-4F6D-BB2B-A845F0943521}"/>
    <cellStyle name="Followed Hyperlink 2" xfId="37342" hidden="1" xr:uid="{6B9F55F9-CFCA-4C8B-8859-7A85030F60D2}"/>
    <cellStyle name="Followed Hyperlink 2" xfId="19254" hidden="1" xr:uid="{7E758011-21EC-4D44-B652-1D8CCFB3150C}"/>
    <cellStyle name="Followed Hyperlink 2" xfId="37343" hidden="1" xr:uid="{7930FDA4-3E73-439C-9661-FC22E2C998AF}"/>
    <cellStyle name="Followed Hyperlink 2" xfId="33723" hidden="1" xr:uid="{C200089D-2EF5-49A5-B538-ED32A0E91F1B}"/>
    <cellStyle name="Followed Hyperlink 2" xfId="33250" hidden="1" xr:uid="{4F1FE273-1E09-457A-B06B-1EE2FF54D868}"/>
    <cellStyle name="Followed Hyperlink 2" xfId="37799" hidden="1" xr:uid="{FD88C4B7-8BF0-4279-A8F1-CD866B091E63}"/>
    <cellStyle name="Followed Hyperlink 2" xfId="37336" hidden="1" xr:uid="{140BF1B8-DCBB-4A3C-B1E7-5B8684165FEE}"/>
    <cellStyle name="Followed Hyperlink 2" xfId="40283" hidden="1" xr:uid="{9E1465EE-AB1D-434C-801F-04DC4BA96F10}"/>
    <cellStyle name="Followed Hyperlink 2" xfId="26876" hidden="1" xr:uid="{CF4CEFA9-20A7-444D-9D28-2C210C5A0E01}"/>
    <cellStyle name="Followed Hyperlink 2" xfId="38377" hidden="1" xr:uid="{EAA68558-E280-44FF-B7B4-6DABF6A76EDF}"/>
    <cellStyle name="Followed Hyperlink 2" xfId="38605" hidden="1" xr:uid="{2DBFA82E-356A-427C-9D4E-9CD0A7AF1F51}"/>
    <cellStyle name="Followed Hyperlink 2" xfId="158" hidden="1" xr:uid="{91FCA505-210A-47F2-8267-0EF8504C55D7}"/>
    <cellStyle name="Followed Hyperlink 2" xfId="19059" hidden="1" xr:uid="{56C3751B-C735-4FF0-A8BA-4C484AC48E65}"/>
    <cellStyle name="Followed Hyperlink 2" xfId="35390" hidden="1" xr:uid="{937D1D5E-EAFF-4188-A9A4-1C92C7AE4D03}"/>
    <cellStyle name="Followed Hyperlink 2" xfId="24205" hidden="1" xr:uid="{DEE5A709-3EB2-4B7A-AA47-3BA923A0B815}"/>
    <cellStyle name="Followed Hyperlink 2" xfId="33439" hidden="1" xr:uid="{F1565873-6613-40C2-AFBF-FEC71D037C8B}"/>
    <cellStyle name="Followed Hyperlink 2" xfId="36592" hidden="1" xr:uid="{D45DEA3B-FCB1-4073-9651-1F1D86D4AB9E}"/>
    <cellStyle name="Followed Hyperlink 2" xfId="35895" hidden="1" xr:uid="{143672EE-C78F-4586-88F7-3C3E8E79B4FE}"/>
    <cellStyle name="Followed Hyperlink 2" xfId="20802" hidden="1" xr:uid="{CCE48BCD-94E9-4CD8-A3E9-C042A2989012}"/>
    <cellStyle name="Followed Hyperlink 2" xfId="39505" hidden="1" xr:uid="{F09C6B22-5BD0-4CD1-8C1F-D71849906786}"/>
    <cellStyle name="Followed Hyperlink 2" xfId="41181" hidden="1" xr:uid="{B3B7E4C1-8DA1-4DD5-9976-432DA2CC6214}"/>
    <cellStyle name="Followed Hyperlink 2" xfId="17953" hidden="1" xr:uid="{F9BB4D87-3B80-41F1-971B-9F3DDDCC27E7}"/>
    <cellStyle name="Followed Hyperlink 2" xfId="41535" hidden="1" xr:uid="{31A78715-C222-4D35-A72D-DE7EDDDF2D99}"/>
    <cellStyle name="Followed Hyperlink 2" xfId="19240" hidden="1" xr:uid="{05F5E5BD-1F53-4C7D-AFF6-7E0D063AB620}"/>
    <cellStyle name="Followed Hyperlink 2" xfId="27522" hidden="1" xr:uid="{9357D105-5329-4209-B12E-7D086D2F742C}"/>
    <cellStyle name="Followed Hyperlink 2" xfId="33873" hidden="1" xr:uid="{AFEB6989-1285-49A8-B7AC-FDE43367DA72}"/>
    <cellStyle name="Followed Hyperlink 2" xfId="40747" hidden="1" xr:uid="{2CA2C5D1-728A-4E19-B802-2E719B745A31}"/>
    <cellStyle name="Followed Hyperlink 2" xfId="25541" hidden="1" xr:uid="{F703C447-5ECB-4399-805F-B21710082FBC}"/>
    <cellStyle name="Followed Hyperlink 2" xfId="38951" hidden="1" xr:uid="{44A22814-5D34-4D98-8740-85C33E28934B}"/>
    <cellStyle name="Followed Hyperlink 2" xfId="39239" hidden="1" xr:uid="{AA6BB389-81E9-4174-9E90-929B20F594B7}"/>
    <cellStyle name="Followed Hyperlink 2" xfId="29251" hidden="1" xr:uid="{DDEB8B00-966C-4545-B75D-CDF1D258355B}"/>
    <cellStyle name="Followed Hyperlink 2" xfId="23662" hidden="1" xr:uid="{0AB6D731-F044-4C87-BB41-38FD9DDD5956}"/>
    <cellStyle name="Followed Hyperlink 2" xfId="39679" hidden="1" xr:uid="{CD80AA22-975A-4FEF-9A44-2A9DFA90A4C8}"/>
    <cellStyle name="Followed Hyperlink 2" xfId="19873" hidden="1" xr:uid="{571241F0-14FA-41DB-AAD9-85F313646F90}"/>
    <cellStyle name="Followed Hyperlink 2" xfId="18903" hidden="1" xr:uid="{571CE48B-B8A6-4A82-925F-E55FCDF1B61A}"/>
    <cellStyle name="Followed Hyperlink 2" xfId="34559" hidden="1" xr:uid="{F30E0539-50B1-42FA-9C4F-3A17341FE772}"/>
    <cellStyle name="Followed Hyperlink 2" xfId="38445" hidden="1" xr:uid="{FE470763-7E1A-482B-96C3-D7FD1C041F31}"/>
    <cellStyle name="Followed Hyperlink 2" xfId="35037" hidden="1" xr:uid="{67E1E8B3-3D33-460E-9599-85654224D2AF}"/>
    <cellStyle name="Followed Hyperlink 2" xfId="40290" hidden="1" xr:uid="{A70234F1-26E1-49EA-BF79-F904FEB87797}"/>
    <cellStyle name="Followed Hyperlink 2" xfId="39671" hidden="1" xr:uid="{E4DFEB1A-27D6-4A62-AC8F-E41307747F9B}"/>
    <cellStyle name="Followed Hyperlink 2" xfId="37175" hidden="1" xr:uid="{F08F81CE-F3B6-4690-BE6E-74367D0043E0}"/>
    <cellStyle name="Followed Hyperlink 2" xfId="25937" hidden="1" xr:uid="{EBD8E417-0746-4043-8762-4E617EB0862F}"/>
    <cellStyle name="Followed Hyperlink 2" xfId="33094" hidden="1" xr:uid="{0CD9FECA-6F64-4373-9D96-6B0AC230384B}"/>
    <cellStyle name="Followed Hyperlink 2" xfId="31648" hidden="1" xr:uid="{A6BDDF2F-A278-403E-A76E-D862F5F4732A}"/>
    <cellStyle name="Followed Hyperlink 2" xfId="40935" hidden="1" xr:uid="{C1C8E267-60D1-4CF3-B175-8198C40F6235}"/>
    <cellStyle name="Followed Hyperlink 2" xfId="18093" hidden="1" xr:uid="{8BAD0BE8-FC95-4C3C-95F9-28D03F1096C1}"/>
    <cellStyle name="Followed Hyperlink 2" xfId="32886" hidden="1" xr:uid="{60954146-2DC6-47CB-A1E6-D304F4235481}"/>
    <cellStyle name="Followed Hyperlink 2" xfId="35373" hidden="1" xr:uid="{1C9EFDE5-3B75-40ED-A26D-F69A07B76C11}"/>
    <cellStyle name="Followed Hyperlink 2" xfId="24200" hidden="1" xr:uid="{8C8F4620-BC29-46C8-A34E-D418CBA9715E}"/>
    <cellStyle name="Followed Hyperlink 2" xfId="26904" hidden="1" xr:uid="{F0BABF09-CE17-4BFD-BE15-F553A610DA2E}"/>
    <cellStyle name="Followed Hyperlink 2" xfId="26307" hidden="1" xr:uid="{772FD74B-B70B-49D5-86C3-4BE44DE81C8D}"/>
    <cellStyle name="Followed Hyperlink 2" xfId="28172" hidden="1" xr:uid="{A38DF91E-3AD6-44E3-AA0B-02C5C9E18F83}"/>
    <cellStyle name="Followed Hyperlink 2" xfId="41291" hidden="1" xr:uid="{668F3AF8-379F-4A94-B3CE-AF912605AA81}"/>
    <cellStyle name="Followed Hyperlink 2" xfId="40023" hidden="1" xr:uid="{A2453CE7-28DE-4FAA-972B-47248BB17ED4}"/>
    <cellStyle name="Followed Hyperlink 2" xfId="33729" hidden="1" xr:uid="{6848753C-E86E-48EE-8892-A31BA3DDD735}"/>
    <cellStyle name="Followed Hyperlink 2" xfId="26588" hidden="1" xr:uid="{D454CAC4-110C-47D8-8A6C-25C6158115A3}"/>
    <cellStyle name="Followed Hyperlink 2" xfId="26580" hidden="1" xr:uid="{6FC23E76-CDF8-408F-B3DA-2B0FE9BB0A2E}"/>
    <cellStyle name="Followed Hyperlink 2" xfId="29655" hidden="1" xr:uid="{5DA0CEE7-BB17-49C2-9D55-31C925935F5D}"/>
    <cellStyle name="Followed Hyperlink 2" xfId="21810" hidden="1" xr:uid="{98F424FD-7469-4C63-9099-1518703F8481}"/>
    <cellStyle name="Followed Hyperlink 2" xfId="18460" hidden="1" xr:uid="{2BD2B240-4BDC-49AD-B0E3-4601F2A0BC54}"/>
    <cellStyle name="Followed Hyperlink 2" xfId="21391" hidden="1" xr:uid="{395CAE2C-8424-4FC0-B796-DE0075C58113}"/>
    <cellStyle name="Followed Hyperlink 2" xfId="23404" hidden="1" xr:uid="{43ED0FA5-57D8-46C8-B25F-62FD75A8ED44}"/>
    <cellStyle name="Followed Hyperlink 2" xfId="41303" hidden="1" xr:uid="{6F74CA4F-44A1-4E77-96B1-2F98AE34FDD2}"/>
    <cellStyle name="Followed Hyperlink 2" xfId="24502" hidden="1" xr:uid="{A803C41D-E4FD-42AE-8595-044A8CB6A0E6}"/>
    <cellStyle name="Followed Hyperlink 2" xfId="27105" hidden="1" xr:uid="{4E786D7D-670E-4435-A5A3-D69A2F2DD916}"/>
    <cellStyle name="Followed Hyperlink 2" xfId="27681" hidden="1" xr:uid="{87E9BAD1-A6E2-4A25-8620-023452685B44}"/>
    <cellStyle name="Followed Hyperlink 2" xfId="31881" hidden="1" xr:uid="{B6238A50-139B-4E4E-A6DE-C32D39CF0639}"/>
    <cellStyle name="Followed Hyperlink 2" xfId="39486" hidden="1" xr:uid="{A649E7C7-AB41-4F84-9D24-6D647A5F501B}"/>
    <cellStyle name="Followed Hyperlink 2" xfId="20851" hidden="1" xr:uid="{2028E965-3E39-4A24-940D-CD8F9BEA537C}"/>
    <cellStyle name="Followed Hyperlink 2" xfId="23752" hidden="1" xr:uid="{51BAAD1D-9A57-4B4E-847E-F4C75FA85B7F}"/>
    <cellStyle name="Followed Hyperlink 2" xfId="28539" hidden="1" xr:uid="{CF33FB46-EBD9-4A72-BFE3-1530EC8308A8}"/>
    <cellStyle name="Followed Hyperlink 2" xfId="38145" hidden="1" xr:uid="{D5DB6123-043F-4F27-A002-96498A8B843E}"/>
    <cellStyle name="Followed Hyperlink 2" xfId="39232" hidden="1" xr:uid="{7A97BFE0-0E78-4535-8232-9AD0A3FE2E86}"/>
    <cellStyle name="Followed Hyperlink 2" xfId="35193" hidden="1" xr:uid="{E0DBB08C-DBF4-429F-9CEB-5713FB394288}"/>
    <cellStyle name="Followed Hyperlink 2" xfId="30409" hidden="1" xr:uid="{DBFFA609-BD09-4EC3-8F60-2116BD9B7E4B}"/>
    <cellStyle name="Followed Hyperlink 2" xfId="28996" hidden="1" xr:uid="{713C0B27-69C9-4E36-A5C3-81CD7942816B}"/>
    <cellStyle name="Followed Hyperlink 2" xfId="28791" hidden="1" xr:uid="{25D9398E-E4EB-49D2-ADA8-7625CAD53FDB}"/>
    <cellStyle name="Followed Hyperlink 2" xfId="37329" hidden="1" xr:uid="{EFE09832-41C4-4589-9DC8-67C2DCE44ABC}"/>
    <cellStyle name="Followed Hyperlink 2" xfId="21600" hidden="1" xr:uid="{1B2634EC-0CF2-4E50-85AA-C0C09A630C5C}"/>
    <cellStyle name="Followed Hyperlink 2" xfId="34045" hidden="1" xr:uid="{96685A3F-3014-4A73-9861-82E832052135}"/>
    <cellStyle name="Followed Hyperlink 2" xfId="19638" hidden="1" xr:uid="{54EE5474-B455-484F-B12E-CFF3FC50DDE6}"/>
    <cellStyle name="Followed Hyperlink 2" xfId="35776" hidden="1" xr:uid="{CB496C81-A1AA-4BB8-8821-2843DC8429E9}"/>
    <cellStyle name="Followed Hyperlink 2" xfId="19266" hidden="1" xr:uid="{D2BDDDC2-09EB-4B94-AE10-619D3AED1901}"/>
    <cellStyle name="Followed Hyperlink 2" xfId="26776" hidden="1" xr:uid="{F8ABC45A-2E89-46D0-BD75-5EC2275019D3}"/>
    <cellStyle name="Followed Hyperlink 2" xfId="35936" hidden="1" xr:uid="{C60CD4B2-51D1-47AD-8D51-0CEBF8DE576D}"/>
    <cellStyle name="Followed Hyperlink 2" xfId="27311" hidden="1" xr:uid="{2AF36962-05DF-4473-96DE-B9993784D794}"/>
    <cellStyle name="Followed Hyperlink 2" xfId="18875" hidden="1" xr:uid="{8D55D6CE-5290-4C7A-AE19-C5D3098A3D77}"/>
    <cellStyle name="Followed Hyperlink 2" xfId="37191" hidden="1" xr:uid="{DEF98C77-3673-48B1-A7D2-8440752B0DE2}"/>
    <cellStyle name="Followed Hyperlink 2" xfId="28321" hidden="1" xr:uid="{D07B3041-B249-4921-8355-8C8A6B53BAD9}"/>
    <cellStyle name="Followed Hyperlink 2" xfId="23527" hidden="1" xr:uid="{2B6D7098-FC75-44C1-9886-B1D2C264FF95}"/>
    <cellStyle name="Followed Hyperlink 2" xfId="35887" hidden="1" xr:uid="{3E731443-E804-4485-815C-DCE664968FBC}"/>
    <cellStyle name="Followed Hyperlink 2" xfId="26308" hidden="1" xr:uid="{82B5158C-392C-4C88-85B2-575820689744}"/>
    <cellStyle name="Followed Hyperlink 2" xfId="30864" hidden="1" xr:uid="{2DB8A97F-BAA0-4CAE-8BA3-0562F6A91BBA}"/>
    <cellStyle name="Followed Hyperlink 2" xfId="41343" hidden="1" xr:uid="{CC85431D-A0A3-4215-851D-A18B69E3673D}"/>
    <cellStyle name="Followed Hyperlink 2" xfId="17341" hidden="1" xr:uid="{150C08BF-6630-429E-9F9D-24BCDAB9B1C1}"/>
    <cellStyle name="Followed Hyperlink 2" xfId="34497" hidden="1" xr:uid="{2C6D9AF3-B047-4D89-8F49-E25667059AB3}"/>
    <cellStyle name="Followed Hyperlink 2" xfId="40051" hidden="1" xr:uid="{7F49680A-3FDA-4F1F-B142-85C6B9FA7124}"/>
    <cellStyle name="Followed Hyperlink 2" xfId="29673" hidden="1" xr:uid="{227F4D85-ADC3-43EC-8AC8-295716CAE6BE}"/>
    <cellStyle name="Followed Hyperlink 2" xfId="28964" hidden="1" xr:uid="{B58368A3-E5C9-43E1-91A9-090119596596}"/>
    <cellStyle name="Followed Hyperlink 2" xfId="30678" hidden="1" xr:uid="{411180E9-8E6A-4F73-9DB6-711A753EF41F}"/>
    <cellStyle name="Followed Hyperlink 2" xfId="36363" hidden="1" xr:uid="{52A72F22-A898-4951-87C0-A6D78CC59CA9}"/>
    <cellStyle name="Followed Hyperlink 2" xfId="31256" hidden="1" xr:uid="{F6171E61-4364-4FCF-9C51-9D95ED30D496}"/>
    <cellStyle name="Followed Hyperlink 2" xfId="41578" hidden="1" xr:uid="{4F9A4716-8BF5-410D-9695-35429D805B15}"/>
    <cellStyle name="Followed Hyperlink 2" xfId="37574" hidden="1" xr:uid="{F05B73BE-44F8-477F-9B9C-9012A0A6919E}"/>
    <cellStyle name="Followed Hyperlink 2" xfId="35051" hidden="1" xr:uid="{BDEE71CA-A756-4E9A-B0AC-D5867576072C}"/>
    <cellStyle name="Followed Hyperlink 2" xfId="37581" hidden="1" xr:uid="{518D14A2-F7A0-4ED9-B355-315A9395F28D}"/>
    <cellStyle name="Followed Hyperlink 2" xfId="25931" hidden="1" xr:uid="{3BD73319-01A0-4714-8506-68EF5F8F3DE2}"/>
    <cellStyle name="Followed Hyperlink 2" xfId="18462" hidden="1" xr:uid="{78EC2762-2A52-4E0B-8B0C-5B9B997B3684}"/>
    <cellStyle name="Followed Hyperlink 2" xfId="38712" hidden="1" xr:uid="{15CCA661-4EE5-42F8-866B-46058E5C15E6}"/>
    <cellStyle name="Followed Hyperlink 2" xfId="19856" hidden="1" xr:uid="{6E19ED05-2555-4F48-B2C8-3EDEF3FB6D36}"/>
    <cellStyle name="Followed Hyperlink 2" xfId="35404" hidden="1" xr:uid="{104A32BE-8C18-4086-BD9B-69C42874641F}"/>
    <cellStyle name="Followed Hyperlink 2" xfId="21221" hidden="1" xr:uid="{415F5855-BA1D-492C-9C03-7DC306AC44C0}"/>
    <cellStyle name="Followed Hyperlink 2" xfId="27688" hidden="1" xr:uid="{D4579ADE-8488-4B05-8DC9-C7575CC6A150}"/>
    <cellStyle name="Followed Hyperlink 2" xfId="25126" hidden="1" xr:uid="{3C1FDEB3-C3F7-4228-8A98-0B1991FC6477}"/>
    <cellStyle name="Followed Hyperlink 2" xfId="24498" hidden="1" xr:uid="{5F38C116-D0CD-494D-8331-BC1622B63C22}"/>
    <cellStyle name="Followed Hyperlink 2" xfId="17129" hidden="1" xr:uid="{38B813D2-79F9-4365-B955-DE46A1FD673B}"/>
    <cellStyle name="Followed Hyperlink 2" xfId="27295" hidden="1" xr:uid="{2336249A-DC19-45B8-8141-E6A90C240005}"/>
    <cellStyle name="Followed Hyperlink 2" xfId="36972" hidden="1" xr:uid="{F82CE9AA-E3AD-4294-AB24-9018C34A395B}"/>
    <cellStyle name="Followed Hyperlink 2" xfId="33051" hidden="1" xr:uid="{0AC80033-54D9-45D6-8250-787BD0E9A59A}"/>
    <cellStyle name="Followed Hyperlink 2" xfId="22364" hidden="1" xr:uid="{57B30D7B-AF03-44A2-B9C5-93CEBFEAF614}"/>
    <cellStyle name="Followed Hyperlink 2" xfId="25572" hidden="1" xr:uid="{276E221D-E21D-45BA-BCE2-95552C3F77DC}"/>
    <cellStyle name="Followed Hyperlink 2" xfId="37766" hidden="1" xr:uid="{046AAECF-61DA-4E1A-B116-8ECEDBDB7DF5}"/>
    <cellStyle name="Followed Hyperlink 2" xfId="29880" hidden="1" xr:uid="{FCB7EC8E-9796-43C1-A480-194C60D4E317}"/>
    <cellStyle name="Followed Hyperlink 2" xfId="22847" hidden="1" xr:uid="{28EF0828-03FC-4B52-BDE8-532EF8194F6F}"/>
    <cellStyle name="Followed Hyperlink 2" xfId="34683" hidden="1" xr:uid="{063E542A-0687-4376-86C5-0F65696E7F84}"/>
    <cellStyle name="Followed Hyperlink 2" xfId="27961" hidden="1" xr:uid="{D5C6C1AF-DC83-4328-9979-AF3D5547472F}"/>
    <cellStyle name="Followed Hyperlink 2" xfId="18452" hidden="1" xr:uid="{1DA33CC9-7FBD-4F66-9C33-B680C926FC17}"/>
    <cellStyle name="Followed Hyperlink 2" xfId="17986" hidden="1" xr:uid="{DB8303DA-06D4-49FE-8639-247BEA2F95ED}"/>
    <cellStyle name="Followed Hyperlink 2" xfId="36798" hidden="1" xr:uid="{74FA8077-8501-4D77-8EA2-1E7233D69ADA}"/>
    <cellStyle name="Followed Hyperlink 2" xfId="18597" hidden="1" xr:uid="{1C120F0E-4F0E-45E3-8FEE-45CB91791AE7}"/>
    <cellStyle name="Followed Hyperlink 2" xfId="36750" hidden="1" xr:uid="{86CF918D-274F-47FF-A01C-C0F70D3E44CE}"/>
    <cellStyle name="Followed Hyperlink 2" xfId="27575" hidden="1" xr:uid="{E88E9878-7B5A-4D61-A35A-EB323ABE6EA5}"/>
    <cellStyle name="Followed Hyperlink 2" xfId="27111" hidden="1" xr:uid="{E3FC7ADD-5F04-4DC4-9983-4CFA291BFC26}"/>
    <cellStyle name="Followed Hyperlink 2" xfId="36532" hidden="1" xr:uid="{789E9F34-FF79-4CA8-B172-EB07945D2E37}"/>
    <cellStyle name="Followed Hyperlink 2" xfId="23454" hidden="1" xr:uid="{4BFF53BB-F916-4915-B6F3-518E40301F10}"/>
    <cellStyle name="Followed Hyperlink 2" xfId="26755" hidden="1" xr:uid="{BE9E8BD7-A1FF-4248-AEEB-6B87122B882A}"/>
    <cellStyle name="Followed Hyperlink 2" xfId="21534" hidden="1" xr:uid="{89A4A2B4-9A0F-471A-98DB-89270361B598}"/>
    <cellStyle name="Followed Hyperlink 2" xfId="22793" hidden="1" xr:uid="{12556CF5-7148-4029-A39E-05D690C0C6A3}"/>
    <cellStyle name="Followed Hyperlink 2" xfId="20420" hidden="1" xr:uid="{0BB467EF-FC1D-475C-A8D2-63E7994F9558}"/>
    <cellStyle name="Followed Hyperlink 2" xfId="40727" hidden="1" xr:uid="{EF425D22-34E9-40B4-8D45-CBDA9DE07FA7}"/>
    <cellStyle name="Followed Hyperlink 2" xfId="17767" hidden="1" xr:uid="{BE6536C1-4136-41AB-8569-2A5408AC3187}"/>
    <cellStyle name="Followed Hyperlink 2" xfId="28792" hidden="1" xr:uid="{FCFAE5EF-709B-4923-861A-CA1EBDB80B79}"/>
    <cellStyle name="Followed Hyperlink 2" xfId="23170" hidden="1" xr:uid="{7EDC216B-1686-4ADB-8D44-C146499FDE71}"/>
    <cellStyle name="Followed Hyperlink 2" xfId="22789" hidden="1" xr:uid="{5CE71386-6F05-41D0-81EA-1B424118C115}"/>
    <cellStyle name="Followed Hyperlink 2" xfId="38655" hidden="1" xr:uid="{47D305A3-6F2A-4F1A-9516-0911AD54A01B}"/>
    <cellStyle name="Followed Hyperlink 2" xfId="41297" hidden="1" xr:uid="{61675064-422D-47DC-9A2B-0B3566F1C9D1}"/>
    <cellStyle name="Followed Hyperlink 2" xfId="19453" hidden="1" xr:uid="{E7A1201C-34C0-4415-A03F-9F7C969EE484}"/>
    <cellStyle name="Followed Hyperlink 2" xfId="30493" hidden="1" xr:uid="{C92E87DA-BE2F-4AE1-BF40-561EE3D12D2D}"/>
    <cellStyle name="Followed Hyperlink 2" xfId="23569" hidden="1" xr:uid="{F2012888-FC4D-4D65-AD9E-AB68F72BA6AB}"/>
    <cellStyle name="Followed Hyperlink 2" xfId="23919" hidden="1" xr:uid="{7B2B4009-8B19-4E55-AD66-1337FCEFF91F}"/>
    <cellStyle name="Followed Hyperlink 2" xfId="26907" hidden="1" xr:uid="{2E312DBE-EFA0-4465-9B81-B20B05E5EEA9}"/>
    <cellStyle name="Followed Hyperlink 2" xfId="32979" hidden="1" xr:uid="{3463200C-76C4-40F1-B20E-05EEAD15E8B9}"/>
    <cellStyle name="Followed Hyperlink 2" xfId="23401" hidden="1" xr:uid="{067D097B-F854-4BE3-9676-CAE2D1840403}"/>
    <cellStyle name="Followed Hyperlink 2" xfId="18822" hidden="1" xr:uid="{3DA27771-932B-4DF9-9917-9B25BA16169A}"/>
    <cellStyle name="Followed Hyperlink 2" xfId="21191" hidden="1" xr:uid="{B166F159-EA6C-4546-ADD4-534082BF77CA}"/>
    <cellStyle name="Followed Hyperlink 2" xfId="32277" hidden="1" xr:uid="{9919922F-201A-44E7-817C-36BD88F92709}"/>
    <cellStyle name="Followed Hyperlink 2" xfId="38446" hidden="1" xr:uid="{53097388-AD79-4417-98F2-141537469AEB}"/>
    <cellStyle name="Followed Hyperlink 2" xfId="40753" hidden="1" xr:uid="{E3E5AA7D-E450-43C4-B272-0584BF4B2171}"/>
    <cellStyle name="Followed Hyperlink 2" xfId="26321" hidden="1" xr:uid="{A4C220D8-3DA1-4764-9064-0C9AA8922F33}"/>
    <cellStyle name="Followed Hyperlink 2" xfId="27305" hidden="1" xr:uid="{2DD98AB8-543A-42FE-8266-6E4BAAF86FFE}"/>
    <cellStyle name="Followed Hyperlink 2" xfId="35826" hidden="1" xr:uid="{EC0CCAC6-46D6-4702-B9E4-12A4B0BB10C1}"/>
    <cellStyle name="Followed Hyperlink 2" xfId="19633" hidden="1" xr:uid="{66EF7A2C-50EA-4A1F-B94E-6DBC1E1A128B}"/>
    <cellStyle name="Followed Hyperlink 2" xfId="31460" hidden="1" xr:uid="{41AE7C22-52E2-4086-B4FA-A959DFBBB7E3}"/>
    <cellStyle name="Followed Hyperlink 2" xfId="20061" hidden="1" xr:uid="{569374B4-7027-41D8-9B1A-C86D4B26ADD2}"/>
    <cellStyle name="Followed Hyperlink 2" xfId="29018" hidden="1" xr:uid="{2F378E1C-0EF9-4102-BBEE-CDC202BF83DE}"/>
    <cellStyle name="Followed Hyperlink 2" xfId="27689" hidden="1" xr:uid="{97785A3F-934A-4B5A-AD34-29D9EB7F4893}"/>
    <cellStyle name="Followed Hyperlink 2" xfId="17758" hidden="1" xr:uid="{9AC888E0-0482-4C00-BD06-FFF0978A1426}"/>
    <cellStyle name="Followed Hyperlink 2" xfId="18105" hidden="1" xr:uid="{F1F1B6DA-26BF-4657-8423-AB914C4EEBB2}"/>
    <cellStyle name="Followed Hyperlink 2" xfId="17139" hidden="1" xr:uid="{9DC6B717-6A60-406B-8AAF-F4B01C54D739}"/>
    <cellStyle name="Followed Hyperlink 2" xfId="24972" hidden="1" xr:uid="{16B430EC-7859-497C-9038-F39D4094D641}"/>
    <cellStyle name="Followed Hyperlink 2" xfId="29239" hidden="1" xr:uid="{DDB2B38E-89F8-4B80-A1DF-E94103DECA84}"/>
    <cellStyle name="Followed Hyperlink 2" xfId="27584" hidden="1" xr:uid="{C1D8C9F2-2BD4-4EC7-A6E9-8E2A16B31A31}"/>
    <cellStyle name="Followed Hyperlink 2" xfId="25317" hidden="1" xr:uid="{BA2AAC36-920B-4ECD-8008-7A2C3B2E7F53}"/>
    <cellStyle name="Followed Hyperlink 2" xfId="31619" hidden="1" xr:uid="{EFD17A15-1230-42B1-83F4-2A619A857761}"/>
    <cellStyle name="Followed Hyperlink 2" xfId="25513" hidden="1" xr:uid="{564753D0-9921-463A-873E-CC16F83901A0}"/>
    <cellStyle name="Followed Hyperlink 2" xfId="36755" hidden="1" xr:uid="{113B4EA1-4C2E-484E-94CF-C7473ED91F0B}"/>
    <cellStyle name="Followed Hyperlink 2" xfId="31555" hidden="1" xr:uid="{0A829647-0C39-4A76-BE1C-E01F3AE6669F}"/>
    <cellStyle name="Followed Hyperlink 2" xfId="33434" hidden="1" xr:uid="{3E183AF5-F615-4A96-9AFA-F478797AB73D}"/>
    <cellStyle name="Followed Hyperlink 2" xfId="26371" hidden="1" xr:uid="{967C856A-3502-4024-B14E-7C05E8B777F1}"/>
    <cellStyle name="Followed Hyperlink 2" xfId="21569" hidden="1" xr:uid="{D34091DD-DB5D-412D-BD71-0957BEAE11BC}"/>
    <cellStyle name="Followed Hyperlink 2" xfId="19914" hidden="1" xr:uid="{15F9405E-9228-4C0D-9B59-CB8B895A4B1B}"/>
    <cellStyle name="Followed Hyperlink 2" xfId="24885" hidden="1" xr:uid="{5A4365BF-36E1-4874-A409-B9A72ABCA4CB}"/>
    <cellStyle name="Followed Hyperlink 2" xfId="31925" hidden="1" xr:uid="{EB092B77-51FE-4F49-9343-A54F4E78A2E8}"/>
    <cellStyle name="Followed Hyperlink 2" xfId="18205" hidden="1" xr:uid="{27DFFCCE-1815-452A-B508-AD763F4C5A33}"/>
    <cellStyle name="Followed Hyperlink 2" xfId="28787" hidden="1" xr:uid="{718074B9-D563-4BA9-8616-265F8DFFFBD3}"/>
    <cellStyle name="Followed Hyperlink 2" xfId="20964" hidden="1" xr:uid="{E6E0E230-B66C-48EA-806D-2D2D107AD510}"/>
    <cellStyle name="Followed Hyperlink 2" xfId="24358" hidden="1" xr:uid="{AC9D0F91-B35C-4955-95BC-41BC15A0D8D5}"/>
    <cellStyle name="Followed Hyperlink 2" xfId="31617" hidden="1" xr:uid="{3FB5011A-7BA4-4FEE-9FE2-1DC59E3819C9}"/>
    <cellStyle name="Followed Hyperlink 2" xfId="40509" hidden="1" xr:uid="{3FF735C8-F76F-4F12-A43D-460E4E1AC58E}"/>
    <cellStyle name="Followed Hyperlink 2" xfId="29604" hidden="1" xr:uid="{56030AF4-F7C8-4574-81C3-BD687E92E458}"/>
    <cellStyle name="Followed Hyperlink 2" xfId="27497" hidden="1" xr:uid="{050F01B9-E59D-4508-B7CE-91A64D9512A3}"/>
    <cellStyle name="Followed Hyperlink 2" xfId="21836" hidden="1" xr:uid="{F5C25ED3-ADA8-4909-ACD0-0906AF771AB8}"/>
    <cellStyle name="Followed Hyperlink 2" xfId="20410" hidden="1" xr:uid="{6ED7A25A-280C-422A-BF76-348B56503197}"/>
    <cellStyle name="Followed Hyperlink 2" xfId="40723" hidden="1" xr:uid="{B2051840-2887-4492-BD5A-607B5DCE0DFA}"/>
    <cellStyle name="Followed Hyperlink 2" xfId="30259" hidden="1" xr:uid="{74F7AA21-7A1A-4F52-ABAF-E7E1F9B7B902}"/>
    <cellStyle name="Followed Hyperlink 2" xfId="28158" hidden="1" xr:uid="{8F7EB6A3-227F-4DB1-9DDC-BDABEBEF6412}"/>
    <cellStyle name="Followed Hyperlink 2" xfId="35564" hidden="1" xr:uid="{C3F6D1DC-5EC0-49EB-A642-4D9A418E8E6F}"/>
    <cellStyle name="Followed Hyperlink 2" xfId="32113" hidden="1" xr:uid="{980F1290-3BD9-469F-BDA9-04DE1DAC1692}"/>
    <cellStyle name="Followed Hyperlink 2" xfId="37340" hidden="1" xr:uid="{477DA185-61A5-4235-BB24-60C0B320B4C6}"/>
    <cellStyle name="Followed Hyperlink 2" xfId="38540" hidden="1" xr:uid="{0D60666C-F088-4475-BABD-0FB7F622DF09}"/>
    <cellStyle name="Followed Hyperlink 2" xfId="38894" hidden="1" xr:uid="{18339BA8-C5F4-4ED2-9F01-FD1623CCB95C}"/>
    <cellStyle name="Followed Hyperlink 2" xfId="23672" hidden="1" xr:uid="{01657762-898F-454E-B71A-877AF06F92B7}"/>
    <cellStyle name="Followed Hyperlink 2" xfId="19677" hidden="1" xr:uid="{C12E1566-88E2-4AD8-88EE-2F8259FAD2AD}"/>
    <cellStyle name="Followed Hyperlink 2" xfId="30654" hidden="1" xr:uid="{8BCB54C5-78B1-402C-BFD1-E80F5FA8C694}"/>
    <cellStyle name="Followed Hyperlink 2" xfId="31254" hidden="1" xr:uid="{02D61CD1-C5DC-4A7C-9FE8-7844D297DE82}"/>
    <cellStyle name="Followed Hyperlink 2" xfId="23204" hidden="1" xr:uid="{D767176D-214D-4C9A-9973-5DF041B69BD9}"/>
    <cellStyle name="Followed Hyperlink 2" xfId="20849" hidden="1" xr:uid="{52E06ACE-775A-4BDF-9C2B-0E3EC27C2ED4}"/>
    <cellStyle name="Followed Hyperlink 2" xfId="20384" hidden="1" xr:uid="{42F332CF-BC36-4B1B-AEE7-05273D28279B}"/>
    <cellStyle name="Followed Hyperlink 2" xfId="40044" hidden="1" xr:uid="{B2F09FB8-A26D-4364-BE8B-BF3C4AC314E0}"/>
    <cellStyle name="Followed Hyperlink 2" xfId="17867" hidden="1" xr:uid="{FBA4A957-5849-4F5A-8550-A1C5C0633060}"/>
    <cellStyle name="Followed Hyperlink 2" xfId="35412" hidden="1" xr:uid="{1EDE072E-EB7E-4F1D-B236-9AD0A2D11A03}"/>
    <cellStyle name="Followed Hyperlink 2" xfId="41250" hidden="1" xr:uid="{CE63A9EB-B1FA-4203-A48A-994386DD16DE}"/>
    <cellStyle name="Followed Hyperlink 2" xfId="34842" hidden="1" xr:uid="{08FCD92B-4433-4C2A-8C2A-521934BBC428}"/>
    <cellStyle name="Followed Hyperlink 2" xfId="23193" hidden="1" xr:uid="{56E9C604-C313-4D99-954D-50A89EF1CD0E}"/>
    <cellStyle name="Followed Hyperlink 2" xfId="39523" hidden="1" xr:uid="{86ADE060-6BBF-4C9A-B0A0-93177A218501}"/>
    <cellStyle name="Followed Hyperlink 2" xfId="35943" hidden="1" xr:uid="{F708A56B-5466-4BB3-8538-D8F4E6EC0697}"/>
    <cellStyle name="Followed Hyperlink 2" xfId="25320" hidden="1" xr:uid="{DAA404F9-19F6-44CE-B3A2-46F14C76685D}"/>
    <cellStyle name="Followed Hyperlink 2" xfId="20912" hidden="1" xr:uid="{3FF8BAE2-613E-427F-AC17-0FEE514324EB}"/>
    <cellStyle name="Followed Hyperlink 2" xfId="20385" hidden="1" xr:uid="{C0315F75-4627-4B11-B744-F72737503AB2}"/>
    <cellStyle name="Followed Hyperlink 2" xfId="33080" hidden="1" xr:uid="{21000DEC-FDA1-47C0-B67A-9929B50C6B96}"/>
    <cellStyle name="Followed Hyperlink 2" xfId="37298" hidden="1" xr:uid="{9C5C06F5-4AFA-4361-B679-72DF13263B3D}"/>
    <cellStyle name="Followed Hyperlink 2" xfId="24553" hidden="1" xr:uid="{91DDA421-8902-4938-A238-459FA69ED77B}"/>
    <cellStyle name="Followed Hyperlink 2" xfId="36598" hidden="1" xr:uid="{F22D592A-08C5-4AB6-A17A-C7CB4D394C04}"/>
    <cellStyle name="Followed Hyperlink 2" xfId="30296" hidden="1" xr:uid="{22CA8C12-D8B5-4C4F-ADFF-342D84D037DE}"/>
    <cellStyle name="Followed Hyperlink 2" xfId="23920" hidden="1" xr:uid="{D0A8CE29-21EB-4950-B1A1-867976E3C755}"/>
    <cellStyle name="Followed Hyperlink 2" xfId="22330" hidden="1" xr:uid="{27981026-FC4F-43D6-9508-A47BCE7E5D15}"/>
    <cellStyle name="Followed Hyperlink 2" xfId="23669" hidden="1" xr:uid="{2BB8F310-EB70-42F8-AEEB-123732DE653D}"/>
    <cellStyle name="Followed Hyperlink 2" xfId="25339" hidden="1" xr:uid="{EDFE321A-4472-4118-8D88-E0B02BAD8902}"/>
    <cellStyle name="Followed Hyperlink 2" xfId="38363" hidden="1" xr:uid="{813775A3-C8B3-44A2-AA15-705EA91BD3BB}"/>
    <cellStyle name="Followed Hyperlink 2" xfId="25547" hidden="1" xr:uid="{F6421DA6-8D9D-4C29-A5BF-E82B0B3321E7}"/>
    <cellStyle name="Followed Hyperlink 2" xfId="40053" hidden="1" xr:uid="{696F849F-345E-4D42-9318-FCA6B3AE198D}"/>
    <cellStyle name="Followed Hyperlink 2" xfId="29057" hidden="1" xr:uid="{F4D902AE-FEE2-4EE0-B4F9-AF67F9DBEEB8}"/>
    <cellStyle name="Followed Hyperlink 2" xfId="40730" hidden="1" xr:uid="{B29B4AC0-FB7A-4D7A-A487-83AD5D3B410E}"/>
    <cellStyle name="Followed Hyperlink 2" xfId="30038" hidden="1" xr:uid="{77322181-C14A-4E74-92E7-74B5D836C9AC}"/>
    <cellStyle name="Followed Hyperlink 2" xfId="35935" hidden="1" xr:uid="{A90BB3B8-ECB7-4B31-87B0-D44E90C83E2D}"/>
    <cellStyle name="Followed Hyperlink 2" xfId="35183" hidden="1" xr:uid="{D2AA0DF1-7532-4D25-B912-8E7929CE4C7F}"/>
    <cellStyle name="Followed Hyperlink 2" xfId="21980" hidden="1" xr:uid="{2AFA60D8-084D-4DAF-833A-371140D4100B}"/>
    <cellStyle name="Followed Hyperlink 2" xfId="28865" hidden="1" xr:uid="{C7F3C3CC-DED4-4E53-A2FD-461BB12A0ACA}"/>
    <cellStyle name="Followed Hyperlink 2" xfId="23636" hidden="1" xr:uid="{2DB27EA4-6FC4-4AB6-8285-70AF66C06FD9}"/>
    <cellStyle name="Followed Hyperlink 2" xfId="20846" hidden="1" xr:uid="{1E690778-E807-4EDB-87B3-FBDF4AD92C55}"/>
    <cellStyle name="Followed Hyperlink 2" xfId="17543" hidden="1" xr:uid="{F35E2508-E6F4-4BD4-9420-748E21C5E78A}"/>
    <cellStyle name="Followed Hyperlink 2" xfId="32660" hidden="1" xr:uid="{2B1344DB-EBEA-4AA3-8DE6-889FB48FBEF8}"/>
    <cellStyle name="Followed Hyperlink 2" xfId="21194" hidden="1" xr:uid="{EDB5BD37-1537-4AAF-B92F-7E240351B5D5}"/>
    <cellStyle name="Followed Hyperlink 2" xfId="25933" hidden="1" xr:uid="{A3CBBEF2-D4AE-4F72-AF8D-6DE102DB7255}"/>
    <cellStyle name="Followed Hyperlink 2" xfId="18467" hidden="1" xr:uid="{92F26AAE-5B6F-46C3-BF8F-C6843BC98B8E}"/>
    <cellStyle name="Followed Hyperlink 2" xfId="35896" hidden="1" xr:uid="{DD22BD1E-714E-4E50-B0D0-F3C039E0FDEB}"/>
    <cellStyle name="Followed Hyperlink 2" xfId="24504" hidden="1" xr:uid="{1F3C301C-8AE2-4A39-B2B1-16E550FE9337}"/>
    <cellStyle name="Followed Hyperlink 2" xfId="36163" hidden="1" xr:uid="{BD9FD0EE-DCDA-4F03-A1A1-3D21628ED433}"/>
    <cellStyle name="Followed Hyperlink 2" xfId="41264" hidden="1" xr:uid="{A75BAE72-403F-4754-A169-9DDA73849EB0}"/>
    <cellStyle name="Followed Hyperlink 2" xfId="33725" hidden="1" xr:uid="{7567B6FD-BC1D-4C73-AF63-AB489562454B}"/>
    <cellStyle name="Followed Hyperlink 2" xfId="30475" hidden="1" xr:uid="{133E0E6B-E53E-4785-945A-7B6B0346AB67}"/>
    <cellStyle name="Followed Hyperlink 2" xfId="35386" hidden="1" xr:uid="{332F4651-A410-4C19-82F8-BEB13158FC29}"/>
    <cellStyle name="Followed Hyperlink 2" xfId="39223" hidden="1" xr:uid="{E753542B-A30C-4D74-840E-C8451943C88B}"/>
    <cellStyle name="Followed Hyperlink 2" xfId="20237" hidden="1" xr:uid="{5126E5D6-6017-49EC-911D-EBE909054E49}"/>
    <cellStyle name="Followed Hyperlink 2" xfId="38616" hidden="1" xr:uid="{C43FF1D9-55DA-4B5A-8D3C-C1E0EEDA43DE}"/>
    <cellStyle name="Followed Hyperlink 2" xfId="27139" hidden="1" xr:uid="{0491DA9F-BAA2-4AC9-B415-88B563068C15}"/>
    <cellStyle name="Followed Hyperlink 2" xfId="31549" hidden="1" xr:uid="{FF06F7B2-1796-4E3E-ABCE-8603C48F8A09}"/>
    <cellStyle name="Followed Hyperlink 2" xfId="35778" hidden="1" xr:uid="{F112BED1-3A15-42A3-BF9B-ABB3D8EF7B40}"/>
    <cellStyle name="Followed Hyperlink 2" xfId="30690" hidden="1" xr:uid="{2D78943B-053F-402C-B8D3-B51DC515C160}"/>
    <cellStyle name="Followed Hyperlink 2" xfId="19581" hidden="1" xr:uid="{BEAE49EF-2BB0-4D87-8204-ECD45BF7D364}"/>
    <cellStyle name="Followed Hyperlink 2" xfId="34445" hidden="1" xr:uid="{6E6C416C-3A1C-4C38-9C8D-6CFBB3475962}"/>
    <cellStyle name="Followed Hyperlink 2" xfId="41191" hidden="1" xr:uid="{66966D18-C46E-4BFE-A7BD-EA1DC5529831}"/>
    <cellStyle name="Followed Hyperlink 2" xfId="37809" hidden="1" xr:uid="{8F010DD1-F94E-4334-9279-67B1AF973863}"/>
    <cellStyle name="Followed Hyperlink 2" xfId="18551" hidden="1" xr:uid="{56DF5F19-F1BA-45FE-81B9-0FD98FD189B6}"/>
    <cellStyle name="Followed Hyperlink 2" xfId="39945" hidden="1" xr:uid="{7072FF21-F528-49B1-A5EA-3529A9AC2415}"/>
    <cellStyle name="Followed Hyperlink 2" xfId="32482" hidden="1" xr:uid="{AEBEA64E-5353-4EDB-94E0-14F564DB4DDB}"/>
    <cellStyle name="Followed Hyperlink 2" xfId="25738" hidden="1" xr:uid="{C4E4AEB8-5961-4969-A131-A0E6FC71979E}"/>
    <cellStyle name="Followed Hyperlink 2" xfId="18096" hidden="1" xr:uid="{B047783B-4CCD-4C11-BD0F-EFEDA9732AF7}"/>
    <cellStyle name="Followed Hyperlink 2" xfId="37616" hidden="1" xr:uid="{ED527A4F-CA01-4002-8438-5724B4B8B2B0}"/>
    <cellStyle name="Followed Hyperlink 2" xfId="20956" hidden="1" xr:uid="{C673774C-A2DC-4070-B306-837811AFCC3A}"/>
    <cellStyle name="Followed Hyperlink 2" xfId="22188" hidden="1" xr:uid="{99DB2CFF-09C6-498B-8A2B-CFC2AB07C59E}"/>
    <cellStyle name="Followed Hyperlink 2" xfId="36976" hidden="1" xr:uid="{B2857AA7-DF23-49F2-BB36-FA5A50C7F105}"/>
    <cellStyle name="Followed Hyperlink 2" xfId="23985" hidden="1" xr:uid="{F170845F-7791-4CA5-AE20-AD4795629169}"/>
    <cellStyle name="Followed Hyperlink 2" xfId="34598" hidden="1" xr:uid="{C948AAD9-E359-4D4A-9660-7CA43DB2852A}"/>
    <cellStyle name="Followed Hyperlink 2" xfId="36582" hidden="1" xr:uid="{D94BB293-2E9D-43FC-B47E-49281EED57EE}"/>
    <cellStyle name="Followed Hyperlink 2" xfId="22982" hidden="1" xr:uid="{56462CAC-8123-46D5-8DF8-0A9DBC900F43}"/>
    <cellStyle name="Followed Hyperlink 2" xfId="32131" hidden="1" xr:uid="{BF5BA724-B23A-44A0-9F58-F3ABA5DF8A94}"/>
    <cellStyle name="Followed Hyperlink 2" xfId="35095" hidden="1" xr:uid="{135A5693-8F47-4E6E-82FC-50AD64E29819}"/>
    <cellStyle name="Followed Hyperlink 2" xfId="21778" hidden="1" xr:uid="{C1583401-470B-431E-AEFC-063A06454CB7}"/>
    <cellStyle name="Followed Hyperlink 2" xfId="33433" hidden="1" xr:uid="{E24BFDF4-0263-44FC-A2D7-ECAD7F0C2E34}"/>
    <cellStyle name="Followed Hyperlink 2" xfId="26387" hidden="1" xr:uid="{94A3DF8D-3F33-4FF4-B65E-60586BBA64FF}"/>
    <cellStyle name="Followed Hyperlink 2" xfId="39896" hidden="1" xr:uid="{410D543A-FFDD-4FCB-BE52-86DD683DDC40}"/>
    <cellStyle name="Followed Hyperlink 2" xfId="33091" hidden="1" xr:uid="{E9837FB2-8488-4593-A31A-654C44510F74}"/>
    <cellStyle name="Followed Hyperlink 2" xfId="20057" hidden="1" xr:uid="{234AED7F-C3C9-4D40-B080-49627D1D3EED}"/>
    <cellStyle name="Followed Hyperlink 2" xfId="21390" hidden="1" xr:uid="{CC91C7AC-B9EA-461C-AC52-7AAA87B51B15}"/>
    <cellStyle name="Followed Hyperlink 2" xfId="22353" hidden="1" xr:uid="{3F8AFD5A-D867-4395-9AAA-CFF88A083F9C}"/>
    <cellStyle name="Followed Hyperlink 2" xfId="23685" hidden="1" xr:uid="{D6DB2A90-E801-4247-AF49-295894E44F74}"/>
    <cellStyle name="Followed Hyperlink 2" xfId="39316" hidden="1" xr:uid="{05057F7D-66B5-4510-A623-CF747686845F}"/>
    <cellStyle name="Followed Hyperlink 2" xfId="40351" hidden="1" xr:uid="{6DC139F0-8DC1-40DB-BA70-655E2C874570}"/>
    <cellStyle name="Followed Hyperlink 2" xfId="27653" hidden="1" xr:uid="{BF1E0B83-3E28-4597-9165-606A6BFD5EBC}"/>
    <cellStyle name="Followed Hyperlink 2" xfId="22794" hidden="1" xr:uid="{C4407277-BBE1-4E7B-A0DC-9E3E37171861}"/>
    <cellStyle name="Followed Hyperlink 2" xfId="39229" hidden="1" xr:uid="{96A9631F-E33C-4896-B518-2AD7CE7A9A8F}"/>
    <cellStyle name="Followed Hyperlink 2" xfId="30696" hidden="1" xr:uid="{86B86CEF-3DB9-4D29-90A1-CB4D30C18CC3}"/>
    <cellStyle name="Followed Hyperlink 2" xfId="39942" hidden="1" xr:uid="{2466DB1C-9B2E-417D-8A78-4FD5BE662325}"/>
    <cellStyle name="Followed Hyperlink 2" xfId="17952" hidden="1" xr:uid="{BA436775-22E6-467D-8792-884A721E1D4D}"/>
    <cellStyle name="Followed Hyperlink 2" xfId="21986" hidden="1" xr:uid="{55ADF05D-FE87-4A0F-B2CD-A96C292DA4CB}"/>
    <cellStyle name="Followed Hyperlink 2" xfId="22800" hidden="1" xr:uid="{8FA8FD41-23F4-4495-A309-24DE7C5D5EB1}"/>
    <cellStyle name="Followed Hyperlink 2" xfId="25084" hidden="1" xr:uid="{4420019E-7B2B-42C9-A7AD-39AFA1FE5320}"/>
    <cellStyle name="Followed Hyperlink 2" xfId="40004" hidden="1" xr:uid="{20A19DFC-B566-47F3-AAF4-FFBA61C5F57A}"/>
    <cellStyle name="Followed Hyperlink 2" xfId="28781" hidden="1" xr:uid="{DF63DD01-81C0-4AE2-A97C-6CBC887B661C}"/>
    <cellStyle name="Followed Hyperlink 2" xfId="33738" hidden="1" xr:uid="{430AE787-D942-483B-B1EC-BA52955B624D}"/>
    <cellStyle name="Followed Hyperlink 2" xfId="22167" hidden="1" xr:uid="{C71AE5D7-B2E0-43B3-8D39-C87421A082B2}"/>
    <cellStyle name="Followed Hyperlink 2" xfId="36430" hidden="1" xr:uid="{9ADB7EC6-1D7F-470F-917C-B62A82B88067}"/>
    <cellStyle name="Followed Hyperlink 2" xfId="41247" hidden="1" xr:uid="{BA80B540-1724-4492-B4E0-6D664B59B9F7}"/>
    <cellStyle name="Followed Hyperlink 2" xfId="37582" hidden="1" xr:uid="{5462E468-18DE-4DF8-A01B-493E815429E4}"/>
    <cellStyle name="Followed Hyperlink 2" xfId="30845" hidden="1" xr:uid="{F9F4EF29-3321-461D-BF63-EC7A60C05F76}"/>
    <cellStyle name="Followed Hyperlink 2" xfId="22809" hidden="1" xr:uid="{1987779D-62F2-41A3-BE6B-2F942ABD5CDE}"/>
    <cellStyle name="Followed Hyperlink 2" xfId="19090" hidden="1" xr:uid="{23A1C51C-6F7B-4329-8AA0-3481768DDD9B}"/>
    <cellStyle name="Followed Hyperlink 2" xfId="37293" hidden="1" xr:uid="{39332B2B-4439-499F-B472-E4962A79A2EB}"/>
    <cellStyle name="Followed Hyperlink 2" xfId="36170" hidden="1" xr:uid="{965F671B-6684-4905-A66F-647F6366DA5E}"/>
    <cellStyle name="Followed Hyperlink 2" xfId="39501" hidden="1" xr:uid="{86FE7BD7-2CF3-4200-B6C6-1CF2874C74E9}"/>
    <cellStyle name="Followed Hyperlink 2" xfId="33728" hidden="1" xr:uid="{36F4A4D3-87FA-4B46-92E4-615F96DFE35E}"/>
    <cellStyle name="Followed Hyperlink 2" xfId="27145" hidden="1" xr:uid="{75F7BF90-41DC-4CDB-A416-1D784D082E40}"/>
    <cellStyle name="Followed Hyperlink 2" xfId="35357" hidden="1" xr:uid="{9CA24591-E4B2-4C4F-8D9A-DCFA0821D9F3}"/>
    <cellStyle name="Followed Hyperlink 2" xfId="28864" hidden="1" xr:uid="{5E1CA9F6-2792-49AB-A310-DE6BE1DAB871}"/>
    <cellStyle name="Followed Hyperlink 2" xfId="41123" hidden="1" xr:uid="{BB4D5B77-5FE2-4B45-9885-B11BBFB3DFEA}"/>
    <cellStyle name="Followed Hyperlink 2" xfId="39902" hidden="1" xr:uid="{9F881B7E-93FA-40BB-B0B7-B8BE57837E83}"/>
    <cellStyle name="Followed Hyperlink 2" xfId="19524" hidden="1" xr:uid="{32BC2751-876F-4DE3-9A63-57AB6DE02D8D}"/>
    <cellStyle name="Followed Hyperlink 2" xfId="35414" hidden="1" xr:uid="{47CB3795-A636-4DDA-8FCD-75614E1CF30A}"/>
    <cellStyle name="Followed Hyperlink 2" xfId="31481" hidden="1" xr:uid="{43F1332B-E99B-45AD-89D5-C7AF7F6AD4C6}"/>
    <cellStyle name="Followed Hyperlink 2" xfId="37793" hidden="1" xr:uid="{A8AC4231-E427-402B-B10B-460A33A349DF}"/>
    <cellStyle name="Followed Hyperlink 2" xfId="21964" hidden="1" xr:uid="{38CB9F27-F43A-4381-8BC0-83F8324FCDFB}"/>
    <cellStyle name="Followed Hyperlink 2" xfId="36962" hidden="1" xr:uid="{9AF4B8F0-1743-4AE7-AA75-9E2F58419810}"/>
    <cellStyle name="Followed Hyperlink 2" xfId="41130" hidden="1" xr:uid="{843204DF-25C8-46CE-96A4-45C9750CF081}"/>
    <cellStyle name="Followed Hyperlink 2" xfId="29612" hidden="1" xr:uid="{6F3C4A26-A742-41A4-9005-C9AADA67CF8A}"/>
    <cellStyle name="Followed Hyperlink 2" xfId="38533" hidden="1" xr:uid="{9C80CE0E-BB79-4F12-BFB6-E8896A90D99E}"/>
    <cellStyle name="Followed Hyperlink 2" xfId="19890" hidden="1" xr:uid="{AED89E6F-6F35-4BE8-8CBE-4571F2D27B53}"/>
    <cellStyle name="Followed Hyperlink 2" xfId="36502" hidden="1" xr:uid="{8D44CA1A-333D-46C2-9E55-EF7AFDA720D1}"/>
    <cellStyle name="Followed Hyperlink 2" xfId="33087" hidden="1" xr:uid="{78E884B1-68DD-4EA5-AE27-97A676FE66C7}"/>
    <cellStyle name="Followed Hyperlink 2" xfId="24028" hidden="1" xr:uid="{6CD03466-A26A-4C33-B6A9-75B81B0FF47C}"/>
    <cellStyle name="Followed Hyperlink 2" xfId="33591" hidden="1" xr:uid="{C37AA4EC-26D4-4221-A178-A8227BA1C31A}"/>
    <cellStyle name="Followed Hyperlink 2" xfId="30650" hidden="1" xr:uid="{38E4B547-99DB-4BCA-8569-44F700B9A39F}"/>
    <cellStyle name="Followed Hyperlink 2" xfId="39173" hidden="1" xr:uid="{4A31C16A-BE51-474B-8ABA-B6B096C00853}"/>
    <cellStyle name="Followed Hyperlink 2" xfId="34852" hidden="1" xr:uid="{81587316-6D12-4F8F-B4B6-BEE0001164C2}"/>
    <cellStyle name="Followed Hyperlink 2" xfId="18749" hidden="1" xr:uid="{71203246-445F-436F-8FF4-DFE3DC1C7DA9}"/>
    <cellStyle name="Followed Hyperlink 2" xfId="23536" hidden="1" xr:uid="{BEA0BA41-341F-4FAA-A30D-A4B586F10B60}"/>
    <cellStyle name="Followed Hyperlink 2" xfId="31643" hidden="1" xr:uid="{FCEC3E62-5702-4434-9118-2BD7A69E079A}"/>
    <cellStyle name="Followed Hyperlink 2" xfId="40556" hidden="1" xr:uid="{8FE66766-5D3B-40B1-A77D-F5B66B24271D}"/>
    <cellStyle name="Followed Hyperlink 2" xfId="35572" hidden="1" xr:uid="{003D0727-72EF-4B52-A01A-89F6DFF6DDE3}"/>
    <cellStyle name="Followed Hyperlink 2" xfId="24344" hidden="1" xr:uid="{DE3C2B0F-9BC2-4513-8F6A-60DA4609C14B}"/>
    <cellStyle name="Followed Hyperlink 2" xfId="17948" hidden="1" xr:uid="{040B5287-6CD9-4D7F-B14D-87ADBA66128B}"/>
    <cellStyle name="Followed Hyperlink 2" xfId="40321" hidden="1" xr:uid="{6EDB218D-FED9-4527-A0D5-A87D78FAFA48}"/>
    <cellStyle name="Followed Hyperlink 2" xfId="21771" hidden="1" xr:uid="{DC88DBD8-D5FD-4985-969A-741AE005E62F}"/>
    <cellStyle name="Followed Hyperlink 2" xfId="33782" hidden="1" xr:uid="{9E0C74C5-46D3-49EC-9FCC-888036371CB2}"/>
    <cellStyle name="Followed Hyperlink 2" xfId="24539" hidden="1" xr:uid="{0ECC580F-9AF8-4338-BC50-337B3E768FFA}"/>
    <cellStyle name="Followed Hyperlink 2" xfId="26555" hidden="1" xr:uid="{871ECB34-9E73-4298-B3AA-1DE19EF81148}"/>
    <cellStyle name="Followed Hyperlink 2" xfId="17362" hidden="1" xr:uid="{294D356E-BF17-4A34-9357-61AF243B73E1}"/>
    <cellStyle name="Followed Hyperlink 2" xfId="18213" hidden="1" xr:uid="{50835264-7DDA-424A-AABE-5CC81854F36D}"/>
    <cellStyle name="Followed Hyperlink 2" xfId="38166" hidden="1" xr:uid="{775BC98D-15F5-475B-8B73-5C31EE8BD274}"/>
    <cellStyle name="Followed Hyperlink 2" xfId="35152" hidden="1" xr:uid="{E94136A5-7CBF-4902-8D78-C552020FFF77}"/>
    <cellStyle name="Followed Hyperlink 2" xfId="30461" hidden="1" xr:uid="{43DF43F7-CDA5-48F2-A264-3BD280A445DB}"/>
    <cellStyle name="Followed Hyperlink 2" xfId="24060" hidden="1" xr:uid="{09CA4E96-1D9B-47B9-94ED-7B5875811253}"/>
    <cellStyle name="Followed Hyperlink 2" xfId="25941" hidden="1" xr:uid="{9A2C6FB6-1372-452D-B7AE-3E5071B6A3F1}"/>
    <cellStyle name="Followed Hyperlink 2" xfId="21438" hidden="1" xr:uid="{7FB070A1-62BA-4EE2-8E45-E446C59C8306}"/>
    <cellStyle name="Followed Hyperlink 2" xfId="24533" hidden="1" xr:uid="{722518B2-DFBB-4320-8033-819C765692A7}"/>
    <cellStyle name="Followed Hyperlink 2" xfId="25343" hidden="1" xr:uid="{300DD617-E058-4910-ABA0-35C850C083CD}"/>
    <cellStyle name="Followed Hyperlink 2" xfId="29836" hidden="1" xr:uid="{6638F491-A53A-40B8-B696-95B17DC2984E}"/>
    <cellStyle name="Followed Hyperlink 2" xfId="27647" hidden="1" xr:uid="{6466DBB5-0B87-44F0-8A6D-3B33E9B4CAB4}"/>
    <cellStyle name="Followed Hyperlink 2" xfId="25080" hidden="1" xr:uid="{92CFCA9F-6979-466A-AAB0-9C47628DF906}"/>
    <cellStyle name="Followed Hyperlink 2" xfId="22588" hidden="1" xr:uid="{DAD48958-3491-44AF-B482-BA6E54E3AE8A}"/>
    <cellStyle name="Followed Hyperlink 2" xfId="29318" hidden="1" xr:uid="{0C48CA07-7922-4762-AB7F-DCCEAA12A7B6}"/>
    <cellStyle name="Followed Hyperlink 2" xfId="21548" hidden="1" xr:uid="{0881D4F3-C8DC-4B5A-A278-047463997852}"/>
    <cellStyle name="Followed Hyperlink 2" xfId="18748" hidden="1" xr:uid="{EFE4713E-B08A-44F7-A3F5-92D9A6DB4D22}"/>
    <cellStyle name="Followed Hyperlink 2" xfId="37569" hidden="1" xr:uid="{A0171263-6745-4185-8857-50BE538E3DC3}"/>
    <cellStyle name="Followed Hyperlink 2" xfId="19904" hidden="1" xr:uid="{7D6CD20B-FAF9-46D3-B0C2-A774887B8404}"/>
    <cellStyle name="Followed Hyperlink 2" xfId="39036" hidden="1" xr:uid="{D312AE74-3022-4B3B-8267-5345ECD09F05}"/>
    <cellStyle name="Followed Hyperlink 2" xfId="40018" hidden="1" xr:uid="{686B805F-29F7-4FB5-B705-ACBC6735FCD8}"/>
    <cellStyle name="Followed Hyperlink 2" xfId="17863" hidden="1" xr:uid="{EEED8005-BC85-4ACD-A5C3-8666494E4E40}"/>
    <cellStyle name="Followed Hyperlink 2" xfId="38653" hidden="1" xr:uid="{F2E48A79-6BC0-424A-BCE2-146F6FE296B2}"/>
    <cellStyle name="Followed Hyperlink 2" xfId="22263" hidden="1" xr:uid="{521461B5-FF6A-4EFE-8DA3-BFDB67D61370}"/>
    <cellStyle name="Followed Hyperlink 2" xfId="34614" hidden="1" xr:uid="{8AF036D5-4E3C-4172-A70E-6656C33765F3}"/>
    <cellStyle name="Followed Hyperlink 2" xfId="38537" hidden="1" xr:uid="{8911976D-08B5-4938-B15F-E97D3E509967}"/>
    <cellStyle name="Followed Hyperlink 2" xfId="41128" hidden="1" xr:uid="{D04A8245-1B08-4B26-B5FA-A7B7EEB518D9}"/>
    <cellStyle name="Followed Hyperlink 2" xfId="31601" hidden="1" xr:uid="{142218A7-962F-4B4D-9CD6-D6DC5F6305A6}"/>
    <cellStyle name="Followed Hyperlink 2" xfId="17347" hidden="1" xr:uid="{8AF7C011-7353-49DB-AD02-75B29AFED812}"/>
    <cellStyle name="Followed Hyperlink 2" xfId="40010" hidden="1" xr:uid="{3EB1464C-E5F1-4974-AD48-FACA09973C60}"/>
    <cellStyle name="Followed Hyperlink 2" xfId="29657" hidden="1" xr:uid="{1D30CE73-F704-4FD3-B5EA-475BD16E31C6}"/>
    <cellStyle name="Followed Hyperlink 2" xfId="28790" hidden="1" xr:uid="{65E5EF8F-4941-4E8E-9EAE-CAD067B62DAD}"/>
    <cellStyle name="Followed Hyperlink 2" xfId="30471" hidden="1" xr:uid="{BE502EAB-F152-4659-A3BC-FAD9380461B9}"/>
    <cellStyle name="Followed Hyperlink 2" xfId="19252" hidden="1" xr:uid="{0ABE918B-2E42-44EC-8B7C-9EA9D07F1007}"/>
    <cellStyle name="Followed Hyperlink 2" xfId="37972" hidden="1" xr:uid="{0C53389E-3666-41D8-A6EB-87AAA9A024DA}"/>
    <cellStyle name="Followed Hyperlink 2" xfId="31540" hidden="1" xr:uid="{DFC13093-D083-49AB-93CB-310128A0EAF7}"/>
    <cellStyle name="Followed Hyperlink 2" xfId="23562" hidden="1" xr:uid="{1277C254-E616-404E-B65B-DEB59E84AB1B}"/>
    <cellStyle name="Followed Hyperlink 2" xfId="28702" hidden="1" xr:uid="{4C8E04B9-2F75-4A53-91AA-19BA6231F7F8}"/>
    <cellStyle name="Followed Hyperlink 2" xfId="30477" hidden="1" xr:uid="{188A943A-91BF-4734-90F7-13987FD22521}"/>
    <cellStyle name="Followed Hyperlink 2" xfId="33865" hidden="1" xr:uid="{C69C62BD-0BFE-46A6-908C-6EF0F97A8DE9}"/>
    <cellStyle name="Followed Hyperlink 2" xfId="38969" hidden="1" xr:uid="{70BF4DB6-8E63-40EF-AE09-3B7EB7AA49A1}"/>
    <cellStyle name="Followed Hyperlink 2" xfId="33191" hidden="1" xr:uid="{BB18F3BB-D8FA-4594-B055-DDD083ECD389}"/>
    <cellStyle name="Followed Hyperlink 2" xfId="30862" hidden="1" xr:uid="{34817FC3-FA4B-4ADD-8277-06D838556648}"/>
    <cellStyle name="Followed Hyperlink 2" xfId="23393" hidden="1" xr:uid="{EA52B035-7156-4595-8AD9-21487A1B2E70}"/>
    <cellStyle name="Followed Hyperlink 2" xfId="34837" hidden="1" xr:uid="{A922EAB3-9389-49BA-82A6-3CA28AE9D95D}"/>
    <cellStyle name="Followed Hyperlink 2" xfId="40343" hidden="1" xr:uid="{FB871BFE-C644-4FC2-A4B8-F8A6DE380280}"/>
    <cellStyle name="Followed Hyperlink 2" xfId="28956" hidden="1" xr:uid="{C87F4AA6-3056-4290-B1AE-B78C1CF1D7F1}"/>
    <cellStyle name="Followed Hyperlink 2" xfId="18176" hidden="1" xr:uid="{E187710A-55A5-426C-AC58-F2C0CF3476C2}"/>
    <cellStyle name="Followed Hyperlink 2" xfId="34657" hidden="1" xr:uid="{BE9D4723-9618-46E3-AAC9-0638449542B4}"/>
    <cellStyle name="Followed Hyperlink 2" xfId="39338" hidden="1" xr:uid="{494CBA75-07E1-4A7F-AFCA-EEF290E851ED}"/>
    <cellStyle name="Followed Hyperlink 2" xfId="41186" hidden="1" xr:uid="{B75C92AA-D902-49DF-8117-73E48AA04DB9}"/>
    <cellStyle name="Followed Hyperlink 2" xfId="25365" hidden="1" xr:uid="{E1DBB237-900B-4543-A22B-07E4037C58CF}"/>
    <cellStyle name="Followed Hyperlink 2" xfId="18074" hidden="1" xr:uid="{719D7669-167D-46ED-B643-6DD543C65F40}"/>
    <cellStyle name="Followed Hyperlink 2" xfId="29328" hidden="1" xr:uid="{7859E5B4-55A4-4033-8DEC-F903F2ED1774}"/>
    <cellStyle name="Followed Hyperlink 2" xfId="38503" hidden="1" xr:uid="{BB1DA3E4-F5AD-40D9-AAD7-52C3FE712BAB}"/>
    <cellStyle name="Followed Hyperlink 2" xfId="22369" hidden="1" xr:uid="{E719BF22-978F-4BFB-BCD8-BD93F9EF8A55}"/>
    <cellStyle name="Followed Hyperlink 2" xfId="28728" hidden="1" xr:uid="{10F704FB-27FC-48CB-9187-2E2B488974B6}"/>
    <cellStyle name="Followed Hyperlink 2" xfId="17861" hidden="1" xr:uid="{9DC29D3C-FC2F-495E-B2D8-F58D7A7B3461}"/>
    <cellStyle name="Followed Hyperlink 2" xfId="33183" hidden="1" xr:uid="{F1677B10-DA41-4EAB-989B-CA692003908F}"/>
    <cellStyle name="Followed Hyperlink 2" xfId="41363" hidden="1" xr:uid="{7476C307-C69E-4F35-B44C-3E93BFD3FBA7}"/>
    <cellStyle name="Followed Hyperlink 2" xfId="33808" hidden="1" xr:uid="{56CCFD56-37E3-4ED5-B063-F2D8F4691190}"/>
    <cellStyle name="Followed Hyperlink 2" xfId="38658" hidden="1" xr:uid="{4E576C21-5826-4B75-BC02-EFF431EE10F3}"/>
    <cellStyle name="Followed Hyperlink 2" xfId="39014" hidden="1" xr:uid="{14B5EC0D-9A3B-45BF-A15B-2F404A6AC126}"/>
    <cellStyle name="Followed Hyperlink 2" xfId="36747" hidden="1" xr:uid="{5F7375FD-CB80-4214-A1D1-9530616A9F1B}"/>
    <cellStyle name="Followed Hyperlink 2" xfId="30412" hidden="1" xr:uid="{D6B53628-9E62-4268-9D83-9F5C09BEA801}"/>
    <cellStyle name="Followed Hyperlink 2" xfId="37296" hidden="1" xr:uid="{92C90D85-FC31-4AC7-922B-7345B0DC463A}"/>
    <cellStyle name="Followed Hyperlink 2" xfId="39186" hidden="1" xr:uid="{AF70E5AD-EBD8-47D0-B3A9-CB0CCE66E0A2}"/>
    <cellStyle name="Followed Hyperlink 2" xfId="37602" hidden="1" xr:uid="{64C01ECF-B8A6-4020-AB7A-2C79E86376C8}"/>
    <cellStyle name="Followed Hyperlink 2" xfId="33891" hidden="1" xr:uid="{C68BFBB0-B696-47B0-9CF8-6BF2C2C69AA4}"/>
    <cellStyle name="Followed Hyperlink 2" xfId="26204" hidden="1" xr:uid="{3D3310BD-8D48-4B8D-AC81-3D957D9A120C}"/>
    <cellStyle name="Followed Hyperlink 2" xfId="20377" hidden="1" xr:uid="{A56E7ADB-0487-4E09-99E9-F449A25DC7E8}"/>
    <cellStyle name="Followed Hyperlink 2" xfId="36378" hidden="1" xr:uid="{59927E43-2844-49BB-8741-0B713B32C1F0}"/>
    <cellStyle name="Followed Hyperlink 2" xfId="26967" hidden="1" xr:uid="{3315E6DA-8447-44C9-B8D2-D4F9526DB1C7}"/>
    <cellStyle name="Followed Hyperlink 2" xfId="23987" hidden="1" xr:uid="{554B746C-73BF-4328-B2EE-47F619900F59}"/>
    <cellStyle name="Followed Hyperlink 2" xfId="22199" hidden="1" xr:uid="{3C6E7550-EEC9-4E71-B3F0-548A1F5036B5}"/>
    <cellStyle name="Followed Hyperlink 2" xfId="25542" hidden="1" xr:uid="{C6A8247F-9BF5-4F5E-8798-05803191E3DF}"/>
    <cellStyle name="Followed Hyperlink 2" xfId="27114" hidden="1" xr:uid="{5EF313AE-DC23-4480-935A-72E5F14E87C5}"/>
    <cellStyle name="Followed Hyperlink 2" xfId="23909" hidden="1" xr:uid="{3C49F109-6073-442E-8418-F103D9B90C52}"/>
    <cellStyle name="Followed Hyperlink 2" xfId="41302" hidden="1" xr:uid="{DDD68E18-C78F-40D9-800D-6FC414E88B31}"/>
    <cellStyle name="Followed Hyperlink 2" xfId="35151" hidden="1" xr:uid="{FA8B03FF-9A16-457A-A3E2-E26D748A39B9}"/>
    <cellStyle name="Followed Hyperlink 2" xfId="41369" hidden="1" xr:uid="{8F9C0F11-6F8B-4175-810A-24C2E3820D61}"/>
    <cellStyle name="Followed Hyperlink 2" xfId="37584" hidden="1" xr:uid="{9B14F886-6301-40EB-A5F4-55F910A59A11}"/>
    <cellStyle name="Followed Hyperlink 2" xfId="31896" hidden="1" xr:uid="{95BF9A73-A7E7-4174-B8BA-11ADE769208E}"/>
    <cellStyle name="Followed Hyperlink 2" xfId="18003" hidden="1" xr:uid="{247C83D5-2CB7-4707-9C0D-A2410D9A2903}"/>
    <cellStyle name="Followed Hyperlink 2" xfId="29234" hidden="1" xr:uid="{4D540CB1-AB61-4339-A223-BA2827210A78}"/>
    <cellStyle name="Followed Hyperlink 2" xfId="36572" hidden="1" xr:uid="{63BF6885-652F-41B1-A78E-E679E58A20E4}"/>
    <cellStyle name="Followed Hyperlink 2" xfId="31714" hidden="1" xr:uid="{2D9DFA07-9857-470A-89DD-B6A00A66D723}"/>
    <cellStyle name="Followed Hyperlink 2" xfId="39188" hidden="1" xr:uid="{9F530ABA-3D87-4E24-9FDC-98AA09E95545}"/>
    <cellStyle name="Followed Hyperlink 2" xfId="21998" hidden="1" xr:uid="{260A664E-4671-4B93-AB85-5A1E6E2F603C}"/>
    <cellStyle name="Followed Hyperlink 2" xfId="22837" hidden="1" xr:uid="{1EA56E58-ACCD-4190-B8B1-D78B2E4127A0}"/>
    <cellStyle name="Followed Hyperlink 2" xfId="23983" hidden="1" xr:uid="{63223A34-4E7C-4010-9C3A-BD23102E0C14}"/>
    <cellStyle name="Followed Hyperlink 2" xfId="31644" hidden="1" xr:uid="{300120E4-7B57-4C8F-A00F-28A3D96D3AFC}"/>
    <cellStyle name="Followed Hyperlink 2" xfId="40060" hidden="1" xr:uid="{4776A649-8C24-4D9C-BCC8-9D9417B4AB7F}"/>
    <cellStyle name="Followed Hyperlink 2" xfId="40757" hidden="1" xr:uid="{AF0A3F7B-2385-4BC8-9679-B3A755F79A23}"/>
    <cellStyle name="Followed Hyperlink 2" xfId="17794" hidden="1" xr:uid="{4ED267BD-554A-4B0E-8252-4E13E8B148D5}"/>
    <cellStyle name="Followed Hyperlink 2" xfId="34866" hidden="1" xr:uid="{20048AA8-FDB8-436D-A9AB-A99B925ACE3E}"/>
    <cellStyle name="Followed Hyperlink 2" xfId="36010" hidden="1" xr:uid="{09DCA50F-C7D5-41EE-A877-79300716E620}"/>
    <cellStyle name="Followed Hyperlink 2" xfId="17963" hidden="1" xr:uid="{D2024A02-C19A-4413-8991-6CE8581AB951}"/>
    <cellStyle name="Followed Hyperlink 2" xfId="19869" hidden="1" xr:uid="{343A8034-FF34-4D4E-A23A-3C9BE5D82897}"/>
    <cellStyle name="Followed Hyperlink 2" xfId="25029" hidden="1" xr:uid="{7DBA48A5-670C-42E9-976E-3518A7F725BB}"/>
    <cellStyle name="Followed Hyperlink 2" xfId="36586" hidden="1" xr:uid="{AB803886-9335-4F21-9C06-AED40A1C2E6C}"/>
    <cellStyle name="Followed Hyperlink 2" xfId="39958" hidden="1" xr:uid="{9A3156B2-1039-41AA-BA56-5CF5B5E594E6}"/>
    <cellStyle name="Followed Hyperlink 2" xfId="27744" hidden="1" xr:uid="{63868637-4EDE-4F6D-AFC4-9A87ADEBE6A4}"/>
    <cellStyle name="Followed Hyperlink 2" xfId="35105" hidden="1" xr:uid="{ECF5209C-DA30-4BC9-9AB0-D35E0E3CC37B}"/>
    <cellStyle name="Followed Hyperlink 2" xfId="25082" hidden="1" xr:uid="{B7B2FD47-FEC7-4BB4-8886-AFF72A4C67CD}"/>
    <cellStyle name="Followed Hyperlink 2" xfId="34677" hidden="1" xr:uid="{BB9DD1FE-9AA0-4605-BF47-EEF9B607089E}"/>
    <cellStyle name="Followed Hyperlink 2" xfId="22658" hidden="1" xr:uid="{6BF44590-14F1-43C1-B688-F05AC82235D9}"/>
    <cellStyle name="Followed Hyperlink 2" xfId="38645" hidden="1" xr:uid="{F5B26710-534D-4965-ACD8-01723ECF7017}"/>
    <cellStyle name="Followed Hyperlink 2" xfId="40293" hidden="1" xr:uid="{A15F6D2D-AC95-4442-8767-A392535E2A96}"/>
    <cellStyle name="Followed Hyperlink 2" xfId="38979" hidden="1" xr:uid="{4DECDEC3-3F55-4BC9-AB51-A43EE70CFCE8}"/>
    <cellStyle name="Followed Hyperlink 2" xfId="32654" hidden="1" xr:uid="{B80F4EF3-77D9-4F16-929D-ADCC86B4A715}"/>
    <cellStyle name="Followed Hyperlink 2" xfId="21382" hidden="1" xr:uid="{F4523B16-6D8D-49A2-BF0D-73B99E6FFA5A}"/>
    <cellStyle name="Followed Hyperlink 2" xfId="18899" hidden="1" xr:uid="{16E47D93-A994-4889-8E97-0145585767E1}"/>
    <cellStyle name="Followed Hyperlink 2" xfId="26280" hidden="1" xr:uid="{BD2F8E9C-249F-46B3-8F4B-24B07677F2FA}"/>
    <cellStyle name="Followed Hyperlink 2" xfId="41298" hidden="1" xr:uid="{612B06D4-E19A-42C6-B053-AB34EC1174F1}"/>
    <cellStyle name="Followed Hyperlink 2" xfId="33264" hidden="1" xr:uid="{9538076B-B788-480E-9D79-C1EEA18944CC}"/>
    <cellStyle name="Followed Hyperlink 2" xfId="38515" hidden="1" xr:uid="{B96A12D6-485D-42D5-8C17-71CD7D7D1B99}"/>
    <cellStyle name="Followed Hyperlink 2" xfId="19709" hidden="1" xr:uid="{7AA82A72-40E0-462E-83C4-B03A6B20C8C1}"/>
    <cellStyle name="Followed Hyperlink 2" xfId="35149" hidden="1" xr:uid="{AD47B3D8-7CC3-4266-9396-AA4FCC70557D}"/>
    <cellStyle name="Followed Hyperlink 2" xfId="33252" hidden="1" xr:uid="{F68AAA6B-48B8-4CB6-86F2-CFFC9B0E71B6}"/>
    <cellStyle name="Followed Hyperlink 2" xfId="40755" hidden="1" xr:uid="{C81EBB5B-3730-43CE-AE44-2243CBAB4CBB}"/>
    <cellStyle name="Followed Hyperlink 2" xfId="35832" hidden="1" xr:uid="{CDCBB441-E79B-4BE3-8149-4A60D7326249}"/>
    <cellStyle name="Followed Hyperlink 2" xfId="30670" hidden="1" xr:uid="{1600ABC5-ED2E-49EF-9928-2B4671AB8BFD}"/>
    <cellStyle name="Followed Hyperlink 2" xfId="18288" hidden="1" xr:uid="{80063BE5-2825-495E-8FC2-287F78EE12CB}"/>
    <cellStyle name="Followed Hyperlink 2" xfId="41588" hidden="1" xr:uid="{65D5CA8B-47EF-4A27-A269-D401EFF4CCD9}"/>
    <cellStyle name="Followed Hyperlink 2" xfId="37610" hidden="1" xr:uid="{E731AFB2-FB29-414A-9BBD-02875DA4348E}"/>
    <cellStyle name="Followed Hyperlink 2" xfId="31546" hidden="1" xr:uid="{804C237D-0FB6-4BAF-847C-6BF58DAF043D}"/>
    <cellStyle name="Followed Hyperlink 2" xfId="33517" hidden="1" xr:uid="{0CF7C046-1A90-4D17-B0BC-0102AF06785C}"/>
    <cellStyle name="Followed Hyperlink 2" xfId="32109" hidden="1" xr:uid="{5E1C566F-D4E0-430F-B2E2-F60C4884FC52}"/>
    <cellStyle name="Followed Hyperlink 2" xfId="31911" hidden="1" xr:uid="{F882178C-D151-405E-B2C4-28965E47E3E8}"/>
    <cellStyle name="Followed Hyperlink 2" xfId="41529" hidden="1" xr:uid="{90545A73-FBF2-4359-962E-AB84F71F2CCA}"/>
    <cellStyle name="Followed Hyperlink 2" xfId="37169" hidden="1" xr:uid="{17D8489A-1F31-4DFA-9C3B-1885A52AA4A0}"/>
    <cellStyle name="Followed Hyperlink 2" xfId="41727" hidden="1" xr:uid="{E2C701B3-83EC-4916-AC2E-1A98DC5A4939}"/>
    <cellStyle name="Followed Hyperlink 2" xfId="20959" hidden="1" xr:uid="{4DD62800-9EAA-4552-A989-D5495053A56E}"/>
    <cellStyle name="Followed Hyperlink 2" xfId="33730" hidden="1" xr:uid="{5C83B94C-6C6B-47C6-BDF1-2FCB4F0CE232}"/>
    <cellStyle name="Followed Hyperlink 2" xfId="24543" hidden="1" xr:uid="{EDE91603-3FFB-4624-9FE4-F6E3DAFB4550}"/>
    <cellStyle name="Followed Hyperlink 2" xfId="34084" hidden="1" xr:uid="{904AA6F9-04D1-45C1-9734-9A7481014CAB}"/>
    <cellStyle name="Followed Hyperlink 2" xfId="40323" hidden="1" xr:uid="{E84D5357-9A11-4B51-B8A3-9A7003E05B40}"/>
    <cellStyle name="Followed Hyperlink 2" xfId="35205" hidden="1" xr:uid="{8BC5A76A-4931-4883-A821-FEB4DA18737D}"/>
    <cellStyle name="Followed Hyperlink 2" xfId="31071" hidden="1" xr:uid="{731FAC9A-CEA7-4052-BF48-69E1DBF1B0AB}"/>
    <cellStyle name="Followed Hyperlink 2" xfId="26900" hidden="1" xr:uid="{6F0FB132-F78F-497C-96F9-39D3ADE63D16}"/>
    <cellStyle name="Followed Hyperlink 2" xfId="34566" hidden="1" xr:uid="{3AEF6C80-E3FD-4E76-91A6-7FBD0221FD94}"/>
    <cellStyle name="Followed Hyperlink 2" xfId="38177" hidden="1" xr:uid="{E380B41C-E15D-485C-9ABC-FACD5B5C152D}"/>
    <cellStyle name="Followed Hyperlink 2" xfId="24511" hidden="1" xr:uid="{7B47E7D3-17B4-4E64-A776-32C1957E8B61}"/>
    <cellStyle name="Followed Hyperlink 2" xfId="19050" hidden="1" xr:uid="{70D12F5C-F0D1-4401-8C53-2116F272B506}"/>
    <cellStyle name="Followed Hyperlink 2" xfId="25750" hidden="1" xr:uid="{77E946DD-CD3B-415F-AC7B-8B564BAC9743}"/>
    <cellStyle name="Followed Hyperlink 2" xfId="18106" hidden="1" xr:uid="{02A69979-A023-4A55-925A-8A9C2D72D834}"/>
    <cellStyle name="Followed Hyperlink 2" xfId="29596" hidden="1" xr:uid="{082CBC23-184A-413A-9DBB-7B4E5430C916}"/>
    <cellStyle name="Followed Hyperlink 2" xfId="39016" hidden="1" xr:uid="{BC86101B-CB53-4A9E-89F9-E29BE0DD72DB}"/>
    <cellStyle name="Followed Hyperlink 2" xfId="19475" hidden="1" xr:uid="{5026DD7C-D257-49BB-92A4-920ABE1309F2}"/>
    <cellStyle name="Followed Hyperlink 2" xfId="23206" hidden="1" xr:uid="{1B1C3285-9238-4151-962D-A21DA3DB810E}"/>
    <cellStyle name="Followed Hyperlink 2" xfId="36518" hidden="1" xr:uid="{189D1A06-82FD-437D-9366-5D796B74B5A6}"/>
    <cellStyle name="Followed Hyperlink 2" xfId="35782" hidden="1" xr:uid="{F69B0D3A-931F-4993-A9C9-E546EA6361A3}"/>
    <cellStyle name="Followed Hyperlink 2" xfId="19898" hidden="1" xr:uid="{052A5F66-A15A-4C05-80CF-47BF1F41F9E4}"/>
    <cellStyle name="Followed Hyperlink 2" xfId="18068" hidden="1" xr:uid="{D46C7B92-0594-405F-8DF5-A47F3DC57FF6}"/>
    <cellStyle name="Followed Hyperlink 2" xfId="23448" hidden="1" xr:uid="{B2ED2E1D-07DE-4194-B4B9-D05DB876D9F8}"/>
    <cellStyle name="Followed Hyperlink 2" xfId="20172" hidden="1" xr:uid="{F691FE8B-77AB-4913-A780-83DBC1B8B87E}"/>
    <cellStyle name="Followed Hyperlink 2" xfId="41527" hidden="1" xr:uid="{B717EED2-E8BF-4007-9615-9DF35F8D2D86}"/>
    <cellStyle name="Followed Hyperlink 2" xfId="30413" hidden="1" xr:uid="{B8F5DF91-E396-4D41-BC23-F9576C5065F3}"/>
    <cellStyle name="Followed Hyperlink 2" xfId="41251" hidden="1" xr:uid="{4AE9BE09-5337-4ADF-87AF-F7CC609FCE41}"/>
    <cellStyle name="Followed Hyperlink 2" xfId="25785" hidden="1" xr:uid="{95A9C617-CDA7-44C5-A951-CDF6A0477E36}"/>
    <cellStyle name="Followed Hyperlink 2" xfId="25763" hidden="1" xr:uid="{F0C330E5-7CAE-4E25-9E8A-462E46E4F69F}"/>
    <cellStyle name="Followed Hyperlink 2" xfId="29391" hidden="1" xr:uid="{3C19DE77-AB22-46AF-837C-06A54CF7A2D2}"/>
    <cellStyle name="Followed Hyperlink 2" xfId="16975" hidden="1" xr:uid="{2F362DB2-7FA2-48ED-A423-D017AB4576D4}"/>
    <cellStyle name="Followed Hyperlink 2" xfId="32490" hidden="1" xr:uid="{8918BBEF-0F3B-4D26-A3A8-EFF2148C7FC8}"/>
    <cellStyle name="Followed Hyperlink 2" xfId="35209" hidden="1" xr:uid="{2BDBD2BF-C544-423F-A25B-24AA13336A2F}"/>
    <cellStyle name="Followed Hyperlink 2" xfId="19591" hidden="1" xr:uid="{0359BDDA-9B67-407C-BFAF-FEF040966E68}"/>
    <cellStyle name="Followed Hyperlink 2" xfId="32974" hidden="1" xr:uid="{91B63BCD-2291-4EC5-B619-035F3800AF84}"/>
    <cellStyle name="Followed Hyperlink 2" xfId="18595" hidden="1" xr:uid="{99A08777-DCFC-42A2-8F63-496B789B2A3F}"/>
    <cellStyle name="Followed Hyperlink 2" xfId="35888" hidden="1" xr:uid="{2F8E2BAF-4F36-4CB1-8013-0BBEDAA75673}"/>
    <cellStyle name="Followed Hyperlink 2" xfId="34561" hidden="1" xr:uid="{B2725E85-BE74-480F-8AA6-CCA945696035}"/>
    <cellStyle name="Followed Hyperlink 2" xfId="25042" hidden="1" xr:uid="{F305B975-9620-44D6-846B-BF423F826941}"/>
    <cellStyle name="Followed Hyperlink 2" xfId="40493" hidden="1" xr:uid="{48BF669E-9D4D-4170-8DE6-A2A519063483}"/>
    <cellStyle name="Followed Hyperlink 2" xfId="26156" hidden="1" xr:uid="{87787268-E5AD-4B2D-81A8-FB1678588A68}"/>
    <cellStyle name="Followed Hyperlink 2" xfId="22978" hidden="1" xr:uid="{BD7665C1-DB54-4D18-86AF-D124E95BD2F4}"/>
    <cellStyle name="Followed Hyperlink 2" xfId="38983" hidden="1" xr:uid="{299CAD72-B194-417F-957D-01BB9A28E300}"/>
    <cellStyle name="Followed Hyperlink 2" xfId="17951" hidden="1" xr:uid="{8B04E6CB-3B1D-44D6-9805-7290A052FF43}"/>
    <cellStyle name="Followed Hyperlink 2" xfId="22262" hidden="1" xr:uid="{AF642D90-2F8F-4D8B-8E87-5243043CD7B0}"/>
    <cellStyle name="Followed Hyperlink 2" xfId="34060" hidden="1" xr:uid="{DA8D3480-C5B9-489D-AD53-EA5E3807C4EC}"/>
    <cellStyle name="Followed Hyperlink 2" xfId="33049" hidden="1" xr:uid="{12D82322-53E1-49B2-8E2D-5822107DB06A}"/>
    <cellStyle name="Followed Hyperlink 2" xfId="25748" hidden="1" xr:uid="{87701AB9-9A33-4F1A-8762-E1A49F7F6D06}"/>
    <cellStyle name="Followed Hyperlink 2" xfId="20167" hidden="1" xr:uid="{72EE2E58-23F6-4D84-AC09-4C09024C6F69}"/>
    <cellStyle name="Followed Hyperlink 2" xfId="17364" hidden="1" xr:uid="{69B0175C-59A1-46AE-BB5D-3DE562C4973E}"/>
    <cellStyle name="Followed Hyperlink 2" xfId="30411" hidden="1" xr:uid="{F02E9DFF-24A0-4333-A69C-9220E36FF599}"/>
    <cellStyle name="Followed Hyperlink 2" xfId="38367" hidden="1" xr:uid="{F6186A22-8A05-4A9E-978B-DD8E53BE6FA8}"/>
    <cellStyle name="Followed Hyperlink 2" xfId="34507" hidden="1" xr:uid="{DDCFF5B1-58CD-43D4-9624-94D7EE86AE15}"/>
    <cellStyle name="Followed Hyperlink 2" xfId="30012" hidden="1" xr:uid="{FCD2AB3C-F637-4450-9486-C3B433F4F449}"/>
    <cellStyle name="Followed Hyperlink 2" xfId="41538" hidden="1" xr:uid="{94240280-03FB-44B1-B53E-D7EC600CB7AB}"/>
    <cellStyle name="Followed Hyperlink 2" xfId="37803" hidden="1" xr:uid="{F7DB7BD2-0BF0-4FF9-9AE4-46BE3701DBBF}"/>
    <cellStyle name="Followed Hyperlink 2" xfId="39477" hidden="1" xr:uid="{C6A4414F-3F49-4BA2-93FB-30B9F5941C06}"/>
    <cellStyle name="Followed Hyperlink 2" xfId="32909" hidden="1" xr:uid="{3D6D9D52-D3D1-43C5-B7A8-4EE8AAE1A13D}"/>
    <cellStyle name="Followed Hyperlink 2" xfId="29580" hidden="1" xr:uid="{7AE470F3-2D62-45CC-B727-DAF495B6F6EA}"/>
    <cellStyle name="Followed Hyperlink 2" xfId="19062" hidden="1" xr:uid="{5EE7DED6-8A0E-4802-9014-BD70FDE965B0}"/>
    <cellStyle name="Followed Hyperlink 2" xfId="34604" hidden="1" xr:uid="{7C59E43E-1902-4EE0-A1FF-D434B0E986B6}"/>
    <cellStyle name="Followed Hyperlink 2" xfId="28796" hidden="1" xr:uid="{7B8AA25D-FCB8-4C65-9376-4EEE5EB7A77F}"/>
    <cellStyle name="Followed Hyperlink 2" xfId="31608" hidden="1" xr:uid="{0C532D91-439D-4767-A81E-EC665E09BFDA}"/>
    <cellStyle name="Followed Hyperlink 2" xfId="28854" hidden="1" xr:uid="{D06DDD4B-B211-4CF5-9942-1916BF3618EF}"/>
    <cellStyle name="Followed Hyperlink 2" xfId="17368" hidden="1" xr:uid="{4B012929-2748-4898-BD44-E39D2257D05E}"/>
    <cellStyle name="Followed Hyperlink 2" xfId="39661" hidden="1" xr:uid="{29184C98-69E6-49C5-A65A-492C39239000}"/>
    <cellStyle name="Followed Hyperlink 2" xfId="23561" hidden="1" xr:uid="{36C9AAAC-A4AF-4927-990F-6B1AAD66E2A0}"/>
    <cellStyle name="Followed Hyperlink 2" xfId="19055" hidden="1" xr:uid="{61D97AAC-B431-45D9-AE82-C94E0D6D3DA2}"/>
    <cellStyle name="Followed Hyperlink 2" xfId="27319" hidden="1" xr:uid="{AA05B2A6-A1DB-44F6-B062-EF5476D101F2}"/>
    <cellStyle name="Followed Hyperlink 2" xfId="29012" hidden="1" xr:uid="{9C3C9CD6-E547-43E3-AB4A-9B689DB95395}"/>
    <cellStyle name="Followed Hyperlink 2" xfId="38604" hidden="1" xr:uid="{B16970B0-CAFC-4D56-ABAB-2D5AE15AD0CA}"/>
    <cellStyle name="Followed Hyperlink 2" xfId="35820" hidden="1" xr:uid="{16700748-AF9B-4341-B6BB-6B636D54A87E}"/>
    <cellStyle name="Followed Hyperlink 2" xfId="40903" hidden="1" xr:uid="{4181B4DE-157F-4709-AB69-08895ABC881B}"/>
    <cellStyle name="Followed Hyperlink 2" xfId="21770" hidden="1" xr:uid="{B5A4352E-81A1-498A-994F-64032EFC8727}"/>
    <cellStyle name="Followed Hyperlink 2" xfId="41195" hidden="1" xr:uid="{B935EC15-6554-4FA0-A251-A22B623BE94F}"/>
    <cellStyle name="Followed Hyperlink 2" xfId="19621" hidden="1" xr:uid="{FAD7E831-4ED5-4570-8B33-450ACC70B1AD}"/>
    <cellStyle name="Followed Hyperlink 2" xfId="36432" hidden="1" xr:uid="{2E988F0F-C20A-402D-ADE3-A0A7391E9E0F}"/>
    <cellStyle name="Followed Hyperlink 2" xfId="30870" hidden="1" xr:uid="{74C92122-73B9-491F-9EEF-4AC602FBE30E}"/>
    <cellStyle name="Followed Hyperlink 2" xfId="40284" hidden="1" xr:uid="{E5C87668-7858-4B6E-8E3F-53D022CD23C3}"/>
    <cellStyle name="Followed Hyperlink 2" xfId="23991" hidden="1" xr:uid="{9BED0E5C-8425-4BFD-BBC1-770EA95B58AA}"/>
    <cellStyle name="Followed Hyperlink 2" xfId="40102" hidden="1" xr:uid="{4276BC0D-14B1-408F-A036-2AE1DBF4395F}"/>
    <cellStyle name="Followed Hyperlink 2" xfId="35558" hidden="1" xr:uid="{FACC4466-7CAC-4A67-B13C-0CF2EC730CED}"/>
    <cellStyle name="Followed Hyperlink 2" xfId="41288" hidden="1" xr:uid="{0E98A37F-1AD7-434F-A2FE-A5AEBC9AE8BD}"/>
    <cellStyle name="Followed Hyperlink 2" xfId="19626" hidden="1" xr:uid="{862863E6-C90E-4AC0-9867-773EBF068EE3}"/>
    <cellStyle name="Followed Hyperlink 2" xfId="29249" hidden="1" xr:uid="{C3391943-1867-404D-B89F-98E5D86B7AC4}"/>
    <cellStyle name="Followed Hyperlink 2" xfId="30849" hidden="1" xr:uid="{F3385C14-0FA8-4D18-A20C-5C2AE5F8B21D}"/>
    <cellStyle name="Followed Hyperlink 2" xfId="19875" hidden="1" xr:uid="{F6BF13CA-B608-400C-937A-430A539F0EBB}"/>
    <cellStyle name="Followed Hyperlink 2" xfId="140" hidden="1" xr:uid="{131E2178-A635-4A98-95AA-17A863845443}"/>
    <cellStyle name="Followed Hyperlink 2" xfId="21628" hidden="1" xr:uid="{F142A29C-C22C-4EFB-9F5C-F9CA4F092951}"/>
    <cellStyle name="Followed Hyperlink 2" xfId="29302" hidden="1" xr:uid="{525A5639-8770-42AC-A567-5736277A1C39}"/>
    <cellStyle name="Followed Hyperlink 2" xfId="27325" hidden="1" xr:uid="{2A6EF981-D90B-42FE-83E1-C3B3E61E597D}"/>
    <cellStyle name="Followed Hyperlink 2" xfId="41728" hidden="1" xr:uid="{33CE9BE6-52CD-475E-B24F-397144122200}"/>
    <cellStyle name="Followed Hyperlink 2" xfId="22251" hidden="1" xr:uid="{CA6C51D2-F473-4E59-A170-E58EE78384A7}"/>
    <cellStyle name="Followed Hyperlink 2" xfId="17956" hidden="1" xr:uid="{77E0C569-E60C-4F97-AD31-64F2196AF7E1}"/>
    <cellStyle name="Followed Hyperlink 2" xfId="21392" hidden="1" xr:uid="{820679E5-E801-437B-BB80-149ACB0E8F56}"/>
    <cellStyle name="Followed Hyperlink 2" xfId="33146" hidden="1" xr:uid="{D7D451DE-289E-449B-B5FC-74FC599EC27E}"/>
    <cellStyle name="Followed Hyperlink 2" xfId="18211" hidden="1" xr:uid="{D3492529-F10A-4EBA-89C8-E2A72911C27A}"/>
    <cellStyle name="Followed Hyperlink 2" xfId="38539" hidden="1" xr:uid="{3685C042-5154-4DD0-A354-A53338C12A1C}"/>
    <cellStyle name="Followed Hyperlink 2" xfId="33201" hidden="1" xr:uid="{AFE8000D-A9C9-4485-B0BD-9267B519C21B}"/>
    <cellStyle name="Followed Hyperlink 2" xfId="31724" hidden="1" xr:uid="{ECC0B877-A037-4748-9F7E-3831CE7FA6F7}"/>
    <cellStyle name="Followed Hyperlink 2" xfId="21233" hidden="1" xr:uid="{6AED47CD-4AAD-4320-8AB2-7D591588272C}"/>
    <cellStyle name="Followed Hyperlink 2" xfId="36970" hidden="1" xr:uid="{7E9B0B5F-72BA-4376-AAB5-B13E06FDA595}"/>
    <cellStyle name="Followed Hyperlink 2" xfId="41534" hidden="1" xr:uid="{0A1375BC-5564-4097-BE87-99C84288D7A5}"/>
    <cellStyle name="Followed Hyperlink 2" xfId="33593" hidden="1" xr:uid="{553EA215-C059-4AE0-9C6B-6786B41918F7}"/>
    <cellStyle name="Followed Hyperlink 2" xfId="32980" hidden="1" xr:uid="{EE21A5B8-12B4-4971-BDD4-CA453383D36D}"/>
    <cellStyle name="Followed Hyperlink 2" xfId="28957" hidden="1" xr:uid="{888EE9F7-ECAC-43D1-A3E8-417D0494880B}"/>
    <cellStyle name="Followed Hyperlink 2" xfId="19900" hidden="1" xr:uid="{D3FA9A24-09F7-4A81-8E69-AD4E2BAE1091}"/>
    <cellStyle name="Followed Hyperlink 2" xfId="23200" hidden="1" xr:uid="{CFE0AE60-B091-475B-8905-9B1049AAAA21}"/>
    <cellStyle name="Followed Hyperlink 2" xfId="25070" hidden="1" xr:uid="{F64FDDFA-86C4-48B8-95B9-BDB3EA9CB20A}"/>
    <cellStyle name="Followed Hyperlink 2" xfId="37980" hidden="1" xr:uid="{10BFA03E-5A7B-4850-8268-FC286645D6F8}"/>
    <cellStyle name="Followed Hyperlink 2" xfId="40576" hidden="1" xr:uid="{29FF6226-42A8-4AD7-8E36-218280C8C54E}"/>
    <cellStyle name="Followed Hyperlink 2" xfId="23212" hidden="1" xr:uid="{E2FD7BFB-5C71-41A6-A7AF-D6DFE0C09737}"/>
    <cellStyle name="Followed Hyperlink 2" xfId="32271" hidden="1" xr:uid="{94A9C7BC-D79A-4431-A1D8-812099E805B8}"/>
    <cellStyle name="Followed Hyperlink 2" xfId="23195" hidden="1" xr:uid="{31F942C3-96E9-4ABE-BDF1-87DC078C68AB}"/>
    <cellStyle name="Followed Hyperlink 2" xfId="41584" hidden="1" xr:uid="{5011C952-4661-449D-AA7D-C78DF2049A29}"/>
    <cellStyle name="Followed Hyperlink 2" xfId="21524" hidden="1" xr:uid="{8D581FA9-C703-4D1B-AE10-F091562562C7}"/>
    <cellStyle name="Followed Hyperlink 2" xfId="34056" hidden="1" xr:uid="{BC3F473B-318F-4F43-B245-E3509AAD877D}"/>
    <cellStyle name="Followed Hyperlink 2" xfId="23676" hidden="1" xr:uid="{058A4193-F24E-4434-9179-A73B9CA5BCAE}"/>
    <cellStyle name="Followed Hyperlink 2" xfId="21540" hidden="1" xr:uid="{3E5C6916-A754-4470-B66F-07A5DDB57ACF}"/>
    <cellStyle name="Followed Hyperlink 2" xfId="21010" hidden="1" xr:uid="{258FF164-218A-4A14-862A-108B45420CD2}"/>
    <cellStyle name="Followed Hyperlink 2" xfId="40337" hidden="1" xr:uid="{D4AA0FC4-BCF5-4BF5-950C-7EC16F75B023}"/>
    <cellStyle name="Followed Hyperlink 2" xfId="36207" hidden="1" xr:uid="{0ABBD46D-E5E4-45A3-9E80-4EF05ABA7DC1}"/>
    <cellStyle name="Followed Hyperlink 2" xfId="18814" hidden="1" xr:uid="{AC2F4589-ECAF-46D8-958B-A00A291CCEFE}"/>
    <cellStyle name="Followed Hyperlink 2" xfId="21464" hidden="1" xr:uid="{846D7F27-B79C-4BDC-8EF9-23937FCCEC04}"/>
    <cellStyle name="Followed Hyperlink 2" xfId="30929" hidden="1" xr:uid="{74AC6BCF-70D8-4C16-82B8-67B61B8C72F5}"/>
    <cellStyle name="Followed Hyperlink 2" xfId="23557" hidden="1" xr:uid="{A3719D90-04CE-4B99-94BC-6D30E0E5DC7C}"/>
    <cellStyle name="Followed Hyperlink 2" xfId="19859" hidden="1" xr:uid="{C3BF26E8-FE24-42D0-9605-BDF53D0EECCA}"/>
    <cellStyle name="Followed Hyperlink 2" xfId="30881" hidden="1" xr:uid="{5F11E16D-D904-4EB9-B0C9-1E052620E7A0}"/>
    <cellStyle name="Followed Hyperlink 2" xfId="23732" hidden="1" xr:uid="{599BE3A6-2DB3-48B5-82E7-1286325DDEA5}"/>
    <cellStyle name="Followed Hyperlink 2" xfId="20179" hidden="1" xr:uid="{6F213F19-4409-413D-AEC4-EC58BAA4FA2D}"/>
    <cellStyle name="Followed Hyperlink 2" xfId="30684" hidden="1" xr:uid="{513AD460-7FAA-4AD1-9145-112769E6ADA4}"/>
    <cellStyle name="Followed Hyperlink 2" xfId="28795" hidden="1" xr:uid="{0B5E9CF5-01CC-40E6-9DEC-ECA15BA08CF1}"/>
    <cellStyle name="Followed Hyperlink 2" xfId="40526" hidden="1" xr:uid="{8A63BC4A-F9AC-44FE-BB72-46FB8F610E94}"/>
    <cellStyle name="Followed Hyperlink 2" xfId="40015" hidden="1" xr:uid="{A02884A0-B3BF-44B5-852B-22ADF162AA65}"/>
    <cellStyle name="Followed Hyperlink 2" xfId="30473" hidden="1" xr:uid="{A776C4F9-D3FD-42F8-BB44-8959214A498C}"/>
    <cellStyle name="Followed Hyperlink 2" xfId="31613" hidden="1" xr:uid="{D369F8B2-1832-42AE-AC1D-4536BDA7306D}"/>
    <cellStyle name="Followed Hyperlink 2" xfId="33088" hidden="1" xr:uid="{8DDB3A86-6AD0-4EFF-A090-E835A654C945}"/>
    <cellStyle name="Followed Hyperlink 2" xfId="33875" hidden="1" xr:uid="{099B9B3D-39C6-4310-B39B-44105C24FD86}"/>
    <cellStyle name="Followed Hyperlink 2" xfId="19447" hidden="1" xr:uid="{9DB878C9-3614-4387-A52C-AAABBE863996}"/>
    <cellStyle name="Followed Hyperlink 2" xfId="34505" hidden="1" xr:uid="{5DF27BCC-3AE7-442C-AF78-FE06F93262D4}"/>
    <cellStyle name="Followed Hyperlink 2" xfId="28718" hidden="1" xr:uid="{5A2834DC-F042-4367-8B80-78701F4D69B8}"/>
    <cellStyle name="Followed Hyperlink 2" xfId="34500" hidden="1" xr:uid="{4747CD72-125A-48DA-8281-2EC7FD8CA0D2}"/>
    <cellStyle name="Followed Hyperlink 2" xfId="30298" hidden="1" xr:uid="{D11259FE-742F-4209-9D8A-8DCD0E5DC83F}"/>
    <cellStyle name="Followed Hyperlink 2" xfId="39175" hidden="1" xr:uid="{B323603A-7F8D-4A67-B756-4134D63FE560}"/>
    <cellStyle name="Followed Hyperlink 2" xfId="21193" hidden="1" xr:uid="{B9C8B8D0-7469-4A81-A7E7-93BA3FC85BC2}"/>
    <cellStyle name="Followed Hyperlink 2" xfId="22315" hidden="1" xr:uid="{B5228EFA-3649-44AF-B6A4-5E1368C41D07}"/>
    <cellStyle name="Followed Hyperlink 2" xfId="24046" hidden="1" xr:uid="{BE0D19D4-5554-48A6-BD57-8DB880C429CB}"/>
    <cellStyle name="Followed Hyperlink 2" xfId="31915" hidden="1" xr:uid="{896BA78B-6937-44F4-B34F-63148AB40BCA}"/>
    <cellStyle name="Followed Hyperlink 2" xfId="27573" hidden="1" xr:uid="{EEC5EEC5-A1E4-4278-9A97-59CDC4029B59}"/>
    <cellStyle name="Followed Hyperlink 2" xfId="34506" hidden="1" xr:uid="{97F9A784-D30C-4663-BCEB-A57031E16598}"/>
    <cellStyle name="Followed Hyperlink 2" xfId="37944" hidden="1" xr:uid="{18265D09-AEBE-4237-BCA6-F7894575AF96}"/>
    <cellStyle name="Followed Hyperlink 2" xfId="28133" hidden="1" xr:uid="{85A5EC79-5CFC-4ECA-ACF0-A0A63EAD3D6F}"/>
    <cellStyle name="Followed Hyperlink 2" xfId="21401" hidden="1" xr:uid="{6C6502B4-47F9-44EB-9646-95DF7654E1C3}"/>
    <cellStyle name="Followed Hyperlink 2" xfId="31266" hidden="1" xr:uid="{D8BC9911-C62A-45CB-A834-662CB2405241}"/>
    <cellStyle name="Followed Hyperlink 2" xfId="35103" hidden="1" xr:uid="{F513D03E-5AC8-4147-8B30-39202080D84C}"/>
    <cellStyle name="Followed Hyperlink 2" xfId="32495" hidden="1" xr:uid="{1EA68471-7688-46D3-A2F2-526F0EC1E608}"/>
    <cellStyle name="Followed Hyperlink 2" xfId="23680" hidden="1" xr:uid="{5B3A5F8C-B6C1-4A40-8B9A-6B9F545A7A57}"/>
    <cellStyle name="Followed Hyperlink 2" xfId="34508" hidden="1" xr:uid="{45B49F83-4DA3-482A-80F7-38CE16EB5172}"/>
    <cellStyle name="Followed Hyperlink 2" xfId="36580" hidden="1" xr:uid="{795C784A-131A-4899-B031-8CFD6B50EA2D}"/>
    <cellStyle name="Followed Hyperlink 2" xfId="23538" hidden="1" xr:uid="{93A2A378-7518-4953-BD61-A18E9A57B0BD}"/>
    <cellStyle name="Followed Hyperlink 2" xfId="25319" hidden="1" xr:uid="{B5416761-C385-4041-9647-8D4DE18C3102}"/>
    <cellStyle name="Followed Hyperlink 2" xfId="19082" hidden="1" xr:uid="{9E99D36D-6E2C-47B2-9A43-AE96FFDA055E}"/>
    <cellStyle name="Followed Hyperlink 2" xfId="18171" hidden="1" xr:uid="{68DB5676-E4A3-40F5-91F5-860483F08E68}"/>
    <cellStyle name="Followed Hyperlink 2" xfId="25955" hidden="1" xr:uid="{8F25100C-C076-4B82-B3FD-0F86E95200A0}"/>
    <cellStyle name="Followed Hyperlink 2" xfId="37770" hidden="1" xr:uid="{D041B638-5D85-4DF5-96A0-144B58DBF2C3}"/>
    <cellStyle name="Followed Hyperlink 2" xfId="40339" hidden="1" xr:uid="{F838BD91-CCDD-4D84-8B26-BC324B6A91BB}"/>
    <cellStyle name="Followed Hyperlink 2" xfId="27687" hidden="1" xr:uid="{53E4DD21-059E-44EB-8964-D24FD1C0109F}"/>
    <cellStyle name="Followed Hyperlink 2" xfId="40005" hidden="1" xr:uid="{BA146AA7-7CF8-4619-853B-47D419C61592}"/>
    <cellStyle name="Followed Hyperlink 2" xfId="26912" hidden="1" xr:uid="{F3EAECEF-1302-4A5B-9DD8-4EC8FD830E37}"/>
    <cellStyle name="Followed Hyperlink 2" xfId="22415" hidden="1" xr:uid="{2B5F80CE-66F9-4A22-9F28-F41BF1C519EE}"/>
    <cellStyle name="Followed Hyperlink 2" xfId="31116" hidden="1" xr:uid="{A2B223F0-A1AD-43A3-9047-4E4B2C6FB3EE}"/>
    <cellStyle name="Followed Hyperlink 2" xfId="35833" hidden="1" xr:uid="{1B2D40E0-2306-48D6-9DAD-4C8D9FFB9FBA}"/>
    <cellStyle name="Followed Hyperlink 2" xfId="40126" hidden="1" xr:uid="{7832D5A6-1E87-4ACE-8AEC-8ABF4D72F662}"/>
    <cellStyle name="Followed Hyperlink 2" xfId="34892" hidden="1" xr:uid="{22CC959C-B27D-4978-A150-14AD521FADC8}"/>
    <cellStyle name="Followed Hyperlink 2" xfId="26375" hidden="1" xr:uid="{076C4EB1-A347-4120-A058-73352AD6E99A}"/>
    <cellStyle name="Followed Hyperlink 2" xfId="32293" hidden="1" xr:uid="{8962F547-4462-4F69-999A-FC1BCBE24DBF}"/>
    <cellStyle name="Followed Hyperlink 2" xfId="34422" hidden="1" xr:uid="{8A0AEB7F-CD8B-4902-8704-446D55FD5C70}"/>
    <cellStyle name="Followed Hyperlink 2" xfId="36818" hidden="1" xr:uid="{7F6C5EC9-4FB5-43E8-9AEE-18309E498B66}"/>
    <cellStyle name="Followed Hyperlink 2" xfId="33085" hidden="1" xr:uid="{F3228608-6735-4FE5-9639-FC56E422CEDE}"/>
    <cellStyle name="Followed Hyperlink 2" xfId="27315" hidden="1" xr:uid="{750E196C-4E57-4425-A7B7-79FAB8B58AC5}"/>
    <cellStyle name="Followed Hyperlink 2" xfId="30414" hidden="1" xr:uid="{564EED65-4F3B-475B-8F29-FCA845DAD55B}"/>
    <cellStyle name="Followed Hyperlink 2" xfId="20133" hidden="1" xr:uid="{40C3CCA8-87F4-41C7-82C1-0D5AC0BDAEC3}"/>
    <cellStyle name="Followed Hyperlink 2" xfId="33272" hidden="1" xr:uid="{B9135D87-9731-4436-BFC8-5513D357CF65}"/>
    <cellStyle name="Followed Hyperlink 2" xfId="40347" hidden="1" xr:uid="{3BB7B951-0F4A-4192-A530-82A81AB9EAB3}"/>
    <cellStyle name="Followed Hyperlink 2" xfId="39487" hidden="1" xr:uid="{02B4320D-AF4D-4CE7-A236-644803D2CBAD}"/>
    <cellStyle name="Followed Hyperlink 2" xfId="24332" hidden="1" xr:uid="{08278B7A-DAC7-4080-90F7-398868337E81}"/>
    <cellStyle name="Followed Hyperlink 2" xfId="25745" hidden="1" xr:uid="{84C887F7-ABFA-4A9D-9A70-F64747DD15B7}"/>
    <cellStyle name="Followed Hyperlink 2" xfId="39663" hidden="1" xr:uid="{AC6EAAE1-4640-4204-9D5A-58B39D41757A}"/>
    <cellStyle name="Followed Hyperlink 2" xfId="25154" hidden="1" xr:uid="{9FDF1ABD-49FB-4856-8B55-A6B5CA25A708}"/>
    <cellStyle name="Followed Hyperlink 2" xfId="29063" hidden="1" xr:uid="{EA3FE30C-74C8-4543-B1D0-92BFFF05C458}"/>
    <cellStyle name="Followed Hyperlink 2" xfId="19438" hidden="1" xr:uid="{18F780DF-3ACA-45CA-824E-C22EF25A09E6}"/>
    <cellStyle name="Followed Hyperlink 2" xfId="35900" hidden="1" xr:uid="{2DC13D8B-4FA7-4F5D-BC25-7250D7C2CB4E}"/>
    <cellStyle name="Followed Hyperlink 2" xfId="23977" hidden="1" xr:uid="{F1D79AFA-C8D5-498F-AF1A-073CC485A13D}"/>
    <cellStyle name="Followed Hyperlink 2" xfId="30866" hidden="1" xr:uid="{B7275CD7-ACC2-4CED-AE72-0570126A9423}"/>
    <cellStyle name="Followed Hyperlink 2" xfId="39665" hidden="1" xr:uid="{A8ABEEBA-E588-4CEE-9EF5-F7FFD8AFB35A}"/>
    <cellStyle name="Followed Hyperlink 2" xfId="19074" hidden="1" xr:uid="{8909F1D8-6C00-4438-8EFC-CD1E9D7D5B51}"/>
    <cellStyle name="Followed Hyperlink 2" xfId="40544" hidden="1" xr:uid="{B29F95A0-FE72-42F7-B5E2-4D5D9BE7EB88}"/>
    <cellStyle name="Followed Hyperlink 2" xfId="38437" hidden="1" xr:uid="{EE07A228-987F-4C39-BF87-E0DD3DBE59C8}"/>
    <cellStyle name="Followed Hyperlink 2" xfId="39008" hidden="1" xr:uid="{4BF5A017-34C1-414B-AA86-6082E66B017D}"/>
    <cellStyle name="Followed Hyperlink 2" xfId="27686" hidden="1" xr:uid="{6D53ABC2-6D02-4256-B81E-A043A74B7D70}"/>
    <cellStyle name="Followed Hyperlink 2" xfId="27957" hidden="1" xr:uid="{AB41FCB2-35F8-4B8F-9A5C-1EA89B73871A}"/>
    <cellStyle name="Followed Hyperlink 2" xfId="31290" hidden="1" xr:uid="{8FC145EA-D021-4E4E-9FCB-740B124AC3A7}"/>
    <cellStyle name="Followed Hyperlink 2" xfId="27746" hidden="1" xr:uid="{7F47F8E2-5A55-4D50-B11F-175364D6224D}"/>
    <cellStyle name="Followed Hyperlink 2" xfId="41530" hidden="1" xr:uid="{545D74FA-5F6F-4118-BAFD-0BF9EA7DACA2}"/>
    <cellStyle name="Followed Hyperlink 2" xfId="18881" hidden="1" xr:uid="{05497AB9-0FD6-40CC-BE8A-BACA594D4249}"/>
    <cellStyle name="Followed Hyperlink 2" xfId="30020" hidden="1" xr:uid="{524E3798-6186-4C61-8184-4AF44D71A138}"/>
    <cellStyle name="Followed Hyperlink 2" xfId="35925" hidden="1" xr:uid="{F18BDC44-0230-4AC6-9E9E-C549A07D4866}"/>
    <cellStyle name="Followed Hyperlink 2" xfId="40499" hidden="1" xr:uid="{ABA70451-231D-429C-8D0A-32088010C10E}"/>
    <cellStyle name="Followed Hyperlink 2" xfId="37620" hidden="1" xr:uid="{9C1B59EF-7E9A-4873-8286-0BE22A23367A}"/>
    <cellStyle name="Followed Hyperlink 2" xfId="22247" hidden="1" xr:uid="{119395CB-B267-4AE8-8605-D6B13582D183}"/>
    <cellStyle name="Followed Hyperlink 2" xfId="30903" hidden="1" xr:uid="{A1DA6813-2201-4689-AC77-46DFC73B98CD}"/>
    <cellStyle name="Followed Hyperlink 2" xfId="27508" hidden="1" xr:uid="{78077375-2DD9-4AE0-9E37-4209B073A786}"/>
    <cellStyle name="Followed Hyperlink 2" xfId="23528" hidden="1" xr:uid="{A3605196-EE9D-4AC0-9B4B-CCB405A80EEF}"/>
    <cellStyle name="Followed Hyperlink 2" xfId="33533" hidden="1" xr:uid="{34A9C1C0-4169-4C32-B5CF-0224DB136512}"/>
    <cellStyle name="Followed Hyperlink 2" xfId="38884" hidden="1" xr:uid="{FD02CDAB-0983-4EBA-AD66-A9C7E6BC98AC}"/>
    <cellStyle name="Followed Hyperlink 2" xfId="27167" hidden="1" xr:uid="{44140A91-AB9A-4704-90B1-F947D9340245}"/>
    <cellStyle name="Followed Hyperlink 2" xfId="26592" hidden="1" xr:uid="{D8A32C68-97D7-4A3D-8111-9A1100BA96A0}"/>
    <cellStyle name="Followed Hyperlink 2" xfId="30861" hidden="1" xr:uid="{70EE4593-F32B-4444-8481-685BC5BDC7C4}"/>
    <cellStyle name="Followed Hyperlink 2" xfId="34030" hidden="1" xr:uid="{AC2F4AAA-D55B-449B-BC9B-C1A2DAE67D87}"/>
    <cellStyle name="Followed Hyperlink 2" xfId="22589" hidden="1" xr:uid="{D9ACFC41-F40D-41F1-964F-3B3C353F08FF}"/>
    <cellStyle name="Followed Hyperlink 2" xfId="40508" hidden="1" xr:uid="{F6E61280-AEA1-4848-8F79-C7B7CF4CC264}"/>
    <cellStyle name="Followed Hyperlink 2" xfId="40773" hidden="1" xr:uid="{04086CD0-6701-4C6F-8AAA-0DE66D97C3A9}"/>
    <cellStyle name="Followed Hyperlink 2" xfId="28132" hidden="1" xr:uid="{D8092E76-D0A2-4677-80E0-61F71D5AA210}"/>
    <cellStyle name="Followed Hyperlink 2" xfId="20789" hidden="1" xr:uid="{FC9FA5DD-20B0-4CCE-9A66-0E6783FADFBB}"/>
    <cellStyle name="Followed Hyperlink 2" xfId="34439" hidden="1" xr:uid="{88B21714-7FF1-4649-84F7-2FD0B214D4DD}"/>
    <cellStyle name="Followed Hyperlink 2" xfId="21243" hidden="1" xr:uid="{B7D26271-0BAC-4B7A-B581-F15DDFF012D9}"/>
    <cellStyle name="Followed Hyperlink 2" xfId="41285" hidden="1" xr:uid="{6AE02771-8E35-496C-9E27-8664790E4F57}"/>
    <cellStyle name="Followed Hyperlink 2" xfId="21190" hidden="1" xr:uid="{11C1D763-B4E1-4E91-B749-C8858B71CDF7}"/>
    <cellStyle name="Followed Hyperlink 2" xfId="30919" hidden="1" xr:uid="{C0E55B65-B4BA-45AC-914B-33B6347B910C}"/>
    <cellStyle name="Followed Hyperlink 2" xfId="17764" hidden="1" xr:uid="{317D513B-82A0-44B8-8F45-00AB669CEFA4}"/>
    <cellStyle name="Followed Hyperlink 2" xfId="26311" hidden="1" xr:uid="{6B4B4A35-A2FD-47C1-9451-8F8C1AD6C406}"/>
    <cellStyle name="Followed Hyperlink 2" xfId="29535" hidden="1" xr:uid="{372B62BB-AF21-4B99-AF9D-07D64F8DF7F3}"/>
    <cellStyle name="Followed Hyperlink 2" xfId="27955" hidden="1" xr:uid="{AFECE4DF-AE8D-4A1D-8885-DB5C48B654C4}"/>
    <cellStyle name="Followed Hyperlink 2" xfId="40719" hidden="1" xr:uid="{7666D5B3-81B3-4478-9D53-AA12D5EDC548}"/>
    <cellStyle name="Followed Hyperlink 2" xfId="36544" hidden="1" xr:uid="{63385ABD-CFA6-42B2-9E2F-8FE6796D6EBD}"/>
    <cellStyle name="Followed Hyperlink 2" xfId="40739" hidden="1" xr:uid="{DD9DD96F-C28E-4FD1-8089-3DC55AE73643}"/>
    <cellStyle name="Followed Hyperlink 2" xfId="38612" hidden="1" xr:uid="{BB8D9805-3059-41B2-B7F3-41BCB7440681}"/>
    <cellStyle name="Followed Hyperlink 2" xfId="36364" hidden="1" xr:uid="{B03D2C5D-8826-40CC-AB5C-84B4433BA04A}"/>
    <cellStyle name="Followed Hyperlink 2" xfId="128" hidden="1" xr:uid="{0E08E709-FF7B-450C-8A4E-82AF8295B85D}"/>
    <cellStyle name="Followed Hyperlink 2" xfId="31466" hidden="1" xr:uid="{40E4F68A-33C6-4ADA-AAA2-BDBF64F2E92C}"/>
    <cellStyle name="Followed Hyperlink 2" xfId="31887" hidden="1" xr:uid="{8E9B4678-15C0-4398-AB07-45B16F914CBE}"/>
    <cellStyle name="Followed Hyperlink 2" xfId="31716" hidden="1" xr:uid="{7C731FF1-C990-4807-A9D7-7122EFEF4A85}"/>
    <cellStyle name="Followed Hyperlink 2" xfId="36425" hidden="1" xr:uid="{D2EAAC87-08F8-448F-A517-16E443ADB810}"/>
    <cellStyle name="Followed Hyperlink 2" xfId="32499" hidden="1" xr:uid="{FE38048A-EF84-47C6-9107-1DA55C809B87}"/>
    <cellStyle name="Followed Hyperlink 2" xfId="38184" hidden="1" xr:uid="{AD3EF3B3-38A2-48B5-9306-C58611F9A126}"/>
    <cellStyle name="Followed Hyperlink 2" xfId="26217" hidden="1" xr:uid="{F5AB187E-A22B-41F5-9481-91F2B599D27B}"/>
    <cellStyle name="Followed Hyperlink 2" xfId="26279" hidden="1" xr:uid="{BC696940-C794-469A-AC67-5BF4EEDBD64D}"/>
    <cellStyle name="Followed Hyperlink 2" xfId="23632" hidden="1" xr:uid="{0C30D554-91AD-4C37-A99D-A5024733EE8B}"/>
    <cellStyle name="Followed Hyperlink 2" xfId="33081" hidden="1" xr:uid="{67C94DF8-639E-4565-A8AA-D655B70CCF09}"/>
    <cellStyle name="Followed Hyperlink 2" xfId="25544" hidden="1" xr:uid="{A53CDAA9-FCB5-48A5-BC66-2A9E1B384EB5}"/>
    <cellStyle name="Followed Hyperlink 2" xfId="23995" hidden="1" xr:uid="{F5304342-9B30-4B4D-8079-6F18F4A32D34}"/>
    <cellStyle name="Followed Hyperlink 2" xfId="34036" hidden="1" xr:uid="{6E388E28-3072-454D-A9AB-8AD2853A10FA}"/>
    <cellStyle name="Followed Hyperlink 2" xfId="39308" hidden="1" xr:uid="{8B60EEB0-B25A-44B0-9A80-271610F4F35F}"/>
    <cellStyle name="Followed Hyperlink 2" xfId="31498" hidden="1" xr:uid="{F594805A-A418-4D17-B0DD-5EAEE9E3EFB1}"/>
    <cellStyle name="Followed Hyperlink 2" xfId="41375" hidden="1" xr:uid="{6F0C21CF-EE63-4F9C-ACA1-B74FC17DE1FA}"/>
    <cellStyle name="Followed Hyperlink 2" xfId="37395" hidden="1" xr:uid="{31C7DE11-072E-48AB-9494-C141EDDC41A0}"/>
    <cellStyle name="Followed Hyperlink 2" xfId="34687" hidden="1" xr:uid="{ADE53693-20DC-48CC-AABC-D9106246DBC6}"/>
    <cellStyle name="Followed Hyperlink 2" xfId="25369" hidden="1" xr:uid="{04B86DE9-F191-41D1-BB54-54A2AF6C5163}"/>
    <cellStyle name="Followed Hyperlink 2" xfId="19866" hidden="1" xr:uid="{D179C51E-8B42-4C44-B46A-CE6226D95136}"/>
    <cellStyle name="Followed Hyperlink 2" xfId="18306" hidden="1" xr:uid="{CCA0BA5A-1958-4480-A854-8162FD20AE01}"/>
    <cellStyle name="Followed Hyperlink 2" xfId="25765" hidden="1" xr:uid="{B94443B1-74DF-46A2-8C39-DB2F26452DD4}"/>
    <cellStyle name="Followed Hyperlink 2" xfId="37291" hidden="1" xr:uid="{7685E69C-7315-4B16-8F79-7BA2C88B39DD}"/>
    <cellStyle name="Followed Hyperlink 2" xfId="38601" hidden="1" xr:uid="{2603AA95-809E-4910-97EF-7CB66878903F}"/>
    <cellStyle name="Followed Hyperlink 2" xfId="25041" hidden="1" xr:uid="{FB78F8ED-DEC9-445E-B242-6613633F4C85}"/>
    <cellStyle name="Followed Hyperlink 2" xfId="28966" hidden="1" xr:uid="{992C2AE7-21E7-45B7-B347-6DED771B2281}"/>
    <cellStyle name="Followed Hyperlink 2" xfId="20068" hidden="1" xr:uid="{D931D82B-FC0A-4C4C-8787-80033DE272CF}"/>
    <cellStyle name="Followed Hyperlink 2" xfId="25746" hidden="1" xr:uid="{2824B7C6-A8E3-499C-B2CD-75CD5C2B2D73}"/>
    <cellStyle name="Followed Hyperlink 2" xfId="27949" hidden="1" xr:uid="{060C7BEA-9EF5-4F14-BCBE-B66798745A13}"/>
    <cellStyle name="Followed Hyperlink 2" xfId="31943" hidden="1" xr:uid="{00DFE6AD-1F5C-4E07-BEEA-75CF510EDA45}"/>
    <cellStyle name="Followed Hyperlink 2" xfId="37618" hidden="1" xr:uid="{25DBB4CB-0529-40F2-B554-AF4E29204F0B}"/>
    <cellStyle name="Followed Hyperlink 2" xfId="17149" hidden="1" xr:uid="{7A064E67-7690-4639-A785-88A6397C6B67}"/>
    <cellStyle name="Followed Hyperlink 2" xfId="36526" hidden="1" xr:uid="{42D5C6AB-C515-494F-93C4-51464498FADF}"/>
    <cellStyle name="Followed Hyperlink 2" xfId="36438" hidden="1" xr:uid="{AFD95A62-1C86-48D7-911C-CF51067DB663}"/>
    <cellStyle name="Followed Hyperlink 2" xfId="19865" hidden="1" xr:uid="{766D4274-C675-4059-BD9B-24AB757EEDB0}"/>
    <cellStyle name="Followed Hyperlink 2" xfId="38444" hidden="1" xr:uid="{3361469E-7827-4BBC-BEBE-DEDC3B2C373D}"/>
    <cellStyle name="Followed Hyperlink 2" xfId="38883" hidden="1" xr:uid="{6B860D81-FB09-41D5-84B7-DF94059AD0D9}"/>
    <cellStyle name="Followed Hyperlink 2" xfId="21806" hidden="1" xr:uid="{518DD668-B437-41EB-AC7F-064A2520975A}"/>
    <cellStyle name="Followed Hyperlink 2" xfId="34431" hidden="1" xr:uid="{EEB5A1C4-58B5-4F77-AD48-D400C9CE65FC}"/>
    <cellStyle name="Followed Hyperlink 2" xfId="38426" hidden="1" xr:uid="{11987198-A437-4CF1-83FD-B3890AA521E6}"/>
    <cellStyle name="Followed Hyperlink 2" xfId="34492" hidden="1" xr:uid="{70DA9733-F7BB-4860-BC03-1BE763CB16EF}"/>
    <cellStyle name="Followed Hyperlink 2" xfId="22791" hidden="1" xr:uid="{D6894BD4-72E3-4A37-842A-D8E5E127A92E}"/>
    <cellStyle name="Followed Hyperlink 2" xfId="31657" hidden="1" xr:uid="{F8D34DFA-86F8-442D-B786-AD5665E06499}"/>
    <cellStyle name="Followed Hyperlink 2" xfId="29876" hidden="1" xr:uid="{4FD7A145-2012-427F-A468-25E90B7A4D07}"/>
    <cellStyle name="Followed Hyperlink 2" xfId="24328" hidden="1" xr:uid="{5F122959-DAB7-4D31-B734-63B2E8E27C7F}"/>
    <cellStyle name="Followed Hyperlink 2" xfId="37151" hidden="1" xr:uid="{63F99C24-C9E8-4AC5-808B-6D17450A856F}"/>
    <cellStyle name="Followed Hyperlink 2" xfId="27977" hidden="1" xr:uid="{1D2D7F5C-73BB-4E67-8063-2BC74912F330}"/>
    <cellStyle name="Followed Hyperlink 2" xfId="40572" hidden="1" xr:uid="{8F708280-4267-4FDD-AA85-5A9E9FC143E2}"/>
    <cellStyle name="Followed Hyperlink 2" xfId="24245" hidden="1" xr:uid="{417D9088-B47B-4753-9ECC-DECB33D26353}"/>
    <cellStyle name="Followed Hyperlink 2" xfId="37306" hidden="1" xr:uid="{9E3B277E-F6BF-482D-94B4-6EB50F383A16}"/>
    <cellStyle name="Followed Hyperlink 2" xfId="38535" hidden="1" xr:uid="{D50E64E8-3718-4001-ACEF-5198B1DF702E}"/>
    <cellStyle name="Followed Hyperlink 2" xfId="18064" hidden="1" xr:uid="{D185AD10-911B-45FF-96B4-27E5AEE0687D}"/>
    <cellStyle name="Followed Hyperlink 2" xfId="34451" hidden="1" xr:uid="{385A3048-E476-4A66-BE77-44657A159386}"/>
    <cellStyle name="Followed Hyperlink 2" xfId="17159" hidden="1" xr:uid="{15BE4D31-0C54-47EE-88ED-85FEB804B9C4}"/>
    <cellStyle name="Followed Hyperlink 2" xfId="33148" hidden="1" xr:uid="{B2B41135-0192-4C8F-86C1-19CC9AF9A6F5}"/>
    <cellStyle name="Followed Hyperlink 2" xfId="22365" hidden="1" xr:uid="{43638309-221C-4726-B425-C0B68C42D4E1}"/>
    <cellStyle name="Followed Hyperlink 2" xfId="27500" hidden="1" xr:uid="{5F248788-234C-4DC0-9697-863C828034C3}"/>
    <cellStyle name="Followed Hyperlink 2" xfId="26901" hidden="1" xr:uid="{CA96BE0C-4A1F-4E9C-8ABA-A137BDB875A0}"/>
    <cellStyle name="Followed Hyperlink 2" xfId="39330" hidden="1" xr:uid="{3A753DDE-71A6-41AA-8A96-9EBF3CE76A87}"/>
    <cellStyle name="Followed Hyperlink 2" xfId="31457" hidden="1" xr:uid="{9E206AA3-F9B4-44B3-A935-C703C64AEC1B}"/>
    <cellStyle name="Followed Hyperlink 2" xfId="33806" hidden="1" xr:uid="{70B66978-9079-4C3B-8E4B-0C1FDCE2D8B4}"/>
    <cellStyle name="Followed Hyperlink 2" xfId="33056" hidden="1" xr:uid="{D17A1CF3-A741-4580-9AC1-C7A40038C02F}"/>
    <cellStyle name="Followed Hyperlink 2" xfId="33877" hidden="1" xr:uid="{F87587C0-63AC-4876-B9C8-0A1734D36D66}"/>
    <cellStyle name="Followed Hyperlink 2" xfId="35940" hidden="1" xr:uid="{213C7C36-F64A-43D4-946B-25214F1752CB}"/>
    <cellStyle name="Followed Hyperlink 2" xfId="28174" hidden="1" xr:uid="{9820CFCE-7EB3-4559-AC62-6F3583424BD6}"/>
    <cellStyle name="Followed Hyperlink 2" xfId="37572" hidden="1" xr:uid="{D6CA06A6-BF92-40DD-A2C4-9643AE73181F}"/>
    <cellStyle name="Followed Hyperlink 2" xfId="35554" hidden="1" xr:uid="{FC3A7C69-3F1D-48C7-890D-5AF203EB9F0A}"/>
    <cellStyle name="Followed Hyperlink 2" xfId="36974" hidden="1" xr:uid="{50625927-DB53-497B-B1EE-ECE0BE31CCE9}"/>
    <cellStyle name="Followed Hyperlink 2" xfId="30702" hidden="1" xr:uid="{43416849-7F5B-4A6C-80D5-A5D8BBE4B975}"/>
    <cellStyle name="Followed Hyperlink 2" xfId="40052" hidden="1" xr:uid="{665AC8A3-A253-48C7-B406-2A06FEFBC73C}"/>
    <cellStyle name="Followed Hyperlink 2" xfId="19049" hidden="1" xr:uid="{48953279-C222-4FF6-950F-66D53480480D}"/>
    <cellStyle name="Followed Hyperlink 2" xfId="27695" hidden="1" xr:uid="{94F8633C-735B-4485-AC55-DF0A3B199DF4}"/>
    <cellStyle name="Followed Hyperlink 2" xfId="26389" hidden="1" xr:uid="{D0EB03BE-6C97-438A-99CF-A4ECF3F723BA}"/>
    <cellStyle name="Followed Hyperlink 2" xfId="36514" hidden="1" xr:uid="{780E8E04-E161-4752-9D27-AB5C1E9D974D}"/>
    <cellStyle name="Followed Hyperlink 2" xfId="18162" hidden="1" xr:uid="{0AC88DF8-061A-48AB-B53F-A5F81B388D2B}"/>
    <cellStyle name="Followed Hyperlink 2" xfId="24204" hidden="1" xr:uid="{FB1D0260-0235-40E3-A912-E1FF20705A7D}"/>
    <cellStyle name="Followed Hyperlink 2" xfId="39669" hidden="1" xr:uid="{FD76FC63-EF29-4D37-AB9A-BC6B386A6658}"/>
    <cellStyle name="Followed Hyperlink 2" xfId="26271" hidden="1" xr:uid="{C08637DC-CF08-4624-8CA2-64F67AA76BAE}"/>
    <cellStyle name="Followed Hyperlink 2" xfId="30370" hidden="1" xr:uid="{A3C9D395-1643-4905-98FE-1340DFC7AE62}"/>
    <cellStyle name="Followed Hyperlink 2" xfId="18197" hidden="1" xr:uid="{F0A2CFE8-3CF0-4C05-B484-1395CC38C8DC}"/>
    <cellStyle name="Followed Hyperlink 2" xfId="26395" hidden="1" xr:uid="{F16003FE-E72E-4392-9373-5AAC6221E3C9}"/>
    <cellStyle name="Followed Hyperlink 2" xfId="22322" hidden="1" xr:uid="{C2D853AF-34D4-41DF-AA44-CAB294005A9C}"/>
    <cellStyle name="Followed Hyperlink 2" xfId="32090" hidden="1" xr:uid="{C5D43B10-EFF6-40C1-AD51-253982E633EC}"/>
    <cellStyle name="Followed Hyperlink 2" xfId="28863" hidden="1" xr:uid="{390F128B-0745-4A76-BA66-56081F4B848B}"/>
    <cellStyle name="Followed Hyperlink 2" xfId="41525" hidden="1" xr:uid="{4DDCF499-C436-40BA-98CB-8FFF051F6C42}"/>
    <cellStyle name="Followed Hyperlink 2" xfId="40566" hidden="1" xr:uid="{B820B7F9-F436-434D-8BF8-ED69184D3518}"/>
    <cellStyle name="Followed Hyperlink 2" xfId="21774" hidden="1" xr:uid="{B8E67813-9BBE-403B-8E6B-5D8F0E4DCCD7}"/>
    <cellStyle name="Followed Hyperlink 2" xfId="32472" hidden="1" xr:uid="{A1CD9ECA-C870-4138-B866-EAB979E52D13}"/>
    <cellStyle name="Followed Hyperlink 2" xfId="31090" hidden="1" xr:uid="{A246C8FA-148E-407B-AA4C-27E114BB1691}"/>
    <cellStyle name="Followed Hyperlink 2" xfId="38550" hidden="1" xr:uid="{40D72175-D30A-4A5E-97A2-A6129061FDFA}"/>
    <cellStyle name="Followed Hyperlink 2" xfId="18543" hidden="1" xr:uid="{C52CAC58-53F1-49FE-9034-F9C02AD429EE}"/>
    <cellStyle name="Followed Hyperlink 2" xfId="31704" hidden="1" xr:uid="{B4B2D411-DE93-4E63-99F3-02AF801E405C}"/>
    <cellStyle name="Followed Hyperlink 2" xfId="30305" hidden="1" xr:uid="{49FCC74E-4519-408E-A216-1256FE5C56D7}"/>
    <cellStyle name="Followed Hyperlink 2" xfId="33200" hidden="1" xr:uid="{6818B50E-73D5-4909-BF8F-DEF7C6EDC3FD}"/>
    <cellStyle name="Followed Hyperlink 2" xfId="30897" hidden="1" xr:uid="{23CA38BC-D1DF-450C-BFE7-ADB975A20952}"/>
    <cellStyle name="Followed Hyperlink 2" xfId="24275" hidden="1" xr:uid="{7C511806-48D2-41EC-9976-F443770C978F}"/>
    <cellStyle name="Followed Hyperlink 2" xfId="41246" hidden="1" xr:uid="{1AAD2A9C-79E7-4F94-B380-B0C81B654E91}"/>
    <cellStyle name="Followed Hyperlink 2" xfId="39513" hidden="1" xr:uid="{EA6751D7-359B-4C2F-BA68-A793C918615F}"/>
    <cellStyle name="Followed Hyperlink 2" xfId="33436" hidden="1" xr:uid="{7C2BBD8F-EC19-4604-873A-8C1DE2DBB3A5}"/>
    <cellStyle name="Followed Hyperlink 2" xfId="34427" hidden="1" xr:uid="{82001CA6-7AA5-4641-BDCF-86BFEF74AF69}"/>
    <cellStyle name="Followed Hyperlink 2" xfId="22795" hidden="1" xr:uid="{86C78470-ED44-4E99-8B5F-12968E6DAA8D}"/>
    <cellStyle name="Followed Hyperlink 2" xfId="31120" hidden="1" xr:uid="{B4229D44-F393-4095-9F8D-5EC4DE0536D2}"/>
    <cellStyle name="Followed Hyperlink 2" xfId="34242" hidden="1" xr:uid="{AB8661F7-E512-4B3E-B099-D51364F10526}"/>
    <cellStyle name="Followed Hyperlink 2" xfId="21249" hidden="1" xr:uid="{58F31F73-72FC-4135-A683-0BECEFE9B054}"/>
    <cellStyle name="Followed Hyperlink 2" xfId="19922" hidden="1" xr:uid="{BB656A2B-533E-4927-92C1-B41AEEAF6931}"/>
    <cellStyle name="Followed Hyperlink 2" xfId="27923" hidden="1" xr:uid="{AA1097FF-1B59-46A0-B941-9B08651D71FF}"/>
    <cellStyle name="Followed Hyperlink 2" xfId="40019" hidden="1" xr:uid="{E0CF98CA-88AB-48D3-8D00-FF974B914D17}"/>
    <cellStyle name="Followed Hyperlink 2" xfId="18755" hidden="1" xr:uid="{5303B769-4983-400E-8468-B6E3D04F2509}"/>
    <cellStyle name="Followed Hyperlink 2" xfId="34082" hidden="1" xr:uid="{CACE0928-0E5F-4CC1-A578-AE716550D270}"/>
    <cellStyle name="Followed Hyperlink 2" xfId="18879" hidden="1" xr:uid="{A8850530-9617-4FED-91A0-4BE259BF387C}"/>
    <cellStyle name="Followed Hyperlink 2" xfId="20910" hidden="1" xr:uid="{F9736C7D-E0C9-4835-A621-58C278E21E3E}"/>
    <cellStyle name="Followed Hyperlink 2" xfId="22246" hidden="1" xr:uid="{CC6C544C-5235-4D00-BAAC-24A514211182}"/>
    <cellStyle name="Followed Hyperlink 2" xfId="39947" hidden="1" xr:uid="{891B2F42-5093-4520-A6BA-90FE0EF3AD75}"/>
    <cellStyle name="Followed Hyperlink 2" xfId="28690" hidden="1" xr:uid="{684CBD2F-7B00-4B96-9D56-0DAF7393BEB6}"/>
    <cellStyle name="Followed Hyperlink 2" xfId="20233" hidden="1" xr:uid="{201C6BBF-2E36-4DC1-813D-D9A867B3AE44}"/>
    <cellStyle name="Followed Hyperlink 2" xfId="24541" hidden="1" xr:uid="{5915E8B5-C921-4A13-AF11-2010F25474D3}"/>
    <cellStyle name="Followed Hyperlink 2" xfId="22407" hidden="1" xr:uid="{F24E9562-0C57-4264-BDEB-40F90813B908}"/>
    <cellStyle name="Followed Hyperlink 2" xfId="33266" hidden="1" xr:uid="{1E88FE9E-D1AA-44CC-98F2-9C7FB4D4F68E}"/>
    <cellStyle name="Followed Hyperlink 2" xfId="25923" hidden="1" xr:uid="{9A03D4EC-41DA-4B3C-8748-FB9EA497490C}"/>
    <cellStyle name="Followed Hyperlink 2" xfId="33515" hidden="1" xr:uid="{26499E1F-797C-4E5A-89B5-26686EDD0DFF}"/>
    <cellStyle name="Followed Hyperlink 2" xfId="29250" hidden="1" xr:uid="{3A89E8B7-3260-47CA-AB6F-D1B3B4F2E677}"/>
    <cellStyle name="Followed Hyperlink 2" xfId="40564" hidden="1" xr:uid="{DFE7C052-9020-4F6D-8D92-D17ACEB4334B}"/>
    <cellStyle name="Followed Hyperlink 2" xfId="21804" hidden="1" xr:uid="{1D6162DC-B0D0-401E-A8FA-0D7FE105472C}"/>
    <cellStyle name="Followed Hyperlink 2" xfId="34214" hidden="1" xr:uid="{37B7DDE4-563A-4B38-AF09-DE6DD249D437}"/>
    <cellStyle name="Followed Hyperlink 2" xfId="29320" hidden="1" xr:uid="{7765D4CA-A513-46D0-87ED-C2145D354211}"/>
    <cellStyle name="Followed Hyperlink 2" xfId="40731" hidden="1" xr:uid="{7F451966-5724-40A1-800B-2D0DC8FADB1B}"/>
    <cellStyle name="Followed Hyperlink 2" xfId="37976" hidden="1" xr:uid="{B0F1C4A2-33CB-49B4-A63A-856882C928F7}"/>
    <cellStyle name="Followed Hyperlink 2" xfId="39491" hidden="1" xr:uid="{2544F4F6-28DA-4866-B91B-1013794163FE}"/>
    <cellStyle name="Followed Hyperlink 2" xfId="40513" hidden="1" xr:uid="{6D480ED5-491A-4AA9-BF94-C36F3550F522}"/>
    <cellStyle name="Followed Hyperlink 2" xfId="38643" hidden="1" xr:uid="{F6309F98-E5C5-4C4B-9192-2B9A12445830}"/>
    <cellStyle name="Followed Hyperlink 2" xfId="19523" hidden="1" xr:uid="{51CAD993-3D65-42DB-BC79-88E2727F5CF9}"/>
    <cellStyle name="Followed Hyperlink 2" xfId="30872" hidden="1" xr:uid="{94075097-6F97-42AD-8BC7-4E5CC1588B27}"/>
    <cellStyle name="Followed Hyperlink 2" xfId="23628" hidden="1" xr:uid="{33BB671C-1613-4B97-A8BC-2984803B77A9}"/>
    <cellStyle name="Followed Hyperlink 2" xfId="20069" hidden="1" xr:uid="{C3253636-CA50-40E9-A787-7C49435CCA67}"/>
    <cellStyle name="Followed Hyperlink 2" xfId="32484" hidden="1" xr:uid="{36170C71-71C8-4B11-BD1B-D2D61D516446}"/>
    <cellStyle name="Followed Hyperlink 2" xfId="35157" hidden="1" xr:uid="{B9F19CDA-4150-45DB-A9DA-F9E1855DD014}"/>
    <cellStyle name="Followed Hyperlink 2" xfId="38504" hidden="1" xr:uid="{39896584-D253-4C03-8BC5-1C9392C84677}"/>
    <cellStyle name="Followed Hyperlink 2" xfId="39657" hidden="1" xr:uid="{72A035C7-C4E7-4644-AF45-34A52DE5BDB0}"/>
    <cellStyle name="Followed Hyperlink 2" xfId="40062" hidden="1" xr:uid="{EABB116E-D25C-4CAE-B5A4-5556947027C8}"/>
    <cellStyle name="Followed Hyperlink 2" xfId="18605" hidden="1" xr:uid="{30CAE246-DFCD-4526-875E-7C9229C43BE7}"/>
    <cellStyle name="Followed Hyperlink 2" xfId="38887" hidden="1" xr:uid="{0A4D443D-C81F-4219-8387-D755C3E2A9E1}"/>
    <cellStyle name="Followed Hyperlink 2" xfId="37573" hidden="1" xr:uid="{8CC26B12-2F6D-4595-BA2C-AA66F813D32D}"/>
    <cellStyle name="Followed Hyperlink 2" xfId="38722" hidden="1" xr:uid="{E6EE1A32-51F1-4C8E-9FD3-8D175D8B84D1}"/>
    <cellStyle name="Followed Hyperlink 2" xfId="18599" hidden="1" xr:uid="{117D5262-7A7A-4655-B684-290C4C615FFA}"/>
    <cellStyle name="Followed Hyperlink 2" xfId="27157" hidden="1" xr:uid="{F358AD54-60F2-495E-B6CA-1512BF67156C}"/>
    <cellStyle name="Followed Hyperlink 2" xfId="18541" hidden="1" xr:uid="{444EE7B6-4882-4420-9CA3-8E03850952E4}"/>
    <cellStyle name="Followed Hyperlink 2" xfId="35821" hidden="1" xr:uid="{E50F280C-7566-4CB8-A4E2-E58643E17A00}"/>
    <cellStyle name="Followed Hyperlink 2" xfId="29837" hidden="1" xr:uid="{9B0B9D22-624A-4835-88AD-C3FF8C4239BE}"/>
    <cellStyle name="Followed Hyperlink 2" xfId="39511" hidden="1" xr:uid="{FF66A369-A0C8-419B-B7CB-B986AFB181F6}"/>
    <cellStyle name="Followed Hyperlink 2" xfId="21772" hidden="1" xr:uid="{7DD968AA-A161-41AA-A383-2B46F0E59641}"/>
    <cellStyle name="Followed Hyperlink 2" xfId="30921" hidden="1" xr:uid="{252896E6-E489-4F24-A553-70C6E9CBFF90}"/>
    <cellStyle name="Followed Hyperlink 2" xfId="17995" hidden="1" xr:uid="{C67A3996-F197-46CB-A15B-C3A46F528BC2}"/>
    <cellStyle name="Followed Hyperlink 2" xfId="34499" hidden="1" xr:uid="{7C457A4F-FE64-452F-A2E0-5AD0A7C45D19}"/>
    <cellStyle name="Followed Hyperlink 2" xfId="36002" hidden="1" xr:uid="{711E02DF-E0CB-4E59-AC3A-1982A0FBD8CC}"/>
    <cellStyle name="Followed Hyperlink 2" xfId="39490" hidden="1" xr:uid="{A3D87066-1F5C-409A-A9D2-29D6F05145E6}"/>
    <cellStyle name="Followed Hyperlink 2" xfId="25564" hidden="1" xr:uid="{5CEDABA3-A28F-4FD4-BF99-A4429CC588CE}"/>
    <cellStyle name="Followed Hyperlink 2" xfId="37337" hidden="1" xr:uid="{95051C9B-CB4B-42E3-8B34-3855F776DB0A}"/>
    <cellStyle name="Followed Hyperlink 2" xfId="39185" hidden="1" xr:uid="{7EF6F7C7-FED9-41C5-8F92-171A88F89981}"/>
    <cellStyle name="Followed Hyperlink 2" xfId="37341" hidden="1" xr:uid="{46971D4D-2F02-4F5C-8F07-5B53B66F56F6}"/>
    <cellStyle name="Followed Hyperlink 2" xfId="24523" hidden="1" xr:uid="{821EBC70-576B-4848-83AE-0EE96C3805C7}"/>
    <cellStyle name="Followed Hyperlink 2" xfId="16954" hidden="1" xr:uid="{3C7BDC83-9C34-4612-9729-0E0B5139A0C7}"/>
    <cellStyle name="Followed Hyperlink 2" xfId="25036" hidden="1" xr:uid="{48767C41-310F-487C-889B-6669BBAA432D}"/>
    <cellStyle name="Followed Hyperlink 2" xfId="36436" hidden="1" xr:uid="{E8EF3451-12E2-4B06-849D-A0F260095A6B}"/>
    <cellStyle name="Followed Hyperlink 2" xfId="21004" hidden="1" xr:uid="{07836B19-899B-4118-AEE7-8DF56DBA0CB5}"/>
    <cellStyle name="Followed Hyperlink 2" xfId="20596" hidden="1" xr:uid="{9BA52348-B206-4E05-858F-B1F77CCF12B3}"/>
    <cellStyle name="Followed Hyperlink 2" xfId="22603" hidden="1" xr:uid="{825F1BCB-D438-4FE2-B4C4-A6DAB3AF8213}"/>
    <cellStyle name="Followed Hyperlink 2" xfId="28794" hidden="1" xr:uid="{6595CE0A-3D80-4891-96C1-73BEBA458F4B}"/>
    <cellStyle name="Followed Hyperlink 2" xfId="38652" hidden="1" xr:uid="{A1BBE318-2134-4B5F-AF7A-0E377761720B}"/>
    <cellStyle name="Followed Hyperlink 2" xfId="35107" hidden="1" xr:uid="{96B58E86-8461-4C67-B80C-92D585DFA059}"/>
    <cellStyle name="Followed Hyperlink 2" xfId="23622" hidden="1" xr:uid="{41B12430-E188-4392-A38C-562A99714ED0}"/>
    <cellStyle name="Followed Hyperlink 2" xfId="18167" hidden="1" xr:uid="{B5C16EC7-C3B2-4560-BB6A-FB7E5A45118C}"/>
    <cellStyle name="Followed Hyperlink 2" xfId="36746" hidden="1" xr:uid="{35B711CD-26A1-43DB-9E1F-1F40316C1360}"/>
    <cellStyle name="Followed Hyperlink 2" xfId="18750" hidden="1" xr:uid="{EDFD945F-F4FD-4F8B-8D93-295CECBAEA7D}"/>
    <cellStyle name="Followed Hyperlink 2" xfId="23188" hidden="1" xr:uid="{EA32F186-426F-4CD3-AB64-6695BF2F5E90}"/>
    <cellStyle name="Followed Hyperlink 2" xfId="36964" hidden="1" xr:uid="{B1A8C66D-F763-41D2-A067-CDC74626CD2F}"/>
    <cellStyle name="Followed Hyperlink 2" xfId="23468" hidden="1" xr:uid="{DC4687E0-4A97-4BA8-A9FB-32E61D8E8602}"/>
    <cellStyle name="Followed Hyperlink 2" xfId="32488" hidden="1" xr:uid="{44334901-1374-44A2-949C-A9268EC6E07D}"/>
    <cellStyle name="Followed Hyperlink 2" xfId="35574" hidden="1" xr:uid="{F2FEF367-749B-454F-BF93-179322A6EB22}"/>
    <cellStyle name="Followed Hyperlink 2" xfId="38961" hidden="1" xr:uid="{7166CB8C-2F2F-4068-954C-C9D861BE7C7C}"/>
    <cellStyle name="Followed Hyperlink 2" xfId="29383" hidden="1" xr:uid="{577234A7-EFE8-4748-9D31-DFB864DE0743}"/>
    <cellStyle name="Followed Hyperlink 2" xfId="28537" hidden="1" xr:uid="{27BFB373-F893-461D-943F-91353394EEE6}"/>
    <cellStyle name="Followed Hyperlink 2" xfId="37948" hidden="1" xr:uid="{B8E9C88F-8AC8-4220-B507-32C95025FAB0}"/>
    <cellStyle name="Followed Hyperlink 2" xfId="18907" hidden="1" xr:uid="{6140CEE3-B670-49CA-BDBB-42D54EC4454F}"/>
    <cellStyle name="Followed Hyperlink 2" xfId="28325" hidden="1" xr:uid="{734170E6-2ED3-4E63-BC74-5D29A88BC8BF}"/>
    <cellStyle name="Followed Hyperlink 2" xfId="20952" hidden="1" xr:uid="{BECC025D-E3AE-4F0B-9E40-9F6B3535D1E4}"/>
    <cellStyle name="Followed Hyperlink 2" xfId="32083" hidden="1" xr:uid="{C1F9CDCF-2D58-40A2-93FC-D5CCDCF8F6A6}"/>
    <cellStyle name="Followed Hyperlink 2" xfId="35185" hidden="1" xr:uid="{2132AAD7-90C0-4C10-B16B-DD1376A710FA}"/>
    <cellStyle name="Followed Hyperlink 2" xfId="23383" hidden="1" xr:uid="{116F7E2F-4824-4EF2-899A-E20AF83C3F7C}"/>
    <cellStyle name="Followed Hyperlink 2" xfId="32081" hidden="1" xr:uid="{33E232D0-78C5-4B70-805B-8B4253F71C6D}"/>
    <cellStyle name="Followed Hyperlink 2" xfId="33804" hidden="1" xr:uid="{58793688-F3A8-4F5E-A6D8-707EBAD869FB}"/>
    <cellStyle name="Followed Hyperlink 2" xfId="29240" hidden="1" xr:uid="{3C3E1186-B682-45F5-A355-A9A6E180C548}"/>
    <cellStyle name="Followed Hyperlink 2" xfId="36446" hidden="1" xr:uid="{0A948EF1-D79B-4B94-A6BC-66DCD4F87DCE}"/>
    <cellStyle name="Followed Hyperlink 2" xfId="32087" hidden="1" xr:uid="{C45F9AAD-93E6-469D-94B1-27E0AB6458D2}"/>
    <cellStyle name="Followed Hyperlink 2" xfId="17999" hidden="1" xr:uid="{A86FD51B-21F8-4581-8480-46A189965AAE}"/>
    <cellStyle name="Followed Hyperlink 2" xfId="33435" hidden="1" xr:uid="{56207641-6F7A-48B2-BA6A-795A44B6C0D8}"/>
    <cellStyle name="Followed Hyperlink 2" xfId="27925" hidden="1" xr:uid="{9E8B2223-FB3F-4103-9BD2-570D2107C0EB}"/>
    <cellStyle name="Followed Hyperlink 2" xfId="35161" hidden="1" xr:uid="{548C6F85-BEB5-4778-BD4F-3CCF6AB99A4C}"/>
    <cellStyle name="Followed Hyperlink 2" xfId="21622" hidden="1" xr:uid="{C40E09D1-3935-475A-9113-F63D96E68A34}"/>
    <cellStyle name="Followed Hyperlink 2" xfId="27583" hidden="1" xr:uid="{951548F0-395B-4239-A572-E241C606CD9C}"/>
    <cellStyle name="Followed Hyperlink 2" xfId="27119" hidden="1" xr:uid="{F5980973-8016-4E01-9A6B-4793F54CD466}"/>
    <cellStyle name="Followed Hyperlink 2" xfId="24273" hidden="1" xr:uid="{DDA7336C-1067-459F-BAC4-345587E36C65}"/>
    <cellStyle name="Followed Hyperlink 2" xfId="38427" hidden="1" xr:uid="{97DE0A7D-FF1C-4C30-8AA1-915C9F39952C}"/>
    <cellStyle name="Followed Hyperlink 2" xfId="36796" hidden="1" xr:uid="{C54C1457-5B99-443B-8685-D94F10DD92D2}"/>
    <cellStyle name="Followed Hyperlink 2" xfId="21034" hidden="1" xr:uid="{22FD4EB9-7E8A-460E-B2C3-9858AEF23676}"/>
    <cellStyle name="Followed Hyperlink 2" xfId="37339" hidden="1" xr:uid="{67922FAC-18FE-451C-8A7A-1447F2FE2698}"/>
    <cellStyle name="Followed Hyperlink 2" xfId="31542" hidden="1" xr:uid="{DEE3E7CB-ACD5-448E-A8CD-BF56B1C5288F}"/>
    <cellStyle name="Followed Hyperlink 2" xfId="18789" hidden="1" xr:uid="{73D14A37-1C93-4495-8A03-BA0C88EAD296}"/>
    <cellStyle name="Followed Hyperlink 2" xfId="22413" hidden="1" xr:uid="{ADBDA5BE-D41D-48CC-ABE1-7211C5DD2047}"/>
    <cellStyle name="Followed Hyperlink 2" xfId="40059" hidden="1" xr:uid="{CCA8734B-8AD3-425F-AA16-84B93B778481}"/>
    <cellStyle name="Followed Hyperlink 2" xfId="21183" hidden="1" xr:uid="{D9048963-6889-4A57-8940-64A38D5C7D52}"/>
    <cellStyle name="Followed Hyperlink 2" xfId="26282" hidden="1" xr:uid="{EE9D5E8C-2496-48A2-A33A-0519192402B3}"/>
    <cellStyle name="Followed Hyperlink 2" xfId="35765" hidden="1" xr:uid="{685388DE-4B76-4963-8A5E-7E351BD8BE8E}"/>
    <cellStyle name="Followed Hyperlink 2" xfId="18792" hidden="1" xr:uid="{11A11E89-1DA0-46F3-B0FD-527C25705886}"/>
    <cellStyle name="Followed Hyperlink 2" xfId="18456" hidden="1" xr:uid="{5A0C8450-6E38-44D6-8178-388057894226}"/>
    <cellStyle name="Followed Hyperlink 2" xfId="26563" hidden="1" xr:uid="{C3F781DB-EDA0-4B0C-8C89-1FA0DFC4785C}"/>
    <cellStyle name="Followed Hyperlink 2" xfId="35044" hidden="1" xr:uid="{A85ADFFE-A599-4A9A-9AD6-CEBEDC22F2D1}"/>
    <cellStyle name="Followed Hyperlink 2" xfId="18164" hidden="1" xr:uid="{6E225725-6E7A-4F1E-94BF-2D2BB6C62B48}"/>
    <cellStyle name="Followed Hyperlink 2" xfId="18466" hidden="1" xr:uid="{B0DF60CC-900C-45C2-AFBA-B342809BBD4E}"/>
    <cellStyle name="Followed Hyperlink 2" xfId="29531" hidden="1" xr:uid="{119143E5-1D76-4D12-A290-9992137E7F29}"/>
    <cellStyle name="Followed Hyperlink 2" xfId="38648" hidden="1" xr:uid="{D65ED988-1EA2-468F-BE1D-30DD90AFF3D7}"/>
    <cellStyle name="Followed Hyperlink 2" xfId="29888" hidden="1" xr:uid="{06128384-D575-4EE2-B6AD-6DC0B65C4847}"/>
    <cellStyle name="Followed Hyperlink 2" xfId="25539" hidden="1" xr:uid="{996573E7-F0CD-48F9-A1E3-9BD424D76AB8}"/>
    <cellStyle name="Followed Hyperlink 2" xfId="23633" hidden="1" xr:uid="{C0E1DDFF-F265-4ED0-915E-545899E2E83F}"/>
    <cellStyle name="Followed Hyperlink 2" xfId="37185" hidden="1" xr:uid="{8F344626-7A6F-48A4-B21B-240DA605C335}"/>
    <cellStyle name="Followed Hyperlink 2" xfId="35747" hidden="1" xr:uid="{AF3FF202-040F-498F-ADEB-0C28EAF5F16E}"/>
    <cellStyle name="Followed Hyperlink 2" xfId="35570" hidden="1" xr:uid="{4C03F12F-9EF9-4942-B9DF-5DA63C1AAAB1}"/>
    <cellStyle name="Followed Hyperlink 2" xfId="37819" hidden="1" xr:uid="{71BC1F39-9FE3-4157-AEEE-1215AE64EE31}"/>
    <cellStyle name="Followed Hyperlink 2" xfId="26547" hidden="1" xr:uid="{183BEE69-4857-41F8-81D4-9352D2210A47}"/>
    <cellStyle name="Followed Hyperlink 2" xfId="26314" hidden="1" xr:uid="{4DEA1D9C-ACFD-4A13-9CD5-AC27886EAF3A}"/>
    <cellStyle name="Followed Hyperlink 2" xfId="24891" hidden="1" xr:uid="{4FDEF587-25E5-46D5-9A38-BF547AFA8809}"/>
    <cellStyle name="Followed Hyperlink 2" xfId="35035" hidden="1" xr:uid="{F5991724-B496-4C09-830B-CAF2C1278D1A}"/>
    <cellStyle name="Followed Hyperlink 2" xfId="18812" hidden="1" xr:uid="{2A40AE0F-9512-4B42-90FA-57008CA22FE4}"/>
    <cellStyle name="Followed Hyperlink 2" xfId="38511" hidden="1" xr:uid="{25F1074D-D977-4F06-B5B3-730A3DE0785D}"/>
    <cellStyle name="Followed Hyperlink 2" xfId="28301" hidden="1" xr:uid="{96E64CAD-DD10-4756-ACDF-235EAE3DC007}"/>
    <cellStyle name="Followed Hyperlink 2" xfId="23913" hidden="1" xr:uid="{BA138002-5798-4930-BE23-464583C8EADA}"/>
    <cellStyle name="Followed Hyperlink 2" xfId="17561" hidden="1" xr:uid="{91AEB46F-CD0C-42E2-B1BD-A3BBA470E81C}"/>
    <cellStyle name="Followed Hyperlink 2" xfId="39243" hidden="1" xr:uid="{C2F2C34C-BB06-416C-9B61-F7B8975B2241}"/>
    <cellStyle name="Followed Hyperlink 2" xfId="33254" hidden="1" xr:uid="{20DB109E-EEDE-4CA7-9B46-448B9ABB3A1C}"/>
    <cellStyle name="Followed Hyperlink 2" xfId="24545" hidden="1" xr:uid="{2056CBE6-5834-4CD3-B6FA-22EDA523D22B}"/>
    <cellStyle name="Followed Hyperlink 2" xfId="28716" hidden="1" xr:uid="{79ABAA42-66A8-4768-92B1-7719FCA60AE6}"/>
    <cellStyle name="Followed Hyperlink 2" xfId="19630" hidden="1" xr:uid="{C9FD44C0-7C8A-4E5C-9C32-0E7910B67D0B}"/>
    <cellStyle name="Followed Hyperlink 2" xfId="21604" hidden="1" xr:uid="{8D6C3310-33BD-46C7-AD9A-BC943E85E901}"/>
    <cellStyle name="Followed Hyperlink 2" xfId="41254" hidden="1" xr:uid="{BC905D6C-DFC6-4015-8CFD-D19CF6AD1479}"/>
    <cellStyle name="Followed Hyperlink 2" xfId="26393" hidden="1" xr:uid="{EB3E1DE6-9EA4-47F2-BC07-BEAF4C4063E0}"/>
    <cellStyle name="Followed Hyperlink 2" xfId="31929" hidden="1" xr:uid="{63929EFF-1D7E-4CDA-8D85-C6592464C63A}"/>
    <cellStyle name="Followed Hyperlink 2" xfId="33785" hidden="1" xr:uid="{B7DA2FE9-0C78-496F-9E75-45A251B5EC66}"/>
    <cellStyle name="Followed Hyperlink 2" xfId="25069" hidden="1" xr:uid="{13A67A26-A179-4CC4-A59E-34B33F3F0F57}"/>
    <cellStyle name="Followed Hyperlink 2" xfId="38704" hidden="1" xr:uid="{23D447D4-6B20-4AAD-BBE4-C7DC437FA908}"/>
    <cellStyle name="Followed Hyperlink 2" xfId="24707" hidden="1" xr:uid="{209159C7-0D90-46C4-A46D-11C1589E080C}"/>
    <cellStyle name="Followed Hyperlink 2" xfId="36372" hidden="1" xr:uid="{77BA6B72-D8A6-4B75-8619-6712BAC77F55}"/>
    <cellStyle name="Followed Hyperlink 2" xfId="17356" hidden="1" xr:uid="{ABCAD6C9-A0C0-4F03-9288-A922862AE91B}"/>
    <cellStyle name="Followed Hyperlink 2" xfId="37225" hidden="1" xr:uid="{951B62F9-A03C-4CBE-831C-71A0F0B801AD}"/>
    <cellStyle name="Followed Hyperlink 2" xfId="40519" hidden="1" xr:uid="{105FCAA4-41CE-4595-B556-3EB2B9825DC7}"/>
    <cellStyle name="Followed Hyperlink 2" xfId="36956" hidden="1" xr:uid="{508FB71C-0043-4542-92DC-FC6B9775DFFE}"/>
    <cellStyle name="Followed Hyperlink 2" xfId="40495" hidden="1" xr:uid="{045B9F28-81E1-4183-B6E0-3C214501C938}"/>
    <cellStyle name="Followed Hyperlink 2" xfId="27644" hidden="1" xr:uid="{CB86D72F-2AFB-4D51-86D4-B03778A402B9}"/>
    <cellStyle name="Followed Hyperlink 2" xfId="41263" hidden="1" xr:uid="{FB4FD391-87C9-46BC-8BC1-86BD7240DE0B}"/>
    <cellStyle name="Followed Hyperlink 2" xfId="35889" hidden="1" xr:uid="{68BBAEB6-B659-49F5-8805-CB6CF67B2EAF}"/>
    <cellStyle name="Followed Hyperlink 2" xfId="25314" hidden="1" xr:uid="{517ADF44-1024-4623-BA54-1D2790128E03}"/>
    <cellStyle name="Followed Hyperlink 2" xfId="18758" hidden="1" xr:uid="{4CFE109B-AF84-40C3-A546-DE87A173D57B}"/>
    <cellStyle name="Followed Hyperlink 2" xfId="29608" hidden="1" xr:uid="{11CA56B0-B419-494E-9DA5-D0AD4AD9BDBD}"/>
    <cellStyle name="Followed Hyperlink 2" xfId="35156" hidden="1" xr:uid="{CE3375D7-F335-4B51-BFC5-4607C74631E2}"/>
    <cellStyle name="Followed Hyperlink 2" xfId="41252" hidden="1" xr:uid="{DA9D26D1-6E25-420C-B014-3E27E6CE7040}"/>
    <cellStyle name="Followed Hyperlink 2" xfId="17344" hidden="1" xr:uid="{79850DAB-9E0A-40D7-B054-FA509DD3DC63}"/>
    <cellStyle name="Followed Hyperlink 2" xfId="25925" hidden="1" xr:uid="{C6BC5CF6-B617-4FAF-8509-5FFDF3882FED}"/>
    <cellStyle name="Followed Hyperlink 2" xfId="39320" hidden="1" xr:uid="{9A740384-44D6-4D8F-A949-D7D682F52D75}"/>
    <cellStyle name="Followed Hyperlink 2" xfId="20064" hidden="1" xr:uid="{C918255D-AE93-4EBC-9C75-1B9DA91E66A9}"/>
    <cellStyle name="Followed Hyperlink 2" xfId="25502" hidden="1" xr:uid="{C98BA616-BB14-4ADF-BCF8-CBE5B8459963}"/>
    <cellStyle name="Followed Hyperlink 2" xfId="29866" hidden="1" xr:uid="{0240DF3F-B29E-4F77-BA21-15C24DF77EC2}"/>
    <cellStyle name="Followed Hyperlink 2" xfId="23915" hidden="1" xr:uid="{7D18E13B-028A-4297-8F4A-16873FE248A8}"/>
    <cellStyle name="Followed Hyperlink 2" xfId="24201" hidden="1" xr:uid="{6D622108-C117-468D-A48E-EE1693C930DC}"/>
    <cellStyle name="Followed Hyperlink 2" xfId="41287" hidden="1" xr:uid="{1E936F52-846B-4F27-9CFC-6BFA5F08BB0B}"/>
    <cellStyle name="Followed Hyperlink 2" xfId="31274" hidden="1" xr:uid="{61D7B502-054D-4B1A-BAF4-2DCF4C6B7370}"/>
    <cellStyle name="Followed Hyperlink 2" xfId="28708" hidden="1" xr:uid="{630E2BE7-7DE3-463E-A158-90BC98996AAF}"/>
    <cellStyle name="Followed Hyperlink 2" xfId="26878" hidden="1" xr:uid="{21079DCA-D9A0-452A-A57C-B72569A71E29}"/>
    <cellStyle name="Followed Hyperlink 2" xfId="34611" hidden="1" xr:uid="{D65F515F-DF94-4130-8CF1-B6AE08308061}"/>
    <cellStyle name="Followed Hyperlink 2" xfId="37805" hidden="1" xr:uid="{21D1DF0E-0985-4649-B4F1-03E3DE70C916}"/>
    <cellStyle name="Followed Hyperlink 2" xfId="21245" hidden="1" xr:uid="{A0FE3CDB-BDE1-4D19-AF75-BCE434E3B5A2}"/>
    <cellStyle name="Followed Hyperlink 2" xfId="32257" hidden="1" xr:uid="{D2C3CECD-0656-4881-9742-8476C9CD0236}"/>
    <cellStyle name="Followed Hyperlink 2" xfId="41255" hidden="1" xr:uid="{370AB53B-F810-4557-82F4-C84E16B44B54}"/>
    <cellStyle name="Followed Hyperlink 2" xfId="18100" hidden="1" xr:uid="{48C7B4B3-33B5-47C3-9A2B-A4915F3F6A75}"/>
    <cellStyle name="Followed Hyperlink 2" xfId="22602" hidden="1" xr:uid="{5C930DFE-7B61-4350-8BB4-37FB6DA03205}"/>
    <cellStyle name="Followed Hyperlink 2" xfId="27652" hidden="1" xr:uid="{A2903E96-2647-489A-8D91-8DB1ED6CCC44}"/>
    <cellStyle name="Followed Hyperlink 2" xfId="17864" hidden="1" xr:uid="{6789A100-5E9C-4EC8-B106-89ADCB2A6632}"/>
    <cellStyle name="Followed Hyperlink 2" xfId="18066" hidden="1" xr:uid="{2F55BB6D-3D60-4D4C-8B96-1D570A9CE584}"/>
    <cellStyle name="Followed Hyperlink 2" xfId="19057" hidden="1" xr:uid="{C71BA647-D96D-4636-993D-CF36362445C3}"/>
    <cellStyle name="Followed Hyperlink 2" xfId="41729" hidden="1" xr:uid="{027759AA-7EDB-452D-8708-7CF88C82C851}"/>
    <cellStyle name="Followed Hyperlink 2" xfId="35360" hidden="1" xr:uid="{BD2B4E76-1122-42C1-B0AE-7FE3F9AD829A}"/>
    <cellStyle name="Followed Hyperlink 2" xfId="33863" hidden="1" xr:uid="{6CBCE33B-B25E-4A62-812F-C6A06F236993}"/>
    <cellStyle name="Followed Hyperlink 2" xfId="29854" hidden="1" xr:uid="{FBC3DD08-37BD-4DD8-8E1C-1F7EB5CF35B8}"/>
    <cellStyle name="Followed Hyperlink 2" xfId="36748" hidden="1" xr:uid="{94A9A441-A040-4820-8770-9E6180EE42DD}"/>
    <cellStyle name="Followed Hyperlink 2" xfId="20592" hidden="1" xr:uid="{2E42A8E8-11E1-4F7C-BB0B-952B885086A9}"/>
    <cellStyle name="Followed Hyperlink 2" xfId="34599" hidden="1" xr:uid="{084EB3F5-4260-432D-B761-1BA1CF081C13}"/>
    <cellStyle name="Followed Hyperlink 2" xfId="36808" hidden="1" xr:uid="{7055C2A0-9C38-46C1-A1E7-D595670DDFC8}"/>
    <cellStyle name="Followed Hyperlink 2" xfId="19516" hidden="1" xr:uid="{BF733110-D079-4CB4-AEB5-B7AEF1D9AF2A}"/>
    <cellStyle name="Followed Hyperlink 2" xfId="25506" hidden="1" xr:uid="{D2ADF097-294E-49BC-8FDF-21E818B69DDB}"/>
    <cellStyle name="Followed Hyperlink 2" xfId="23451" hidden="1" xr:uid="{2EF47BB8-1EF5-45EA-BFD0-D9AA23916CE7}"/>
    <cellStyle name="Followed Hyperlink 2" xfId="41294" hidden="1" xr:uid="{8283DE87-B264-4B5A-8D71-2B67A3C93C2B}"/>
    <cellStyle name="Followed Hyperlink 2" xfId="29540" hidden="1" xr:uid="{905A473A-D337-425D-A49A-891181D3BF08}"/>
    <cellStyle name="Followed Hyperlink 2" xfId="30915" hidden="1" xr:uid="{44FAE67C-A91E-4CC2-874B-2A1F56F04D98}"/>
    <cellStyle name="Followed Hyperlink 2" xfId="17990" hidden="1" xr:uid="{B9101ED4-3A0D-43E5-B863-680F795B0E8B}"/>
    <cellStyle name="Followed Hyperlink 2" xfId="26385" hidden="1" xr:uid="{1BA9A5D5-701F-4861-8BFD-B7D3981BF95D}"/>
    <cellStyle name="Followed Hyperlink 2" xfId="25596" hidden="1" xr:uid="{B82BCC23-DDC0-49DF-AC3A-B10ED2477B24}"/>
    <cellStyle name="Followed Hyperlink 2" xfId="29545" hidden="1" xr:uid="{A28B2B04-4F1D-40AD-891A-C25858AB8324}"/>
    <cellStyle name="Followed Hyperlink 2" xfId="27115" hidden="1" xr:uid="{00461F8D-9DD3-413C-BCFF-1F2D5B5F7B9B}"/>
    <cellStyle name="Followed Hyperlink 2" xfId="39959" hidden="1" xr:uid="{44652413-991C-441F-81F9-A8F2FE39771E}"/>
    <cellStyle name="Followed Hyperlink 2" xfId="21426" hidden="1" xr:uid="{5034BA35-6ECB-46C0-A164-D76EB9E34832}"/>
    <cellStyle name="Followed Hyperlink 2" xfId="30399" hidden="1" xr:uid="{C3EECFF7-2A33-430A-9A73-C2D278E495CE}"/>
    <cellStyle name="Followed Hyperlink 2" xfId="21626" hidden="1" xr:uid="{F7FDCA82-18D1-425F-8323-799F3B1FB406}"/>
    <cellStyle name="Followed Hyperlink 2" xfId="37566" hidden="1" xr:uid="{321D8F58-C8FE-43D5-ADFE-7C6DD7BFC990}"/>
    <cellStyle name="Followed Hyperlink 2" xfId="38949" hidden="1" xr:uid="{3FDB3F03-6FD8-4580-821E-1E5AB90DE810}"/>
    <cellStyle name="Followed Hyperlink 2" xfId="21247" hidden="1" xr:uid="{3077B71E-4034-4591-B576-5BA8156843E9}"/>
    <cellStyle name="Followed Hyperlink 2" xfId="26606" hidden="1" xr:uid="{E2906D80-FB12-4746-B235-09380E5F1F66}"/>
    <cellStyle name="Followed Hyperlink 2" xfId="37585" hidden="1" xr:uid="{182204FE-D52B-4583-9B4D-0F2BB9513F29}"/>
    <cellStyle name="Followed Hyperlink 2" xfId="25072" hidden="1" xr:uid="{F3BC7A82-8000-4DF2-B283-BBF9C7302122}"/>
    <cellStyle name="Followed Hyperlink 2" xfId="20574" hidden="1" xr:uid="{20008487-4C0E-4E65-BB57-1F79004D2E46}"/>
    <cellStyle name="Followed Hyperlink 2" xfId="21536" hidden="1" xr:uid="{3E7E2410-BE12-4ED1-9A36-30560DED0EBB}"/>
    <cellStyle name="Followed Hyperlink 2" xfId="26909" hidden="1" xr:uid="{E48C54ED-BAF8-4B39-9B8E-B4C8508F84CD}"/>
    <cellStyle name="Followed Hyperlink 2" xfId="18611" hidden="1" xr:uid="{943869FE-A5F0-4E9E-B61A-0745E69DDA4B}"/>
    <cellStyle name="Followed Hyperlink 2" xfId="31877" hidden="1" xr:uid="{71963A19-B0CB-40E6-99F5-A06F79E3A53F}"/>
    <cellStyle name="Followed Hyperlink 2" xfId="38965" hidden="1" xr:uid="{855EDE82-1264-462C-A12A-8CD9022BDA82}"/>
    <cellStyle name="Followed Hyperlink 2" xfId="31485" hidden="1" xr:uid="{A912070E-071A-4864-A8F2-46F8DBFD6AF3}"/>
    <cellStyle name="Followed Hyperlink 2" xfId="35189" hidden="1" xr:uid="{B9AE809F-9883-4140-8FE0-4D146B01F00D}"/>
    <cellStyle name="Followed Hyperlink 2" xfId="33855" hidden="1" xr:uid="{6B7B5AD6-2CD4-4847-8589-7135BBF8F12C}"/>
    <cellStyle name="Followed Hyperlink 2" xfId="31469" hidden="1" xr:uid="{E8CB8126-35B0-43FD-B857-0402C327406B}"/>
    <cellStyle name="Followed Hyperlink 2" xfId="40286" hidden="1" xr:uid="{CF5C87DC-CE54-4FFC-AD61-A68FCB5F4192}"/>
    <cellStyle name="Followed Hyperlink 2" xfId="38505" hidden="1" xr:uid="{D609B29A-85DC-4899-A15A-058AA3881360}"/>
    <cellStyle name="Followed Hyperlink 2" xfId="25739" hidden="1" xr:uid="{BE308882-69A7-4EA9-B425-377374B07C07}"/>
    <cellStyle name="Followed Hyperlink 2" xfId="41582" hidden="1" xr:uid="{A7E4EE79-5371-45A2-95C9-EDCF75818A01}"/>
    <cellStyle name="Followed Hyperlink 2" xfId="37964" hidden="1" xr:uid="{C9AB3F21-A318-46BF-B670-21293D46CEF0}"/>
    <cellStyle name="Followed Hyperlink 2" xfId="26154" hidden="1" xr:uid="{E4830630-5E4C-4514-9243-09528DE0E635}"/>
    <cellStyle name="Followed Hyperlink 2" xfId="20949" hidden="1" xr:uid="{AF0DC0AF-CA5D-433B-8037-9BA238777CF1}"/>
    <cellStyle name="Good" xfId="11" builtinId="26" customBuiltin="1"/>
    <cellStyle name="Good 2" xfId="16875" xr:uid="{2921AD4D-32EE-4847-8FEE-68718052473B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1743" builtinId="8"/>
    <cellStyle name="Hyperlink 10" xfId="32163" hidden="1" xr:uid="{FB44E75D-D2B4-4BE3-87D8-DC9AF5AA0F26}"/>
    <cellStyle name="Hyperlink 10" xfId="26802" hidden="1" xr:uid="{765CF858-757E-4A0C-9FD4-E383F311EF69}"/>
    <cellStyle name="Hyperlink 10" xfId="30397" hidden="1" xr:uid="{72104CAD-35AA-4659-B630-645282377BAA}"/>
    <cellStyle name="Hyperlink 10" xfId="30102" hidden="1" xr:uid="{43057F38-DD12-4DA1-9057-77DFD7C9CDB1}"/>
    <cellStyle name="Hyperlink 10" xfId="31388" hidden="1" xr:uid="{AF34EE27-FBEF-4C05-BD20-0C4E3D1199BE}"/>
    <cellStyle name="Hyperlink 10" xfId="31764" hidden="1" xr:uid="{D8EFBF88-F992-47DE-9CA3-89DDD6962250}"/>
    <cellStyle name="Hyperlink 10" xfId="40376" hidden="1" xr:uid="{CC345F03-5637-4DBF-84AB-A96DBAA78D44}"/>
    <cellStyle name="Hyperlink 10" xfId="31586" hidden="1" xr:uid="{4D2EDC69-7F77-4390-AF72-6BFC55C1FEF8}"/>
    <cellStyle name="Hyperlink 10" xfId="31573" hidden="1" xr:uid="{BC264FF1-8289-44A4-B1F8-A8762DE902B1}"/>
    <cellStyle name="Hyperlink 10" xfId="19854" hidden="1" xr:uid="{867105B8-FC3A-4FED-A470-E917031C468B}"/>
    <cellStyle name="Hyperlink 10" xfId="21870" hidden="1" xr:uid="{DF7E56BA-DD97-4440-9814-29FAC012005E}"/>
    <cellStyle name="Hyperlink 10" xfId="17828" hidden="1" xr:uid="{96CF14CF-941D-4335-AA9A-7C43D2EF857F}"/>
    <cellStyle name="Hyperlink 10" xfId="22586" hidden="1" xr:uid="{B89D07AC-53D4-4A90-BAEF-6DCC6F6D7DA9}"/>
    <cellStyle name="Hyperlink 10" xfId="23658" hidden="1" xr:uid="{06339117-63EB-494B-A285-499F99677A08}"/>
    <cellStyle name="Hyperlink 10" xfId="22873" hidden="1" xr:uid="{A9A4E95A-A7F2-4D71-A828-6E5D3405AC26}"/>
    <cellStyle name="Hyperlink 10" xfId="17879" hidden="1" xr:uid="{5A0D3937-F248-42B4-88DB-910B0DA8F2FB}"/>
    <cellStyle name="Hyperlink 10" xfId="20466" hidden="1" xr:uid="{3CE9ABC3-E6D7-4E0A-93EB-8DDA5F8768E9}"/>
    <cellStyle name="Hyperlink 10" xfId="18026" hidden="1" xr:uid="{8E0E9DA7-92C6-4164-82AA-31D3D023411E}"/>
    <cellStyle name="Hyperlink 10" xfId="20650" hidden="1" xr:uid="{D506FEFE-B2A7-436E-B4F6-1FC8C2F079E8}"/>
    <cellStyle name="Hyperlink 10" xfId="20944" hidden="1" xr:uid="{8E63A241-C91E-4E6A-B452-787141CC9AA6}"/>
    <cellStyle name="Hyperlink 10" xfId="33917" hidden="1" xr:uid="{348C312C-D857-49FD-AA49-15887BD03D62}"/>
    <cellStyle name="Hyperlink 10" xfId="24089" hidden="1" xr:uid="{5143B6FD-9CF2-4623-BA08-D42614EA2A1C}"/>
    <cellStyle name="Hyperlink 10" xfId="30634" hidden="1" xr:uid="{8630BF9A-3D92-48BF-8BC0-59EE6D695029}"/>
    <cellStyle name="Hyperlink 10" xfId="21070" hidden="1" xr:uid="{38D395DF-F720-46D0-A6FD-7FF8DCC779C7}"/>
    <cellStyle name="Hyperlink 10" xfId="26253" hidden="1" xr:uid="{F36F37C2-5505-43B7-9340-E98CCA3D2ACB}"/>
    <cellStyle name="Hyperlink 10" xfId="23281" hidden="1" xr:uid="{409FD3C3-C78C-4E3E-A426-3F43C3300573}"/>
    <cellStyle name="Hyperlink 10" xfId="18742" hidden="1" xr:uid="{10ADE276-AEB9-42FC-9FAC-DFFEE248F2AC}"/>
    <cellStyle name="Hyperlink 10" xfId="20879" hidden="1" xr:uid="{10377909-5D10-4A70-A0A1-97574864BFD4}"/>
    <cellStyle name="Hyperlink 10" xfId="30833" hidden="1" xr:uid="{67A27B5F-E4D5-4C7D-8EC2-81CFCC0B8EB8}"/>
    <cellStyle name="Hyperlink 10" xfId="17453" hidden="1" xr:uid="{3CD1C4C9-BC2C-4480-A367-13B3F5024159}"/>
    <cellStyle name="Hyperlink 10" xfId="21658" hidden="1" xr:uid="{5707ED6E-2D45-46C6-9B15-0F3734CFA873}"/>
    <cellStyle name="Hyperlink 10" xfId="18640" hidden="1" xr:uid="{6B966F1B-B3FF-45B7-A374-DAF980769AA9}"/>
    <cellStyle name="Hyperlink 10" xfId="17726" hidden="1" xr:uid="{6347EB61-4172-4BD8-AC71-10FB698548FC}"/>
    <cellStyle name="Hyperlink 10" xfId="25190" hidden="1" xr:uid="{E32721F0-E3A0-4FC7-B1D9-C1B9A6C3183A}"/>
    <cellStyle name="Hyperlink 10" xfId="17675" hidden="1" xr:uid="{2587F788-25AB-4A45-975B-44C71C6EE7A6}"/>
    <cellStyle name="Hyperlink 10" xfId="25012" hidden="1" xr:uid="{B61D3186-758F-4AA5-9FAA-BF4828ADFCC7}"/>
    <cellStyle name="Hyperlink 10" xfId="19743" hidden="1" xr:uid="{92A09B77-9E9B-444F-8F15-D6F42FA923BB}"/>
    <cellStyle name="Hyperlink 10" xfId="24813" hidden="1" xr:uid="{578B746D-F379-4D92-93E8-C07B17FB2F2E}"/>
    <cellStyle name="Hyperlink 10" xfId="19565" hidden="1" xr:uid="{9000B34E-F6B8-4908-94AA-AF966761D81A}"/>
    <cellStyle name="Hyperlink 10" xfId="19951" hidden="1" xr:uid="{A4D35677-51DE-450E-A717-2F708CA7189A}"/>
    <cellStyle name="Hyperlink 10" xfId="19366" hidden="1" xr:uid="{F768FB31-7EF6-4FC9-9FEF-5AA3C3F7ED73}"/>
    <cellStyle name="Hyperlink 10" xfId="18041" hidden="1" xr:uid="{1EF2A049-8386-4BA2-8027-BBD3B6E43C00}"/>
    <cellStyle name="Hyperlink 10" xfId="20053" hidden="1" xr:uid="{09EBF3BD-3658-4328-83D8-04BF2961A952}"/>
    <cellStyle name="Hyperlink 10" xfId="24999" hidden="1" xr:uid="{373E308D-E028-4395-932B-1A7CFAB3ABE3}"/>
    <cellStyle name="Hyperlink 10" xfId="23054" hidden="1" xr:uid="{1F5F0F89-059E-44D4-9CCA-B241BB0A8B47}"/>
    <cellStyle name="Hyperlink 10" xfId="22785" hidden="1" xr:uid="{3E628A4E-59C4-443D-B94F-5E304F36E986}"/>
    <cellStyle name="Hyperlink 10" xfId="23788" hidden="1" xr:uid="{088C042E-49BC-4990-8AD3-394240A9202A}"/>
    <cellStyle name="Hyperlink 10" xfId="23098" hidden="1" xr:uid="{867F2866-E273-4796-879E-50A3249C8C34}"/>
    <cellStyle name="Hyperlink 10" xfId="31344" hidden="1" xr:uid="{D11ABDB1-A10A-48DA-B08A-6A92D141976F}"/>
    <cellStyle name="Hyperlink 10" xfId="20694" hidden="1" xr:uid="{4CD421A4-444C-4652-994F-AAE8AF824A43}"/>
    <cellStyle name="Hyperlink 10" xfId="28112" hidden="1" xr:uid="{D07A03E7-F929-47F7-A964-580BFFC81E7D}"/>
    <cellStyle name="Hyperlink 10" xfId="23606" hidden="1" xr:uid="{4107681A-D0D0-4BFC-A39C-40E3AB09FFD3}"/>
    <cellStyle name="Hyperlink 10" xfId="41033" hidden="1" xr:uid="{313804CC-9AEB-492F-9B7B-70B5CEA6D892}"/>
    <cellStyle name="Hyperlink 10" xfId="20892" hidden="1" xr:uid="{9EC17ECE-ACC6-44C7-98C1-252C4419E736}"/>
    <cellStyle name="Hyperlink 10" xfId="33181" hidden="1" xr:uid="{5854D06D-CCE1-4AF5-8BA6-F3506C17783D}"/>
    <cellStyle name="Hyperlink 10" xfId="24191" hidden="1" xr:uid="{D6749FAB-A386-4A84-A777-073B15D3BB52}"/>
    <cellStyle name="Hyperlink 10" xfId="28387" hidden="1" xr:uid="{F2DA45BD-07E6-4275-8F1D-2A1F42983360}"/>
    <cellStyle name="Hyperlink 10" xfId="21380" hidden="1" xr:uid="{6D8E585F-A2F8-4FD2-8B6C-C278D0C010D2}"/>
    <cellStyle name="Hyperlink 10" xfId="23325" hidden="1" xr:uid="{0B0E649B-6770-4EA0-B73B-CBDB04B268CE}"/>
    <cellStyle name="Hyperlink 10" xfId="33427" hidden="1" xr:uid="{A74D7C5C-1A35-4CB5-BCB6-833EF6C80946}"/>
    <cellStyle name="Hyperlink 10" xfId="25064" hidden="1" xr:uid="{E39FEF81-8308-4DA0-8ABF-EC390D6A54B4}"/>
    <cellStyle name="Hyperlink 10" xfId="17497" hidden="1" xr:uid="{8ACB52ED-C52A-402F-8BED-A14754B5023F}"/>
    <cellStyle name="Hyperlink 10" xfId="24494" hidden="1" xr:uid="{BDD3FBE3-F339-4F89-BF5F-17549C9495AB}"/>
    <cellStyle name="Hyperlink 10" xfId="19617" hidden="1" xr:uid="{9EACE063-DACB-4D62-AF78-F211DF8BB636}"/>
    <cellStyle name="Hyperlink 10" xfId="22054" hidden="1" xr:uid="{BB9BE9BA-9390-471A-913F-BC9354BDEDD8}"/>
    <cellStyle name="Hyperlink 10" xfId="19047" hidden="1" xr:uid="{69D580AE-AF04-461C-88F7-79F59A0D7615}"/>
    <cellStyle name="Hyperlink 10" xfId="22475" hidden="1" xr:uid="{735E9435-20EA-45DF-B1AD-F4E760EC9889}"/>
    <cellStyle name="Hyperlink 10" xfId="22297" hidden="1" xr:uid="{E16AE631-C68D-4119-9A93-8F06FF6558F4}"/>
    <cellStyle name="Hyperlink 10" xfId="22349" hidden="1" xr:uid="{D76AF751-680D-40B9-808B-BB30676584A6}"/>
    <cellStyle name="Hyperlink 10" xfId="22683" hidden="1" xr:uid="{FBCF213F-4ECF-43F1-B1A1-FCF80DDC89D9}"/>
    <cellStyle name="Hyperlink 10" xfId="22284" hidden="1" xr:uid="{83D9D59A-4245-4779-BD45-0AB39DCA7306}"/>
    <cellStyle name="Hyperlink 10" xfId="19322" hidden="1" xr:uid="{78DE9911-D8AD-4D22-B640-507D374F3206}"/>
    <cellStyle name="Hyperlink 10" xfId="20267" hidden="1" xr:uid="{D4612791-3486-4AF1-8755-9C788C802633}"/>
    <cellStyle name="Hyperlink 10" xfId="19552" hidden="1" xr:uid="{55D04778-D352-4D88-AAEF-4113F607003F}"/>
    <cellStyle name="Hyperlink 10" xfId="18009" hidden="1" xr:uid="{F2878EB7-CFA6-4D0C-A6FD-1C0B8B5D58E2}"/>
    <cellStyle name="Hyperlink 10" xfId="20375" hidden="1" xr:uid="{0126465A-65EC-4B3B-A1E4-80AEF6BC3DFF}"/>
    <cellStyle name="Hyperlink 10" xfId="28572" hidden="1" xr:uid="{71765223-4F95-47D1-855B-89F1450A7094}"/>
    <cellStyle name="Hyperlink 10" xfId="23899" hidden="1" xr:uid="{AB4079CB-9149-4415-A496-E1D808A90731}"/>
    <cellStyle name="Hyperlink 10" xfId="26011" hidden="1" xr:uid="{DE18D55F-3F13-4859-9F13-6653C29A2C32}"/>
    <cellStyle name="Hyperlink 10" xfId="23593" hidden="1" xr:uid="{50E89149-813F-41F2-8668-7AA5B1914054}"/>
    <cellStyle name="Hyperlink 10" xfId="34025" hidden="1" xr:uid="{660764F3-E9B0-496A-AB9A-E392AEE9EC62}"/>
    <cellStyle name="Hyperlink 10" xfId="32616" hidden="1" xr:uid="{A5D8893B-F54D-4692-9945-8B2D3F1FE377}"/>
    <cellStyle name="Hyperlink 10" xfId="37564" hidden="1" xr:uid="{5D84B07A-71DF-4B78-AAD4-EF8FA2EED83A}"/>
    <cellStyle name="Hyperlink 10" xfId="195" hidden="1" xr:uid="{40FF8682-83AB-456A-8A71-204393A4E910}"/>
    <cellStyle name="Hyperlink 10" xfId="17025" hidden="1" xr:uid="{3956C64B-72D0-434A-BF81-F77564D36EEC}"/>
    <cellStyle name="Hyperlink 10" xfId="31972" hidden="1" xr:uid="{923862A1-A24C-41DE-A79E-F9ABC2BF67B4}"/>
    <cellStyle name="Hyperlink 10" xfId="32074" hidden="1" xr:uid="{8294108C-182E-440F-A5F7-00B72D38B80B}"/>
    <cellStyle name="Hyperlink 10" xfId="17259" hidden="1" xr:uid="{7F22FA73-AC43-45FC-AFD4-8F26ED4BB317}"/>
    <cellStyle name="Hyperlink 10" xfId="18336" hidden="1" xr:uid="{DDB948EF-E5F3-411E-8AC1-BAF191C324B5}"/>
    <cellStyle name="Hyperlink 10" xfId="24386" hidden="1" xr:uid="{1D435451-9679-46F4-98A3-328E198C5C7A}"/>
    <cellStyle name="Hyperlink 10" xfId="36636" hidden="1" xr:uid="{5FACE807-9498-4CB0-8D2B-5EE14AD506F5}"/>
    <cellStyle name="Hyperlink 10" xfId="18143" hidden="1" xr:uid="{6AE611E9-6E55-4B88-A6FA-123D211E2135}"/>
    <cellStyle name="Hyperlink 10" xfId="18130" hidden="1" xr:uid="{1A4AB81C-D052-4E83-B101-FE96C8EC2C89}"/>
    <cellStyle name="Hyperlink 10" xfId="21766" hidden="1" xr:uid="{A974ED01-4957-428C-91C5-BF01CB279FDA}"/>
    <cellStyle name="Hyperlink 10" xfId="41719" hidden="1" xr:uid="{1DF2B75F-510E-4A65-811D-03D9CFB85BB9}"/>
    <cellStyle name="Hyperlink 10" xfId="41617" hidden="1" xr:uid="{5C60C3BB-5B48-4BF1-8B09-63AB3784CDF8}"/>
    <cellStyle name="Hyperlink 10" xfId="33618" hidden="1" xr:uid="{9168995A-797C-456E-AEE9-F0918B44B435}"/>
    <cellStyle name="Hyperlink 10" xfId="33720" hidden="1" xr:uid="{0B7267BA-3A2F-422C-8F46-3EC3D4423AEA}"/>
    <cellStyle name="Hyperlink 10" xfId="41283" hidden="1" xr:uid="{F8E2FBD3-7EC3-4FC0-B854-55752A50F42C}"/>
    <cellStyle name="Hyperlink 10" xfId="40989" hidden="1" xr:uid="{4C3BA8BF-4588-4E92-B6FE-EB075219984F}"/>
    <cellStyle name="Hyperlink 10" xfId="37032" hidden="1" xr:uid="{8A8FE766-547F-4886-BB29-E3BBB4D0C19B}"/>
    <cellStyle name="Hyperlink 10" xfId="21181" hidden="1" xr:uid="{C147137B-5E8B-4FED-8AD0-B6E5556D5A88}"/>
    <cellStyle name="Hyperlink 10" xfId="41409" hidden="1" xr:uid="{6FC4BDE9-7476-4852-80C4-97BF09E3EBD1}"/>
    <cellStyle name="Hyperlink 10" xfId="41520" hidden="1" xr:uid="{24065B0F-9C6F-4831-801C-AAB1839FD2AE}"/>
    <cellStyle name="Hyperlink 10" xfId="34530" hidden="1" xr:uid="{46FD0A03-83EB-403C-B8CE-20B0D424CC39}"/>
    <cellStyle name="Hyperlink 10" xfId="26305" hidden="1" xr:uid="{54E28D86-D9C0-419C-B1EB-DB26AA644BA3}"/>
    <cellStyle name="Hyperlink 10" xfId="25827" hidden="1" xr:uid="{A6F62337-7828-4035-A350-CD9D3705E6E8}"/>
    <cellStyle name="Hyperlink 10" xfId="18195" hidden="1" xr:uid="{0D7E4F40-DE44-4282-8B81-A182659FF56D}"/>
    <cellStyle name="Hyperlink 10" xfId="17214" hidden="1" xr:uid="{5B92DED1-9E94-4DD0-9269-65F52353218E}"/>
    <cellStyle name="Hyperlink 10" xfId="25398" hidden="1" xr:uid="{7CD66B2D-DCE0-4AFD-B5D2-6146923B4F7F}"/>
    <cellStyle name="Hyperlink 10" xfId="25500" hidden="1" xr:uid="{2EB48CA0-29B4-43F0-B6D1-6E2862B2A37D}"/>
    <cellStyle name="Hyperlink 10" xfId="17628" hidden="1" xr:uid="{6AD65972-9E36-4A1F-A9B0-B86E2A505F63}"/>
    <cellStyle name="Hyperlink 10" xfId="39791" hidden="1" xr:uid="{AC1EEA0B-C539-40F9-AFB7-607D8D366F1F}"/>
    <cellStyle name="Hyperlink 10" xfId="23489" hidden="1" xr:uid="{E9FB1C52-3728-4F1F-9389-B48950C20B63}"/>
    <cellStyle name="Hyperlink 10" xfId="25628" hidden="1" xr:uid="{2F3C9795-2C92-4632-B1C1-579B034311AF}"/>
    <cellStyle name="Hyperlink 10" xfId="19138" hidden="1" xr:uid="{E81D32E4-B8C1-4A7C-8B48-D1A191A68106}"/>
    <cellStyle name="Hyperlink 10" xfId="26993" hidden="1" xr:uid="{C02B4E8A-EB9D-4F71-825B-8B7C725F702A}"/>
    <cellStyle name="Hyperlink 10" xfId="17901" hidden="1" xr:uid="{798C7854-61F8-4BBD-9818-294CDFB2C8C8}"/>
    <cellStyle name="Hyperlink 10" xfId="41231" hidden="1" xr:uid="{4ABF94B6-C8FC-4547-9389-3B54B26BFC92}"/>
    <cellStyle name="Hyperlink 10" xfId="41218" hidden="1" xr:uid="{60BCF629-A21F-4BE9-A10B-4C3E303F3F09}"/>
    <cellStyle name="Hyperlink 10" xfId="26431" hidden="1" xr:uid="{A29B512A-CA03-48D6-8FD6-0F2909ACD99A}"/>
    <cellStyle name="Hyperlink 10" xfId="26542" hidden="1" xr:uid="{E119F4DC-9F28-4D3E-A084-B0BCD2BF61CF}"/>
    <cellStyle name="Hyperlink 10" xfId="34721" hidden="1" xr:uid="{1D71706A-8023-4CD9-BC12-DDD03CAE2EC9}"/>
    <cellStyle name="Hyperlink 10" xfId="23239" hidden="1" xr:uid="{FA08366F-ECB2-4BA0-8636-DF0DC143FE74}"/>
    <cellStyle name="Hyperlink 10" xfId="26240" hidden="1" xr:uid="{4A2456E0-259C-48E6-B0AE-9706DE800DDB}"/>
    <cellStyle name="Hyperlink 10" xfId="26639" hidden="1" xr:uid="{B8A99817-451A-477F-A0FB-2710220CBBCC}"/>
    <cellStyle name="Hyperlink 10" xfId="40714" hidden="1" xr:uid="{1F1CEEA3-74A9-4265-B7C3-0A84D8115A9A}"/>
    <cellStyle name="Hyperlink 10" xfId="28010" hidden="1" xr:uid="{641AF2AE-774A-46D8-85CE-7122A7E4490C}"/>
    <cellStyle name="Hyperlink 10" xfId="27611" hidden="1" xr:uid="{3318B07E-37DD-439D-8F43-C91C4090680A}"/>
    <cellStyle name="Hyperlink 10" xfId="25736" hidden="1" xr:uid="{31EC9510-006E-42E8-AC37-2F076108A008}"/>
    <cellStyle name="Hyperlink 10" xfId="23472" hidden="1" xr:uid="{1803A0C4-856A-438D-8D9B-ED96DAC2B033}"/>
    <cellStyle name="Hyperlink 10" xfId="27197" hidden="1" xr:uid="{C6DBEBED-60C9-41F7-A2A8-401D91169FD1}"/>
    <cellStyle name="Hyperlink 10" xfId="27676" hidden="1" xr:uid="{BD28BD9D-2111-4A9B-AD6D-A9B4F9487F40}"/>
    <cellStyle name="Hyperlink 10" xfId="18939" hidden="1" xr:uid="{C68C4E04-F811-473F-A184-2F110AFF5765}"/>
    <cellStyle name="Hyperlink 10" xfId="36848" hidden="1" xr:uid="{BE0E98CF-811B-47E5-8A92-9787BE048CE0}"/>
    <cellStyle name="Hyperlink 10" xfId="27425" hidden="1" xr:uid="{0DB30A78-BAB6-4DAB-9201-7AAC656D9D9B}"/>
    <cellStyle name="Hyperlink 10" xfId="27802" hidden="1" xr:uid="{64B12C83-2688-433D-92C6-0B951A384F84}"/>
    <cellStyle name="Hyperlink 10" xfId="25301" hidden="1" xr:uid="{50543BB8-D2EF-4AE5-AC34-E92AD75A1BFA}"/>
    <cellStyle name="Hyperlink 10" xfId="29422" hidden="1" xr:uid="{FED76E41-0AF0-46C6-8C33-2CC843669B25}"/>
    <cellStyle name="Hyperlink 10" xfId="28926" hidden="1" xr:uid="{34EBBE4A-015E-4CD6-B385-9C7E9D97315C}"/>
    <cellStyle name="Hyperlink 10" xfId="26741" hidden="1" xr:uid="{E3BBFC1F-9E69-4243-AA3E-24610B664ADD}"/>
    <cellStyle name="Hyperlink 10" xfId="17922" hidden="1" xr:uid="{903EE6D9-070B-4AF6-9220-8CECB14B8D89}"/>
    <cellStyle name="Hyperlink 10" xfId="28206" hidden="1" xr:uid="{CFD106B2-B9CD-4044-861B-F0C5C84EE09A}"/>
    <cellStyle name="Hyperlink 10" xfId="28991" hidden="1" xr:uid="{A88724D3-8089-466C-8BD6-04DD7DB4AC3E}"/>
    <cellStyle name="Hyperlink 10" xfId="38482" hidden="1" xr:uid="{A3AD13E4-634A-4666-9C8B-E36173D3EBFB}"/>
    <cellStyle name="Hyperlink 10" xfId="21278" hidden="1" xr:uid="{C5903960-8089-410B-8C7D-D6732C60B0B3}"/>
    <cellStyle name="Hyperlink 10" xfId="28431" hidden="1" xr:uid="{5AADBB08-3220-4755-86CE-349AF069FA2A}"/>
    <cellStyle name="Hyperlink 10" xfId="29121" hidden="1" xr:uid="{A4C2C2AF-C0AA-4E94-8213-3C383547C9A2}"/>
    <cellStyle name="Hyperlink 10" xfId="32947" hidden="1" xr:uid="{81C41A4D-FBDB-4043-8E5C-78F392F4E2E7}"/>
    <cellStyle name="Hyperlink 10" xfId="30523" hidden="1" xr:uid="{9BC5CD6E-8A2F-4488-93FC-74F012E4B2F4}"/>
    <cellStyle name="Hyperlink 10" xfId="30146" hidden="1" xr:uid="{94BDCA9C-E5DB-4CEA-A7EF-374AF2E6988E}"/>
    <cellStyle name="Hyperlink 10" xfId="27913" hidden="1" xr:uid="{ED092930-B288-44E7-8DC3-E7D4348C276D}"/>
    <cellStyle name="Hyperlink 10" xfId="27624" hidden="1" xr:uid="{85D33C6B-A100-4386-9C38-8EE69DB16641}"/>
    <cellStyle name="Hyperlink 10" xfId="28614" hidden="1" xr:uid="{D5D42EE5-E0C5-4F71-8C91-43A280B0DAD3}"/>
    <cellStyle name="Hyperlink 10" xfId="29719" hidden="1" xr:uid="{FF211690-0411-417F-8AE7-43AD79C3D14A}"/>
    <cellStyle name="Hyperlink 10" xfId="24769" hidden="1" xr:uid="{3DEF1AAF-B6FB-468B-A316-62957DED1E16}"/>
    <cellStyle name="Hyperlink 10" xfId="34300" hidden="1" xr:uid="{38CC7D56-C85E-4AED-BA91-E815B6D1CFA3}"/>
    <cellStyle name="Hyperlink 10" xfId="28658" hidden="1" xr:uid="{E33CA829-0DE0-41B0-95A4-65C6BD4A918D}"/>
    <cellStyle name="Hyperlink 10" xfId="29918" hidden="1" xr:uid="{12BA179D-B32C-4D29-B85E-A2E65A8B9595}"/>
    <cellStyle name="Hyperlink 10" xfId="22098" hidden="1" xr:uid="{4BB3FE8E-18CB-4AA3-809A-8E29882C46CA}"/>
    <cellStyle name="Hyperlink 10" xfId="31160" hidden="1" xr:uid="{4C448AA4-D7C9-4C7D-9119-09280314DAAA}"/>
    <cellStyle name="Hyperlink 10" xfId="28805" hidden="1" xr:uid="{7E3664C7-A82B-4C22-994B-59E2FB9F6C97}"/>
    <cellStyle name="Hyperlink 10" xfId="29232" hidden="1" xr:uid="{8C024EB8-5165-4D4B-92A8-3C3807025B34}"/>
    <cellStyle name="Hyperlink 10" xfId="28939" hidden="1" xr:uid="{B34419FF-90E8-40FD-B07C-CA8EDD5FF454}"/>
    <cellStyle name="Hyperlink 10" xfId="30332" hidden="1" xr:uid="{7B783468-3F28-425A-BDBE-C02931B976EF}"/>
    <cellStyle name="Hyperlink 10" xfId="30731" hidden="1" xr:uid="{F6B8BF37-1998-42B8-B32D-04CE6BE82A65}"/>
    <cellStyle name="Hyperlink 10" xfId="17411" hidden="1" xr:uid="{154EB43C-C547-457A-BF83-7AD6AE0701FF}"/>
    <cellStyle name="Hyperlink 10" xfId="28837" hidden="1" xr:uid="{71342707-0102-43FA-8221-74F87435D854}"/>
    <cellStyle name="Hyperlink 10" xfId="28822" hidden="1" xr:uid="{B561D90E-B326-4D53-A30D-E616D209E989}"/>
    <cellStyle name="Hyperlink 10" xfId="35245" hidden="1" xr:uid="{3BD89CE8-FC59-4B14-B455-62F9F7C16BEA}"/>
    <cellStyle name="Hyperlink 10" xfId="37262" hidden="1" xr:uid="{C60A6BD0-CBE5-4124-8447-4426C3D4F98A}"/>
    <cellStyle name="Hyperlink 10" xfId="38584" hidden="1" xr:uid="{210D9A05-4A50-4740-B8C1-13467BD07C51}"/>
    <cellStyle name="Hyperlink 10" xfId="38636" hidden="1" xr:uid="{C4193064-0A72-4436-AD58-542B829973E1}"/>
    <cellStyle name="Hyperlink 10" xfId="39067" hidden="1" xr:uid="{3541FFB9-F855-4C62-A55B-C6C81CF8C945}"/>
    <cellStyle name="Hyperlink 10" xfId="38571" hidden="1" xr:uid="{649414F3-90CD-4203-BAD5-23B5EB6B907B}"/>
    <cellStyle name="Hyperlink 10" xfId="26055" hidden="1" xr:uid="{E928B4D0-2887-4D02-97FB-11ED250D7BE0}"/>
    <cellStyle name="Hyperlink 10" xfId="35857" hidden="1" xr:uid="{48DA4B43-59B6-47D8-ADAA-212B26272A39}"/>
    <cellStyle name="Hyperlink 10" xfId="35672" hidden="1" xr:uid="{A00A1FB2-CC93-42CD-A904-6E0E6657A1B2}"/>
    <cellStyle name="Hyperlink 10" xfId="36358" hidden="1" xr:uid="{F54E4E4A-BEC1-4CE8-B583-36DC99AE4BE4}"/>
    <cellStyle name="Hyperlink 10" xfId="36256" hidden="1" xr:uid="{0D677B90-9F96-4A3A-80BE-E11FE5E1C97E}"/>
    <cellStyle name="Hyperlink 10" xfId="32345" hidden="1" xr:uid="{31AA5938-9448-46D4-B54F-A3326B76AD6B}"/>
    <cellStyle name="Hyperlink 10" xfId="40042" hidden="1" xr:uid="{C56DAFE7-1709-46E0-B174-35AF3804555B}"/>
    <cellStyle name="Hyperlink 10" xfId="29524" hidden="1" xr:uid="{B5DF8A56-7CF9-4B7E-89E4-EBD2CCF7ED21}"/>
    <cellStyle name="Hyperlink 10" xfId="32794" hidden="1" xr:uid="{CB6231D5-0584-4C26-8D4D-ACA4E0492AD5}"/>
    <cellStyle name="Hyperlink 10" xfId="23504" hidden="1" xr:uid="{DBB5076B-5502-4B5B-8963-750C5D08ED83}"/>
    <cellStyle name="Hyperlink 10" xfId="40168" hidden="1" xr:uid="{EB957C62-3930-4AFA-A982-CA0054A71DA5}"/>
    <cellStyle name="Hyperlink 10" xfId="34595" hidden="1" xr:uid="{008FCD77-2645-4977-8640-D8E7C90117F8}"/>
    <cellStyle name="Hyperlink 10" xfId="32845" hidden="1" xr:uid="{C514FFDC-0ED8-4BC5-BBC2-C173A32DDD12}"/>
    <cellStyle name="Hyperlink 10" xfId="29827" hidden="1" xr:uid="{C351D4D1-EF31-4518-9FAB-A8A69F969B23}"/>
    <cellStyle name="Hyperlink 10" xfId="34344" hidden="1" xr:uid="{765FE533-148B-4E94-B8E8-641E1D8C412D}"/>
    <cellStyle name="Hyperlink 10" xfId="37453" hidden="1" xr:uid="{6A448E1D-0C80-4EFE-A204-8C6165A8B4D3}"/>
    <cellStyle name="Hyperlink 10" xfId="34116" hidden="1" xr:uid="{33DDD5B6-7CE5-4B65-BDFA-F4AB4FF8189F}"/>
    <cellStyle name="Hyperlink 10" xfId="37275" hidden="1" xr:uid="{9FEF512D-9CB8-4A91-86AD-AB2A71BE49AC}"/>
    <cellStyle name="Hyperlink 10" xfId="40606" hidden="1" xr:uid="{4E8029AE-3C60-47FF-9A73-1A8C3AFFD40D}"/>
    <cellStyle name="Hyperlink 10" xfId="37076" hidden="1" xr:uid="{CD562750-7F7C-413B-BCF8-34BA6408E5E2}"/>
    <cellStyle name="Hyperlink 10" xfId="38450" hidden="1" xr:uid="{16BFDFFF-EAE1-4128-95FA-6ECF49A83519}"/>
    <cellStyle name="Hyperlink 10" xfId="33012" hidden="1" xr:uid="{455809CB-7BA8-4B63-96C2-66352639311E}"/>
    <cellStyle name="Hyperlink 10" xfId="38467" hidden="1" xr:uid="{C03ED965-2362-47A4-887D-239386DF6503}"/>
    <cellStyle name="Hyperlink 10" xfId="35353" hidden="1" xr:uid="{982C2DB6-7996-40AD-86F5-C7E4AA1E6F71}"/>
    <cellStyle name="Hyperlink 10" xfId="35444" hidden="1" xr:uid="{742F8C46-22BF-4E82-8D52-2AE3D0B0F069}"/>
    <cellStyle name="Hyperlink 10" xfId="33027" hidden="1" xr:uid="{890F5738-6035-4C99-B2DF-55AB5EBE87AE}"/>
    <cellStyle name="Hyperlink 10" xfId="35628" hidden="1" xr:uid="{9FE1E2C2-491B-4631-AEF3-4BA8845BAC3C}"/>
    <cellStyle name="Hyperlink 10" xfId="35922" hidden="1" xr:uid="{B5471990-F3DD-44CE-8FD6-BD1D7C73B563}"/>
    <cellStyle name="Hyperlink 10" xfId="40805" hidden="1" xr:uid="{3B4D749B-8F12-45E4-960F-ED28C3FB3CA1}"/>
    <cellStyle name="Hyperlink 10" xfId="38217" hidden="1" xr:uid="{83A14274-D6C2-4F06-BB94-A1C82A74C56F}"/>
    <cellStyle name="Hyperlink 10" xfId="38877" hidden="1" xr:uid="{16DE7D5E-F514-4852-A8F1-7FE68EBCC1D5}"/>
    <cellStyle name="Hyperlink 10" xfId="39364" hidden="1" xr:uid="{36E74072-4C44-4B45-91BD-E84D1B8380CA}"/>
    <cellStyle name="Hyperlink 10" xfId="38259" hidden="1" xr:uid="{228E23E6-462F-4B28-BDA0-4AA6D987B20B}"/>
    <cellStyle name="Hyperlink 10" xfId="30345" hidden="1" xr:uid="{361BAA61-8F19-43E5-8C5A-C51C90AB7A8C}"/>
    <cellStyle name="Hyperlink 10" xfId="32747" hidden="1" xr:uid="{09B7B68C-7141-499D-9DAB-90B66BE1FA4D}"/>
    <cellStyle name="Hyperlink 10" xfId="27101" hidden="1" xr:uid="{BADC1729-47F0-49EB-94A2-16C5D061A3F6}"/>
    <cellStyle name="Hyperlink 10" xfId="38303" hidden="1" xr:uid="{211DF995-4575-4832-9FE4-71689B7327D9}"/>
    <cellStyle name="Hyperlink 10" xfId="18447" hidden="1" xr:uid="{BD51CC93-06AC-43A6-90F1-BCC9E68378AD}"/>
    <cellStyle name="Hyperlink 10" xfId="36744" hidden="1" xr:uid="{D1C5345E-0BA3-43AD-BB93-6F00200DAEAD}"/>
    <cellStyle name="Hyperlink 10" xfId="31638" hidden="1" xr:uid="{898E7D5A-C0CE-4EDD-83CB-02A80332BC55}"/>
    <cellStyle name="Hyperlink 10" xfId="39747" hidden="1" xr:uid="{AF7FCC50-F3D0-4EA6-8990-7011E565BE53}"/>
    <cellStyle name="Hyperlink 10" xfId="27381" hidden="1" xr:uid="{A507D969-A4C1-44D4-9F9D-85729465B22A}"/>
    <cellStyle name="Hyperlink 10" xfId="37327" hidden="1" xr:uid="{A868A41E-DE20-4B19-BC41-A4E6FF11D0A4}"/>
    <cellStyle name="Hyperlink 10" xfId="39977" hidden="1" xr:uid="{F82479C1-9A87-4F6E-9BAD-3B3A026C1B3C}"/>
    <cellStyle name="Hyperlink 10" xfId="40279" hidden="1" xr:uid="{AC3328E3-BC72-4BCA-812C-CFBA4408269D}"/>
    <cellStyle name="Hyperlink 10" xfId="31875" hidden="1" xr:uid="{B571B81C-9A55-42B3-87D8-753129123728}"/>
    <cellStyle name="Hyperlink 10" xfId="40478" hidden="1" xr:uid="{A433D815-66DB-46D6-91AD-0B46D05BD5BF}"/>
    <cellStyle name="Hyperlink 10" xfId="34543" hidden="1" xr:uid="{BF142260-0335-44F3-BF75-9ECE85943228}"/>
    <cellStyle name="Hyperlink 10" xfId="39990" hidden="1" xr:uid="{A8A67AE8-4B64-482D-A667-0F260EC8AD93}"/>
    <cellStyle name="Hyperlink 10" xfId="34929" hidden="1" xr:uid="{ADB83211-2591-4982-BE85-5D747C2EEBB3}"/>
    <cellStyle name="Hyperlink 10" xfId="37763" hidden="1" xr:uid="{34FDD9E7-21F0-46EC-8329-681F4568B6CD}"/>
    <cellStyle name="Hyperlink 10" xfId="34832" hidden="1" xr:uid="{52A40C58-5D54-4395-B7A7-8B45C6DB33D7}"/>
    <cellStyle name="Hyperlink 10" xfId="37851" hidden="1" xr:uid="{483E1631-EE45-4B34-BD64-D9F648C382EA}"/>
    <cellStyle name="Hyperlink 10" xfId="38032" hidden="1" xr:uid="{DECFC279-C53F-4D47-A5A7-DE8E956CA0C2}"/>
    <cellStyle name="Hyperlink 10" xfId="37661" hidden="1" xr:uid="{41061EBE-FDB6-488E-8500-568064B4E767}"/>
    <cellStyle name="Hyperlink 10" xfId="38766" hidden="1" xr:uid="{DBCC53FD-EBDA-4731-AEA4-DBF87F232D54}"/>
    <cellStyle name="Hyperlink 10" xfId="38076" hidden="1" xr:uid="{52DD2E91-1B8B-4376-8329-DC15B6AC865C}"/>
    <cellStyle name="Hyperlink 10" xfId="35031" hidden="1" xr:uid="{6022574C-6168-49C0-B538-FC0409FA423C}"/>
    <cellStyle name="Hyperlink 10" xfId="36048" hidden="1" xr:uid="{B86411A6-D1D7-4EEE-AB72-44F7F833E4AB}"/>
    <cellStyle name="Hyperlink 10" xfId="32995" hidden="1" xr:uid="{D53E1828-6D80-4280-BCAA-06C7B988EF18}"/>
    <cellStyle name="Hyperlink 10" xfId="35870" hidden="1" xr:uid="{CF0A6DB9-27AA-4AED-AFD4-D659C7E12B0A}"/>
    <cellStyle name="Hyperlink 10" xfId="36159" hidden="1" xr:uid="{EB201920-0DA0-4E72-A38D-09DC782F404E}"/>
    <cellStyle name="Hyperlink 10" xfId="17843" hidden="1" xr:uid="{34CDFAFA-18D3-4610-9BBF-43BD93135CFE}"/>
    <cellStyle name="Hyperlink 10" xfId="39472" hidden="1" xr:uid="{AA701A2E-B6CB-47B2-B94D-0844073E036B}"/>
    <cellStyle name="Hyperlink 10" xfId="39169" hidden="1" xr:uid="{F813B206-F9AE-4F7D-B2EE-E942798C6D99}"/>
    <cellStyle name="Hyperlink 10" xfId="39563" hidden="1" xr:uid="{558A1C35-3079-4119-BFF2-CED6874867B3}"/>
    <cellStyle name="Hyperlink 10" xfId="32389" hidden="1" xr:uid="{47256862-C414-4901-8BA8-F9A57C7D7FE1}"/>
    <cellStyle name="Hyperlink 10" xfId="33316" hidden="1" xr:uid="{ECA71B87-B5A4-4ADE-8EC4-D5675D9C0F34}"/>
    <cellStyle name="Hyperlink 10" xfId="24585" hidden="1" xr:uid="{5DC7F172-7CEA-4B23-8116-ABE3D7929934}"/>
    <cellStyle name="Hyperlink 10" xfId="33129" hidden="1" xr:uid="{2FF27B43-6277-4812-91B2-4B8619FA7FEF}"/>
    <cellStyle name="Hyperlink 10" xfId="33116" hidden="1" xr:uid="{B1E498B3-7C08-4324-ADCC-137B9EE6E0C3}"/>
    <cellStyle name="Hyperlink 10" xfId="30961" hidden="1" xr:uid="{E0595591-E0FB-4817-901D-C1C8981D5A22}"/>
    <cellStyle name="Hyperlink 10" xfId="31069" hidden="1" xr:uid="{3D8AF5F4-68F2-4978-936C-D17028AD4DC6}"/>
    <cellStyle name="Hyperlink 10" xfId="32530" hidden="1" xr:uid="{E41F001C-83D0-43A8-BD4E-9006816A5DFC}"/>
    <cellStyle name="Hyperlink 10" xfId="32572" hidden="1" xr:uid="{CBA62596-A563-44BE-B227-336B6CE85439}"/>
    <cellStyle name="Hyperlink 2" xfId="119" xr:uid="{42CC5ACD-9474-4946-A1D4-81DAFC9EC445}"/>
    <cellStyle name="Hyperlink 2 2" xfId="291" xr:uid="{DE79412D-56A1-40D8-B610-BF661369D953}"/>
    <cellStyle name="Hyperlink 2 3" xfId="316" xr:uid="{70ACA17C-4D4B-4AE9-9FA8-6CD56BA033C7}"/>
    <cellStyle name="Hyperlink 2 4" xfId="16914" xr:uid="{FAB061DF-8599-4566-BA65-68F949D88588}"/>
    <cellStyle name="Hyperlink 2 4 2" xfId="18220" xr:uid="{4D918977-8248-48EA-8C32-6259F48684CF}"/>
    <cellStyle name="Hyperlink 2 5" xfId="16918" xr:uid="{E2CD591C-DD26-4AE9-9297-CAD54581F35B}"/>
    <cellStyle name="Hyperlink 3" xfId="110" hidden="1" xr:uid="{6AD98CF1-DFB9-4A55-BFAF-AB8384B59E51}"/>
    <cellStyle name="Hyperlink 3" xfId="129" hidden="1" xr:uid="{2C4A6198-EC41-49A5-92D4-42DEF2FF5A35}"/>
    <cellStyle name="Hyperlink 3" xfId="127" hidden="1" xr:uid="{412D3C40-09E4-4E0D-BE4D-DED2D92A8334}"/>
    <cellStyle name="Hyperlink 3" xfId="125" hidden="1" xr:uid="{B34BB8EF-C3F9-471F-B596-A0A0A6DD70E3}"/>
    <cellStyle name="Hyperlink 3" xfId="131" hidden="1" xr:uid="{E48C11C5-8D51-4EDC-8757-44C1C7A28209}"/>
    <cellStyle name="Hyperlink 3" xfId="231" hidden="1" xr:uid="{5CD8F61F-F570-492F-A45D-922B4D59B777}"/>
    <cellStyle name="Hyperlink 3" xfId="149" hidden="1" xr:uid="{61D5CD77-18FD-4118-B475-E9260D47F252}"/>
    <cellStyle name="Hyperlink 3" xfId="239" hidden="1" xr:uid="{44938204-972D-4AF7-B0B4-F431522003A8}"/>
    <cellStyle name="Hyperlink 3" xfId="155" hidden="1" xr:uid="{D4782B95-4150-4C4B-B2DB-A6CD6CAA38FD}"/>
    <cellStyle name="Hyperlink 3" xfId="246" hidden="1" xr:uid="{E839FC6E-91E1-45F3-8218-C7E4803C5849}"/>
    <cellStyle name="Hyperlink 3" xfId="161" hidden="1" xr:uid="{28CA8F4C-A7DB-4EB9-85D3-013AF579EE9A}"/>
    <cellStyle name="Hyperlink 3" xfId="151" hidden="1" xr:uid="{271DB82E-D9B1-4EDB-B82E-F2456BAC3259}"/>
    <cellStyle name="Hyperlink 3" xfId="153" hidden="1" xr:uid="{0C9029D9-172E-48E4-8993-8E7DA74AE868}"/>
    <cellStyle name="Hyperlink 3" xfId="135" hidden="1" xr:uid="{B15BA519-0CA6-4EED-8676-FA013F434D76}"/>
    <cellStyle name="Hyperlink 3" xfId="157" hidden="1" xr:uid="{ADDF06D6-980C-4C97-BE8D-90F6E975D453}"/>
    <cellStyle name="Hyperlink 3" xfId="159" hidden="1" xr:uid="{930CF66B-D5A8-4CB4-B798-F8E1AF9ADFF6}"/>
    <cellStyle name="Hyperlink 3" xfId="139" hidden="1" xr:uid="{71A58C23-90F6-4422-9716-840A7EAFBB56}"/>
    <cellStyle name="Hyperlink 3" xfId="163" hidden="1" xr:uid="{20293825-EBF4-4460-AAD7-6581689E39CE}"/>
    <cellStyle name="Hyperlink 3" xfId="164" hidden="1" xr:uid="{9018E32F-90EB-47A4-95CA-804B1DA3C4C7}"/>
    <cellStyle name="Hyperlink 3" xfId="143" hidden="1" xr:uid="{9F5C8D75-34C4-4A9B-A0CE-59C19C87C623}"/>
    <cellStyle name="Hyperlink 3" xfId="166" hidden="1" xr:uid="{A31370AC-6EF9-4A16-89ED-7CF048102351}"/>
    <cellStyle name="Hyperlink 3" xfId="168" hidden="1" xr:uid="{BBBFF7AB-BA43-4FC7-B221-18390C6D532A}"/>
    <cellStyle name="Hyperlink 3" xfId="273" hidden="1" xr:uid="{B09E2EEF-A371-4F4B-A559-3B672393C995}"/>
    <cellStyle name="Hyperlink 3" xfId="170" hidden="1" xr:uid="{AD675C1C-7E01-4242-B813-7349FD55B8D5}"/>
    <cellStyle name="Hyperlink 3" xfId="172" hidden="1" xr:uid="{F0112275-633F-44D5-8A18-CDE9A82D1DA3}"/>
    <cellStyle name="Hyperlink 3" xfId="275" hidden="1" xr:uid="{9B92F377-2142-429C-91D1-454482804885}"/>
    <cellStyle name="Hyperlink 3" xfId="174" hidden="1" xr:uid="{5EC78EF4-8FDE-4B82-9C4B-D5A4870B4B26}"/>
    <cellStyle name="Hyperlink 3" xfId="175" hidden="1" xr:uid="{5D7600C5-84E1-4954-8CE9-DECDFC885B92}"/>
    <cellStyle name="Hyperlink 3" xfId="277" hidden="1" xr:uid="{8E8BFA5B-5255-4378-A95E-659BEAC5AFBF}"/>
    <cellStyle name="Hyperlink 3" xfId="177" hidden="1" xr:uid="{E675A1DB-76C1-468F-9FAA-4C362BDDA08E}"/>
    <cellStyle name="Hyperlink 3" xfId="178" hidden="1" xr:uid="{15C8468D-6E15-4FCB-8278-E6A5A03BCB0B}"/>
    <cellStyle name="Hyperlink 3" xfId="197" hidden="1" xr:uid="{8BE70212-201C-42EC-9A12-E2EB0C714C59}"/>
    <cellStyle name="Hyperlink 3" xfId="181" hidden="1" xr:uid="{F55FCEA0-DDEF-4B6E-BDCD-2E79EBA1040E}"/>
    <cellStyle name="Hyperlink 3" xfId="183" hidden="1" xr:uid="{031AFD21-4F73-4076-8BB3-E6B8AE978FDB}"/>
    <cellStyle name="Hyperlink 3" xfId="199" hidden="1" xr:uid="{78668E4F-68C6-4B5F-84E5-5FA83781C6A4}"/>
    <cellStyle name="Hyperlink 3" xfId="188" hidden="1" xr:uid="{3B54591B-5765-414A-9090-9D2B618C4993}"/>
    <cellStyle name="Hyperlink 3" xfId="189" hidden="1" xr:uid="{2FE56AB8-3DB2-47B3-91F9-68A665387B7F}"/>
    <cellStyle name="Hyperlink 3" xfId="202" hidden="1" xr:uid="{2E54A253-9CDA-421E-9283-E69B8144EC5C}"/>
    <cellStyle name="Hyperlink 3" xfId="145" hidden="1" xr:uid="{7DD50A4A-C3F3-43E7-ADC8-787980795C18}"/>
    <cellStyle name="Hyperlink 3" xfId="147" hidden="1" xr:uid="{5CFD4C9B-AC2A-403E-9AB2-F5FD3F10E7F6}"/>
    <cellStyle name="Hyperlink 3" xfId="176" hidden="1" xr:uid="{F8362579-01AE-4DAB-ABF8-FA888EF103F7}"/>
    <cellStyle name="Hyperlink 3" xfId="214" hidden="1" xr:uid="{1AE02A4A-DA72-40F9-BC9B-71A4AD278300}"/>
    <cellStyle name="Hyperlink 3" xfId="179" hidden="1" xr:uid="{F45D4D3F-CF2F-4B0C-861C-41E029D14BD9}"/>
    <cellStyle name="Hyperlink 3" xfId="222" hidden="1" xr:uid="{5FB9BF5B-EB05-46A5-8330-5A0EF25F1AC3}"/>
    <cellStyle name="Hyperlink 3" xfId="185" hidden="1" xr:uid="{0649FA9B-F0F5-46E4-A16E-AAF7E3239C9A}"/>
    <cellStyle name="Hyperlink 3" xfId="228" hidden="1" xr:uid="{DBE387AC-C6D2-46AC-BD4D-15B490F14EE1}"/>
    <cellStyle name="Hyperlink 3" xfId="215" hidden="1" xr:uid="{AB0104C7-4BDA-4403-BE98-8D6321714FB5}"/>
    <cellStyle name="Hyperlink 3" xfId="217" hidden="1" xr:uid="{FF492A2B-3EE6-42F5-BCE1-2DB8E9778347}"/>
    <cellStyle name="Hyperlink 3" xfId="198" hidden="1" xr:uid="{9C3ACF2E-D48C-45FC-AB16-43F1DF63895A}"/>
    <cellStyle name="Hyperlink 3" xfId="223" hidden="1" xr:uid="{9C237F5F-FA47-4694-BFEF-E267CA62F80D}"/>
    <cellStyle name="Hyperlink 3" xfId="226" hidden="1" xr:uid="{ADBDD6BE-2D82-45F2-9656-B15C837DE4D0}"/>
    <cellStyle name="Hyperlink 3" xfId="201" hidden="1" xr:uid="{A093A3F7-B6BB-43D2-A814-F2AADE5B4B76}"/>
    <cellStyle name="Hyperlink 3" xfId="229" hidden="1" xr:uid="{0B83CD7C-6E38-4756-A9C5-F4012F6FE31D}"/>
    <cellStyle name="Hyperlink 3" xfId="230" hidden="1" xr:uid="{783EA18F-2E04-4B4B-A620-6DA40382CCC3}"/>
    <cellStyle name="Hyperlink 3" xfId="207" hidden="1" xr:uid="{7ACC4879-8D6C-43B5-AD91-B854B5B8FDD4}"/>
    <cellStyle name="Hyperlink 3" xfId="232" hidden="1" xr:uid="{20628E33-C635-48EF-BA66-E18C1E863895}"/>
    <cellStyle name="Hyperlink 3" xfId="236" hidden="1" xr:uid="{9AAD4743-D651-4D73-98E5-DCDAB0B02ACB}"/>
    <cellStyle name="Hyperlink 3" xfId="133" hidden="1" xr:uid="{FC53477A-B97B-425B-A986-8966C9BF6AB0}"/>
    <cellStyle name="Hyperlink 3" xfId="240" hidden="1" xr:uid="{882CB8A4-4B7A-4652-9708-ACF1F7D7DD34}"/>
    <cellStyle name="Hyperlink 3" xfId="243" hidden="1" xr:uid="{2691CCC5-B8E9-4C9E-A3CB-E580954BAE6F}"/>
    <cellStyle name="Hyperlink 3" xfId="137" hidden="1" xr:uid="{6F5ACA7B-892D-4B2F-B23B-40D75CF6BD37}"/>
    <cellStyle name="Hyperlink 3" xfId="249" hidden="1" xr:uid="{62736C75-440E-4280-8068-A37848C6783D}"/>
    <cellStyle name="Hyperlink 3" xfId="254" hidden="1" xr:uid="{C1E18B02-DCD0-49D9-BC63-3CDD88BBE05E}"/>
    <cellStyle name="Hyperlink 3" xfId="141" hidden="1" xr:uid="{A560DE01-F481-4D80-800C-3FC44DBA7992}"/>
    <cellStyle name="Hyperlink 3" xfId="260" hidden="1" xr:uid="{B530203B-396D-4E82-8941-3AC87A88234B}"/>
    <cellStyle name="Hyperlink 3" xfId="261" hidden="1" xr:uid="{53110CE2-21F0-4741-9229-8F1F5151D71E}"/>
    <cellStyle name="Hyperlink 3" xfId="272" hidden="1" xr:uid="{9B57B0BD-8803-4E9D-A9A8-805BAC8D3776}"/>
    <cellStyle name="Hyperlink 3" xfId="259" hidden="1" xr:uid="{AAEFA052-7A79-47F6-AE66-29D9F7135F2F}"/>
    <cellStyle name="Hyperlink 3" xfId="268" hidden="1" xr:uid="{CB16A39D-10B3-4759-9733-E84C9F58CD51}"/>
    <cellStyle name="Hyperlink 3" xfId="274" hidden="1" xr:uid="{0921769A-D438-497E-B3DE-7A50B7E628DD}"/>
    <cellStyle name="Hyperlink 3" xfId="270" hidden="1" xr:uid="{1D8F00C4-4974-4EA5-84E4-2CFBA339D53C}"/>
    <cellStyle name="Hyperlink 3" xfId="271" hidden="1" xr:uid="{FA2F1630-A3FC-40B3-AD79-189F75C8A150}"/>
    <cellStyle name="Hyperlink 3" xfId="276" hidden="1" xr:uid="{45DF7DEF-098A-44E3-9A19-02B63DD14E1C}"/>
    <cellStyle name="Hyperlink 3" xfId="209" hidden="1" xr:uid="{EBA71AEC-CC11-4D0F-BDB9-4947E327E7EA}"/>
    <cellStyle name="Hyperlink 3" xfId="210" hidden="1" xr:uid="{D11B9955-2127-4BFF-B6F1-D04A9301A89C}"/>
    <cellStyle name="Hyperlink 3" xfId="258" hidden="1" xr:uid="{6AF49592-E491-4BD2-9C11-7EDC39BF51D5}"/>
    <cellStyle name="Hyperlink 3" xfId="165" hidden="1" xr:uid="{D40569A4-C954-4AF8-B448-F4A25B035046}"/>
    <cellStyle name="Hyperlink 3" xfId="262" hidden="1" xr:uid="{A79507E6-B221-41BD-B851-2555514A890C}"/>
    <cellStyle name="Hyperlink 3" xfId="169" hidden="1" xr:uid="{56A33CFC-8693-476A-9856-6C1F7EDDEF91}"/>
    <cellStyle name="Hyperlink 3" xfId="269" hidden="1" xr:uid="{5566F384-1973-416C-925E-93A197C22953}"/>
    <cellStyle name="Hyperlink 3" xfId="173" hidden="1" xr:uid="{86A6C8CA-447D-4DD1-B55D-7891C24A9205}"/>
    <cellStyle name="Hyperlink 3" xfId="278" hidden="1" xr:uid="{30D2418C-7542-4A3D-B02F-AF71D2A176BC}"/>
    <cellStyle name="Hyperlink 3" xfId="281" hidden="1" xr:uid="{08691472-AE0D-4407-AB11-32EA6B216E6D}"/>
    <cellStyle name="Hyperlink 3" xfId="280" hidden="1" xr:uid="{F273A138-275F-44BE-91EC-E417B2CC784B}"/>
    <cellStyle name="Hyperlink 3" xfId="279" hidden="1" xr:uid="{436B1B60-2D05-4B9F-BB7F-C0321C0C781C}"/>
    <cellStyle name="Hyperlink 3" xfId="284" hidden="1" xr:uid="{65EFB02F-A7E0-417E-8378-BB19D456DCB6}"/>
    <cellStyle name="Hyperlink 3" xfId="287" xr:uid="{864D9182-64E5-492F-BA53-CD21A16BD508}"/>
    <cellStyle name="Hyperlink 3 10" xfId="18882" hidden="1" xr:uid="{76989259-DDA4-4749-A7EA-7F5364C2EFE5}"/>
    <cellStyle name="Hyperlink 3 10" xfId="19241" hidden="1" xr:uid="{05A58782-04C1-43A1-99B3-4B220A3882D9}"/>
    <cellStyle name="Hyperlink 3 10" xfId="16964" hidden="1" xr:uid="{003F450B-5446-4B45-B0D7-AAEE869C52C6}"/>
    <cellStyle name="Hyperlink 3 10" xfId="21601" hidden="1" xr:uid="{0F29B01C-72CC-458B-93AD-1C8FEF0AE1AA}"/>
    <cellStyle name="Hyperlink 3 10" xfId="19895" hidden="1" xr:uid="{DBFB3596-6847-416F-8A2D-B4B193C7FAF1}"/>
    <cellStyle name="Hyperlink 3 10" xfId="29366" hidden="1" xr:uid="{EA034E9A-8BD2-478B-8E16-596539F829A5}"/>
    <cellStyle name="Hyperlink 3 10" xfId="17132" hidden="1" xr:uid="{9A32921B-6B23-413E-853D-FC156294618C}"/>
    <cellStyle name="Hyperlink 3 10" xfId="18275" hidden="1" xr:uid="{1C385BFC-8F4B-418D-8DC3-D73B34438D17}"/>
    <cellStyle name="Hyperlink 3 10" xfId="19682" hidden="1" xr:uid="{F9B2B83F-C309-4A44-B19D-57C49C55C62E}"/>
    <cellStyle name="Hyperlink 3 10" xfId="37951" hidden="1" xr:uid="{29CE1957-167F-4AD4-B194-1742BD59B5E2}"/>
    <cellStyle name="Hyperlink 3 10" xfId="39011" hidden="1" xr:uid="{428F2FF6-92AA-4D2C-B53E-217AC621B686}"/>
    <cellStyle name="Hyperlink 3 10" xfId="39307" hidden="1" xr:uid="{C80B89BE-978E-4FA9-91D2-75764C867E92}"/>
    <cellStyle name="Hyperlink 3 10" xfId="39502" hidden="1" xr:uid="{D95A434D-79A2-44AA-983F-28353D6500D9}"/>
    <cellStyle name="Hyperlink 3 10" xfId="35987" hidden="1" xr:uid="{807CBA2D-5F28-4A69-AD64-E00AB7443625}"/>
    <cellStyle name="Hyperlink 3 10" xfId="18584" hidden="1" xr:uid="{044C239B-B86F-4801-BBEF-46220F55E5E4}"/>
    <cellStyle name="Hyperlink 3 10" xfId="27741" hidden="1" xr:uid="{F9D98016-E2A2-4289-BBB9-56E81320F568}"/>
    <cellStyle name="Hyperlink 3 10" xfId="27954" hidden="1" xr:uid="{6E419F3B-75F6-4615-89DA-27DBE538B608}"/>
    <cellStyle name="Hyperlink 3 10" xfId="36579" hidden="1" xr:uid="{0A69F9FA-CE19-4F44-918B-D80F099A4507}"/>
    <cellStyle name="Hyperlink 3 10" xfId="29060" hidden="1" xr:uid="{F0C3FDDA-2A67-47B9-92DD-1792D0CCC74A}"/>
    <cellStyle name="Hyperlink 3 10" xfId="37392" hidden="1" xr:uid="{5B739F4E-EBF9-407A-A5A6-4B3837848AD6}"/>
    <cellStyle name="Hyperlink 3 10" xfId="22816" hidden="1" xr:uid="{4BBE48DB-9D2A-4F63-B017-E4B45D4BC93A}"/>
    <cellStyle name="Hyperlink 3 10" xfId="23727" hidden="1" xr:uid="{A4E7F354-F94C-40F0-B8A3-A9F7C15F4643}"/>
    <cellStyle name="Hyperlink 3 10" xfId="22973" hidden="1" xr:uid="{C0780DD7-CC53-4F8F-AFB1-0C4977F70ADF}"/>
    <cellStyle name="Hyperlink 3 10" xfId="24033" hidden="1" xr:uid="{EFAB6514-1831-413A-BF9C-FD9194368676}"/>
    <cellStyle name="Hyperlink 3 10" xfId="24329" hidden="1" xr:uid="{31479595-C40D-48C0-877B-5DD97DA9F0FC}"/>
    <cellStyle name="Hyperlink 3 10" xfId="24524" hidden="1" xr:uid="{34D6FCAC-80FE-449C-B6C4-CD499E3A294C}"/>
    <cellStyle name="Hyperlink 3 10" xfId="25129" hidden="1" xr:uid="{B7B35EBD-CD84-4792-9B54-E556A25F18C4}"/>
    <cellStyle name="Hyperlink 3 10" xfId="24688" hidden="1" xr:uid="{B27C7B1F-1D76-46BC-98BA-B948DD141763}"/>
    <cellStyle name="Hyperlink 3 10" xfId="25342" hidden="1" xr:uid="{A710BAB0-5E2D-4475-BF59-B15DB25332F8}"/>
    <cellStyle name="Hyperlink 3 10" xfId="23996" hidden="1" xr:uid="{ED82E9F6-76FA-48D1-BFE3-72A35487A9F8}"/>
    <cellStyle name="Hyperlink 3 10" xfId="25571" hidden="1" xr:uid="{577A04B2-5D99-411D-AC3B-83815E676155}"/>
    <cellStyle name="Hyperlink 3 10" xfId="25766" hidden="1" xr:uid="{C56DDD54-C62D-43CC-9E91-B746D3A8C755}"/>
    <cellStyle name="Hyperlink 3 10" xfId="26370" hidden="1" xr:uid="{A57ACBF3-D06E-49AD-97B0-5991EAB3F688}"/>
    <cellStyle name="Hyperlink 3 10" xfId="25930" hidden="1" xr:uid="{4ECC41DB-2F2F-4F56-87E9-BC8AC7F03EAE}"/>
    <cellStyle name="Hyperlink 3 10" xfId="26583" hidden="1" xr:uid="{A9F1168B-1F64-4F81-8934-3B4C2C416695}"/>
    <cellStyle name="Hyperlink 3 10" xfId="20142" hidden="1" xr:uid="{55437899-1849-47DC-BB8C-271905861E48}"/>
    <cellStyle name="Hyperlink 3 10" xfId="26936" hidden="1" xr:uid="{91132690-D2C8-4502-ABBA-5E96DB7E6827}"/>
    <cellStyle name="Hyperlink 3 10" xfId="37605" hidden="1" xr:uid="{B56AD64A-B991-4D91-9C7D-3E2B453F14C1}"/>
    <cellStyle name="Hyperlink 3 10" xfId="29662" hidden="1" xr:uid="{0DB34787-6B04-430C-878B-CB388D5899E3}"/>
    <cellStyle name="Hyperlink 3 10" xfId="21809" hidden="1" xr:uid="{986D8F04-A1F2-4A3F-AD12-220D3DC93D46}"/>
    <cellStyle name="Hyperlink 3 10" xfId="22414" hidden="1" xr:uid="{DBEEDE26-6496-4AA3-91F2-BD78AB5D5DC2}"/>
    <cellStyle name="Hyperlink 3 10" xfId="21973" hidden="1" xr:uid="{BC9B4041-CFED-4412-83C1-E686A0A2CB5D}"/>
    <cellStyle name="Hyperlink 3 10" xfId="22627" hidden="1" xr:uid="{56FFF2B3-3760-4CAF-81B3-9462B20B95F8}"/>
    <cellStyle name="Hyperlink 3 10" xfId="19077" hidden="1" xr:uid="{C9A4926D-34A5-4BFF-B119-F52BF95F4DAF}"/>
    <cellStyle name="Hyperlink 3 10" xfId="27136" hidden="1" xr:uid="{A193746C-AA5B-4418-BD05-668FB7AA0EB4}"/>
    <cellStyle name="Hyperlink 3 10" xfId="38974" hidden="1" xr:uid="{CA315267-29A8-40E1-B431-2975FD29BCE8}"/>
    <cellStyle name="Hyperlink 3 10" xfId="36200" hidden="1" xr:uid="{4524CE0A-E396-42DE-B267-5B7256F6BB9E}"/>
    <cellStyle name="Hyperlink 3 10" xfId="36787" hidden="1" xr:uid="{0C3F1D1E-1B05-4C39-BE7F-5F83E0274382}"/>
    <cellStyle name="Hyperlink 3 10" xfId="20210" hidden="1" xr:uid="{E736E53F-7DDF-461D-BC6B-E78B19D4ABA2}"/>
    <cellStyle name="Hyperlink 3 10" xfId="36951" hidden="1" xr:uid="{00208E2E-A411-407F-BBCA-15EEBAD433D8}"/>
    <cellStyle name="Hyperlink 3 10" xfId="21009" hidden="1" xr:uid="{EB145F63-32AB-404B-BABB-DE384EDFD205}"/>
    <cellStyle name="Hyperlink 3 10" xfId="30904" hidden="1" xr:uid="{63071B40-E482-49C2-8E56-FD89BFCECC73}"/>
    <cellStyle name="Hyperlink 3 10" xfId="31099" hidden="1" xr:uid="{914B4D73-0869-41F9-8CFB-E7FDE216B9D2}"/>
    <cellStyle name="Hyperlink 3 10" xfId="31703" hidden="1" xr:uid="{F1A79F93-8F7A-41BA-B6A7-C1ED638CFEF6}"/>
    <cellStyle name="Hyperlink 3 10" xfId="31263" hidden="1" xr:uid="{0AD0BC21-E214-4ED0-BFF7-423B652C72E0}"/>
    <cellStyle name="Hyperlink 3 10" xfId="31916" hidden="1" xr:uid="{3962A608-CA7D-4225-B693-86402849D1B2}"/>
    <cellStyle name="Hyperlink 3 10" xfId="32106" hidden="1" xr:uid="{EAD5F40D-3428-4F3F-B290-7B2BB0DBC78C}"/>
    <cellStyle name="Hyperlink 3 10" xfId="33255" hidden="1" xr:uid="{4261B2BA-9A00-4C5A-9F5A-0ADB14A3F2CD}"/>
    <cellStyle name="Hyperlink 3 10" xfId="32264" hidden="1" xr:uid="{461E1FC7-799D-4044-A7D9-828F4D187B33}"/>
    <cellStyle name="Hyperlink 3 10" xfId="33562" hidden="1" xr:uid="{85B0192B-34F8-4E43-9A6E-468CEEBC83A4}"/>
    <cellStyle name="Hyperlink 3 10" xfId="33860" hidden="1" xr:uid="{5CE6C98B-C1FF-4198-B8CF-2F620562085C}"/>
    <cellStyle name="Hyperlink 3 10" xfId="34055" hidden="1" xr:uid="{2C73A31A-1060-4263-A55E-880AA8530F94}"/>
    <cellStyle name="Hyperlink 3 10" xfId="34660" hidden="1" xr:uid="{5C350E6F-EFF6-49B4-9CD0-5852C5A0465B}"/>
    <cellStyle name="Hyperlink 3 10" xfId="34219" hidden="1" xr:uid="{1E9DBF8C-FFBA-436E-95F2-168E4468A1EB}"/>
    <cellStyle name="Hyperlink 3 10" xfId="34873" hidden="1" xr:uid="{070A588F-6AC8-4438-A3AA-F3901F561F0B}"/>
    <cellStyle name="Hyperlink 3 10" xfId="33524" hidden="1" xr:uid="{E6FA7D25-6E27-48FD-A025-0B1C2B66BAE2}"/>
    <cellStyle name="Hyperlink 3 10" xfId="35188" hidden="1" xr:uid="{D324EA17-F7E4-4263-AC6C-E470E80D0AC4}"/>
    <cellStyle name="Hyperlink 3 10" xfId="35383" hidden="1" xr:uid="{6C90D9C0-1E5D-4393-B751-244B2B72694E}"/>
    <cellStyle name="Hyperlink 3 10" xfId="28306" hidden="1" xr:uid="{DAE46A6B-CA44-4C4E-ADB8-2562557C517E}"/>
    <cellStyle name="Hyperlink 3 10" xfId="21222" hidden="1" xr:uid="{F7B07D80-AFE6-49B0-B4E5-C7DEE5934C09}"/>
    <cellStyle name="Hyperlink 3 10" xfId="38705" hidden="1" xr:uid="{ADE1E39B-4355-4CCF-9DF7-13069F17CD4E}"/>
    <cellStyle name="Hyperlink 3 10" xfId="30462" hidden="1" xr:uid="{CC3AA7ED-DAEE-4B32-877D-B2F185404730}"/>
    <cellStyle name="Hyperlink 3 10" xfId="30021" hidden="1" xr:uid="{B53A558D-3D2C-4DF4-8800-97C00055A622}"/>
    <cellStyle name="Hyperlink 3 10" xfId="30675" hidden="1" xr:uid="{AF742FA2-D71E-418E-98A5-296977749641}"/>
    <cellStyle name="Hyperlink 3 10" xfId="29329" hidden="1" xr:uid="{671BA29C-92FA-42B6-9DC5-06D0C7DBBA7D}"/>
    <cellStyle name="Hyperlink 3 10" xfId="40744" hidden="1" xr:uid="{0E8BF9B6-56AE-4EF0-B56A-D9A1A82E1875}"/>
    <cellStyle name="Hyperlink 3 10" xfId="35547" hidden="1" xr:uid="{C715E35C-AF62-4C1B-9C1E-1373D5B3D9CB}"/>
    <cellStyle name="Hyperlink 3 10" xfId="18544" hidden="1" xr:uid="{A7A4D8A4-9EB1-4B14-B2A0-B5431F539665}"/>
    <cellStyle name="Hyperlink 3 10" xfId="27300" hidden="1" xr:uid="{F048694B-98AB-4E00-9668-D5ED7D11F986}"/>
    <cellStyle name="Hyperlink 3 10" xfId="20405" hidden="1" xr:uid="{8C7D15C9-4CBA-410E-A69E-6AC4DA3C2638}"/>
    <cellStyle name="Hyperlink 3 10" xfId="28149" hidden="1" xr:uid="{D522D920-86DA-416E-BAF4-C9B868C1F6D5}"/>
    <cellStyle name="Hyperlink 3 10" xfId="20569" hidden="1" xr:uid="{4BE1D66D-C0BC-461E-A2AD-95B2CA2971F5}"/>
    <cellStyle name="Hyperlink 3 10" xfId="40549" hidden="1" xr:uid="{FB24088A-8C92-43B8-BE14-E46C79C0CB85}"/>
    <cellStyle name="Hyperlink 3 10" xfId="40908" hidden="1" xr:uid="{E6EF3176-81FB-4003-985F-32B3C0E6EC73}"/>
    <cellStyle name="Hyperlink 3 10" xfId="40107" hidden="1" xr:uid="{1D902097-1AB1-4CF8-AC21-10404B54FCAB}"/>
    <cellStyle name="Hyperlink 3 10" xfId="29857" hidden="1" xr:uid="{63CAB947-94C2-4E6B-9A0F-23B5CBA54947}"/>
    <cellStyle name="Hyperlink 3 10" xfId="41561" hidden="1" xr:uid="{7A53181F-E8B1-41E9-9374-C0E559037046}"/>
    <cellStyle name="Hyperlink 3 10" xfId="37794" hidden="1" xr:uid="{E084C001-F9E8-4B05-AC00-DDC56583E49B}"/>
    <cellStyle name="Hyperlink 3 10" xfId="40320" hidden="1" xr:uid="{67468C1F-517E-43DF-8DA1-026CD8A0FF39}"/>
    <cellStyle name="Hyperlink 3 10" xfId="39666" hidden="1" xr:uid="{6EEF302C-676B-484C-A740-054EEDF3C24A}"/>
    <cellStyle name="Hyperlink 3 10" xfId="41348" hidden="1" xr:uid="{1F4D995C-E297-4278-A432-2597C6C15D85}"/>
    <cellStyle name="Hyperlink 3 10" xfId="35120" xr:uid="{9F7777E2-FD50-4C6B-8B87-73495B13E424}"/>
    <cellStyle name="Hyperlink 3 100" xfId="20794" hidden="1" xr:uid="{ACC9DD07-1D41-45B1-B795-276B5CC906EB}"/>
    <cellStyle name="Hyperlink 3 100" xfId="34444" hidden="1" xr:uid="{7CCE8AEB-A731-4D49-B435-D16C5CD4FA7D}"/>
    <cellStyle name="Hyperlink 3 100" xfId="22198" hidden="1" xr:uid="{1BA16BBF-3C19-4E29-A8E5-9D471BAC2962}"/>
    <cellStyle name="Hyperlink 3 100" xfId="17369" hidden="1" xr:uid="{7E68C21D-2C26-4052-A60D-FCF9B7BBF68A}"/>
    <cellStyle name="Hyperlink 3 100" xfId="28721" hidden="1" xr:uid="{2E267307-8DC0-4108-AF94-30B8576D5532}"/>
    <cellStyle name="Hyperlink 3 100" xfId="31488" hidden="1" xr:uid="{356AFD24-7DD6-4905-BB50-3C9E3163B870}"/>
    <cellStyle name="Hyperlink 3 100" xfId="32489" hidden="1" xr:uid="{20B0D537-5601-4506-A0E7-9C49E9BF4B96}"/>
    <cellStyle name="Hyperlink 3 100" xfId="38366" hidden="1" xr:uid="{ED8DF6A4-77EA-4352-AEF2-C2AFF13F815C}"/>
    <cellStyle name="Hyperlink 3 100" xfId="32679" hidden="1" xr:uid="{C756825F-34A5-433D-9143-A22F4CEC0662}"/>
    <cellStyle name="Hyperlink 3 100" xfId="35772" hidden="1" xr:uid="{664576DE-0184-4447-B840-0B8A18636A3A}"/>
    <cellStyle name="Hyperlink 3 100" xfId="37176" hidden="1" xr:uid="{867C1288-9E93-4511-AE16-77C75988B6A1}"/>
    <cellStyle name="Hyperlink 3 100" xfId="23198" hidden="1" xr:uid="{B528DDB9-84F0-444A-B49A-8DFCF3F1351A}"/>
    <cellStyle name="Hyperlink 3 100" xfId="24913" hidden="1" xr:uid="{D18EB5A6-44DC-4482-B227-06175B98298E}"/>
    <cellStyle name="Hyperlink 3 100" xfId="19466" hidden="1" xr:uid="{F6A30A4E-FB76-418E-84AF-82557DE174DC}"/>
    <cellStyle name="Hyperlink 3 100" xfId="26155" hidden="1" xr:uid="{2BF77A38-360B-4692-AA64-88890278E9DD}"/>
    <cellStyle name="Hyperlink 3 100" xfId="17789" hidden="1" xr:uid="{5FD5E736-1D55-4627-8F58-4E856294EC99}"/>
    <cellStyle name="Hyperlink 3 100" xfId="17560" hidden="1" xr:uid="{BEE32FFB-CE41-4642-90D7-FBDDABCD8756}"/>
    <cellStyle name="Hyperlink 3 100" xfId="28531" hidden="1" xr:uid="{D95FD2A4-3214-4FFA-9B4F-607FC32E03E1}"/>
    <cellStyle name="Hyperlink 3 100" xfId="30246" hidden="1" xr:uid="{49CBF9E6-A2FB-4F92-BBF6-B002746F1023}"/>
    <cellStyle name="Hyperlink 3 100" xfId="39891" hidden="1" xr:uid="{FA1B85CD-55EF-4520-82A1-F28AB9258BF5}"/>
    <cellStyle name="Hyperlink 3 100" xfId="41133" hidden="1" xr:uid="{5E9796D4-852E-4A41-9BBE-1E29CB4A0962}"/>
    <cellStyle name="Hyperlink 3 100" xfId="23388" hidden="1" xr:uid="{A09A9A78-BCA2-4D9A-BC31-0867CD597DBC}"/>
    <cellStyle name="Hyperlink 3 100" xfId="27525" hidden="1" xr:uid="{AFBC74D2-A86C-4085-8F27-75829665421D}"/>
    <cellStyle name="Hyperlink 3 100" xfId="38176" hidden="1" xr:uid="{664A7B51-2848-47F7-896C-08D7D0EB5EBC}"/>
    <cellStyle name="Hyperlink 3 100" xfId="32908" xr:uid="{38177A3F-CA0D-4DB1-9718-BFF6BC76D092}"/>
    <cellStyle name="Hyperlink 3 101" xfId="20792" hidden="1" xr:uid="{79EA35FD-3B71-4563-80EE-405263C6A8B2}"/>
    <cellStyle name="Hyperlink 3 101" xfId="34442" hidden="1" xr:uid="{987432EE-64AC-403B-B2CA-06EC9DF1DE60}"/>
    <cellStyle name="Hyperlink 3 101" xfId="22196" hidden="1" xr:uid="{C197E1A7-6690-436E-8CC1-96D5687D3850}"/>
    <cellStyle name="Hyperlink 3 101" xfId="17367" hidden="1" xr:uid="{CB9FD37C-7D61-41A0-B7A1-2506F8F77AFF}"/>
    <cellStyle name="Hyperlink 3 101" xfId="28719" hidden="1" xr:uid="{D202E088-1972-471D-BD1E-F5402DDF986A}"/>
    <cellStyle name="Hyperlink 3 101" xfId="31486" hidden="1" xr:uid="{A4D07DF4-5FF8-48E8-A0A5-336DC3C11141}"/>
    <cellStyle name="Hyperlink 3 101" xfId="32487" hidden="1" xr:uid="{82CFB509-14B5-4C7C-89EA-8B794DDF1639}"/>
    <cellStyle name="Hyperlink 3 101" xfId="38364" hidden="1" xr:uid="{3D3D39DB-C032-464F-8526-4D25C5149C20}"/>
    <cellStyle name="Hyperlink 3 101" xfId="32677" hidden="1" xr:uid="{87FC22F9-519F-4743-92C6-DD3D8CD36BD0}"/>
    <cellStyle name="Hyperlink 3 101" xfId="35770" hidden="1" xr:uid="{096E59C6-5C2F-43C3-A110-A68126C9D423}"/>
    <cellStyle name="Hyperlink 3 101" xfId="37174" hidden="1" xr:uid="{B3591EEC-740A-4C07-B9B0-4A006F53047A}"/>
    <cellStyle name="Hyperlink 3 101" xfId="23196" hidden="1" xr:uid="{AEB5CD11-7502-4000-A8E2-C16938F636D8}"/>
    <cellStyle name="Hyperlink 3 101" xfId="24911" hidden="1" xr:uid="{DF771525-407B-40FB-8E71-97649079C6E4}"/>
    <cellStyle name="Hyperlink 3 101" xfId="19464" hidden="1" xr:uid="{2FD0193F-C465-4F26-8D91-5A94BB268B4D}"/>
    <cellStyle name="Hyperlink 3 101" xfId="26153" hidden="1" xr:uid="{A3EC585A-EA6D-453F-A440-4198D4CACD04}"/>
    <cellStyle name="Hyperlink 3 101" xfId="17787" hidden="1" xr:uid="{F9198B29-964A-4AA6-AE0E-95BAEAA577B3}"/>
    <cellStyle name="Hyperlink 3 101" xfId="17558" hidden="1" xr:uid="{9045071F-6867-4DB2-AC94-F0F6330EB233}"/>
    <cellStyle name="Hyperlink 3 101" xfId="28529" hidden="1" xr:uid="{1775AF40-38E7-438A-90F8-A0882C8E1DB7}"/>
    <cellStyle name="Hyperlink 3 101" xfId="30244" hidden="1" xr:uid="{D3D589B3-032C-4137-B907-1F55E3A2B5FE}"/>
    <cellStyle name="Hyperlink 3 101" xfId="39889" hidden="1" xr:uid="{48FD8840-6458-473A-BBCC-D7B23E4E18DD}"/>
    <cellStyle name="Hyperlink 3 101" xfId="41131" hidden="1" xr:uid="{429650E4-DB76-4DA8-B52C-300BE3E53DC1}"/>
    <cellStyle name="Hyperlink 3 101" xfId="23386" hidden="1" xr:uid="{47CC7154-7579-415E-AEDD-F5FFD1FC5B9B}"/>
    <cellStyle name="Hyperlink 3 101" xfId="27523" hidden="1" xr:uid="{55A25C66-BA30-4AC0-950B-9EDC90EBF81D}"/>
    <cellStyle name="Hyperlink 3 101" xfId="38174" hidden="1" xr:uid="{0A359058-BC02-41A5-9FD7-FD11FB7A5082}"/>
    <cellStyle name="Hyperlink 3 101" xfId="32906" xr:uid="{8B7AECD5-B74B-4727-A7CC-728EEC77E2D2}"/>
    <cellStyle name="Hyperlink 3 102" xfId="20790" hidden="1" xr:uid="{4B4557E3-AD89-4D1E-BE3C-D6FDBFC248A6}"/>
    <cellStyle name="Hyperlink 3 102" xfId="34440" hidden="1" xr:uid="{A9BD4149-CB7E-442A-877E-F4623BCDC4D4}"/>
    <cellStyle name="Hyperlink 3 102" xfId="22194" hidden="1" xr:uid="{E582D6EC-689F-4D9A-A1FA-95BF81128767}"/>
    <cellStyle name="Hyperlink 3 102" xfId="17365" hidden="1" xr:uid="{F4337779-2CA6-4A62-BBC8-26ED857999F9}"/>
    <cellStyle name="Hyperlink 3 102" xfId="28717" hidden="1" xr:uid="{C89540B4-BA2E-4B67-B37B-4D491FA9A368}"/>
    <cellStyle name="Hyperlink 3 102" xfId="31484" hidden="1" xr:uid="{0CAF2BBA-ABD4-42EA-9B99-3D469753BCA8}"/>
    <cellStyle name="Hyperlink 3 102" xfId="32485" hidden="1" xr:uid="{CF803DB6-825E-4AA9-BBFD-4BE8E5E9B2EC}"/>
    <cellStyle name="Hyperlink 3 102" xfId="38362" hidden="1" xr:uid="{EC7CC22A-17E7-495B-9F6C-898A015C5195}"/>
    <cellStyle name="Hyperlink 3 102" xfId="32675" hidden="1" xr:uid="{1D745DB0-4976-4549-BE16-6AFF3A50AC98}"/>
    <cellStyle name="Hyperlink 3 102" xfId="35768" hidden="1" xr:uid="{2B27F82B-A3DF-4E63-87A6-EA76346F2208}"/>
    <cellStyle name="Hyperlink 3 102" xfId="37172" hidden="1" xr:uid="{AD50F729-753B-4736-AA5D-F4F25436F659}"/>
    <cellStyle name="Hyperlink 3 102" xfId="23194" hidden="1" xr:uid="{42832CE3-5749-4B2C-B500-293870DDC1E8}"/>
    <cellStyle name="Hyperlink 3 102" xfId="24909" hidden="1" xr:uid="{D0B81D3F-8D3C-4D6F-9A5D-89FB01BC1A07}"/>
    <cellStyle name="Hyperlink 3 102" xfId="19462" hidden="1" xr:uid="{3FC1F99E-A03F-4210-8771-152B1BEE3AB2}"/>
    <cellStyle name="Hyperlink 3 102" xfId="26151" hidden="1" xr:uid="{37E17CA4-FA26-4A0A-86A9-1411778F086D}"/>
    <cellStyle name="Hyperlink 3 102" xfId="17785" hidden="1" xr:uid="{1E85CFA5-00D9-45A1-8C11-72DC45BEF9E7}"/>
    <cellStyle name="Hyperlink 3 102" xfId="17556" hidden="1" xr:uid="{8AE46EBC-07F6-44D8-A936-D2996F466B7F}"/>
    <cellStyle name="Hyperlink 3 102" xfId="28527" hidden="1" xr:uid="{E8AE3E22-0541-4F48-ABF5-94DA409445D7}"/>
    <cellStyle name="Hyperlink 3 102" xfId="30242" hidden="1" xr:uid="{9562161E-2CC9-4829-813A-1D17B44553B5}"/>
    <cellStyle name="Hyperlink 3 102" xfId="39887" hidden="1" xr:uid="{42D6D072-E6B5-464A-9F19-8E585280C075}"/>
    <cellStyle name="Hyperlink 3 102" xfId="41129" hidden="1" xr:uid="{7060CFE9-DA7F-4103-8087-D7C28A3E66EA}"/>
    <cellStyle name="Hyperlink 3 102" xfId="23384" hidden="1" xr:uid="{D732FC2C-84CB-4828-B01A-2E909B4449EA}"/>
    <cellStyle name="Hyperlink 3 102" xfId="27521" hidden="1" xr:uid="{DF61F0BD-16B4-470B-804B-A55FD57CF61D}"/>
    <cellStyle name="Hyperlink 3 102" xfId="38172" hidden="1" xr:uid="{EEE40FBB-9A16-4D6C-A10B-A600E533FD73}"/>
    <cellStyle name="Hyperlink 3 102" xfId="32904" xr:uid="{F07699B6-7080-4B57-81A3-B78A458F2F36}"/>
    <cellStyle name="Hyperlink 3 103" xfId="20788" hidden="1" xr:uid="{AC26D7D9-3F1B-416B-BF92-AD39FBD5E205}"/>
    <cellStyle name="Hyperlink 3 103" xfId="34438" hidden="1" xr:uid="{66DF2B04-0EEB-4D3D-A049-A00BCF0CA161}"/>
    <cellStyle name="Hyperlink 3 103" xfId="22192" hidden="1" xr:uid="{03D6E526-A821-477C-BE98-621F1439C304}"/>
    <cellStyle name="Hyperlink 3 103" xfId="17363" hidden="1" xr:uid="{EF3C3E80-A572-4854-A0DA-4D4EC62B6C10}"/>
    <cellStyle name="Hyperlink 3 103" xfId="28715" hidden="1" xr:uid="{E496A79F-46F1-45F4-936A-F1A8A6E80C72}"/>
    <cellStyle name="Hyperlink 3 103" xfId="31482" hidden="1" xr:uid="{EBE6D0F6-F9C1-41FC-BD0E-B7452AE1A99D}"/>
    <cellStyle name="Hyperlink 3 103" xfId="32483" hidden="1" xr:uid="{B6BFA6C7-DFDF-457C-B457-BB963026D66C}"/>
    <cellStyle name="Hyperlink 3 103" xfId="38360" hidden="1" xr:uid="{44BE0E8E-9B48-4BA0-952A-3ECA895F5108}"/>
    <cellStyle name="Hyperlink 3 103" xfId="32673" hidden="1" xr:uid="{D7CF89E6-E090-43AA-88B8-9C77DA01B20D}"/>
    <cellStyle name="Hyperlink 3 103" xfId="35766" hidden="1" xr:uid="{FBB3D3E3-5730-4DC6-8B79-1B4AEB2D3C11}"/>
    <cellStyle name="Hyperlink 3 103" xfId="37170" hidden="1" xr:uid="{86C3FA97-2A57-42A0-81DB-A8F0340E7A69}"/>
    <cellStyle name="Hyperlink 3 103" xfId="23192" hidden="1" xr:uid="{49FD3442-93B9-4BA3-8E03-F837BCBA325E}"/>
    <cellStyle name="Hyperlink 3 103" xfId="24907" hidden="1" xr:uid="{4EB8086E-560C-4FB8-9DCD-F9DC78BBE70B}"/>
    <cellStyle name="Hyperlink 3 103" xfId="19460" hidden="1" xr:uid="{5592F69F-7830-4B13-A197-80102100F72A}"/>
    <cellStyle name="Hyperlink 3 103" xfId="26149" hidden="1" xr:uid="{D2BCBA83-0B94-4D73-8FF4-EA3C35B6A990}"/>
    <cellStyle name="Hyperlink 3 103" xfId="17783" hidden="1" xr:uid="{7EB3DE76-E65D-45BC-B3FD-F3E2AA54F6A2}"/>
    <cellStyle name="Hyperlink 3 103" xfId="17554" hidden="1" xr:uid="{7F90C7D8-2FD9-4CDC-AE8A-2D1F2BB93138}"/>
    <cellStyle name="Hyperlink 3 103" xfId="28525" hidden="1" xr:uid="{6CC0CBEC-0261-4DF0-B186-80EE97E231E0}"/>
    <cellStyle name="Hyperlink 3 103" xfId="30240" hidden="1" xr:uid="{1F8FBFFD-051F-407E-985B-FACCEE6B662E}"/>
    <cellStyle name="Hyperlink 3 103" xfId="39885" hidden="1" xr:uid="{143B9DD9-9E26-4213-ABB4-8B2D9A7860F8}"/>
    <cellStyle name="Hyperlink 3 103" xfId="41127" hidden="1" xr:uid="{649BFF21-B2D8-46C3-BFA5-8013C350B349}"/>
    <cellStyle name="Hyperlink 3 103" xfId="23382" hidden="1" xr:uid="{A7104E97-699A-46E1-B3B0-2E95EAAA6AC4}"/>
    <cellStyle name="Hyperlink 3 103" xfId="27519" hidden="1" xr:uid="{B05DE295-6B02-42BE-9BD6-02525760DE10}"/>
    <cellStyle name="Hyperlink 3 103" xfId="38170" hidden="1" xr:uid="{33D1CC2B-0F5D-432B-BB21-FBD254CF7499}"/>
    <cellStyle name="Hyperlink 3 103" xfId="32902" xr:uid="{83EB15EA-A27C-4FB3-A6E9-6B92598EE846}"/>
    <cellStyle name="Hyperlink 3 104" xfId="20786" hidden="1" xr:uid="{AB29DBBA-FB50-4706-A023-7AE366F5F633}"/>
    <cellStyle name="Hyperlink 3 104" xfId="34436" hidden="1" xr:uid="{B108B639-CD82-4E64-BF63-3319F388D60D}"/>
    <cellStyle name="Hyperlink 3 104" xfId="22190" hidden="1" xr:uid="{23A16E2C-552B-467E-B6D1-1FCE4D8A5175}"/>
    <cellStyle name="Hyperlink 3 104" xfId="17361" hidden="1" xr:uid="{52C65850-CE10-4C0E-A38A-23C6B62D27AA}"/>
    <cellStyle name="Hyperlink 3 104" xfId="28713" hidden="1" xr:uid="{198F9543-A02E-4223-B4AA-6E2A0A90C2F7}"/>
    <cellStyle name="Hyperlink 3 104" xfId="31480" hidden="1" xr:uid="{142AF86C-36B6-4EAF-A03D-55746BC99171}"/>
    <cellStyle name="Hyperlink 3 104" xfId="32481" hidden="1" xr:uid="{99845E47-3AE6-4909-96B6-21B940730C23}"/>
    <cellStyle name="Hyperlink 3 104" xfId="38358" hidden="1" xr:uid="{8AE1157E-2717-420E-AC44-32AD79C3633A}"/>
    <cellStyle name="Hyperlink 3 104" xfId="32671" hidden="1" xr:uid="{6F9CD895-9FAF-443D-872F-53F947590C70}"/>
    <cellStyle name="Hyperlink 3 104" xfId="35764" hidden="1" xr:uid="{1C0F18DD-DEDB-443C-9B4C-5875B318810C}"/>
    <cellStyle name="Hyperlink 3 104" xfId="37168" hidden="1" xr:uid="{81753338-22C7-4726-9859-63E3A71B2AC3}"/>
    <cellStyle name="Hyperlink 3 104" xfId="23190" hidden="1" xr:uid="{A3DF969C-9648-4B8D-B81C-8345C490A5BC}"/>
    <cellStyle name="Hyperlink 3 104" xfId="24905" hidden="1" xr:uid="{AB154D52-3665-4995-915D-36DF0E0A89AE}"/>
    <cellStyle name="Hyperlink 3 104" xfId="19458" hidden="1" xr:uid="{DF02B476-266C-475B-8556-F5D4CB97A5B2}"/>
    <cellStyle name="Hyperlink 3 104" xfId="26147" hidden="1" xr:uid="{AD0B5B04-D9E6-4E1B-AD81-82E91310F7F9}"/>
    <cellStyle name="Hyperlink 3 104" xfId="17781" hidden="1" xr:uid="{48E1C831-054A-4EE7-B2EB-FF9BE6E99453}"/>
    <cellStyle name="Hyperlink 3 104" xfId="17552" hidden="1" xr:uid="{62C91931-C8E2-4A49-99A4-88916BBB0E7D}"/>
    <cellStyle name="Hyperlink 3 104" xfId="28523" hidden="1" xr:uid="{6A5AF97D-FBF0-45CA-BDD9-12FCA2809A65}"/>
    <cellStyle name="Hyperlink 3 104" xfId="30238" hidden="1" xr:uid="{E24E522C-19D4-41D3-B3EF-691012F5F556}"/>
    <cellStyle name="Hyperlink 3 104" xfId="39883" hidden="1" xr:uid="{0394A529-9FB6-48B2-BF05-9831CBB10968}"/>
    <cellStyle name="Hyperlink 3 104" xfId="41125" hidden="1" xr:uid="{14CE7070-08D8-4223-A956-D741D7BA5A05}"/>
    <cellStyle name="Hyperlink 3 104" xfId="23380" hidden="1" xr:uid="{5C33B095-BED9-47A8-AB35-52B9FACFB06A}"/>
    <cellStyle name="Hyperlink 3 104" xfId="27517" hidden="1" xr:uid="{B736E89F-7548-46E9-AAD4-7225D9F83FCB}"/>
    <cellStyle name="Hyperlink 3 104" xfId="38168" hidden="1" xr:uid="{D34F2302-9117-46DF-8D5D-436E6F28B2D5}"/>
    <cellStyle name="Hyperlink 3 104" xfId="32900" xr:uid="{A522ACBB-253E-405B-ACF4-8097C8A97024}"/>
    <cellStyle name="Hyperlink 3 105" xfId="20782" hidden="1" xr:uid="{8C5F2C1A-895C-4DFF-923C-CFAB7A57AF3C}"/>
    <cellStyle name="Hyperlink 3 105" xfId="34432" hidden="1" xr:uid="{5B164C34-1D5E-4CE3-BF87-5298A36E81BA}"/>
    <cellStyle name="Hyperlink 3 105" xfId="22186" hidden="1" xr:uid="{C80D12E3-3D74-46C1-9287-CF50F15E002A}"/>
    <cellStyle name="Hyperlink 3 105" xfId="17357" hidden="1" xr:uid="{3A3FBB1C-7574-48F3-BF03-A7FC5FBF66A5}"/>
    <cellStyle name="Hyperlink 3 105" xfId="28709" hidden="1" xr:uid="{53976AA9-6858-4D24-9353-42E45CF269DE}"/>
    <cellStyle name="Hyperlink 3 105" xfId="31476" hidden="1" xr:uid="{256B526D-5E9D-4846-8C58-B671ACD67284}"/>
    <cellStyle name="Hyperlink 3 105" xfId="32477" hidden="1" xr:uid="{8F17827D-08A3-4640-B979-AA82CD7A43D2}"/>
    <cellStyle name="Hyperlink 3 105" xfId="38354" hidden="1" xr:uid="{08FFCFDC-5713-4414-9714-65E3AD4B798C}"/>
    <cellStyle name="Hyperlink 3 105" xfId="32667" hidden="1" xr:uid="{586F7D8C-95BB-4DB1-90F6-823E74B5694D}"/>
    <cellStyle name="Hyperlink 3 105" xfId="35760" hidden="1" xr:uid="{FEA321D4-D1C3-4F66-8FB8-2068E0BA04B4}"/>
    <cellStyle name="Hyperlink 3 105" xfId="37164" hidden="1" xr:uid="{F9B93878-7D92-4AA8-951D-5B6D1AFA3269}"/>
    <cellStyle name="Hyperlink 3 105" xfId="23186" hidden="1" xr:uid="{27AAA082-C905-4A42-9E26-131466134850}"/>
    <cellStyle name="Hyperlink 3 105" xfId="24901" hidden="1" xr:uid="{DDDE6A16-2237-4702-8421-605EC377F6CC}"/>
    <cellStyle name="Hyperlink 3 105" xfId="19454" hidden="1" xr:uid="{1B30C81B-9AD2-4D95-B3B5-95A7F7BCBC0A}"/>
    <cellStyle name="Hyperlink 3 105" xfId="26143" hidden="1" xr:uid="{3A536126-40E3-4762-82CC-5CDF5609AEBB}"/>
    <cellStyle name="Hyperlink 3 105" xfId="17777" hidden="1" xr:uid="{F0E32421-4E35-40D1-AD5E-3874838F0DD5}"/>
    <cellStyle name="Hyperlink 3 105" xfId="17548" hidden="1" xr:uid="{9A54F506-1B19-4774-8A9F-C28F24D4CAE2}"/>
    <cellStyle name="Hyperlink 3 105" xfId="28519" hidden="1" xr:uid="{7476687D-4C57-4D59-B8F2-15F255EA3A0D}"/>
    <cellStyle name="Hyperlink 3 105" xfId="30234" hidden="1" xr:uid="{4A1691AC-51B9-448F-8196-4BEECBA4EC6A}"/>
    <cellStyle name="Hyperlink 3 105" xfId="39879" hidden="1" xr:uid="{D2C30367-C1B4-47E4-8E5D-C8C3FB754006}"/>
    <cellStyle name="Hyperlink 3 105" xfId="41121" hidden="1" xr:uid="{E3877E52-0EA2-4F22-A169-A9D4D87CE650}"/>
    <cellStyle name="Hyperlink 3 105" xfId="23376" hidden="1" xr:uid="{7823F4EE-DED9-4332-BF46-8FD07620B0BB}"/>
    <cellStyle name="Hyperlink 3 105" xfId="27513" hidden="1" xr:uid="{DAFCF017-F87C-479F-BA96-53951EB075B5}"/>
    <cellStyle name="Hyperlink 3 105" xfId="38164" hidden="1" xr:uid="{10FFD77B-5D40-43ED-B70D-D86503899F6F}"/>
    <cellStyle name="Hyperlink 3 105" xfId="32896" xr:uid="{8064A0FB-4181-4A0C-9E75-5CA1230B958B}"/>
    <cellStyle name="Hyperlink 3 106" xfId="20780" hidden="1" xr:uid="{EE1638B7-85F5-48E6-B94B-BE05F234A6D2}"/>
    <cellStyle name="Hyperlink 3 106" xfId="34430" hidden="1" xr:uid="{BB6C669B-2BF8-44ED-BBAB-FDDB4409C70F}"/>
    <cellStyle name="Hyperlink 3 106" xfId="22184" hidden="1" xr:uid="{BF1A73D8-43AF-42BB-9E42-1884AC533EEA}"/>
    <cellStyle name="Hyperlink 3 106" xfId="17355" hidden="1" xr:uid="{E0DAE252-6D33-410B-BC9C-DD408B73AE23}"/>
    <cellStyle name="Hyperlink 3 106" xfId="28707" hidden="1" xr:uid="{668489C5-7597-4FBA-90CF-45816C3CED6F}"/>
    <cellStyle name="Hyperlink 3 106" xfId="31474" hidden="1" xr:uid="{9D65E58A-A017-4EBA-A0EC-B6C5DB7FE5D9}"/>
    <cellStyle name="Hyperlink 3 106" xfId="32475" hidden="1" xr:uid="{687750EA-A9AF-4F02-B5D1-13D96EB0190F}"/>
    <cellStyle name="Hyperlink 3 106" xfId="38352" hidden="1" xr:uid="{1A627566-80EA-4793-A447-476D717C0EE8}"/>
    <cellStyle name="Hyperlink 3 106" xfId="32665" hidden="1" xr:uid="{20811AD8-1066-4BED-8C27-6D1609DD77AC}"/>
    <cellStyle name="Hyperlink 3 106" xfId="35758" hidden="1" xr:uid="{F049C913-E6E1-4373-A0BB-98BDA11778FB}"/>
    <cellStyle name="Hyperlink 3 106" xfId="37162" hidden="1" xr:uid="{90AB3FD6-E862-4204-BD7B-5E146E780EF7}"/>
    <cellStyle name="Hyperlink 3 106" xfId="23184" hidden="1" xr:uid="{E56B3326-81EE-477A-B5B6-2F933EE6BBC1}"/>
    <cellStyle name="Hyperlink 3 106" xfId="24899" hidden="1" xr:uid="{E1A56FA9-B42D-48E8-B450-49BC1CA61203}"/>
    <cellStyle name="Hyperlink 3 106" xfId="19452" hidden="1" xr:uid="{2221C888-FB6F-49A6-BED1-D8F7430497E4}"/>
    <cellStyle name="Hyperlink 3 106" xfId="26141" hidden="1" xr:uid="{D6EC6E79-90E8-408F-8DD8-AE8C7A7CD8D2}"/>
    <cellStyle name="Hyperlink 3 106" xfId="17775" hidden="1" xr:uid="{796E4691-F3E7-436A-8F83-BD7583305911}"/>
    <cellStyle name="Hyperlink 3 106" xfId="17546" hidden="1" xr:uid="{65375CF9-6EBA-4C30-AC63-D7AB4EABD6F4}"/>
    <cellStyle name="Hyperlink 3 106" xfId="28517" hidden="1" xr:uid="{974998F4-8919-4E53-83F9-38AAA4185FFB}"/>
    <cellStyle name="Hyperlink 3 106" xfId="30232" hidden="1" xr:uid="{386F8BD5-6D7B-4717-B1C0-863BDBEE732E}"/>
    <cellStyle name="Hyperlink 3 106" xfId="39877" hidden="1" xr:uid="{8A6D89AE-7453-4863-A0E5-33F648BE5C3D}"/>
    <cellStyle name="Hyperlink 3 106" xfId="41119" hidden="1" xr:uid="{C5A13A24-5050-41F3-890B-5ACE5BE8CCE2}"/>
    <cellStyle name="Hyperlink 3 106" xfId="23374" hidden="1" xr:uid="{B7584F99-34B8-44A9-A567-7A7F84DFCA4E}"/>
    <cellStyle name="Hyperlink 3 106" xfId="27511" hidden="1" xr:uid="{98032D8F-48CC-4872-9B0D-ED49BEB234BD}"/>
    <cellStyle name="Hyperlink 3 106" xfId="38162" hidden="1" xr:uid="{86A68F8C-72BC-428B-B373-CBE2F485EFDA}"/>
    <cellStyle name="Hyperlink 3 106" xfId="32894" xr:uid="{9E9231D7-D203-4C40-901A-6907864E71C9}"/>
    <cellStyle name="Hyperlink 3 107" xfId="20776" hidden="1" xr:uid="{7247F3A3-FEB9-4B67-A19E-9B9E9CEB4D7F}"/>
    <cellStyle name="Hyperlink 3 107" xfId="34426" hidden="1" xr:uid="{E4CFF2B0-DCE4-4F28-A13E-3202A8DDCE59}"/>
    <cellStyle name="Hyperlink 3 107" xfId="22180" hidden="1" xr:uid="{CC538F1C-E63A-4E8E-8784-5A42734E39FF}"/>
    <cellStyle name="Hyperlink 3 107" xfId="17351" hidden="1" xr:uid="{0E18A1F1-631F-4608-AAAF-F68C293F6E94}"/>
    <cellStyle name="Hyperlink 3 107" xfId="28703" hidden="1" xr:uid="{E943AAF3-A01E-4076-901E-43F5BC8D27E1}"/>
    <cellStyle name="Hyperlink 3 107" xfId="31470" hidden="1" xr:uid="{593BBD64-0244-4106-9347-D181755A5E8B}"/>
    <cellStyle name="Hyperlink 3 107" xfId="32471" hidden="1" xr:uid="{57484D2A-818B-4A43-87B9-F84F1BA76074}"/>
    <cellStyle name="Hyperlink 3 107" xfId="38348" hidden="1" xr:uid="{AF23A975-3B97-40F6-9606-3E9DA7C8A0B6}"/>
    <cellStyle name="Hyperlink 3 107" xfId="32661" hidden="1" xr:uid="{70E3CC79-0262-400C-A2B5-EF2E4D077216}"/>
    <cellStyle name="Hyperlink 3 107" xfId="35754" hidden="1" xr:uid="{AB84307A-7013-4123-86A0-EA0DCBEFC725}"/>
    <cellStyle name="Hyperlink 3 107" xfId="37158" hidden="1" xr:uid="{DDF6ED2A-0F7A-46DC-82BA-CBE1A23249D2}"/>
    <cellStyle name="Hyperlink 3 107" xfId="23180" hidden="1" xr:uid="{8CAFD08B-8D04-4477-B4CD-4D19B9D1163A}"/>
    <cellStyle name="Hyperlink 3 107" xfId="24895" hidden="1" xr:uid="{A549474E-D9E1-404C-8E32-1E31AE33B5FB}"/>
    <cellStyle name="Hyperlink 3 107" xfId="19448" hidden="1" xr:uid="{1C0B6D28-E761-45BF-A17B-456A1D70E033}"/>
    <cellStyle name="Hyperlink 3 107" xfId="26137" hidden="1" xr:uid="{FE31F653-12B7-400C-912D-CF68F3145B81}"/>
    <cellStyle name="Hyperlink 3 107" xfId="17771" hidden="1" xr:uid="{68117AEA-7DA3-40B4-8CCB-35A17DABBA9B}"/>
    <cellStyle name="Hyperlink 3 107" xfId="17542" hidden="1" xr:uid="{75B0C892-C603-461A-845A-85D7FC60AC47}"/>
    <cellStyle name="Hyperlink 3 107" xfId="28513" hidden="1" xr:uid="{A1C3B696-8F14-4F07-8712-BAFE1C67B5B0}"/>
    <cellStyle name="Hyperlink 3 107" xfId="30228" hidden="1" xr:uid="{E83388E1-03AB-4B42-9EED-16026278B882}"/>
    <cellStyle name="Hyperlink 3 107" xfId="39873" hidden="1" xr:uid="{0B4A9C1A-1E99-4B61-B63E-447CF0055F99}"/>
    <cellStyle name="Hyperlink 3 107" xfId="41115" hidden="1" xr:uid="{7D4FA282-62E4-4E60-96FB-F4EB213AD457}"/>
    <cellStyle name="Hyperlink 3 107" xfId="23370" hidden="1" xr:uid="{F973F20F-5C3E-4656-9CCB-CA126EE0B486}"/>
    <cellStyle name="Hyperlink 3 107" xfId="27507" hidden="1" xr:uid="{49AAA1DC-A52B-4CEC-B1FF-A470A0C43789}"/>
    <cellStyle name="Hyperlink 3 107" xfId="38158" hidden="1" xr:uid="{4FD04A00-2C4E-47CA-A6F4-EC4D0E8EE8B1}"/>
    <cellStyle name="Hyperlink 3 107" xfId="32890" xr:uid="{1BF623EF-F294-43AB-96A4-D2AD5877330C}"/>
    <cellStyle name="Hyperlink 3 108" xfId="20774" hidden="1" xr:uid="{DE458A38-328A-4A3D-AEDD-02E147764F0F}"/>
    <cellStyle name="Hyperlink 3 108" xfId="34424" hidden="1" xr:uid="{C1AC0243-7567-4747-A453-CA0C0FE71338}"/>
    <cellStyle name="Hyperlink 3 108" xfId="22178" hidden="1" xr:uid="{87350A4D-EC5B-41F6-A56B-526A874B66FE}"/>
    <cellStyle name="Hyperlink 3 108" xfId="17349" hidden="1" xr:uid="{5E61F748-B4A2-41BE-B835-5D797E343683}"/>
    <cellStyle name="Hyperlink 3 108" xfId="28701" hidden="1" xr:uid="{03052928-B386-4325-B1FD-99479EA2B0B3}"/>
    <cellStyle name="Hyperlink 3 108" xfId="31468" hidden="1" xr:uid="{391F89F9-ED18-477C-A918-8F7C7749F22C}"/>
    <cellStyle name="Hyperlink 3 108" xfId="32469" hidden="1" xr:uid="{715705A1-81CB-4576-B99C-8AE110C02C6D}"/>
    <cellStyle name="Hyperlink 3 108" xfId="38346" hidden="1" xr:uid="{BA051E99-FFEF-41C2-A9BF-388D0B97D704}"/>
    <cellStyle name="Hyperlink 3 108" xfId="32659" hidden="1" xr:uid="{608F1402-5981-4587-BB12-F928D5EC5D6E}"/>
    <cellStyle name="Hyperlink 3 108" xfId="35752" hidden="1" xr:uid="{A3BE10D8-3FFA-422D-8629-7E6F778486DD}"/>
    <cellStyle name="Hyperlink 3 108" xfId="37156" hidden="1" xr:uid="{297EF5EC-2465-45C8-A6A2-B29DC23B26A4}"/>
    <cellStyle name="Hyperlink 3 108" xfId="23178" hidden="1" xr:uid="{EF76415A-EBB0-433F-955E-1C14CDEE9108}"/>
    <cellStyle name="Hyperlink 3 108" xfId="24893" hidden="1" xr:uid="{C58EB075-E54B-4A99-BDDE-C43D15988728}"/>
    <cellStyle name="Hyperlink 3 108" xfId="19446" hidden="1" xr:uid="{BEC292AA-03D0-4B48-9547-DACEC3AB5A1F}"/>
    <cellStyle name="Hyperlink 3 108" xfId="26135" hidden="1" xr:uid="{C33A271B-7410-48D9-BCE4-5727BDE2F753}"/>
    <cellStyle name="Hyperlink 3 108" xfId="17769" hidden="1" xr:uid="{404306CC-9E89-4BFB-AB9D-7A25DC5E8112}"/>
    <cellStyle name="Hyperlink 3 108" xfId="17540" hidden="1" xr:uid="{4902BEC3-D080-41F6-8F65-D66F0B314086}"/>
    <cellStyle name="Hyperlink 3 108" xfId="28511" hidden="1" xr:uid="{B518320E-1F23-4828-A0F1-E90A5D3F2B65}"/>
    <cellStyle name="Hyperlink 3 108" xfId="30226" hidden="1" xr:uid="{652425E9-6E1B-4FFD-8AB5-FC39069DA96C}"/>
    <cellStyle name="Hyperlink 3 108" xfId="39871" hidden="1" xr:uid="{5BB1568F-B738-40F2-BCF8-7E8C1F3B54D3}"/>
    <cellStyle name="Hyperlink 3 108" xfId="41113" hidden="1" xr:uid="{6BE96F53-D4B6-436F-BC80-D6E5D0BAFF49}"/>
    <cellStyle name="Hyperlink 3 108" xfId="23368" hidden="1" xr:uid="{84D7C440-C75F-4E57-9059-FB90FA598CEB}"/>
    <cellStyle name="Hyperlink 3 108" xfId="27505" hidden="1" xr:uid="{0E2AED55-E63F-4126-9610-9262AD38A2B1}"/>
    <cellStyle name="Hyperlink 3 108" xfId="38156" hidden="1" xr:uid="{203812BF-59A8-4951-9511-E8B5A8D92F6A}"/>
    <cellStyle name="Hyperlink 3 108" xfId="32888" xr:uid="{AD9D102A-4F4E-4613-8E2F-0DEA63083A37}"/>
    <cellStyle name="Hyperlink 3 109" xfId="17537" hidden="1" xr:uid="{AAFB001E-DD8E-443E-B31C-9E60E23F1715}"/>
    <cellStyle name="Hyperlink 3 109" xfId="19443" hidden="1" xr:uid="{49BDC54D-E078-47FA-978C-9AA97559A487}"/>
    <cellStyle name="Hyperlink 3 109" xfId="30223" hidden="1" xr:uid="{6B2ADECB-431C-47CF-9682-5647343685BA}"/>
    <cellStyle name="Hyperlink 3 109" xfId="28698" hidden="1" xr:uid="{0A74AB76-869D-4F77-A86E-C975509949B0}"/>
    <cellStyle name="Hyperlink 3 109" xfId="17346" hidden="1" xr:uid="{9FB6C7EF-9B60-4DE8-8EDD-A24E80EB5AAE}"/>
    <cellStyle name="Hyperlink 3 109" xfId="23365" hidden="1" xr:uid="{8C444256-77B3-4E7D-A9C2-E94E286E6A69}"/>
    <cellStyle name="Hyperlink 3 109" xfId="26132" hidden="1" xr:uid="{DE63F42E-1DF0-4243-AE0A-E5A2D11FC994}"/>
    <cellStyle name="Hyperlink 3 109" xfId="17766" hidden="1" xr:uid="{8D7A4C7A-D24E-430A-95E9-B55CDD845B2E}"/>
    <cellStyle name="Hyperlink 3 109" xfId="27502" hidden="1" xr:uid="{EB0A5265-C0E6-4E4D-8A44-305311E7FDCC}"/>
    <cellStyle name="Hyperlink 3 109" xfId="28508" hidden="1" xr:uid="{507D7911-3D22-4E82-BE29-EFA276391ED4}"/>
    <cellStyle name="Hyperlink 3 109" xfId="38153" hidden="1" xr:uid="{151BF018-D3CB-432C-98ED-E82E7D479578}"/>
    <cellStyle name="Hyperlink 3 109" xfId="39868" hidden="1" xr:uid="{428051E6-8D3E-444D-B94F-6BA2E8CA405A}"/>
    <cellStyle name="Hyperlink 3 109" xfId="31465" hidden="1" xr:uid="{DD74C901-8C66-4135-A474-302008183B1B}"/>
    <cellStyle name="Hyperlink 3 109" xfId="32466" hidden="1" xr:uid="{E8DA9351-A5B6-4DC6-BAD7-46B4BB7B19FA}"/>
    <cellStyle name="Hyperlink 3 109" xfId="34421" hidden="1" xr:uid="{F04822F7-0360-4306-B904-F15372C85FA7}"/>
    <cellStyle name="Hyperlink 3 109" xfId="32656" hidden="1" xr:uid="{E0CCF875-1DF8-4D0F-B317-D7B84A3A2F6C}"/>
    <cellStyle name="Hyperlink 3 109" xfId="35749" hidden="1" xr:uid="{CC55CFD4-5DD3-4F60-93A0-6A0CD29FB652}"/>
    <cellStyle name="Hyperlink 3 109" xfId="20771" hidden="1" xr:uid="{6159D510-390E-4053-AAA1-1A3C5D310E7D}"/>
    <cellStyle name="Hyperlink 3 109" xfId="22175" hidden="1" xr:uid="{5930F2EE-359A-48E0-805C-D7C2594A4FD1}"/>
    <cellStyle name="Hyperlink 3 109" xfId="23175" hidden="1" xr:uid="{9AE8D752-9854-4F8A-8A7F-8DC07DAF7489}"/>
    <cellStyle name="Hyperlink 3 109" xfId="24890" hidden="1" xr:uid="{67F9BB67-2858-46BD-BF69-2FEE566F0DF7}"/>
    <cellStyle name="Hyperlink 3 109" xfId="41110" hidden="1" xr:uid="{8F7E00D9-52AC-401A-8819-99ED2E8A5C5E}"/>
    <cellStyle name="Hyperlink 3 109" xfId="38343" hidden="1" xr:uid="{28D04AA4-D730-406B-B261-E98E750701AD}"/>
    <cellStyle name="Hyperlink 3 109" xfId="37153" hidden="1" xr:uid="{9AA76513-2395-4914-88D9-254AE6DDD70B}"/>
    <cellStyle name="Hyperlink 3 109" xfId="32885" xr:uid="{D5B01102-7A94-4601-9AAB-6A99D6EF3EA5}"/>
    <cellStyle name="Hyperlink 3 11" xfId="26372" hidden="1" xr:uid="{2D454DA2-143A-4B18-BE44-B99E20CF7955}"/>
    <cellStyle name="Hyperlink 3 11" xfId="18542" hidden="1" xr:uid="{96F32ABD-5E3D-4C19-BB63-F738C3C91B08}"/>
    <cellStyle name="Hyperlink 3 11" xfId="17134" hidden="1" xr:uid="{5F874C33-AF98-4ACD-8ED0-3554347B6A34}"/>
    <cellStyle name="Hyperlink 3 11" xfId="18586" hidden="1" xr:uid="{4E2BB27E-966B-4AE2-8B14-ECD3E8690483}"/>
    <cellStyle name="Hyperlink 3 11" xfId="18884" hidden="1" xr:uid="{0C43CB3F-E617-4198-A323-002CE2C6BDDD}"/>
    <cellStyle name="Hyperlink 3 11" xfId="18277" hidden="1" xr:uid="{FE6300BD-0DBB-4C14-9A77-B8048E198D6E}"/>
    <cellStyle name="Hyperlink 3 11" xfId="24526" hidden="1" xr:uid="{6FA5CAF9-C0ED-443C-9D7F-7C8195CBB822}"/>
    <cellStyle name="Hyperlink 3 11" xfId="30023" hidden="1" xr:uid="{5B6EB2ED-2B40-4E41-AC11-E1B46803DF88}"/>
    <cellStyle name="Hyperlink 3 11" xfId="27302" hidden="1" xr:uid="{EC44AF38-9612-41CC-BEC4-47EDCBBE9DA4}"/>
    <cellStyle name="Hyperlink 3 11" xfId="39013" hidden="1" xr:uid="{6F752AC3-10BD-4097-8789-53428DC864C6}"/>
    <cellStyle name="Hyperlink 3 11" xfId="28151" hidden="1" xr:uid="{1250212B-37D1-4539-9178-EA3F6518B6CF}"/>
    <cellStyle name="Hyperlink 3 11" xfId="39504" hidden="1" xr:uid="{F25D1EB4-BAA2-4C81-ADAF-E2663F7283AA}"/>
    <cellStyle name="Hyperlink 3 11" xfId="37953" hidden="1" xr:uid="{5B63F0F2-CDCF-40CE-A009-1C1E4C813927}"/>
    <cellStyle name="Hyperlink 3 11" xfId="27743" hidden="1" xr:uid="{B4406865-1C99-4C9B-BC3B-90D0899ADDAB}"/>
    <cellStyle name="Hyperlink 3 11" xfId="29664" hidden="1" xr:uid="{356F1C5D-096E-4E40-92ED-2204A2A232E5}"/>
    <cellStyle name="Hyperlink 3 11" xfId="22975" hidden="1" xr:uid="{F968AD8C-E3C6-49E5-868E-BDD34E094218}"/>
    <cellStyle name="Hyperlink 3 11" xfId="30464" hidden="1" xr:uid="{AF8A6501-70DD-4A1F-94AE-82C9459AA064}"/>
    <cellStyle name="Hyperlink 3 11" xfId="29062" hidden="1" xr:uid="{BD715B34-7D89-42E0-9E7D-D87C8E9941F7}"/>
    <cellStyle name="Hyperlink 3 11" xfId="30677" hidden="1" xr:uid="{CFC3D5D9-5B73-4812-B8D4-55E4503BA576}"/>
    <cellStyle name="Hyperlink 3 11" xfId="25131" hidden="1" xr:uid="{1D98BDDB-EB25-45D9-9450-3783ACE4830B}"/>
    <cellStyle name="Hyperlink 3 11" xfId="30906" hidden="1" xr:uid="{57D43D0C-0DD3-4238-9469-1EA279E26C08}"/>
    <cellStyle name="Hyperlink 3 11" xfId="22818" hidden="1" xr:uid="{5EC48E50-5720-45C7-A421-9BD6A8A37484}"/>
    <cellStyle name="Hyperlink 3 11" xfId="23994" hidden="1" xr:uid="{99C28441-A3A4-4908-8604-3F2EB9A3BC29}"/>
    <cellStyle name="Hyperlink 3 11" xfId="19684" hidden="1" xr:uid="{112AC79F-E5B4-4BBC-9715-15C0F0C2B17B}"/>
    <cellStyle name="Hyperlink 3 11" xfId="22416" hidden="1" xr:uid="{D1FA9DA4-226D-4414-8D15-810F3E123C04}"/>
    <cellStyle name="Hyperlink 3 11" xfId="32108" hidden="1" xr:uid="{A8ADC347-3109-472B-9E07-A5EEA208153F}"/>
    <cellStyle name="Hyperlink 3 11" xfId="25932" hidden="1" xr:uid="{A84A9E69-84A5-426D-8027-F1FB3977B9D8}"/>
    <cellStyle name="Hyperlink 3 11" xfId="32266" hidden="1" xr:uid="{3217D257-25C2-491A-A3E6-5548ACBBCEE1}"/>
    <cellStyle name="Hyperlink 3 11" xfId="24690" hidden="1" xr:uid="{4015E371-C1DD-4983-B816-8A3569FD18D4}"/>
    <cellStyle name="Hyperlink 3 11" xfId="26938" hidden="1" xr:uid="{97D892E1-70BB-432A-9835-013A95101EA7}"/>
    <cellStyle name="Hyperlink 3 11" xfId="16966" hidden="1" xr:uid="{B5147D19-0ADC-488A-BDCF-C5AB43799B92}"/>
    <cellStyle name="Hyperlink 3 11" xfId="24331" hidden="1" xr:uid="{273F22A8-8227-4E42-9E5F-B209EF33752E}"/>
    <cellStyle name="Hyperlink 3 11" xfId="34221" hidden="1" xr:uid="{330EE7F5-CA04-4811-98A3-1A20269B85BE}"/>
    <cellStyle name="Hyperlink 3 11" xfId="27956" hidden="1" xr:uid="{DF46471F-F031-47EB-A647-AE40D64BB913}"/>
    <cellStyle name="Hyperlink 3 11" xfId="33522" hidden="1" xr:uid="{D1DAF851-8819-485B-B166-2D412566D8FA}"/>
    <cellStyle name="Hyperlink 3 11" xfId="26585" hidden="1" xr:uid="{AE2E6754-4B9F-4AB5-8C7A-11F4861331FA}"/>
    <cellStyle name="Hyperlink 3 11" xfId="20407" hidden="1" xr:uid="{ACB2A988-8B43-44EB-B62E-0503C2A91C07}"/>
    <cellStyle name="Hyperlink 3 11" xfId="19897" hidden="1" xr:uid="{FF300862-6BCD-41E4-9C71-C96BFB4EA299}"/>
    <cellStyle name="Hyperlink 3 11" xfId="25768" hidden="1" xr:uid="{C1AFC30A-7E38-4611-8A92-1BCA6EBAE609}"/>
    <cellStyle name="Hyperlink 3 11" xfId="36202" hidden="1" xr:uid="{962FD5CB-8DB7-4203-AE9D-571B997BC7BC}"/>
    <cellStyle name="Hyperlink 3 11" xfId="21603" hidden="1" xr:uid="{41AB6A6B-7FAE-44A1-8364-B95FC158A9CC}"/>
    <cellStyle name="Hyperlink 3 11" xfId="36789" hidden="1" xr:uid="{F543CFE8-53B9-488F-B4FA-EF0D61D391CB}"/>
    <cellStyle name="Hyperlink 3 11" xfId="39668" hidden="1" xr:uid="{F007343F-513B-450D-97D3-D0DEA1C1C768}"/>
    <cellStyle name="Hyperlink 3 11" xfId="36953" hidden="1" xr:uid="{B6FD7AEE-5A22-4299-BD94-D2A11DD1D899}"/>
    <cellStyle name="Hyperlink 3 11" xfId="22629" hidden="1" xr:uid="{FEBCBE39-E27D-4FBF-9285-8D3291A09308}"/>
    <cellStyle name="Hyperlink 3 11" xfId="37796" hidden="1" xr:uid="{B264B16B-252A-4C23-B83C-360F9CFE4357}"/>
    <cellStyle name="Hyperlink 3 11" xfId="19079" hidden="1" xr:uid="{5AE2952D-3899-491D-A369-6CE2045A12CE}"/>
    <cellStyle name="Hyperlink 3 11" xfId="21975" hidden="1" xr:uid="{155BBB19-58E9-4C70-9361-A134231AE2F9}"/>
    <cellStyle name="Hyperlink 3 11" xfId="37394" hidden="1" xr:uid="{A1A2FE0B-9E16-42E4-8CF3-2AC1B0761C26}"/>
    <cellStyle name="Hyperlink 3 11" xfId="39309" hidden="1" xr:uid="{39BF294D-C285-4EAF-9A1B-2B0021C27416}"/>
    <cellStyle name="Hyperlink 3 11" xfId="33257" hidden="1" xr:uid="{8A15C2DE-0322-4458-B22B-F935ED28E75F}"/>
    <cellStyle name="Hyperlink 3 11" xfId="40109" hidden="1" xr:uid="{9A820CAB-4D75-465F-8581-C1DA4A634FC6}"/>
    <cellStyle name="Hyperlink 3 11" xfId="38707" hidden="1" xr:uid="{D2D6E40A-31A2-4C2F-B182-C4EE1770B636}"/>
    <cellStyle name="Hyperlink 3 11" xfId="23729" hidden="1" xr:uid="{4178C4B7-4F27-4198-B846-2C517B0357C0}"/>
    <cellStyle name="Hyperlink 3 11" xfId="34057" hidden="1" xr:uid="{17B148D6-E9FB-483D-8FD0-4D6C66CA74BD}"/>
    <cellStyle name="Hyperlink 3 11" xfId="24035" hidden="1" xr:uid="{A5EE339C-5C22-491F-B5A4-D7AB249FF5C1}"/>
    <cellStyle name="Hyperlink 3 11" xfId="31918" hidden="1" xr:uid="{11F610A4-B442-418B-B098-3D943C02DB15}"/>
    <cellStyle name="Hyperlink 3 11" xfId="34875" hidden="1" xr:uid="{57135F40-673D-48DA-B7FC-7B28E8DA5CEE}"/>
    <cellStyle name="Hyperlink 3 11" xfId="41563" hidden="1" xr:uid="{DBC97B98-469F-4F01-9488-5F94317B095B}"/>
    <cellStyle name="Hyperlink 3 11" xfId="31101" hidden="1" xr:uid="{20BFED5E-3ED1-4F30-96D8-21712E37F6B3}"/>
    <cellStyle name="Hyperlink 3 11" xfId="25344" hidden="1" xr:uid="{64B1F0EA-C5C9-4A90-8F5E-C600DCB22F2B}"/>
    <cellStyle name="Hyperlink 3 11" xfId="35989" hidden="1" xr:uid="{E5FB3B50-45F0-44E6-A8FE-1A216AE54A96}"/>
    <cellStyle name="Hyperlink 3 11" xfId="25573" hidden="1" xr:uid="{953C8473-E01D-4F07-B319-9F7FE2E88D7E}"/>
    <cellStyle name="Hyperlink 3 11" xfId="34662" hidden="1" xr:uid="{02625181-4DE5-4AC8-B7F6-48C06DA53ADC}"/>
    <cellStyle name="Hyperlink 3 11" xfId="36581" hidden="1" xr:uid="{97C70B91-DF66-4589-BD10-A854326DA340}"/>
    <cellStyle name="Hyperlink 3 11" xfId="40322" hidden="1" xr:uid="{8E512A24-48AE-4CE8-B33C-1A9070FA0E00}"/>
    <cellStyle name="Hyperlink 3 11" xfId="33564" hidden="1" xr:uid="{713D11E3-A585-495F-B89C-713E4B3BB2CD}"/>
    <cellStyle name="Hyperlink 3 11" xfId="20140" hidden="1" xr:uid="{D69039FF-AD78-4641-A636-46C17480D855}"/>
    <cellStyle name="Hyperlink 3 11" xfId="37607" hidden="1" xr:uid="{AFE1B2AA-4360-44F8-B904-045F373B3C4E}"/>
    <cellStyle name="Hyperlink 3 11" xfId="27138" hidden="1" xr:uid="{D9201ACF-A2A5-4999-A3B4-F145C5CEF964}"/>
    <cellStyle name="Hyperlink 3 11" xfId="35549" hidden="1" xr:uid="{E3615BC2-812D-42A2-AF8C-865831FD3EEA}"/>
    <cellStyle name="Hyperlink 3 11" xfId="29859" hidden="1" xr:uid="{05069BEC-54BB-439B-AFB5-EC597CB4278D}"/>
    <cellStyle name="Hyperlink 3 11" xfId="28308" hidden="1" xr:uid="{A6F3C904-B1A3-410F-A094-7C64CDFB0504}"/>
    <cellStyle name="Hyperlink 3 11" xfId="35190" hidden="1" xr:uid="{13CDD4B0-3FE5-454A-BAD7-4CB0FDDF3DFE}"/>
    <cellStyle name="Hyperlink 3 11" xfId="20212" hidden="1" xr:uid="{B9BB881C-2C61-45F6-A02E-11C6D1A12DE9}"/>
    <cellStyle name="Hyperlink 3 11" xfId="29327" hidden="1" xr:uid="{6466FEDE-8767-48E8-8A74-12B4586DD8F4}"/>
    <cellStyle name="Hyperlink 3 11" xfId="21011" hidden="1" xr:uid="{BBF5EE35-9BD7-4690-A614-EEF40D81B37D}"/>
    <cellStyle name="Hyperlink 3 11" xfId="19243" hidden="1" xr:uid="{BEB4CD8F-A894-4D24-8F9C-9A83EB9673C4}"/>
    <cellStyle name="Hyperlink 3 11" xfId="21224" hidden="1" xr:uid="{AE9DFAB0-C1F3-4297-98D0-89B7313DBCC0}"/>
    <cellStyle name="Hyperlink 3 11" xfId="31265" hidden="1" xr:uid="{227929E5-C6FB-49A7-88AB-98902D1BBB76}"/>
    <cellStyle name="Hyperlink 3 11" xfId="21811" hidden="1" xr:uid="{6EA84087-B7B3-4E6A-82F0-9CD87698C9EC}"/>
    <cellStyle name="Hyperlink 3 11" xfId="40910" hidden="1" xr:uid="{799E3456-161E-45D4-A517-DEAB4F15A7B1}"/>
    <cellStyle name="Hyperlink 3 11" xfId="31705" hidden="1" xr:uid="{48BDBE9C-3B6B-48BC-80B1-57B768D2C4BC}"/>
    <cellStyle name="Hyperlink 3 11" xfId="20571" hidden="1" xr:uid="{5787F416-7E88-46A5-8598-69197F4FD837}"/>
    <cellStyle name="Hyperlink 3 11" xfId="35385" hidden="1" xr:uid="{181764F8-D687-416E-9814-B94DF90C9956}"/>
    <cellStyle name="Hyperlink 3 11" xfId="29368" hidden="1" xr:uid="{432ADF1A-C62D-48BB-9ABD-07B9012EE596}"/>
    <cellStyle name="Hyperlink 3 11" xfId="40551" hidden="1" xr:uid="{6B959854-FDF1-436C-A7CF-301E9B7CF3CB}"/>
    <cellStyle name="Hyperlink 3 11" xfId="40746" hidden="1" xr:uid="{D7DF6BB5-B3A2-4FAC-A8E3-653C26F15994}"/>
    <cellStyle name="Hyperlink 3 11" xfId="41350" hidden="1" xr:uid="{43140E05-DE17-4AC6-B2A4-51842F0820AC}"/>
    <cellStyle name="Hyperlink 3 11" xfId="38972" hidden="1" xr:uid="{F7FFE852-FA9D-4AA3-8F53-25DFBA03676D}"/>
    <cellStyle name="Hyperlink 3 11" xfId="33862" hidden="1" xr:uid="{59374CCF-D819-448D-8ED7-917742BE52FC}"/>
    <cellStyle name="Hyperlink 3 11" xfId="35118" xr:uid="{95E62EAD-7FA2-44A7-A9EA-4BE6A3555867}"/>
    <cellStyle name="Hyperlink 3 110" xfId="17533" hidden="1" xr:uid="{A88F9345-1468-480B-A674-6A632EA9F741}"/>
    <cellStyle name="Hyperlink 3 110" xfId="19439" hidden="1" xr:uid="{4EBA2EA5-AD92-4299-A709-B0891276E512}"/>
    <cellStyle name="Hyperlink 3 110" xfId="30219" hidden="1" xr:uid="{CC853E55-BB94-429C-89BA-F80CE3B0C298}"/>
    <cellStyle name="Hyperlink 3 110" xfId="28694" hidden="1" xr:uid="{241F82B5-975E-49BE-83EB-2D37730E0795}"/>
    <cellStyle name="Hyperlink 3 110" xfId="17342" hidden="1" xr:uid="{40097E44-56C6-4B40-B675-533B3DD56BAA}"/>
    <cellStyle name="Hyperlink 3 110" xfId="23361" hidden="1" xr:uid="{4AC8E4F1-26E5-4BEE-9C25-EE3318F24327}"/>
    <cellStyle name="Hyperlink 3 110" xfId="26128" hidden="1" xr:uid="{D2F627F2-73D8-4D5E-9033-6343C9690C23}"/>
    <cellStyle name="Hyperlink 3 110" xfId="17762" hidden="1" xr:uid="{BE60224D-9272-4EA6-912F-E4772BC813D1}"/>
    <cellStyle name="Hyperlink 3 110" xfId="27498" hidden="1" xr:uid="{D8015CD8-B098-404B-9EF2-9B7EC339A97F}"/>
    <cellStyle name="Hyperlink 3 110" xfId="28504" hidden="1" xr:uid="{710B8BD6-FE74-4282-BEB6-234B1DB8CA00}"/>
    <cellStyle name="Hyperlink 3 110" xfId="38149" hidden="1" xr:uid="{E958AD69-A8E5-4E37-B9B5-6A479D3D4DDF}"/>
    <cellStyle name="Hyperlink 3 110" xfId="39864" hidden="1" xr:uid="{FDFFC2F7-F1B2-4A99-BA38-3CC257145A45}"/>
    <cellStyle name="Hyperlink 3 110" xfId="31461" hidden="1" xr:uid="{EA2EC72A-66CF-49D2-80B4-10D77D49A5C0}"/>
    <cellStyle name="Hyperlink 3 110" xfId="32462" hidden="1" xr:uid="{BB55E105-396E-4D2B-959B-D35CCD2E5F09}"/>
    <cellStyle name="Hyperlink 3 110" xfId="34417" hidden="1" xr:uid="{08C0451B-0845-4622-9280-5916FEDE6188}"/>
    <cellStyle name="Hyperlink 3 110" xfId="32652" hidden="1" xr:uid="{926FF123-6280-4E23-8B46-D04C257A9E96}"/>
    <cellStyle name="Hyperlink 3 110" xfId="35745" hidden="1" xr:uid="{3E9ED101-F26A-4B49-BF9B-C058E4B02203}"/>
    <cellStyle name="Hyperlink 3 110" xfId="20767" hidden="1" xr:uid="{FF523DE2-2701-4484-AA32-88E6BD24A74B}"/>
    <cellStyle name="Hyperlink 3 110" xfId="22171" hidden="1" xr:uid="{B9E51FE4-D672-4BA3-8052-15FD6B5A484F}"/>
    <cellStyle name="Hyperlink 3 110" xfId="23171" hidden="1" xr:uid="{F3E16554-01EC-4ED4-8939-6DCBAC2618D5}"/>
    <cellStyle name="Hyperlink 3 110" xfId="24886" hidden="1" xr:uid="{1C3B29E0-D011-46F8-9534-EB443DFB3272}"/>
    <cellStyle name="Hyperlink 3 110" xfId="41106" hidden="1" xr:uid="{E35B4BAC-82D4-45C0-8585-663FE47E65F9}"/>
    <cellStyle name="Hyperlink 3 110" xfId="38339" hidden="1" xr:uid="{BB76DEB1-78BD-4EDE-9731-BE667AE19327}"/>
    <cellStyle name="Hyperlink 3 110" xfId="37149" hidden="1" xr:uid="{9588D92F-83FE-4C8D-9CBB-812D78CC8DB1}"/>
    <cellStyle name="Hyperlink 3 110" xfId="32881" xr:uid="{DEA49CAB-D1D0-43C7-BD91-4658B2E80882}"/>
    <cellStyle name="Hyperlink 3 111" xfId="17531" hidden="1" xr:uid="{4AD6B9BE-D42C-4613-B9EB-B12EFE0502BD}"/>
    <cellStyle name="Hyperlink 3 111" xfId="19437" hidden="1" xr:uid="{1AE8D7B1-7EA1-414B-9C58-A0E16BAD400F}"/>
    <cellStyle name="Hyperlink 3 111" xfId="30217" hidden="1" xr:uid="{148B304A-5601-46D0-A866-F4366FA03A7F}"/>
    <cellStyle name="Hyperlink 3 111" xfId="28692" hidden="1" xr:uid="{8080EA8F-9022-4383-B12B-C74402BF6F9B}"/>
    <cellStyle name="Hyperlink 3 111" xfId="17340" hidden="1" xr:uid="{AA82DBCC-4A8B-4218-84B0-3BAF24FF67A7}"/>
    <cellStyle name="Hyperlink 3 111" xfId="23359" hidden="1" xr:uid="{60B35EA9-B080-40FF-85D7-5C213111BFC8}"/>
    <cellStyle name="Hyperlink 3 111" xfId="26126" hidden="1" xr:uid="{28F241FB-BCF9-4E4B-BE98-192F611ACBAE}"/>
    <cellStyle name="Hyperlink 3 111" xfId="17760" hidden="1" xr:uid="{4F2B87E6-3446-4B01-A756-923F57FEC340}"/>
    <cellStyle name="Hyperlink 3 111" xfId="27496" hidden="1" xr:uid="{690DCCE5-56DD-4836-8C5F-A0F482D2D86A}"/>
    <cellStyle name="Hyperlink 3 111" xfId="28502" hidden="1" xr:uid="{E357109C-05F6-4A08-B5AB-F5040755B703}"/>
    <cellStyle name="Hyperlink 3 111" xfId="38147" hidden="1" xr:uid="{CF348FC3-588E-4243-8BD3-37733B53A533}"/>
    <cellStyle name="Hyperlink 3 111" xfId="39862" hidden="1" xr:uid="{A1688AFA-1D1E-4735-B435-8DCA94E90B46}"/>
    <cellStyle name="Hyperlink 3 111" xfId="31459" hidden="1" xr:uid="{6FABA98D-D66C-4652-BEDC-E31CDC12319C}"/>
    <cellStyle name="Hyperlink 3 111" xfId="32460" hidden="1" xr:uid="{57F9324C-46D8-467C-9975-D449A6BB8EAD}"/>
    <cellStyle name="Hyperlink 3 111" xfId="34415" hidden="1" xr:uid="{E12F1796-46FE-4759-9982-8AAA37CA8FA9}"/>
    <cellStyle name="Hyperlink 3 111" xfId="32650" hidden="1" xr:uid="{571AE5C8-98AB-458D-B659-FFA8EDEFBD00}"/>
    <cellStyle name="Hyperlink 3 111" xfId="35743" hidden="1" xr:uid="{FBF04D2C-0DB5-4395-8815-1343F6B1403E}"/>
    <cellStyle name="Hyperlink 3 111" xfId="20765" hidden="1" xr:uid="{C7E58046-ED1D-410D-8E1A-CEB8DE0A208B}"/>
    <cellStyle name="Hyperlink 3 111" xfId="22169" hidden="1" xr:uid="{6B8D6582-B532-47CC-83EA-6AACBFFD0273}"/>
    <cellStyle name="Hyperlink 3 111" xfId="23169" hidden="1" xr:uid="{3724B9BC-FE7A-45B5-AD8E-62433422D2D2}"/>
    <cellStyle name="Hyperlink 3 111" xfId="24884" hidden="1" xr:uid="{8EF7844C-9639-4195-B78C-2B96838CF40E}"/>
    <cellStyle name="Hyperlink 3 111" xfId="41104" hidden="1" xr:uid="{67A5921E-C41E-459E-8A5E-C26D7B18FAAE}"/>
    <cellStyle name="Hyperlink 3 111" xfId="38337" hidden="1" xr:uid="{63821C07-DC42-4B8D-8E75-292BAEE3C77E}"/>
    <cellStyle name="Hyperlink 3 111" xfId="37147" hidden="1" xr:uid="{EAFE2DEC-1611-4A6C-B202-BB732DB1A8E1}"/>
    <cellStyle name="Hyperlink 3 111" xfId="32879" xr:uid="{1E9F3390-A598-4A4F-8CD9-82024F828746}"/>
    <cellStyle name="Hyperlink 3 112" xfId="17517" hidden="1" xr:uid="{2CD1598C-6117-43BC-9B83-CD2845AC58E1}"/>
    <cellStyle name="Hyperlink 3 112" xfId="19426" hidden="1" xr:uid="{FFB283E9-FC2F-4732-B151-C53E55CF7FE0}"/>
    <cellStyle name="Hyperlink 3 112" xfId="30206" hidden="1" xr:uid="{C52D1B69-7104-48DC-9773-B500CE5A006B}"/>
    <cellStyle name="Hyperlink 3 112" xfId="28678" hidden="1" xr:uid="{16E5DB16-9A77-48E7-92A0-EBEC0CD0DBEE}"/>
    <cellStyle name="Hyperlink 3 112" xfId="17329" hidden="1" xr:uid="{A3A22688-19E5-4059-A7C6-D7F8A2624F61}"/>
    <cellStyle name="Hyperlink 3 112" xfId="23345" hidden="1" xr:uid="{1CC2CD57-3FEB-471A-A8B9-78E4DFE22925}"/>
    <cellStyle name="Hyperlink 3 112" xfId="26115" hidden="1" xr:uid="{F140DC82-F947-4605-9E9C-2117DB841651}"/>
    <cellStyle name="Hyperlink 3 112" xfId="17743" hidden="1" xr:uid="{D9F734EF-69B3-4E68-AFC9-C673E45FC25A}"/>
    <cellStyle name="Hyperlink 3 112" xfId="27485" hidden="1" xr:uid="{B0119A3D-0740-4541-B8C0-6B8638FD811B}"/>
    <cellStyle name="Hyperlink 3 112" xfId="28491" hidden="1" xr:uid="{F3DEAB44-96B0-4F60-A1D4-A509A1FE8ACA}"/>
    <cellStyle name="Hyperlink 3 112" xfId="38136" hidden="1" xr:uid="{F5A7D987-77E9-4BD4-B54D-E26AF37EEC89}"/>
    <cellStyle name="Hyperlink 3 112" xfId="39851" hidden="1" xr:uid="{84483A29-5860-4424-A0F5-E6D5EB3F3818}"/>
    <cellStyle name="Hyperlink 3 112" xfId="31448" hidden="1" xr:uid="{B1FCA276-5B30-4773-A859-32FA22E286E8}"/>
    <cellStyle name="Hyperlink 3 112" xfId="32449" hidden="1" xr:uid="{03B37968-C3EB-4BB9-A5B2-A5B07FA677BD}"/>
    <cellStyle name="Hyperlink 3 112" xfId="34404" hidden="1" xr:uid="{B0482D97-3A81-48E2-B339-3D6A34BCAF7B}"/>
    <cellStyle name="Hyperlink 3 112" xfId="32636" hidden="1" xr:uid="{2AF7D326-58C0-4015-848C-EAE0E53BC023}"/>
    <cellStyle name="Hyperlink 3 112" xfId="35732" hidden="1" xr:uid="{8869B190-6AF8-45C2-B054-966E365077C1}"/>
    <cellStyle name="Hyperlink 3 112" xfId="20754" hidden="1" xr:uid="{FFB036B0-1F3F-4EC7-A911-F972F0E59A9B}"/>
    <cellStyle name="Hyperlink 3 112" xfId="22158" hidden="1" xr:uid="{211700B9-4989-4DE6-8644-6C3A30916606}"/>
    <cellStyle name="Hyperlink 3 112" xfId="23158" hidden="1" xr:uid="{E785A052-B83D-4561-9075-B96D11BBF184}"/>
    <cellStyle name="Hyperlink 3 112" xfId="24873" hidden="1" xr:uid="{09F71022-D990-48B7-B599-AFF9E92E07BF}"/>
    <cellStyle name="Hyperlink 3 112" xfId="41093" hidden="1" xr:uid="{18E3EDEE-D59A-4101-B47A-6AD70B1006A8}"/>
    <cellStyle name="Hyperlink 3 112" xfId="38323" hidden="1" xr:uid="{82841F32-28BA-446D-9A52-AA912AEA1482}"/>
    <cellStyle name="Hyperlink 3 112" xfId="37136" hidden="1" xr:uid="{F9E9AC64-697E-4BD7-8C59-A447AF786443}"/>
    <cellStyle name="Hyperlink 3 112" xfId="32862" xr:uid="{93B3C2E2-05AC-4C69-94E5-2D75CA63C4CE}"/>
    <cellStyle name="Hyperlink 3 113" xfId="17516" hidden="1" xr:uid="{CCA3410B-4A79-448F-AD3E-D803EFDDA9C4}"/>
    <cellStyle name="Hyperlink 3 113" xfId="19424" hidden="1" xr:uid="{E3BE2A8E-1D35-4C96-919C-CF62A5DA8AD8}"/>
    <cellStyle name="Hyperlink 3 113" xfId="30204" hidden="1" xr:uid="{B407157C-BC54-4CA4-B439-3DDA2458FB59}"/>
    <cellStyle name="Hyperlink 3 113" xfId="28677" hidden="1" xr:uid="{AAF5FE16-7C65-4D53-86DE-3145DDC6F6F7}"/>
    <cellStyle name="Hyperlink 3 113" xfId="17327" hidden="1" xr:uid="{B0E666C7-B29C-42E0-AA6D-8D95D4C391D2}"/>
    <cellStyle name="Hyperlink 3 113" xfId="23344" hidden="1" xr:uid="{425FCF16-0973-40EC-B2FE-83DA428838B3}"/>
    <cellStyle name="Hyperlink 3 113" xfId="26113" hidden="1" xr:uid="{15F69881-1383-4FAB-867D-9703DC0A115B}"/>
    <cellStyle name="Hyperlink 3 113" xfId="17742" hidden="1" xr:uid="{D45D1DE6-51E5-414C-B16E-8B38F059FA0D}"/>
    <cellStyle name="Hyperlink 3 113" xfId="27483" hidden="1" xr:uid="{A08D2FDB-3DB9-4CC8-9463-4663181B313C}"/>
    <cellStyle name="Hyperlink 3 113" xfId="28489" hidden="1" xr:uid="{D47982A8-33BE-4250-B652-8D9A59536497}"/>
    <cellStyle name="Hyperlink 3 113" xfId="38134" hidden="1" xr:uid="{D0F058B1-7437-4249-9C20-2722CE90E799}"/>
    <cellStyle name="Hyperlink 3 113" xfId="39849" hidden="1" xr:uid="{FB47E0A2-9649-4E13-AE75-FAA3723F01D5}"/>
    <cellStyle name="Hyperlink 3 113" xfId="31446" hidden="1" xr:uid="{E43B1402-EE2A-42A4-B0A5-D65F862668CB}"/>
    <cellStyle name="Hyperlink 3 113" xfId="32447" hidden="1" xr:uid="{1D4627C2-E02A-463C-AB86-4BE2E5A6E7DA}"/>
    <cellStyle name="Hyperlink 3 113" xfId="34402" hidden="1" xr:uid="{3FECAAC1-6458-49A9-A796-08C69ADD7205}"/>
    <cellStyle name="Hyperlink 3 113" xfId="32635" hidden="1" xr:uid="{793FD397-B122-4831-A01A-9043EE87FED1}"/>
    <cellStyle name="Hyperlink 3 113" xfId="35730" hidden="1" xr:uid="{2CA724C2-D6FF-4D62-8CFA-7150D5D0D8EF}"/>
    <cellStyle name="Hyperlink 3 113" xfId="20752" hidden="1" xr:uid="{40115A4E-B483-4881-A732-DFC802A12D66}"/>
    <cellStyle name="Hyperlink 3 113" xfId="22156" hidden="1" xr:uid="{4481010C-0C99-4053-A286-6228E03A4BF9}"/>
    <cellStyle name="Hyperlink 3 113" xfId="23156" hidden="1" xr:uid="{DB9E8C2E-5EFF-44DF-ADB3-653E3460AF0F}"/>
    <cellStyle name="Hyperlink 3 113" xfId="24871" hidden="1" xr:uid="{5EEFC5E4-BEEE-4DC5-A874-70FCC49D3EB5}"/>
    <cellStyle name="Hyperlink 3 113" xfId="41091" hidden="1" xr:uid="{5518C1DE-1477-4407-ADA1-068D00D43946}"/>
    <cellStyle name="Hyperlink 3 113" xfId="38322" hidden="1" xr:uid="{50268E27-C723-412E-B910-90DB14C96AA0}"/>
    <cellStyle name="Hyperlink 3 113" xfId="37134" hidden="1" xr:uid="{6C24EDB5-761C-4722-9032-D584BEECA1D0}"/>
    <cellStyle name="Hyperlink 3 113" xfId="32861" xr:uid="{0C668C64-CB52-4B2E-AD57-93162A6F3E58}"/>
    <cellStyle name="Hyperlink 3 114" xfId="17513" hidden="1" xr:uid="{EC91073A-AFD1-4FE5-A3EE-2BBB9BEE6572}"/>
    <cellStyle name="Hyperlink 3 114" xfId="19422" hidden="1" xr:uid="{59B6934D-34DE-45AF-B9A7-863FE8F1A831}"/>
    <cellStyle name="Hyperlink 3 114" xfId="30202" hidden="1" xr:uid="{CA2D0DA3-67C1-4DCF-828D-4890AFBD56A7}"/>
    <cellStyle name="Hyperlink 3 114" xfId="28674" hidden="1" xr:uid="{B16025B7-DDA2-43F9-89B8-6148FB8FFA3F}"/>
    <cellStyle name="Hyperlink 3 114" xfId="17324" hidden="1" xr:uid="{BE693487-B18E-4E82-85A5-00F079E7CB0B}"/>
    <cellStyle name="Hyperlink 3 114" xfId="23341" hidden="1" xr:uid="{70A0503E-EE70-4750-83C1-7185A1008522}"/>
    <cellStyle name="Hyperlink 3 114" xfId="26111" hidden="1" xr:uid="{73D3BF7B-F4DC-4C19-9BF2-E2820AEA2BE5}"/>
    <cellStyle name="Hyperlink 3 114" xfId="17739" hidden="1" xr:uid="{4CD2C73F-F97D-4C8C-B9E0-1EB8A53EC3BA}"/>
    <cellStyle name="Hyperlink 3 114" xfId="27481" hidden="1" xr:uid="{CEAC4549-B486-4801-A696-53F272432E3F}"/>
    <cellStyle name="Hyperlink 3 114" xfId="28487" hidden="1" xr:uid="{F7773504-4C39-4141-93B6-4B5422D3F44F}"/>
    <cellStyle name="Hyperlink 3 114" xfId="38132" hidden="1" xr:uid="{5FADE864-75B2-4B78-9430-0AE3D04C814F}"/>
    <cellStyle name="Hyperlink 3 114" xfId="39847" hidden="1" xr:uid="{553DD4A0-7E1E-409D-B0C7-4BCCA9D8C0FC}"/>
    <cellStyle name="Hyperlink 3 114" xfId="31444" hidden="1" xr:uid="{C5B67BF3-A13E-409D-8FBF-45A2859917D1}"/>
    <cellStyle name="Hyperlink 3 114" xfId="32445" hidden="1" xr:uid="{89724466-7311-49B5-8120-77635DFFEB48}"/>
    <cellStyle name="Hyperlink 3 114" xfId="34400" hidden="1" xr:uid="{E89E30F2-BDFB-4DAE-AC79-D87718E9AAA8}"/>
    <cellStyle name="Hyperlink 3 114" xfId="32632" hidden="1" xr:uid="{1E72CB55-DE08-425C-A703-D2DA9CD62A07}"/>
    <cellStyle name="Hyperlink 3 114" xfId="35728" hidden="1" xr:uid="{D1F43907-72BF-4C32-B72D-BBCD7854AE3E}"/>
    <cellStyle name="Hyperlink 3 114" xfId="20750" hidden="1" xr:uid="{0C73FB09-FFD3-4D9D-8AD9-9F1484158C71}"/>
    <cellStyle name="Hyperlink 3 114" xfId="22154" hidden="1" xr:uid="{A2150DD9-0E9B-4278-B6C8-97E9F5D70EC4}"/>
    <cellStyle name="Hyperlink 3 114" xfId="23154" hidden="1" xr:uid="{20FC89A7-5025-4FF9-AE4E-C11F37BAEDB1}"/>
    <cellStyle name="Hyperlink 3 114" xfId="24869" hidden="1" xr:uid="{B1BA4604-1A36-46E1-9C17-78573085A9E7}"/>
    <cellStyle name="Hyperlink 3 114" xfId="41089" hidden="1" xr:uid="{8AE38970-9391-4052-8E02-5D60CBD90AA5}"/>
    <cellStyle name="Hyperlink 3 114" xfId="38319" hidden="1" xr:uid="{346F82C1-545B-42CE-8751-9DCFF5C95448}"/>
    <cellStyle name="Hyperlink 3 114" xfId="37132" hidden="1" xr:uid="{3E7BB90B-E0E5-4B62-9D8E-67D3E1A8E85B}"/>
    <cellStyle name="Hyperlink 3 114" xfId="32858" xr:uid="{37FA8071-2AA2-4ED3-8CD5-9688F8F083D7}"/>
    <cellStyle name="Hyperlink 3 115" xfId="17511" hidden="1" xr:uid="{987A7FC2-6DB3-4A7B-B9F8-02F8DB3D6F1D}"/>
    <cellStyle name="Hyperlink 3 115" xfId="19421" hidden="1" xr:uid="{A87BEEBE-8CFB-40F3-B931-0947D917B9DB}"/>
    <cellStyle name="Hyperlink 3 115" xfId="30201" hidden="1" xr:uid="{F520249A-EE8D-421A-98BB-1525CD2DF246}"/>
    <cellStyle name="Hyperlink 3 115" xfId="28672" hidden="1" xr:uid="{743BED38-8CE8-4EAD-86CC-8592E8C6F5B8}"/>
    <cellStyle name="Hyperlink 3 115" xfId="17322" hidden="1" xr:uid="{4DBA109C-CBF9-4D69-95C8-6914102AAA81}"/>
    <cellStyle name="Hyperlink 3 115" xfId="23339" hidden="1" xr:uid="{4C92298E-F849-4BE3-BCDC-F45502FAF519}"/>
    <cellStyle name="Hyperlink 3 115" xfId="26110" hidden="1" xr:uid="{FACB615E-B660-459D-832D-84B855F0C14A}"/>
    <cellStyle name="Hyperlink 3 115" xfId="17737" hidden="1" xr:uid="{BDE03259-0300-412C-9A5C-B7385AB8F3CB}"/>
    <cellStyle name="Hyperlink 3 115" xfId="27480" hidden="1" xr:uid="{011DDE1F-49D0-4A1F-BAFC-354A2BBB88A9}"/>
    <cellStyle name="Hyperlink 3 115" xfId="28486" hidden="1" xr:uid="{AA5E7162-ECEA-4952-A212-326E0AA9F5D4}"/>
    <cellStyle name="Hyperlink 3 115" xfId="38131" hidden="1" xr:uid="{74A8CA19-8F03-47DF-B3E7-C30BFE23A3EA}"/>
    <cellStyle name="Hyperlink 3 115" xfId="39846" hidden="1" xr:uid="{A0570D10-198E-4BCC-BAEB-25C98C17A2B1}"/>
    <cellStyle name="Hyperlink 3 115" xfId="31443" hidden="1" xr:uid="{D08004FE-551B-4381-B95E-8C8457D8A863}"/>
    <cellStyle name="Hyperlink 3 115" xfId="32444" hidden="1" xr:uid="{4F6CF8BA-05AB-463E-B81C-AFAF0FA281DE}"/>
    <cellStyle name="Hyperlink 3 115" xfId="34399" hidden="1" xr:uid="{C2FD8516-9872-4ED3-8D6C-BB6FC45B1B11}"/>
    <cellStyle name="Hyperlink 3 115" xfId="32630" hidden="1" xr:uid="{DEE4315F-F1CB-4E52-BAA7-F03E1228F535}"/>
    <cellStyle name="Hyperlink 3 115" xfId="35727" hidden="1" xr:uid="{3844A8DA-92AE-4717-9E2B-81BBCC436923}"/>
    <cellStyle name="Hyperlink 3 115" xfId="20749" hidden="1" xr:uid="{73702001-1590-450C-9A41-EE8003C18B5D}"/>
    <cellStyle name="Hyperlink 3 115" xfId="22153" hidden="1" xr:uid="{7B8F51B4-C874-4509-A12E-F2328AF38459}"/>
    <cellStyle name="Hyperlink 3 115" xfId="23153" hidden="1" xr:uid="{E8A5E0E5-2300-4381-B2CD-F8C7EEBBBA1D}"/>
    <cellStyle name="Hyperlink 3 115" xfId="24868" hidden="1" xr:uid="{341B305E-7545-49CE-9A65-CC35B6630EA9}"/>
    <cellStyle name="Hyperlink 3 115" xfId="41088" hidden="1" xr:uid="{CAFF3D8A-4AB6-49AB-85D9-A3631F018B94}"/>
    <cellStyle name="Hyperlink 3 115" xfId="38317" hidden="1" xr:uid="{95D43B85-9B69-4D17-8C07-F0AFE6707E66}"/>
    <cellStyle name="Hyperlink 3 115" xfId="37131" hidden="1" xr:uid="{1C66DAE2-FADA-43E2-9E3C-6F938171BC86}"/>
    <cellStyle name="Hyperlink 3 115" xfId="32856" xr:uid="{DD28EB0F-DD09-4EDA-83B4-36323169A5DF}"/>
    <cellStyle name="Hyperlink 3 116" xfId="17508" hidden="1" xr:uid="{72F55C41-3E4A-40E8-B6D6-262086C37CFB}"/>
    <cellStyle name="Hyperlink 3 116" xfId="19418" hidden="1" xr:uid="{A06315E1-0738-4173-9C0E-8CA5DD3C8A4C}"/>
    <cellStyle name="Hyperlink 3 116" xfId="30198" hidden="1" xr:uid="{526DAA69-D2BF-4D6A-9F36-D67E49C6B0A5}"/>
    <cellStyle name="Hyperlink 3 116" xfId="28669" hidden="1" xr:uid="{780D773B-75CB-40EB-8DC8-453102928B0B}"/>
    <cellStyle name="Hyperlink 3 116" xfId="17319" hidden="1" xr:uid="{070A54B1-408F-4E84-AEFF-BF8AE5C54730}"/>
    <cellStyle name="Hyperlink 3 116" xfId="23336" hidden="1" xr:uid="{573D501F-8A8A-4D2C-8376-2AFDB298E045}"/>
    <cellStyle name="Hyperlink 3 116" xfId="26107" hidden="1" xr:uid="{BD499CB1-24D1-4CD0-950E-39F0A848D728}"/>
    <cellStyle name="Hyperlink 3 116" xfId="17734" hidden="1" xr:uid="{01E5EBB1-AD2B-4D76-9C96-A6BF97B09BB4}"/>
    <cellStyle name="Hyperlink 3 116" xfId="27477" hidden="1" xr:uid="{334A0753-A361-4126-96AE-4CFC10B093DB}"/>
    <cellStyle name="Hyperlink 3 116" xfId="28483" hidden="1" xr:uid="{C06F6307-9DDC-42D6-87AF-F449E304A110}"/>
    <cellStyle name="Hyperlink 3 116" xfId="38128" hidden="1" xr:uid="{45DD3745-6970-4646-BCE3-845BB1162778}"/>
    <cellStyle name="Hyperlink 3 116" xfId="39843" hidden="1" xr:uid="{99891C6E-A4E0-4DCA-BE5B-7A94B081E909}"/>
    <cellStyle name="Hyperlink 3 116" xfId="31440" hidden="1" xr:uid="{ECA41B25-06DE-4562-951C-BE577445A2A0}"/>
    <cellStyle name="Hyperlink 3 116" xfId="32441" hidden="1" xr:uid="{C28757EA-3FDA-4B4F-9611-4354FD1C3A29}"/>
    <cellStyle name="Hyperlink 3 116" xfId="34396" hidden="1" xr:uid="{F7A23894-B115-4550-B73A-E41A2A899A86}"/>
    <cellStyle name="Hyperlink 3 116" xfId="32627" hidden="1" xr:uid="{930058A3-547E-43DC-992A-3BAF00AEA667}"/>
    <cellStyle name="Hyperlink 3 116" xfId="35724" hidden="1" xr:uid="{054704C5-9F7C-40DA-8288-E2A691B6E173}"/>
    <cellStyle name="Hyperlink 3 116" xfId="20746" hidden="1" xr:uid="{5E330E21-FF75-4333-8AAB-9109F38F0CE3}"/>
    <cellStyle name="Hyperlink 3 116" xfId="22150" hidden="1" xr:uid="{EA92E055-2F3C-4314-AD40-D36C0B9602DC}"/>
    <cellStyle name="Hyperlink 3 116" xfId="23150" hidden="1" xr:uid="{EED5D2DC-5ED3-46F6-A006-5141ADD6AA8F}"/>
    <cellStyle name="Hyperlink 3 116" xfId="24865" hidden="1" xr:uid="{E45A7B18-01B5-436A-ABF3-42EFD26A9F9A}"/>
    <cellStyle name="Hyperlink 3 116" xfId="41085" hidden="1" xr:uid="{0575A252-8758-4214-89E3-2C9583C8EAC9}"/>
    <cellStyle name="Hyperlink 3 116" xfId="38314" hidden="1" xr:uid="{56C165CF-8420-4308-A663-AF096807F952}"/>
    <cellStyle name="Hyperlink 3 116" xfId="37128" hidden="1" xr:uid="{A1BFB8C0-297E-4E04-B0B2-C73CE2E0763F}"/>
    <cellStyle name="Hyperlink 3 116" xfId="32853" xr:uid="{8FE1507A-DEAD-4B6C-BA04-9B8F7DA9C70C}"/>
    <cellStyle name="Hyperlink 3 117" xfId="17503" hidden="1" xr:uid="{28930B54-ECF1-477F-B28D-509C3B1FF5EB}"/>
    <cellStyle name="Hyperlink 3 117" xfId="19414" hidden="1" xr:uid="{53696DFD-F6E2-4089-8807-031E21C213D3}"/>
    <cellStyle name="Hyperlink 3 117" xfId="30194" hidden="1" xr:uid="{3908A617-A692-4060-BBB6-5C18A38783A5}"/>
    <cellStyle name="Hyperlink 3 117" xfId="28664" hidden="1" xr:uid="{2CC23191-A28C-4457-9F14-A264C6E55FA0}"/>
    <cellStyle name="Hyperlink 3 117" xfId="17315" hidden="1" xr:uid="{86918707-D88F-472D-AF98-304A62186ED0}"/>
    <cellStyle name="Hyperlink 3 117" xfId="23331" hidden="1" xr:uid="{473DDA57-BBDB-4759-9731-625149D1FAD7}"/>
    <cellStyle name="Hyperlink 3 117" xfId="26103" hidden="1" xr:uid="{FB65C36C-0C21-4C35-A75F-0EFE4B3D7431}"/>
    <cellStyle name="Hyperlink 3 117" xfId="18240" hidden="1" xr:uid="{866BB67A-59E5-4BD2-8DD1-78A1E9601C89}"/>
    <cellStyle name="Hyperlink 3 117" xfId="27473" hidden="1" xr:uid="{F719B447-CCC7-4FAA-96E0-9C449982DBC9}"/>
    <cellStyle name="Hyperlink 3 117" xfId="28479" hidden="1" xr:uid="{D6F5284C-07DD-471A-ACC7-A1930CA9B68C}"/>
    <cellStyle name="Hyperlink 3 117" xfId="38124" hidden="1" xr:uid="{80662A17-C63E-4ED2-8F89-DA51935DD3B9}"/>
    <cellStyle name="Hyperlink 3 117" xfId="39839" hidden="1" xr:uid="{17C29E0C-BB15-42A6-9477-D06327751295}"/>
    <cellStyle name="Hyperlink 3 117" xfId="31436" hidden="1" xr:uid="{4707A819-B22C-4957-8F02-DB7BC22EFCA2}"/>
    <cellStyle name="Hyperlink 3 117" xfId="32437" hidden="1" xr:uid="{F311A360-1668-41F0-94A7-492F92F3078C}"/>
    <cellStyle name="Hyperlink 3 117" xfId="34392" hidden="1" xr:uid="{895295F3-5207-4794-A36F-0F25570AC799}"/>
    <cellStyle name="Hyperlink 3 117" xfId="32622" hidden="1" xr:uid="{BE7D0859-F784-4460-A0C7-1957F39097AD}"/>
    <cellStyle name="Hyperlink 3 117" xfId="35720" hidden="1" xr:uid="{2C5E5968-765C-4ABE-ABB5-9A1F5F5888E0}"/>
    <cellStyle name="Hyperlink 3 117" xfId="20742" hidden="1" xr:uid="{499EC4E0-2E1B-4E6E-AC53-81788FBF88A4}"/>
    <cellStyle name="Hyperlink 3 117" xfId="22146" hidden="1" xr:uid="{608C0EC6-DCEF-461C-89BF-4F297238A862}"/>
    <cellStyle name="Hyperlink 3 117" xfId="23146" hidden="1" xr:uid="{A2E84696-C932-4EAC-AA41-EFDE777BCCB1}"/>
    <cellStyle name="Hyperlink 3 117" xfId="24861" hidden="1" xr:uid="{3600A176-5756-4CF7-8ABF-AE77F4A37E62}"/>
    <cellStyle name="Hyperlink 3 117" xfId="41081" hidden="1" xr:uid="{54430119-5A9F-4627-80D5-D3C3B329EBBB}"/>
    <cellStyle name="Hyperlink 3 117" xfId="38309" hidden="1" xr:uid="{F5505223-7AEE-493B-8E42-F1071613BEC3}"/>
    <cellStyle name="Hyperlink 3 117" xfId="37124" hidden="1" xr:uid="{0E3C319A-6057-4437-8463-661216BB23D7}"/>
    <cellStyle name="Hyperlink 3 117" xfId="33220" xr:uid="{376F01B5-518B-4909-B65A-C107D17A1654}"/>
    <cellStyle name="Hyperlink 3 118" xfId="17502" hidden="1" xr:uid="{D6268D36-2BD6-4C73-B37C-7E1661F26A87}"/>
    <cellStyle name="Hyperlink 3 118" xfId="19413" hidden="1" xr:uid="{219085C7-18F0-44E0-8269-84AF2A010793}"/>
    <cellStyle name="Hyperlink 3 118" xfId="30193" hidden="1" xr:uid="{48B15366-DEDD-4599-B59F-E352C5D6A2D6}"/>
    <cellStyle name="Hyperlink 3 118" xfId="28663" hidden="1" xr:uid="{747B72B4-C3EE-415F-BF51-2FEB15FB0644}"/>
    <cellStyle name="Hyperlink 3 118" xfId="17314" hidden="1" xr:uid="{A2F0CEBA-3830-4350-B7B2-9172CA4FFFA4}"/>
    <cellStyle name="Hyperlink 3 118" xfId="23330" hidden="1" xr:uid="{BEF72C05-1169-4253-B760-264EEE24598A}"/>
    <cellStyle name="Hyperlink 3 118" xfId="26102" hidden="1" xr:uid="{1527D1C6-073F-4D67-A9DD-1DACA26C3E84}"/>
    <cellStyle name="Hyperlink 3 118" xfId="17729" hidden="1" xr:uid="{1F68F7DD-CC10-46FA-A54C-63073D20FEA0}"/>
    <cellStyle name="Hyperlink 3 118" xfId="27472" hidden="1" xr:uid="{74B8D254-97DF-48EA-A98F-364EC99F8876}"/>
    <cellStyle name="Hyperlink 3 118" xfId="28478" hidden="1" xr:uid="{5E09D614-5B33-44EC-B9CF-2D5C2AE6EA57}"/>
    <cellStyle name="Hyperlink 3 118" xfId="38123" hidden="1" xr:uid="{8F286E44-3ADF-4DE6-93D5-2D801F75BE69}"/>
    <cellStyle name="Hyperlink 3 118" xfId="39838" hidden="1" xr:uid="{0E6BD663-E0EF-45A5-8BE7-94767DD2D445}"/>
    <cellStyle name="Hyperlink 3 118" xfId="31435" hidden="1" xr:uid="{99D48670-EB08-411D-BA4B-69D9038590FA}"/>
    <cellStyle name="Hyperlink 3 118" xfId="32436" hidden="1" xr:uid="{BE71F3FF-EF64-48F7-B551-C065357E369D}"/>
    <cellStyle name="Hyperlink 3 118" xfId="34391" hidden="1" xr:uid="{54541B9F-86CD-45EE-9B7B-D1CA4647E118}"/>
    <cellStyle name="Hyperlink 3 118" xfId="32621" hidden="1" xr:uid="{2C68F712-97D6-481E-B251-BD0FA42AF627}"/>
    <cellStyle name="Hyperlink 3 118" xfId="35719" hidden="1" xr:uid="{F592D37A-D9AE-4B57-B103-210CE5F569E8}"/>
    <cellStyle name="Hyperlink 3 118" xfId="20741" hidden="1" xr:uid="{1B68B360-2FBB-4CF9-B860-DC3977769455}"/>
    <cellStyle name="Hyperlink 3 118" xfId="22145" hidden="1" xr:uid="{36068B20-172C-4735-B393-0AB8714AC00E}"/>
    <cellStyle name="Hyperlink 3 118" xfId="23145" hidden="1" xr:uid="{131BC128-CB17-4872-A4EB-968C26FE473C}"/>
    <cellStyle name="Hyperlink 3 118" xfId="24860" hidden="1" xr:uid="{8B0A006D-B868-4CA5-B24B-28CC2CC5B657}"/>
    <cellStyle name="Hyperlink 3 118" xfId="41080" hidden="1" xr:uid="{E2679E4B-5577-48A7-BC02-85E68C361FE5}"/>
    <cellStyle name="Hyperlink 3 118" xfId="38308" hidden="1" xr:uid="{E781FDF0-26A8-44BD-B3C9-DE1F882BF15A}"/>
    <cellStyle name="Hyperlink 3 118" xfId="37123" hidden="1" xr:uid="{70F84EA2-65A4-43F9-96DC-B8CA98B674F9}"/>
    <cellStyle name="Hyperlink 3 118" xfId="32848" xr:uid="{E2FF41D4-BBC2-466B-AB70-98A63736DB9B}"/>
    <cellStyle name="Hyperlink 3 119" xfId="17499" hidden="1" xr:uid="{7870EF32-ED6B-416F-AEB6-C2EE9C4A87D5}"/>
    <cellStyle name="Hyperlink 3 119" xfId="19409" hidden="1" xr:uid="{73668627-6AC3-4CD6-B9A1-D094885508F1}"/>
    <cellStyle name="Hyperlink 3 119" xfId="30189" hidden="1" xr:uid="{46AF905D-D383-4521-9F5B-2CE41B053057}"/>
    <cellStyle name="Hyperlink 3 119" xfId="28660" hidden="1" xr:uid="{4DC531F7-7D6A-44A9-ABE8-8F58B25ECAF9}"/>
    <cellStyle name="Hyperlink 3 119" xfId="17309" hidden="1" xr:uid="{F18DFE8E-BAD1-45AD-9D9E-CFA0AFCAA16F}"/>
    <cellStyle name="Hyperlink 3 119" xfId="23327" hidden="1" xr:uid="{A03D234C-C1E9-48B1-A9FC-50D635669CCE}"/>
    <cellStyle name="Hyperlink 3 119" xfId="26098" hidden="1" xr:uid="{59A4B184-3E8D-45DB-8AF7-5B0D85F878A6}"/>
    <cellStyle name="Hyperlink 3 119" xfId="17727" hidden="1" xr:uid="{FDBFE87D-9731-478B-9299-1705FBA88D8F}"/>
    <cellStyle name="Hyperlink 3 119" xfId="27468" hidden="1" xr:uid="{D478C6FD-CC87-4898-A8F2-737D53782429}"/>
    <cellStyle name="Hyperlink 3 119" xfId="28474" hidden="1" xr:uid="{268ED7F7-8E3F-4D78-BF0C-60823DA5E864}"/>
    <cellStyle name="Hyperlink 3 119" xfId="38119" hidden="1" xr:uid="{147B35DC-C481-414B-A6C6-2C55E8670707}"/>
    <cellStyle name="Hyperlink 3 119" xfId="39834" hidden="1" xr:uid="{5F12AC73-AA86-42E8-B0FF-64360E3DFCE5}"/>
    <cellStyle name="Hyperlink 3 119" xfId="31431" hidden="1" xr:uid="{ADE346B5-C08A-40FC-8495-B8F20C7501AA}"/>
    <cellStyle name="Hyperlink 3 119" xfId="32432" hidden="1" xr:uid="{DC79A981-586A-4897-BDB6-77340BE8A908}"/>
    <cellStyle name="Hyperlink 3 119" xfId="34387" hidden="1" xr:uid="{5708DCF2-5309-485F-A834-E8C14EEF3A40}"/>
    <cellStyle name="Hyperlink 3 119" xfId="32618" hidden="1" xr:uid="{4B50C7FA-2A4A-456F-BAE7-7E4D7833D3BA}"/>
    <cellStyle name="Hyperlink 3 119" xfId="35715" hidden="1" xr:uid="{3A5FC4A7-895E-450F-A6EF-04B0ABB0DE58}"/>
    <cellStyle name="Hyperlink 3 119" xfId="20737" hidden="1" xr:uid="{A457AD76-99D9-4BAB-9A76-88BAF5CD0968}"/>
    <cellStyle name="Hyperlink 3 119" xfId="22141" hidden="1" xr:uid="{05107160-9B0F-4A12-8C25-14FE66AD476C}"/>
    <cellStyle name="Hyperlink 3 119" xfId="23141" hidden="1" xr:uid="{5032F649-EFA1-4E78-BBEA-DAAD98987293}"/>
    <cellStyle name="Hyperlink 3 119" xfId="24856" hidden="1" xr:uid="{D9888D18-DEB4-45B7-9EE8-461630016E91}"/>
    <cellStyle name="Hyperlink 3 119" xfId="41076" hidden="1" xr:uid="{268583ED-9A71-4929-A091-59FDA0FD63F7}"/>
    <cellStyle name="Hyperlink 3 119" xfId="38305" hidden="1" xr:uid="{6FD3D12E-D8B6-4445-8311-3080B2E5EEC2}"/>
    <cellStyle name="Hyperlink 3 119" xfId="37119" hidden="1" xr:uid="{2154AF0F-6C26-42EB-94ED-A270F92428AB}"/>
    <cellStyle name="Hyperlink 3 119" xfId="32846" xr:uid="{6B15B157-5000-4A29-A1DB-3508A2D6C613}"/>
    <cellStyle name="Hyperlink 3 12" xfId="18588" hidden="1" xr:uid="{374DDB74-A9E5-41FD-9796-593C1AD7DF1C}"/>
    <cellStyle name="Hyperlink 3 12" xfId="18886" hidden="1" xr:uid="{B220D5F4-6F01-49B2-9408-C98C74138459}"/>
    <cellStyle name="Hyperlink 3 12" xfId="18279" hidden="1" xr:uid="{703E1AC1-A9DE-4B87-8201-6E549BED687F}"/>
    <cellStyle name="Hyperlink 3 12" xfId="16968" hidden="1" xr:uid="{7A4A92D9-B47C-4101-8F60-6DD8A97E229E}"/>
    <cellStyle name="Hyperlink 3 12" xfId="40111" hidden="1" xr:uid="{5B78F35C-C438-4746-8A1D-037477DBE508}"/>
    <cellStyle name="Hyperlink 3 12" xfId="21977" hidden="1" xr:uid="{94E3E9DA-0A7E-4494-B625-E5DA4AEC64B9}"/>
    <cellStyle name="Hyperlink 3 12" xfId="40324" hidden="1" xr:uid="{E09CCEF3-7796-4AED-B52D-ED84C34C4829}"/>
    <cellStyle name="Hyperlink 3 12" xfId="35551" hidden="1" xr:uid="{A97EC9E4-9C92-4876-AF5E-CA6A86A38B06}"/>
    <cellStyle name="Hyperlink 3 12" xfId="40553" hidden="1" xr:uid="{D7E68075-117E-46CA-A158-B44BBC0D2340}"/>
    <cellStyle name="Hyperlink 3 12" xfId="19081" hidden="1" xr:uid="{210CB80D-12E7-4C35-AD7D-A6A4E9ECA546}"/>
    <cellStyle name="Hyperlink 3 12" xfId="27140" hidden="1" xr:uid="{045EA705-952F-42CE-B2F8-A44EF7B7644E}"/>
    <cellStyle name="Hyperlink 3 12" xfId="27745" hidden="1" xr:uid="{CB38C862-34F2-4DEA-9EF3-9CFC3601EFC1}"/>
    <cellStyle name="Hyperlink 3 12" xfId="18540" hidden="1" xr:uid="{291D93C9-B04B-4D51-BC4D-43B4A001AFBD}"/>
    <cellStyle name="Hyperlink 3 12" xfId="27958" hidden="1" xr:uid="{58197289-0318-46CC-AAB5-CCD0B3FB2E45}"/>
    <cellStyle name="Hyperlink 3 12" xfId="28153" hidden="1" xr:uid="{30CFE2DA-404C-4A3D-9886-8DAE1EF4066E}"/>
    <cellStyle name="Hyperlink 3 12" xfId="21013" hidden="1" xr:uid="{E12E6C75-A858-450B-9A91-F173D85E46E9}"/>
    <cellStyle name="Hyperlink 3 12" xfId="20214" hidden="1" xr:uid="{83EFCC57-47F8-45B3-87B5-E8D2904651E1}"/>
    <cellStyle name="Hyperlink 3 12" xfId="20409" hidden="1" xr:uid="{29A205A3-CE01-49D3-8EB4-CA366DBAAB5F}"/>
    <cellStyle name="Hyperlink 3 12" xfId="21605" hidden="1" xr:uid="{243D0E26-43D6-475E-B50D-755D595C7355}"/>
    <cellStyle name="Hyperlink 3 12" xfId="20573" hidden="1" xr:uid="{AB332710-F63B-47D0-9696-6E62B1A9E14F}"/>
    <cellStyle name="Hyperlink 3 12" xfId="21226" hidden="1" xr:uid="{CC88801A-C905-46D4-88ED-D3C7F5CE820D}"/>
    <cellStyle name="Hyperlink 3 12" xfId="39670" hidden="1" xr:uid="{74D1FBD1-ABCE-42CA-BBF7-2EB02978E3C7}"/>
    <cellStyle name="Hyperlink 3 12" xfId="21813" hidden="1" xr:uid="{B03708E2-E8E1-48B2-80E0-A24F8DC1E5AE}"/>
    <cellStyle name="Hyperlink 3 12" xfId="22418" hidden="1" xr:uid="{AE1D8121-A625-42FB-8C31-024E2DA4CAB6}"/>
    <cellStyle name="Hyperlink 3 12" xfId="23731" hidden="1" xr:uid="{ADA04F61-2E16-4C7A-95F1-AA3CF37CAAAC}"/>
    <cellStyle name="Hyperlink 3 12" xfId="22631" hidden="1" xr:uid="{DDE880C5-D60A-4FC4-A6D4-253049476F96}"/>
    <cellStyle name="Hyperlink 3 12" xfId="22820" hidden="1" xr:uid="{98627C19-40AE-4249-9767-0040A24E07B0}"/>
    <cellStyle name="Hyperlink 3 12" xfId="24333" hidden="1" xr:uid="{35A176AA-7E11-498D-AF52-0EA8A27BB31E}"/>
    <cellStyle name="Hyperlink 3 12" xfId="22977" hidden="1" xr:uid="{CA1E56D3-3D84-4B97-8588-4EC1DE1F8EB3}"/>
    <cellStyle name="Hyperlink 3 12" xfId="24037" hidden="1" xr:uid="{EB29CA03-E560-4A4C-979C-80C92C41E999}"/>
    <cellStyle name="Hyperlink 3 12" xfId="24692" hidden="1" xr:uid="{E1D2FA10-24CA-47C1-956A-979AA1C349E9}"/>
    <cellStyle name="Hyperlink 3 12" xfId="24528" hidden="1" xr:uid="{BECBFFB9-3295-4A70-8FE3-8B7032C8DD11}"/>
    <cellStyle name="Hyperlink 3 12" xfId="25133" hidden="1" xr:uid="{40745015-6736-42E1-B2BB-52047F5CDDEB}"/>
    <cellStyle name="Hyperlink 3 12" xfId="29861" hidden="1" xr:uid="{3E4AB86A-5637-43E1-AD84-13B85B76ACD9}"/>
    <cellStyle name="Hyperlink 3 12" xfId="25346" hidden="1" xr:uid="{30BC4359-75A6-4672-82D7-BC92BFFCD7F2}"/>
    <cellStyle name="Hyperlink 3 12" xfId="23992" hidden="1" xr:uid="{FB04BF56-C503-4EDC-9656-2A3F798F6BBD}"/>
    <cellStyle name="Hyperlink 3 12" xfId="25934" hidden="1" xr:uid="{3E5656F7-437B-4372-B6B3-DF83A5E6DB6C}"/>
    <cellStyle name="Hyperlink 3 12" xfId="25770" hidden="1" xr:uid="{6E9A729F-FE86-430C-950B-2F2235F6E169}"/>
    <cellStyle name="Hyperlink 3 12" xfId="26374" hidden="1" xr:uid="{8F22B25F-DEA3-4A5F-8E9E-6F209930263E}"/>
    <cellStyle name="Hyperlink 3 12" xfId="26940" hidden="1" xr:uid="{D239977F-B7FE-4A12-AA5C-3EF88F63D2E4}"/>
    <cellStyle name="Hyperlink 3 12" xfId="26587" hidden="1" xr:uid="{B0BE7ECA-A115-4E23-BB76-39F5E0D5CE43}"/>
    <cellStyle name="Hyperlink 3 12" xfId="20138" hidden="1" xr:uid="{33AE1BEE-F7AB-49F8-8821-AA031B8E9E0D}"/>
    <cellStyle name="Hyperlink 3 12" xfId="27304" hidden="1" xr:uid="{DC5FF00E-5023-4232-809B-280B02BF915C}"/>
    <cellStyle name="Hyperlink 3 12" xfId="19686" hidden="1" xr:uid="{CCF01956-33AE-4AC6-B289-649FF0D6F117}"/>
    <cellStyle name="Hyperlink 3 12" xfId="33259" hidden="1" xr:uid="{F3125CF8-AF19-41D2-9041-C35AF5319341}"/>
    <cellStyle name="Hyperlink 3 12" xfId="19899" hidden="1" xr:uid="{A4601140-53EC-4F48-A235-F7D98DD19424}"/>
    <cellStyle name="Hyperlink 3 12" xfId="29064" hidden="1" xr:uid="{18EC7276-32ED-4895-93F2-4ECEEF2C4415}"/>
    <cellStyle name="Hyperlink 3 12" xfId="17136" hidden="1" xr:uid="{C226522C-BEBC-4DA0-9348-90B001B2AB10}"/>
    <cellStyle name="Hyperlink 3 12" xfId="29370" hidden="1" xr:uid="{86E294D4-C081-4544-A282-A61123C60B44}"/>
    <cellStyle name="Hyperlink 3 12" xfId="37798" hidden="1" xr:uid="{E1002472-483D-4001-801F-071D148EA722}"/>
    <cellStyle name="Hyperlink 3 12" xfId="38709" hidden="1" xr:uid="{7540FCDD-C8B9-4A6C-B490-8035D1A244E3}"/>
    <cellStyle name="Hyperlink 3 12" xfId="30025" hidden="1" xr:uid="{B3A74BFF-EA5D-4FDA-AAD3-D5FEDDDBC366}"/>
    <cellStyle name="Hyperlink 3 12" xfId="39015" hidden="1" xr:uid="{E01096C7-1BAE-45A2-B873-0F822E8DFC6A}"/>
    <cellStyle name="Hyperlink 3 12" xfId="39311" hidden="1" xr:uid="{DEBCE11B-7AFD-4B68-80D9-3D1A01DE2FA2}"/>
    <cellStyle name="Hyperlink 3 12" xfId="30908" hidden="1" xr:uid="{C7CFAA66-082C-497B-B612-839032BC2371}"/>
    <cellStyle name="Hyperlink 3 12" xfId="30679" hidden="1" xr:uid="{811BBB04-7110-4ED5-B3AC-C36043FA138F}"/>
    <cellStyle name="Hyperlink 3 12" xfId="29325" hidden="1" xr:uid="{5FB854A6-3E39-4409-A9B6-0E1E4C4FB519}"/>
    <cellStyle name="Hyperlink 3 12" xfId="31267" hidden="1" xr:uid="{2C25275B-F153-4190-BBD2-94B4A4886944}"/>
    <cellStyle name="Hyperlink 3 12" xfId="31103" hidden="1" xr:uid="{D3EC55E8-DB9C-410D-8168-E2F0B7609507}"/>
    <cellStyle name="Hyperlink 3 12" xfId="31707" hidden="1" xr:uid="{1D0C7983-EB28-44FA-A47D-18EC11028C58}"/>
    <cellStyle name="Hyperlink 3 12" xfId="19245" hidden="1" xr:uid="{2C96D30E-0CD9-44D7-B6E7-07FD3520C1A4}"/>
    <cellStyle name="Hyperlink 3 12" xfId="31920" hidden="1" xr:uid="{DB2E02D2-B5B3-4A2B-BEDC-8059D8D4BE0D}"/>
    <cellStyle name="Hyperlink 3 12" xfId="32110" hidden="1" xr:uid="{04F51306-7918-4ED8-9D0F-9BEC95B80418}"/>
    <cellStyle name="Hyperlink 3 12" xfId="33864" hidden="1" xr:uid="{B9944964-F5A3-4829-B1C2-2FD53404F4E3}"/>
    <cellStyle name="Hyperlink 3 12" xfId="32268" hidden="1" xr:uid="{71191E58-9B15-4A23-935E-ABBABA2AEBA6}"/>
    <cellStyle name="Hyperlink 3 12" xfId="33566" hidden="1" xr:uid="{0F9C9AB3-F3E5-4655-BF3B-E10366CD3F78}"/>
    <cellStyle name="Hyperlink 3 12" xfId="34223" hidden="1" xr:uid="{D478D583-AB06-4D43-AEAC-E8D4420B48E4}"/>
    <cellStyle name="Hyperlink 3 12" xfId="34059" hidden="1" xr:uid="{1CE3FC4F-BEE8-4A48-8348-D2FD18B4D5B9}"/>
    <cellStyle name="Hyperlink 3 12" xfId="34664" hidden="1" xr:uid="{B9FBDB11-F091-4478-96D7-3E641FC858D4}"/>
    <cellStyle name="Hyperlink 3 12" xfId="35192" hidden="1" xr:uid="{AD4E4494-6F30-405C-AAB1-B97207ACC012}"/>
    <cellStyle name="Hyperlink 3 12" xfId="34877" hidden="1" xr:uid="{83D512F1-AFA3-43DA-A6BC-A316DA42E6C6}"/>
    <cellStyle name="Hyperlink 3 12" xfId="33520" hidden="1" xr:uid="{0026F94D-E7A0-420A-8949-23139D0078EA}"/>
    <cellStyle name="Hyperlink 3 12" xfId="38970" hidden="1" xr:uid="{C081F3C0-D118-4A78-A0CE-DC76A4102A6A}"/>
    <cellStyle name="Hyperlink 3 12" xfId="35387" hidden="1" xr:uid="{9BBCCFB8-7DAA-445E-B844-1953E52B40D9}"/>
    <cellStyle name="Hyperlink 3 12" xfId="35991" hidden="1" xr:uid="{5A3BC420-9400-4878-94B9-91C139784FE6}"/>
    <cellStyle name="Hyperlink 3 12" xfId="36791" hidden="1" xr:uid="{315A4A0A-FF5C-4AB7-AD2D-D89336CD78D4}"/>
    <cellStyle name="Hyperlink 3 12" xfId="36204" hidden="1" xr:uid="{3862DA3F-7338-4E87-ABD1-B51616B2FB77}"/>
    <cellStyle name="Hyperlink 3 12" xfId="36583" hidden="1" xr:uid="{39D4A7F7-F9E9-4484-8FC6-DC3DFF12A57E}"/>
    <cellStyle name="Hyperlink 3 12" xfId="37609" hidden="1" xr:uid="{5BF9B2B8-1350-4F79-B27C-B80B4CC59647}"/>
    <cellStyle name="Hyperlink 3 12" xfId="37396" hidden="1" xr:uid="{FA11743E-FA37-4F46-9468-0F747F3F347A}"/>
    <cellStyle name="Hyperlink 3 12" xfId="36955" hidden="1" xr:uid="{8AD72F31-2BCD-4349-93AA-C2BD53398145}"/>
    <cellStyle name="Hyperlink 3 12" xfId="37955" hidden="1" xr:uid="{439E3538-2057-4E19-8845-A704AB0A771F}"/>
    <cellStyle name="Hyperlink 3 12" xfId="29666" hidden="1" xr:uid="{6D2958EE-A917-4406-9616-D22E0323692A}"/>
    <cellStyle name="Hyperlink 3 12" xfId="25575" hidden="1" xr:uid="{3C0566ED-6C26-4F25-95CC-C8992E39D9D6}"/>
    <cellStyle name="Hyperlink 3 12" xfId="30466" hidden="1" xr:uid="{978040C4-98E6-47A6-ACCE-ABCB3ABECF2B}"/>
    <cellStyle name="Hyperlink 3 12" xfId="39506" hidden="1" xr:uid="{5B0CF3D7-E4D2-4D8B-A928-036CFFD59DF5}"/>
    <cellStyle name="Hyperlink 3 12" xfId="40912" hidden="1" xr:uid="{C9973EF4-7A5D-4023-857F-7B37DC85EA29}"/>
    <cellStyle name="Hyperlink 3 12" xfId="41565" hidden="1" xr:uid="{3EA3BD8E-D913-4169-AD30-7FBFDFD13BA5}"/>
    <cellStyle name="Hyperlink 3 12" xfId="28310" hidden="1" xr:uid="{D5B47857-9180-43F2-8BF1-FCDF62485B36}"/>
    <cellStyle name="Hyperlink 3 12" xfId="41352" hidden="1" xr:uid="{4FA4E7E6-F557-4218-BF8E-9457144F67F1}"/>
    <cellStyle name="Hyperlink 3 12" xfId="40748" hidden="1" xr:uid="{0C1E6EA6-1A3E-4766-8325-3EE48F88C3C0}"/>
    <cellStyle name="Hyperlink 3 12" xfId="35116" xr:uid="{DB2DF735-0EC8-4577-879E-D34263CC1CE4}"/>
    <cellStyle name="Hyperlink 3 120" xfId="17498" hidden="1" xr:uid="{0FAF3951-C18A-4AD4-9C18-6A9451FDDB57}"/>
    <cellStyle name="Hyperlink 3 120" xfId="19408" hidden="1" xr:uid="{A3C96545-0886-462E-82F7-F25C68DF97B8}"/>
    <cellStyle name="Hyperlink 3 120" xfId="30188" hidden="1" xr:uid="{8E79710A-7A5B-45FD-9780-5804F5CBC3FA}"/>
    <cellStyle name="Hyperlink 3 120" xfId="28659" hidden="1" xr:uid="{37681E27-A015-44D6-9996-B13B70263C90}"/>
    <cellStyle name="Hyperlink 3 120" xfId="17308" hidden="1" xr:uid="{24027FFE-4FDC-462E-8F48-BE0CC399ACBC}"/>
    <cellStyle name="Hyperlink 3 120" xfId="23326" hidden="1" xr:uid="{75CB8BFD-0B85-43AD-BE58-6314B814A878}"/>
    <cellStyle name="Hyperlink 3 120" xfId="26097" hidden="1" xr:uid="{38771867-52A9-4801-9FA1-855CFBA1E978}"/>
    <cellStyle name="Hyperlink 3 120" xfId="18228" hidden="1" xr:uid="{DBEEA8CC-378F-4EF6-8CA1-2FD8B42209B2}"/>
    <cellStyle name="Hyperlink 3 120" xfId="27467" hidden="1" xr:uid="{47FE0C00-A917-4215-9D1C-D76BDE755857}"/>
    <cellStyle name="Hyperlink 3 120" xfId="28473" hidden="1" xr:uid="{8A9F6BFA-FE47-4D6B-AF28-BD0277F8D376}"/>
    <cellStyle name="Hyperlink 3 120" xfId="38118" hidden="1" xr:uid="{D7ED0EF7-8593-42F2-B217-5413A3B07C3D}"/>
    <cellStyle name="Hyperlink 3 120" xfId="39833" hidden="1" xr:uid="{738E03D0-14F0-4E39-928B-E9E3B943D2ED}"/>
    <cellStyle name="Hyperlink 3 120" xfId="31430" hidden="1" xr:uid="{660117CC-5213-49EC-931D-839149AC5FED}"/>
    <cellStyle name="Hyperlink 3 120" xfId="32431" hidden="1" xr:uid="{20DCF7D3-0F77-4A89-A3EE-845405D72C8E}"/>
    <cellStyle name="Hyperlink 3 120" xfId="34386" hidden="1" xr:uid="{19F2F604-12C4-4237-9162-9737EC6C651D}"/>
    <cellStyle name="Hyperlink 3 120" xfId="32617" hidden="1" xr:uid="{E97C5429-5A2B-4075-ACA7-F70A39D8159F}"/>
    <cellStyle name="Hyperlink 3 120" xfId="35714" hidden="1" xr:uid="{28999BC7-FEE1-45C8-8C6A-216BFD90754A}"/>
    <cellStyle name="Hyperlink 3 120" xfId="20736" hidden="1" xr:uid="{56A79DBF-FF4C-40CE-AEC6-B35862401BD8}"/>
    <cellStyle name="Hyperlink 3 120" xfId="22140" hidden="1" xr:uid="{BB3ABF9B-239B-46A4-B722-2D170F36F8E5}"/>
    <cellStyle name="Hyperlink 3 120" xfId="23140" hidden="1" xr:uid="{EAE437DB-1AA8-4E53-9FC2-115E9249C833}"/>
    <cellStyle name="Hyperlink 3 120" xfId="24855" hidden="1" xr:uid="{77C83DB1-894C-4E83-A013-9330342A826B}"/>
    <cellStyle name="Hyperlink 3 120" xfId="41075" hidden="1" xr:uid="{ADC64FE2-C40D-4EBE-B88D-D7CA6B2D90BD}"/>
    <cellStyle name="Hyperlink 3 120" xfId="38304" hidden="1" xr:uid="{2A27D6EB-917B-4703-8973-A3F8F6F5C6AE}"/>
    <cellStyle name="Hyperlink 3 120" xfId="37118" hidden="1" xr:uid="{4357C7AC-72A5-4B86-8B2E-FC4547BDDB65}"/>
    <cellStyle name="Hyperlink 3 120" xfId="33210" xr:uid="{B23A86AD-B0C1-41B4-A7BF-BDBDB9BC4396}"/>
    <cellStyle name="Hyperlink 3 121" xfId="17496" hidden="1" xr:uid="{F4C32A03-4A20-4562-B10C-4E1DD40D8C40}"/>
    <cellStyle name="Hyperlink 3 121" xfId="19407" hidden="1" xr:uid="{A0005EF3-9489-45A3-910F-F1930627AFC0}"/>
    <cellStyle name="Hyperlink 3 121" xfId="30187" hidden="1" xr:uid="{2537EF0A-26CD-4422-BDB7-8AD5F19CFAF7}"/>
    <cellStyle name="Hyperlink 3 121" xfId="28657" hidden="1" xr:uid="{C2931419-D957-4895-B520-87F95C882FE5}"/>
    <cellStyle name="Hyperlink 3 121" xfId="17307" hidden="1" xr:uid="{D31860DC-A024-46D0-ACD7-FEC723786AD5}"/>
    <cellStyle name="Hyperlink 3 121" xfId="23324" hidden="1" xr:uid="{9BC97B37-BA36-4A98-A2BE-AA6297164693}"/>
    <cellStyle name="Hyperlink 3 121" xfId="26096" hidden="1" xr:uid="{AE6DC370-2E66-43B2-B957-BBB7F76E8EFE}"/>
    <cellStyle name="Hyperlink 3 121" xfId="17725" hidden="1" xr:uid="{213ECB72-76AB-44C7-837C-99018B4D3825}"/>
    <cellStyle name="Hyperlink 3 121" xfId="27466" hidden="1" xr:uid="{1B62CEC5-5301-4E51-8766-7F9B68FEA4DC}"/>
    <cellStyle name="Hyperlink 3 121" xfId="28472" hidden="1" xr:uid="{CB818B9C-12AF-4899-A6CC-844EF88E6769}"/>
    <cellStyle name="Hyperlink 3 121" xfId="38117" hidden="1" xr:uid="{DFE8A53F-9BA7-4F68-8DE2-3F263E387774}"/>
    <cellStyle name="Hyperlink 3 121" xfId="39832" hidden="1" xr:uid="{5B379E2C-09E8-4BBB-8791-F4D0D0A6547E}"/>
    <cellStyle name="Hyperlink 3 121" xfId="31429" hidden="1" xr:uid="{7D2FAC58-2F39-4BCB-BECB-FCCDC5E2CAEB}"/>
    <cellStyle name="Hyperlink 3 121" xfId="32430" hidden="1" xr:uid="{682CDE6E-C620-45D6-BF36-5DE0202EA5DA}"/>
    <cellStyle name="Hyperlink 3 121" xfId="34385" hidden="1" xr:uid="{2963D382-9DC1-418D-95C2-625D0EEF67AA}"/>
    <cellStyle name="Hyperlink 3 121" xfId="32615" hidden="1" xr:uid="{06C42325-6B25-4206-9D96-19360F144D20}"/>
    <cellStyle name="Hyperlink 3 121" xfId="35713" hidden="1" xr:uid="{239249BE-C057-4CC8-B061-4E8518AF9863}"/>
    <cellStyle name="Hyperlink 3 121" xfId="20735" hidden="1" xr:uid="{98FD5D42-DDF9-4EAB-A9A2-5022F5577343}"/>
    <cellStyle name="Hyperlink 3 121" xfId="22139" hidden="1" xr:uid="{14CB0FCF-44F9-443A-B85C-58CBA23D4B09}"/>
    <cellStyle name="Hyperlink 3 121" xfId="23139" hidden="1" xr:uid="{F28CB65E-3CEB-4452-9158-7BAD2D1C796E}"/>
    <cellStyle name="Hyperlink 3 121" xfId="24854" hidden="1" xr:uid="{04B932AF-EAA3-4FED-B267-3ED9ED3AD9D4}"/>
    <cellStyle name="Hyperlink 3 121" xfId="41074" hidden="1" xr:uid="{1AEA1853-5647-47C5-9535-8F6A037BF38E}"/>
    <cellStyle name="Hyperlink 3 121" xfId="38302" hidden="1" xr:uid="{944290A4-FEB4-4398-950F-C19B567F4361}"/>
    <cellStyle name="Hyperlink 3 121" xfId="37117" hidden="1" xr:uid="{46147D94-5AE8-446E-AD44-DB7D03007B98}"/>
    <cellStyle name="Hyperlink 3 121" xfId="32844" xr:uid="{68EC9737-1F52-4C2D-B264-75809389E052}"/>
    <cellStyle name="Hyperlink 3 122" xfId="19404" hidden="1" xr:uid="{1C2FCAB6-B95F-433D-9907-1D25934CD1D7}"/>
    <cellStyle name="Hyperlink 3 122" xfId="17304" hidden="1" xr:uid="{C9DF6AA0-7402-4EB4-BC9C-28AE34530EBA}"/>
    <cellStyle name="Hyperlink 3 122" xfId="30184" hidden="1" xr:uid="{91D9B9C8-E934-4457-9D62-AB3792B74136}"/>
    <cellStyle name="Hyperlink 3 122" xfId="28655" hidden="1" xr:uid="{29A9910F-35E3-4485-A8F5-AC08B5119882}"/>
    <cellStyle name="Hyperlink 3 122" xfId="17494" hidden="1" xr:uid="{F6FEB252-FE04-43A8-845E-903DDF86F04D}"/>
    <cellStyle name="Hyperlink 3 122" xfId="23136" hidden="1" xr:uid="{9F9AD67D-C7B2-4573-95AD-F21A9BE8B5D0}"/>
    <cellStyle name="Hyperlink 3 122" xfId="24851" hidden="1" xr:uid="{1DE6C24D-5795-49B1-B8E0-76ABEA178A13}"/>
    <cellStyle name="Hyperlink 3 122" xfId="23322" hidden="1" xr:uid="{C2850BCA-9277-4712-9E79-9284EE3E4068}"/>
    <cellStyle name="Hyperlink 3 122" xfId="26093" hidden="1" xr:uid="{448B82E1-E8B7-4AF3-A85D-2DFFA5B6CBBD}"/>
    <cellStyle name="Hyperlink 3 122" xfId="17722" hidden="1" xr:uid="{D259ED4A-3CCF-4EAE-BBC0-E8EABEC247D0}"/>
    <cellStyle name="Hyperlink 3 122" xfId="38114" hidden="1" xr:uid="{AD30D2BA-76AB-4E51-97C8-BB261199BF51}"/>
    <cellStyle name="Hyperlink 3 122" xfId="39829" hidden="1" xr:uid="{AF9C2E42-5E49-4FD4-BA02-3834092DE755}"/>
    <cellStyle name="Hyperlink 3 122" xfId="27463" hidden="1" xr:uid="{60EB1089-F682-407C-8B24-AE485A07705C}"/>
    <cellStyle name="Hyperlink 3 122" xfId="28469" hidden="1" xr:uid="{44CC2D43-606E-4EB8-B32D-C3CB750CCD81}"/>
    <cellStyle name="Hyperlink 3 122" xfId="31426" hidden="1" xr:uid="{1255CA1B-5BA0-40F5-9339-336E38B168B2}"/>
    <cellStyle name="Hyperlink 3 122" xfId="32427" hidden="1" xr:uid="{D1828FAB-83BF-4EAB-962E-9D29DA9307DF}"/>
    <cellStyle name="Hyperlink 3 122" xfId="34382" hidden="1" xr:uid="{6EC9059E-888E-457B-80BF-8EAB1B0E3D4E}"/>
    <cellStyle name="Hyperlink 3 122" xfId="32613" hidden="1" xr:uid="{3EBE3D7C-A2BA-4CEC-AE59-9BD2912527B6}"/>
    <cellStyle name="Hyperlink 3 122" xfId="35710" hidden="1" xr:uid="{6507420E-2044-4B0A-878A-D0C8E9CA067E}"/>
    <cellStyle name="Hyperlink 3 122" xfId="20732" hidden="1" xr:uid="{1A94DA2B-DFB3-49CA-9FD3-6225D5A7A141}"/>
    <cellStyle name="Hyperlink 3 122" xfId="22136" hidden="1" xr:uid="{78261D66-CD0C-423A-92FC-2F1930700489}"/>
    <cellStyle name="Hyperlink 3 122" xfId="37114" hidden="1" xr:uid="{8A04D96F-9F88-44EB-B2D5-6FDEA9C7CC55}"/>
    <cellStyle name="Hyperlink 3 122" xfId="41071" hidden="1" xr:uid="{1C449851-2438-4729-9D15-6E742F1F73A8}"/>
    <cellStyle name="Hyperlink 3 122" xfId="38300" hidden="1" xr:uid="{F940D68C-46C3-45C9-89CD-9D61713CF691}"/>
    <cellStyle name="Hyperlink 3 122" xfId="32841" xr:uid="{9C6B64A3-612B-46D8-BEB6-4F37902A2699}"/>
    <cellStyle name="Hyperlink 3 123" xfId="19403" hidden="1" xr:uid="{3E1DD2B8-03F0-4D35-99D5-F21E361B9967}"/>
    <cellStyle name="Hyperlink 3 123" xfId="17302" hidden="1" xr:uid="{94BF4F4A-A113-4D49-BB39-E2D920854136}"/>
    <cellStyle name="Hyperlink 3 123" xfId="26092" hidden="1" xr:uid="{E6ED9FFB-6DA7-46C3-AB55-AC9CB64A441F}"/>
    <cellStyle name="Hyperlink 3 123" xfId="35709" hidden="1" xr:uid="{6506CD4E-CC3C-4C47-9540-1C69FA20F2D6}"/>
    <cellStyle name="Hyperlink 3 123" xfId="17493" hidden="1" xr:uid="{BFBDA04D-C4F5-4BC0-9C40-EF5F3A0E9A68}"/>
    <cellStyle name="Hyperlink 3 123" xfId="38113" hidden="1" xr:uid="{D65EEEA9-7313-4883-8E20-8076A399FC94}"/>
    <cellStyle name="Hyperlink 3 123" xfId="30183" hidden="1" xr:uid="{73334118-54F7-4F3D-9338-04CCA8852E6C}"/>
    <cellStyle name="Hyperlink 3 123" xfId="22135" hidden="1" xr:uid="{492EB07A-72B4-426D-A683-F85E436E320B}"/>
    <cellStyle name="Hyperlink 3 123" xfId="23135" hidden="1" xr:uid="{214C518A-D8B5-4088-B558-5D9B5F6ECFFE}"/>
    <cellStyle name="Hyperlink 3 123" xfId="24850" hidden="1" xr:uid="{76AE3BF4-3F4C-48B7-B89F-522CEBE3F7AF}"/>
    <cellStyle name="Hyperlink 3 123" xfId="23321" hidden="1" xr:uid="{9E641CC4-D2DC-4586-A837-7A3904FAAE12}"/>
    <cellStyle name="Hyperlink 3 123" xfId="32612" hidden="1" xr:uid="{121BC145-5C90-41DA-9189-E6A86E8AD15D}"/>
    <cellStyle name="Hyperlink 3 123" xfId="27462" hidden="1" xr:uid="{36555BCA-34A5-4CBD-886B-8B06905A4EDD}"/>
    <cellStyle name="Hyperlink 3 123" xfId="28468" hidden="1" xr:uid="{4A9C3B87-AE4F-4DC5-A02C-01DA2D8EEE65}"/>
    <cellStyle name="Hyperlink 3 123" xfId="20731" hidden="1" xr:uid="{A2F3A587-7773-4E9B-9E08-317DFD75F86F}"/>
    <cellStyle name="Hyperlink 3 123" xfId="39828" hidden="1" xr:uid="{693A757F-3588-410A-B90F-E51C6FA37703}"/>
    <cellStyle name="Hyperlink 3 123" xfId="28654" hidden="1" xr:uid="{0B368762-934D-4A79-92AA-77A303CBFC03}"/>
    <cellStyle name="Hyperlink 3 123" xfId="31425" hidden="1" xr:uid="{182E4395-462F-426A-AFA1-945B8CA9BAD1}"/>
    <cellStyle name="Hyperlink 3 123" xfId="32426" hidden="1" xr:uid="{723F4415-9BD8-4E29-8EF5-53380686EC59}"/>
    <cellStyle name="Hyperlink 3 123" xfId="34381" hidden="1" xr:uid="{FB5C1F5E-9DBC-4F61-8F2D-52D4951E11A8}"/>
    <cellStyle name="Hyperlink 3 123" xfId="17721" hidden="1" xr:uid="{7BE7B876-3167-4615-98A7-39D9D4CCB16A}"/>
    <cellStyle name="Hyperlink 3 123" xfId="37113" hidden="1" xr:uid="{65130246-08FE-4A3B-A704-1B2D0B91993D}"/>
    <cellStyle name="Hyperlink 3 123" xfId="41070" hidden="1" xr:uid="{75C07068-B81B-45E0-8BAA-750F98B9C25C}"/>
    <cellStyle name="Hyperlink 3 123" xfId="38299" hidden="1" xr:uid="{1A6159EC-3AFF-4B3C-920E-46BCA4D713F2}"/>
    <cellStyle name="Hyperlink 3 123" xfId="32840" xr:uid="{02710287-3787-4C6A-A6AE-E63FDD9F565B}"/>
    <cellStyle name="Hyperlink 3 124" xfId="19401" hidden="1" xr:uid="{AF698F30-6204-4799-B223-F4530BC8B3A2}"/>
    <cellStyle name="Hyperlink 3 124" xfId="17300" hidden="1" xr:uid="{42230E2D-979A-42A2-8C09-88C00EFFF319}"/>
    <cellStyle name="Hyperlink 3 124" xfId="26090" hidden="1" xr:uid="{76BF7597-144E-49FF-B384-20D83AC82F3C}"/>
    <cellStyle name="Hyperlink 3 124" xfId="35707" hidden="1" xr:uid="{137F9408-5E86-42CE-B42D-B295A020B9AB}"/>
    <cellStyle name="Hyperlink 3 124" xfId="17491" hidden="1" xr:uid="{7FFB1732-7C8A-4A28-ADEB-091AB27171E8}"/>
    <cellStyle name="Hyperlink 3 124" xfId="38111" hidden="1" xr:uid="{EB024FCA-D26E-4D08-90AC-9FC96B87E532}"/>
    <cellStyle name="Hyperlink 3 124" xfId="30181" hidden="1" xr:uid="{C3DE145E-1927-4651-96B9-DF5C53A05CFF}"/>
    <cellStyle name="Hyperlink 3 124" xfId="22133" hidden="1" xr:uid="{4B27C1B0-3114-430F-BDCC-60F7FAE059B5}"/>
    <cellStyle name="Hyperlink 3 124" xfId="23133" hidden="1" xr:uid="{7E5A9D11-4886-422A-AC4E-7AC16517B41C}"/>
    <cellStyle name="Hyperlink 3 124" xfId="24848" hidden="1" xr:uid="{584E62E4-6D12-4445-8077-41272AD74781}"/>
    <cellStyle name="Hyperlink 3 124" xfId="23319" hidden="1" xr:uid="{703049C5-6725-4214-A7DC-C96ACF2D997F}"/>
    <cellStyle name="Hyperlink 3 124" xfId="32610" hidden="1" xr:uid="{F32FD1B9-5DE6-46B7-8865-2DDDDB3CB769}"/>
    <cellStyle name="Hyperlink 3 124" xfId="27460" hidden="1" xr:uid="{A1F018DE-E604-459C-B6EC-2DB333D6D6D1}"/>
    <cellStyle name="Hyperlink 3 124" xfId="28466" hidden="1" xr:uid="{D30D8978-04A0-46C0-97F7-DA427377D953}"/>
    <cellStyle name="Hyperlink 3 124" xfId="20729" hidden="1" xr:uid="{B09E97F5-B402-47FB-9787-C4F69C4367C6}"/>
    <cellStyle name="Hyperlink 3 124" xfId="39826" hidden="1" xr:uid="{142AA536-8692-439D-884A-33758B09AC41}"/>
    <cellStyle name="Hyperlink 3 124" xfId="28652" hidden="1" xr:uid="{BC56034A-0B33-499D-94BC-7E4D5556A34C}"/>
    <cellStyle name="Hyperlink 3 124" xfId="31423" hidden="1" xr:uid="{2D42B332-3017-4B55-B458-4B64C4FC21FB}"/>
    <cellStyle name="Hyperlink 3 124" xfId="32424" hidden="1" xr:uid="{9620D0F9-002F-4C88-AACD-D89109D8BB93}"/>
    <cellStyle name="Hyperlink 3 124" xfId="34379" hidden="1" xr:uid="{261266E7-D180-4A9F-B0A1-A5A2AD49B71E}"/>
    <cellStyle name="Hyperlink 3 124" xfId="17719" hidden="1" xr:uid="{5E76C796-E881-4DA1-8B11-D00A100105D4}"/>
    <cellStyle name="Hyperlink 3 124" xfId="37111" hidden="1" xr:uid="{F9900D4D-C0A0-4813-8EAD-CA08CDE3F0A6}"/>
    <cellStyle name="Hyperlink 3 124" xfId="41068" hidden="1" xr:uid="{EFC4CA84-FD14-4155-B0FC-5C6D4060FA29}"/>
    <cellStyle name="Hyperlink 3 124" xfId="38297" hidden="1" xr:uid="{0020F456-7D01-462D-B839-9C8D1A3247B1}"/>
    <cellStyle name="Hyperlink 3 124" xfId="32838" xr:uid="{10DB3B7F-7AE7-48A3-8F83-4FD1B37E3290}"/>
    <cellStyle name="Hyperlink 3 125" xfId="19398" hidden="1" xr:uid="{44F48306-F752-4A59-B601-E5622717FCA1}"/>
    <cellStyle name="Hyperlink 3 125" xfId="17297" hidden="1" xr:uid="{F374C463-9B5A-48F2-ADD4-CC72D125C545}"/>
    <cellStyle name="Hyperlink 3 125" xfId="26087" hidden="1" xr:uid="{616A0F21-04EC-4E14-8A99-0237A8F92529}"/>
    <cellStyle name="Hyperlink 3 125" xfId="35704" hidden="1" xr:uid="{EF96AA76-97C4-4098-A2E7-41B073D5850E}"/>
    <cellStyle name="Hyperlink 3 125" xfId="17489" hidden="1" xr:uid="{E946E7C2-BE5C-413E-B31C-60A196B27171}"/>
    <cellStyle name="Hyperlink 3 125" xfId="38108" hidden="1" xr:uid="{409FB4FB-80BC-4527-AE0D-FD926300AD43}"/>
    <cellStyle name="Hyperlink 3 125" xfId="30178" hidden="1" xr:uid="{A096DAD2-9053-4884-A7DF-CF7E754AA99C}"/>
    <cellStyle name="Hyperlink 3 125" xfId="22130" hidden="1" xr:uid="{323AF53A-F254-4CB2-B744-22EE0E2E0438}"/>
    <cellStyle name="Hyperlink 3 125" xfId="23130" hidden="1" xr:uid="{6D1EF05C-C616-4AD2-946B-0A67139604C0}"/>
    <cellStyle name="Hyperlink 3 125" xfId="24845" hidden="1" xr:uid="{DC63EDAE-C9F4-4BF2-A0CE-767DEB8F546D}"/>
    <cellStyle name="Hyperlink 3 125" xfId="23317" hidden="1" xr:uid="{5C9FA8B2-53BE-4B68-9641-030CE5F3DEB8}"/>
    <cellStyle name="Hyperlink 3 125" xfId="32608" hidden="1" xr:uid="{12523725-03A7-4B7F-885E-E57A2C319772}"/>
    <cellStyle name="Hyperlink 3 125" xfId="27457" hidden="1" xr:uid="{4DFF91B1-96DF-4FB2-B7D2-FE3D5B4ED00B}"/>
    <cellStyle name="Hyperlink 3 125" xfId="28463" hidden="1" xr:uid="{FC9A65BC-DFCF-49FA-96D7-4E2ACB9E6AA1}"/>
    <cellStyle name="Hyperlink 3 125" xfId="20726" hidden="1" xr:uid="{E6EC9213-4464-48EB-A2D6-8C20AA4B8666}"/>
    <cellStyle name="Hyperlink 3 125" xfId="39823" hidden="1" xr:uid="{299DF60B-7C1C-4A04-A78F-58C2AD1F2D63}"/>
    <cellStyle name="Hyperlink 3 125" xfId="28650" hidden="1" xr:uid="{00773B9A-B147-441D-83EF-F989578F463B}"/>
    <cellStyle name="Hyperlink 3 125" xfId="31420" hidden="1" xr:uid="{C0ED15C9-81C2-4AA3-8C57-43571D917DA7}"/>
    <cellStyle name="Hyperlink 3 125" xfId="32421" hidden="1" xr:uid="{C49C3450-6001-4F59-BF80-A160982224C4}"/>
    <cellStyle name="Hyperlink 3 125" xfId="34376" hidden="1" xr:uid="{EC5F49AD-4A33-4AA2-91FB-CA8B6C4A162D}"/>
    <cellStyle name="Hyperlink 3 125" xfId="17716" hidden="1" xr:uid="{4294D81A-6B93-43DD-AA74-CE9308F2E108}"/>
    <cellStyle name="Hyperlink 3 125" xfId="37108" hidden="1" xr:uid="{77CEC531-49AA-4520-B64F-52DC2EC128DB}"/>
    <cellStyle name="Hyperlink 3 125" xfId="41065" hidden="1" xr:uid="{4F9EE8D0-E4DE-4D89-8640-6B35A162E3F8}"/>
    <cellStyle name="Hyperlink 3 125" xfId="38295" hidden="1" xr:uid="{D75E6809-A1BA-4BE4-BF5D-33184B8EFB98}"/>
    <cellStyle name="Hyperlink 3 125" xfId="32835" xr:uid="{FB37976B-D731-472C-A4C1-AA2E354F853D}"/>
    <cellStyle name="Hyperlink 3 126" xfId="19395" hidden="1" xr:uid="{79452430-E136-486E-9224-7DD2BE0E438E}"/>
    <cellStyle name="Hyperlink 3 126" xfId="17293" hidden="1" xr:uid="{2D255A2F-8100-4AC7-B146-AD550B381019}"/>
    <cellStyle name="Hyperlink 3 126" xfId="26084" hidden="1" xr:uid="{FC23CC03-33DE-4B00-920E-2E2F39A1B9EF}"/>
    <cellStyle name="Hyperlink 3 126" xfId="35701" hidden="1" xr:uid="{1984553A-7F29-463B-ACCC-D74FC8D5DDE9}"/>
    <cellStyle name="Hyperlink 3 126" xfId="17485" hidden="1" xr:uid="{67CC8954-2EA5-4C16-8AA7-524A6E39AA9B}"/>
    <cellStyle name="Hyperlink 3 126" xfId="38105" hidden="1" xr:uid="{AC564AB6-2836-4024-A7CD-9406CD53B57A}"/>
    <cellStyle name="Hyperlink 3 126" xfId="30175" hidden="1" xr:uid="{394192F1-F392-45D1-9181-73E51975BE28}"/>
    <cellStyle name="Hyperlink 3 126" xfId="22127" hidden="1" xr:uid="{0FDCED50-B82A-4E56-93EA-2E797464F4DC}"/>
    <cellStyle name="Hyperlink 3 126" xfId="23127" hidden="1" xr:uid="{A47E0C5D-2354-4024-B916-12F75A97B612}"/>
    <cellStyle name="Hyperlink 3 126" xfId="24842" hidden="1" xr:uid="{B01F62F5-64AA-4616-8996-1AEE67C43814}"/>
    <cellStyle name="Hyperlink 3 126" xfId="23313" hidden="1" xr:uid="{AE633873-313E-479C-8513-C7A698745581}"/>
    <cellStyle name="Hyperlink 3 126" xfId="32604" hidden="1" xr:uid="{F91152A2-B7BE-4CFC-A8F2-3F14E3199747}"/>
    <cellStyle name="Hyperlink 3 126" xfId="27454" hidden="1" xr:uid="{34391607-D4C2-4AE6-BE34-C72B12676D06}"/>
    <cellStyle name="Hyperlink 3 126" xfId="28460" hidden="1" xr:uid="{5C2A5F07-4C60-4C99-BA12-68DCEEE0E12F}"/>
    <cellStyle name="Hyperlink 3 126" xfId="20723" hidden="1" xr:uid="{7A15DE48-365C-407C-97AE-FE57D38FAD60}"/>
    <cellStyle name="Hyperlink 3 126" xfId="39820" hidden="1" xr:uid="{0019045B-1DEA-4E30-B394-17288B4BAEC7}"/>
    <cellStyle name="Hyperlink 3 126" xfId="28646" hidden="1" xr:uid="{ED94F90E-1064-4FCC-AA9F-C66F5986C654}"/>
    <cellStyle name="Hyperlink 3 126" xfId="31417" hidden="1" xr:uid="{78522076-89D9-48C0-BDE5-5ADF885EC02A}"/>
    <cellStyle name="Hyperlink 3 126" xfId="32418" hidden="1" xr:uid="{6996B935-1932-4A61-BBF5-F15EAC77BA90}"/>
    <cellStyle name="Hyperlink 3 126" xfId="34373" hidden="1" xr:uid="{3E1E404A-BF21-4E97-B159-C738DA70F455}"/>
    <cellStyle name="Hyperlink 3 126" xfId="17711" hidden="1" xr:uid="{2611FAF0-62D0-4631-B6AB-D59BC16B1F13}"/>
    <cellStyle name="Hyperlink 3 126" xfId="37105" hidden="1" xr:uid="{AEBA72B3-7B0B-4893-88D6-E371FEC8A323}"/>
    <cellStyle name="Hyperlink 3 126" xfId="41062" hidden="1" xr:uid="{2C51ED6D-1208-42D4-A8B7-BC4A83DAC547}"/>
    <cellStyle name="Hyperlink 3 126" xfId="38291" hidden="1" xr:uid="{A49C028B-4487-4BCE-8D28-1BC4CAA0C710}"/>
    <cellStyle name="Hyperlink 3 126" xfId="32830" xr:uid="{681D08A8-321B-402C-872D-E21547BA198E}"/>
    <cellStyle name="Hyperlink 3 127" xfId="19391" hidden="1" xr:uid="{D480E530-ED04-47CE-AB9D-BF2F668A361A}"/>
    <cellStyle name="Hyperlink 3 127" xfId="17287" hidden="1" xr:uid="{3D064ABD-B8E2-42F6-B1B2-0CEB708ABD46}"/>
    <cellStyle name="Hyperlink 3 127" xfId="26080" hidden="1" xr:uid="{7D11ADED-BB5E-46E2-8AE5-40D0EBA44F85}"/>
    <cellStyle name="Hyperlink 3 127" xfId="35697" hidden="1" xr:uid="{85C7B3AF-1750-4AA8-966B-73B8DA5BA95C}"/>
    <cellStyle name="Hyperlink 3 127" xfId="17480" hidden="1" xr:uid="{FBA45453-7D40-4D71-8BF7-53DDB0AA1B45}"/>
    <cellStyle name="Hyperlink 3 127" xfId="38101" hidden="1" xr:uid="{781B98DA-5FDF-47E7-B52C-D96556A664DD}"/>
    <cellStyle name="Hyperlink 3 127" xfId="30171" hidden="1" xr:uid="{32296680-E46B-4C88-83B7-01932FD5601E}"/>
    <cellStyle name="Hyperlink 3 127" xfId="22123" hidden="1" xr:uid="{E044D02D-36CD-41F3-AF0E-AE81202E9D3F}"/>
    <cellStyle name="Hyperlink 3 127" xfId="23123" hidden="1" xr:uid="{8D3EF8E2-A5C9-433E-8AEB-6B261F1F7906}"/>
    <cellStyle name="Hyperlink 3 127" xfId="24838" hidden="1" xr:uid="{8DD3B5F5-618C-4D34-9C25-6FE670606A8A}"/>
    <cellStyle name="Hyperlink 3 127" xfId="23308" hidden="1" xr:uid="{FC4F6B56-1A40-48F8-8EF2-0C4DDE57CAAE}"/>
    <cellStyle name="Hyperlink 3 127" xfId="32599" hidden="1" xr:uid="{7A9CE460-7A42-489E-AD6E-FA1661221463}"/>
    <cellStyle name="Hyperlink 3 127" xfId="27450" hidden="1" xr:uid="{72644BEF-1EAC-4F32-B5DA-34CCC9FCE2C3}"/>
    <cellStyle name="Hyperlink 3 127" xfId="28456" hidden="1" xr:uid="{F0CDC2B4-625B-44F2-9FC9-838AA84AFF25}"/>
    <cellStyle name="Hyperlink 3 127" xfId="20719" hidden="1" xr:uid="{DDEB0A2E-8E58-4671-9CF7-5E8A72026FD8}"/>
    <cellStyle name="Hyperlink 3 127" xfId="39816" hidden="1" xr:uid="{06AFE813-20A7-400E-91D5-4F5E8D72D267}"/>
    <cellStyle name="Hyperlink 3 127" xfId="28641" hidden="1" xr:uid="{DA1155BF-E700-456D-9B66-83C01B789D05}"/>
    <cellStyle name="Hyperlink 3 127" xfId="31413" hidden="1" xr:uid="{5A05533F-0E2B-459A-BC81-A06302A3DE83}"/>
    <cellStyle name="Hyperlink 3 127" xfId="32414" hidden="1" xr:uid="{57675873-140E-422A-A8CF-EFFDB8DABB86}"/>
    <cellStyle name="Hyperlink 3 127" xfId="34369" hidden="1" xr:uid="{82273E31-6ABD-4B41-9860-1133EEBB518D}"/>
    <cellStyle name="Hyperlink 3 127" xfId="17705" hidden="1" xr:uid="{3C1446B5-0F90-4F02-B93D-5C1B37176F81}"/>
    <cellStyle name="Hyperlink 3 127" xfId="37101" hidden="1" xr:uid="{7C727CEF-DF11-43A8-ADB7-7A8F26D3486A}"/>
    <cellStyle name="Hyperlink 3 127" xfId="41058" hidden="1" xr:uid="{72590217-F817-447D-B39C-9D0039F29CF8}"/>
    <cellStyle name="Hyperlink 3 127" xfId="38286" hidden="1" xr:uid="{C093123B-EF15-40B6-B5BC-A09ED40E102F}"/>
    <cellStyle name="Hyperlink 3 127" xfId="32824" xr:uid="{D9761470-61C9-4394-A0FB-2F4B39241A5A}"/>
    <cellStyle name="Hyperlink 3 128" xfId="19387" hidden="1" xr:uid="{23866576-7190-43F5-97AC-766EDCB7839B}"/>
    <cellStyle name="Hyperlink 3 128" xfId="17282" hidden="1" xr:uid="{C283D3B4-9EFD-459D-8071-B37EE5A96C6F}"/>
    <cellStyle name="Hyperlink 3 128" xfId="26076" hidden="1" xr:uid="{14F69040-6C85-45F8-8243-D0B07C7A5FF1}"/>
    <cellStyle name="Hyperlink 3 128" xfId="35693" hidden="1" xr:uid="{7FAD1740-7F2A-4397-9873-A596752892C8}"/>
    <cellStyle name="Hyperlink 3 128" xfId="17475" hidden="1" xr:uid="{6A813DBC-9AE5-4F42-AB04-CBB7B0CE87A3}"/>
    <cellStyle name="Hyperlink 3 128" xfId="38097" hidden="1" xr:uid="{2BAA3F49-DCBF-429E-ADCF-11170A31F363}"/>
    <cellStyle name="Hyperlink 3 128" xfId="30167" hidden="1" xr:uid="{27B19D95-1562-4F09-B9E4-F592C7EAE780}"/>
    <cellStyle name="Hyperlink 3 128" xfId="22119" hidden="1" xr:uid="{404B27ED-96B4-4F23-817C-28648079388E}"/>
    <cellStyle name="Hyperlink 3 128" xfId="23119" hidden="1" xr:uid="{22DE7798-E493-4AB6-86CC-4801DCC3831B}"/>
    <cellStyle name="Hyperlink 3 128" xfId="24834" hidden="1" xr:uid="{EA17B0F0-D375-4918-A5CE-A4F3332AA913}"/>
    <cellStyle name="Hyperlink 3 128" xfId="23303" hidden="1" xr:uid="{127F0DB5-8F01-46B1-9C16-6A4D66EAC001}"/>
    <cellStyle name="Hyperlink 3 128" xfId="32594" hidden="1" xr:uid="{0458B734-7D58-4CC0-82ED-01D09FA418E8}"/>
    <cellStyle name="Hyperlink 3 128" xfId="27446" hidden="1" xr:uid="{6B0889C5-903A-4B7F-A434-BB6DD48EFE2A}"/>
    <cellStyle name="Hyperlink 3 128" xfId="28452" hidden="1" xr:uid="{1D30BC3C-7901-4D3F-AF22-9ABBC32F5107}"/>
    <cellStyle name="Hyperlink 3 128" xfId="20715" hidden="1" xr:uid="{058CAF3F-F10F-4CA1-B4B9-72A0354D6E4B}"/>
    <cellStyle name="Hyperlink 3 128" xfId="39812" hidden="1" xr:uid="{D16B9F7D-E5D2-4A39-B850-6CF870AADBC8}"/>
    <cellStyle name="Hyperlink 3 128" xfId="28636" hidden="1" xr:uid="{F8C88B16-892E-444A-84C1-6BA2A3A9C8DA}"/>
    <cellStyle name="Hyperlink 3 128" xfId="31409" hidden="1" xr:uid="{5122AE13-831C-42DC-91F0-C59CD93436A2}"/>
    <cellStyle name="Hyperlink 3 128" xfId="32410" hidden="1" xr:uid="{71DEAC8D-CCE0-426D-B6C8-2F681AE26ADE}"/>
    <cellStyle name="Hyperlink 3 128" xfId="34365" hidden="1" xr:uid="{B8E76A9D-5486-40F0-BF89-801FAF742FE4}"/>
    <cellStyle name="Hyperlink 3 128" xfId="17700" hidden="1" xr:uid="{49AEEE64-9370-48D3-929D-65A23043F9E6}"/>
    <cellStyle name="Hyperlink 3 128" xfId="37097" hidden="1" xr:uid="{2D5BDABF-865E-4B2F-BE09-D8D7ACA853A9}"/>
    <cellStyle name="Hyperlink 3 128" xfId="41054" hidden="1" xr:uid="{796BD440-B83F-4250-A300-EF39F4BA5CA3}"/>
    <cellStyle name="Hyperlink 3 128" xfId="38281" hidden="1" xr:uid="{B91CFC26-909C-4E89-A0B3-B39740FB6D07}"/>
    <cellStyle name="Hyperlink 3 128" xfId="32819" xr:uid="{F694779B-C316-41CF-8FA0-EFD189E44FDB}"/>
    <cellStyle name="Hyperlink 3 129" xfId="19384" hidden="1" xr:uid="{8376E656-C62D-41DE-AD54-D867E0D387BC}"/>
    <cellStyle name="Hyperlink 3 129" xfId="17279" hidden="1" xr:uid="{A9DBE9D1-900D-4968-B716-4B6225E3795B}"/>
    <cellStyle name="Hyperlink 3 129" xfId="26073" hidden="1" xr:uid="{C2D03E9C-1444-44DD-9EC6-8E4A7DD636FB}"/>
    <cellStyle name="Hyperlink 3 129" xfId="35690" hidden="1" xr:uid="{FFD3AC85-0705-445C-8025-D80249E69286}"/>
    <cellStyle name="Hyperlink 3 129" xfId="17472" hidden="1" xr:uid="{F30CD9DD-76A5-4906-B948-89F663784721}"/>
    <cellStyle name="Hyperlink 3 129" xfId="38094" hidden="1" xr:uid="{BEBBF3E6-59EB-465E-99A3-ED6E30775101}"/>
    <cellStyle name="Hyperlink 3 129" xfId="30164" hidden="1" xr:uid="{B052A02B-EBC8-4E2D-8416-010DFFC7D245}"/>
    <cellStyle name="Hyperlink 3 129" xfId="22116" hidden="1" xr:uid="{8ECD0A33-42DB-4FF1-88BA-842961F997A7}"/>
    <cellStyle name="Hyperlink 3 129" xfId="23116" hidden="1" xr:uid="{7619A689-F8A2-47FA-9A5F-386948A9CB8E}"/>
    <cellStyle name="Hyperlink 3 129" xfId="24831" hidden="1" xr:uid="{F7740911-8089-4357-84EA-E8DF60E69341}"/>
    <cellStyle name="Hyperlink 3 129" xfId="23300" hidden="1" xr:uid="{022DE0CC-44D1-438F-9D73-CC25AD1DE31E}"/>
    <cellStyle name="Hyperlink 3 129" xfId="32591" hidden="1" xr:uid="{13F7BF6C-FF83-4583-97E8-302A56B6D217}"/>
    <cellStyle name="Hyperlink 3 129" xfId="27443" hidden="1" xr:uid="{0CDEFB6C-99F7-4C3D-84E6-187E15E3B682}"/>
    <cellStyle name="Hyperlink 3 129" xfId="28449" hidden="1" xr:uid="{E3502C8D-AAE5-485B-8CB6-571B41D1042A}"/>
    <cellStyle name="Hyperlink 3 129" xfId="20712" hidden="1" xr:uid="{2B5EAEF9-088C-4656-8E8C-455D63355B0F}"/>
    <cellStyle name="Hyperlink 3 129" xfId="39809" hidden="1" xr:uid="{332D78D7-C63F-44D2-A75D-11E3F259FF6C}"/>
    <cellStyle name="Hyperlink 3 129" xfId="28633" hidden="1" xr:uid="{AD8424BE-BB96-4589-A8D9-2D83FBA7C199}"/>
    <cellStyle name="Hyperlink 3 129" xfId="31406" hidden="1" xr:uid="{34C16746-E681-43E7-9FA2-D8972C15E38F}"/>
    <cellStyle name="Hyperlink 3 129" xfId="32407" hidden="1" xr:uid="{7E10DF6A-2F04-4701-B6FF-3D66443E0203}"/>
    <cellStyle name="Hyperlink 3 129" xfId="34362" hidden="1" xr:uid="{A13A9A73-37E2-4B9A-BAB5-BCFCF0C6270A}"/>
    <cellStyle name="Hyperlink 3 129" xfId="17697" hidden="1" xr:uid="{D0EA671F-924A-406C-8161-1B65485612F6}"/>
    <cellStyle name="Hyperlink 3 129" xfId="37094" hidden="1" xr:uid="{492BDDA2-199E-425B-8CF6-9E729DB24DAC}"/>
    <cellStyle name="Hyperlink 3 129" xfId="41051" hidden="1" xr:uid="{7473796C-AB79-44D7-BA3C-CE924109D75C}"/>
    <cellStyle name="Hyperlink 3 129" xfId="38278" hidden="1" xr:uid="{00B909C6-A052-4475-998E-4972B3B07131}"/>
    <cellStyle name="Hyperlink 3 129" xfId="32816" xr:uid="{89CC400D-D099-4DA4-8808-AFE9862D02B4}"/>
    <cellStyle name="Hyperlink 3 13" xfId="16970" hidden="1" xr:uid="{4F1168DA-2A79-43EF-8727-122D302D4370}"/>
    <cellStyle name="Hyperlink 3 13" xfId="34666" hidden="1" xr:uid="{9827F5D3-36DA-4C97-AD2E-68DCEF5916CB}"/>
    <cellStyle name="Hyperlink 3 13" xfId="25936" hidden="1" xr:uid="{B5B2A8FF-654A-4422-8FF8-DD64843201B5}"/>
    <cellStyle name="Hyperlink 3 13" xfId="36206" hidden="1" xr:uid="{0A469037-C766-4130-AFCE-7540EA99871C}"/>
    <cellStyle name="Hyperlink 3 13" xfId="19688" hidden="1" xr:uid="{24A72453-2643-41E4-B335-52878355CF72}"/>
    <cellStyle name="Hyperlink 3 13" xfId="20411" hidden="1" xr:uid="{2FBCA7A3-9B75-4A41-9C1D-9FA40AC65D1B}"/>
    <cellStyle name="Hyperlink 3 13" xfId="34879" hidden="1" xr:uid="{BEE6D451-8450-4F04-B70A-C3137F3174D7}"/>
    <cellStyle name="Hyperlink 3 13" xfId="33518" hidden="1" xr:uid="{EF114FBB-650A-4906-97E1-9C7F1F100997}"/>
    <cellStyle name="Hyperlink 3 13" xfId="39313" hidden="1" xr:uid="{3CA20D3E-1B6F-45B2-A9DD-7CB0221BA918}"/>
    <cellStyle name="Hyperlink 3 13" xfId="18590" hidden="1" xr:uid="{9916058E-C1DF-4FF4-89FB-BB370C87BA43}"/>
    <cellStyle name="Hyperlink 3 13" xfId="21815" hidden="1" xr:uid="{BCA00199-23D1-4BA9-944E-39191357DBB7}"/>
    <cellStyle name="Hyperlink 3 13" xfId="31105" hidden="1" xr:uid="{17D61C65-ED59-4938-B470-2EB1F4E22C0B}"/>
    <cellStyle name="Hyperlink 3 13" xfId="35389" hidden="1" xr:uid="{92E19551-EBE3-4B6E-93A0-169A127CA07C}"/>
    <cellStyle name="Hyperlink 3 13" xfId="38968" hidden="1" xr:uid="{FDBEC0B0-2876-405A-97FA-73250EB8C538}"/>
    <cellStyle name="Hyperlink 3 13" xfId="22822" hidden="1" xr:uid="{8A523B71-4D3F-40E6-8721-E79F264FB768}"/>
    <cellStyle name="Hyperlink 3 13" xfId="32112" hidden="1" xr:uid="{E2A1EC78-A016-4ADC-BA2B-609B166D9D08}"/>
    <cellStyle name="Hyperlink 3 13" xfId="29668" hidden="1" xr:uid="{D3027056-D030-4509-A519-CDE630CDB540}"/>
    <cellStyle name="Hyperlink 3 13" xfId="36793" hidden="1" xr:uid="{640682FA-378D-4326-B0D0-348A6993EC02}"/>
    <cellStyle name="Hyperlink 3 13" xfId="19247" hidden="1" xr:uid="{310ABECC-12F1-40E3-BB04-AF6AF2B536E0}"/>
    <cellStyle name="Hyperlink 3 13" xfId="33866" hidden="1" xr:uid="{57BBEB07-DD6B-4027-A38E-F45FBD284194}"/>
    <cellStyle name="Hyperlink 3 13" xfId="41354" hidden="1" xr:uid="{B6F6C272-6B2A-484C-864B-03DB8F38F00E}"/>
    <cellStyle name="Hyperlink 3 13" xfId="37800" hidden="1" xr:uid="{36DAB107-1A1D-4E7A-B8E1-116319A8765C}"/>
    <cellStyle name="Hyperlink 3 13" xfId="24335" hidden="1" xr:uid="{2B7FE3B8-C0C8-4C02-A11C-25A96C6B7982}"/>
    <cellStyle name="Hyperlink 3 13" xfId="23990" hidden="1" xr:uid="{64B61569-1FBB-4873-B064-FC86975081EE}"/>
    <cellStyle name="Hyperlink 3 13" xfId="39672" hidden="1" xr:uid="{608693F0-9223-44D1-89B9-A4D5A1BDA738}"/>
    <cellStyle name="Hyperlink 3 13" xfId="40326" hidden="1" xr:uid="{284685A2-7841-4586-ACC7-F061091F7F64}"/>
    <cellStyle name="Hyperlink 3 13" xfId="30027" hidden="1" xr:uid="{E9F542C2-6CA8-4184-990B-355733BF26C4}"/>
    <cellStyle name="Hyperlink 3 13" xfId="35194" hidden="1" xr:uid="{008F5122-3F79-43A8-A437-2F805A33E01E}"/>
    <cellStyle name="Hyperlink 3 13" xfId="26589" hidden="1" xr:uid="{81707F52-E378-4E64-AB2E-EBBBF0B86A07}"/>
    <cellStyle name="Hyperlink 3 13" xfId="36585" hidden="1" xr:uid="{3BA2ABAF-FE8E-4091-95AA-5FF14071DC24}"/>
    <cellStyle name="Hyperlink 3 13" xfId="40555" hidden="1" xr:uid="{BF8659B0-7DF4-472A-9DB6-8B15D1F09822}"/>
    <cellStyle name="Hyperlink 3 13" xfId="31709" hidden="1" xr:uid="{6A4BEFCA-93FE-48D4-9D8C-E6A8AD7A54D3}"/>
    <cellStyle name="Hyperlink 3 13" xfId="27747" hidden="1" xr:uid="{3BA24791-3C9C-4E6D-9617-1D0E61DB0CC3}"/>
    <cellStyle name="Hyperlink 3 13" xfId="37611" hidden="1" xr:uid="{C9117BBB-C7B2-4175-98CC-4B7FF991027B}"/>
    <cellStyle name="Hyperlink 3 13" xfId="18281" hidden="1" xr:uid="{23F56C03-7657-4ADA-8498-DDBD5564FCBD}"/>
    <cellStyle name="Hyperlink 3 13" xfId="33261" hidden="1" xr:uid="{2BF59CD4-14C5-4CE4-8AE9-70CD5954953D}"/>
    <cellStyle name="Hyperlink 3 13" xfId="24530" hidden="1" xr:uid="{3FD5F81E-88F3-45D7-BAB9-F11606C3C726}"/>
    <cellStyle name="Hyperlink 3 13" xfId="39017" hidden="1" xr:uid="{9E3E8FCB-DD51-4456-BDA1-23E4AFA836C3}"/>
    <cellStyle name="Hyperlink 3 13" xfId="30468" hidden="1" xr:uid="{608FB557-6449-45C0-8CFD-6488B6BDBCFB}"/>
    <cellStyle name="Hyperlink 3 13" xfId="34061" hidden="1" xr:uid="{55EA2317-AC30-4FD8-9E7B-1D01E3069EE3}"/>
    <cellStyle name="Hyperlink 3 13" xfId="28312" hidden="1" xr:uid="{0950F841-6B25-481B-81EA-B6DBCE39763E}"/>
    <cellStyle name="Hyperlink 3 13" xfId="25577" hidden="1" xr:uid="{C85FDB61-9486-4247-ACE5-751A847F479B}"/>
    <cellStyle name="Hyperlink 3 13" xfId="21607" hidden="1" xr:uid="{EC9B11DE-2543-4AE2-82A1-DA20ACE8F61C}"/>
    <cellStyle name="Hyperlink 3 13" xfId="30910" hidden="1" xr:uid="{8206D72E-D32B-493F-9CAC-9901E6459478}"/>
    <cellStyle name="Hyperlink 3 13" xfId="27142" hidden="1" xr:uid="{4C798D36-3F92-4E11-AE49-6C82AC784D64}"/>
    <cellStyle name="Hyperlink 3 13" xfId="38711" hidden="1" xr:uid="{F1FA9D42-7460-4E7E-BC43-60FBACF8815F}"/>
    <cellStyle name="Hyperlink 3 13" xfId="21015" hidden="1" xr:uid="{E7B1BB97-B86E-4553-8DAA-637B735A467C}"/>
    <cellStyle name="Hyperlink 3 13" xfId="30681" hidden="1" xr:uid="{456DBBD4-3242-464E-B556-68B66A4EB4EB}"/>
    <cellStyle name="Hyperlink 3 13" xfId="31269" hidden="1" xr:uid="{EE256FF7-DFE8-4F0F-BB85-0F71AE1576D8}"/>
    <cellStyle name="Hyperlink 3 13" xfId="27306" hidden="1" xr:uid="{098F4514-34B5-4C25-AE54-3E20AF13E4F1}"/>
    <cellStyle name="Hyperlink 3 13" xfId="27960" hidden="1" xr:uid="{B227A81E-C664-4A3B-BCBD-96CE8797A39F}"/>
    <cellStyle name="Hyperlink 3 13" xfId="19083" hidden="1" xr:uid="{74C2B25F-6D8A-48BB-97C1-0829D13EFC4D}"/>
    <cellStyle name="Hyperlink 3 13" xfId="29863" hidden="1" xr:uid="{681AA93C-E5FF-42EC-975D-4CF8C54663BD}"/>
    <cellStyle name="Hyperlink 3 13" xfId="33568" hidden="1" xr:uid="{9FE65F5C-7529-4802-B524-A2188D52DA17}"/>
    <cellStyle name="Hyperlink 3 13" xfId="24694" hidden="1" xr:uid="{99DACFE9-7E4D-4BEC-9F0A-FA67EB464491}"/>
    <cellStyle name="Hyperlink 3 13" xfId="29066" hidden="1" xr:uid="{36C35FA2-213D-4665-9436-8AD29B99FB5D}"/>
    <cellStyle name="Hyperlink 3 13" xfId="20216" hidden="1" xr:uid="{B0FB04A2-7221-4D50-B077-AE14EA714E28}"/>
    <cellStyle name="Hyperlink 3 13" xfId="34225" hidden="1" xr:uid="{F0F54A75-6A7A-4C30-9ADF-277D3AA93A47}"/>
    <cellStyle name="Hyperlink 3 13" xfId="25772" hidden="1" xr:uid="{6116691B-D9A9-4025-99FA-348B376B1F48}"/>
    <cellStyle name="Hyperlink 3 13" xfId="40914" hidden="1" xr:uid="{47B63EAD-C50A-4F0E-B9C4-DB58983218BD}"/>
    <cellStyle name="Hyperlink 3 13" xfId="21228" hidden="1" xr:uid="{010F168E-4F25-40FD-95C5-2F4F2924E49C}"/>
    <cellStyle name="Hyperlink 3 13" xfId="29323" hidden="1" xr:uid="{676A9B16-1D26-4EB1-9AD3-29EFDFA0F1E4}"/>
    <cellStyle name="Hyperlink 3 13" xfId="20136" hidden="1" xr:uid="{06431E45-9834-475B-AE0A-DA1E4DC9B247}"/>
    <cellStyle name="Hyperlink 3 13" xfId="18888" hidden="1" xr:uid="{748C949A-4B36-4A55-8FC6-988A855765FE}"/>
    <cellStyle name="Hyperlink 3 13" xfId="21979" hidden="1" xr:uid="{FBC1E0EC-7564-4EA2-A67B-93E70A69D697}"/>
    <cellStyle name="Hyperlink 3 13" xfId="35993" hidden="1" xr:uid="{9245AE38-78F1-4D9A-BA85-1D8836708096}"/>
    <cellStyle name="Hyperlink 3 13" xfId="31922" hidden="1" xr:uid="{52AD6E97-F854-4F23-9FCF-696119095D37}"/>
    <cellStyle name="Hyperlink 3 13" xfId="37398" hidden="1" xr:uid="{71BCD25E-2775-49C1-A61B-1D7DE2131225}"/>
    <cellStyle name="Hyperlink 3 13" xfId="19901" hidden="1" xr:uid="{B17187AE-4B8D-48A1-9810-F362D935E7AB}"/>
    <cellStyle name="Hyperlink 3 13" xfId="18538" hidden="1" xr:uid="{802F6593-C405-4EA2-9CD6-CB7FDE5B66A2}"/>
    <cellStyle name="Hyperlink 3 13" xfId="24039" hidden="1" xr:uid="{A6276241-3462-4360-97F9-16BCC9A20A50}"/>
    <cellStyle name="Hyperlink 3 13" xfId="28155" hidden="1" xr:uid="{2C959AEE-D172-4B9C-A432-ACF7BC1E61E5}"/>
    <cellStyle name="Hyperlink 3 13" xfId="37957" hidden="1" xr:uid="{8329DA17-83F6-4F2D-B5EA-51BCA8048737}"/>
    <cellStyle name="Hyperlink 3 13" xfId="20575" hidden="1" xr:uid="{5BE780C1-4BA1-45D2-93D8-98CBC9442748}"/>
    <cellStyle name="Hyperlink 3 13" xfId="17138" hidden="1" xr:uid="{9CEFBC43-90A5-4676-B552-842E27328F8C}"/>
    <cellStyle name="Hyperlink 3 13" xfId="25348" hidden="1" xr:uid="{744CB3A0-101E-43DE-9E52-C3655C340C20}"/>
    <cellStyle name="Hyperlink 3 13" xfId="40113" hidden="1" xr:uid="{8D133949-23E2-42C7-9D68-06A965A22A7E}"/>
    <cellStyle name="Hyperlink 3 13" xfId="22420" hidden="1" xr:uid="{288356D4-393B-43C3-B729-55B78826020D}"/>
    <cellStyle name="Hyperlink 3 13" xfId="29372" hidden="1" xr:uid="{B350FDF6-903C-41A6-9AB9-2C7D1492D807}"/>
    <cellStyle name="Hyperlink 3 13" xfId="26376" hidden="1" xr:uid="{053C0551-FD2D-49CF-B91D-232180F16D24}"/>
    <cellStyle name="Hyperlink 3 13" xfId="35553" hidden="1" xr:uid="{9CECD156-5B2E-43FD-9BB2-BC725B68D557}"/>
    <cellStyle name="Hyperlink 3 13" xfId="23733" hidden="1" xr:uid="{CB111C41-2726-45A4-816D-078752E7F9ED}"/>
    <cellStyle name="Hyperlink 3 13" xfId="22979" hidden="1" xr:uid="{815124B1-CDCC-459D-A71C-82B38A2B3A87}"/>
    <cellStyle name="Hyperlink 3 13" xfId="26942" hidden="1" xr:uid="{15EE1546-9E37-4FC8-B9D2-5C6A4E598495}"/>
    <cellStyle name="Hyperlink 3 13" xfId="40750" hidden="1" xr:uid="{E25A7C59-7EB2-4D6C-84FE-43E401610BCD}"/>
    <cellStyle name="Hyperlink 3 13" xfId="36957" hidden="1" xr:uid="{5351FD79-46CA-4E85-967A-DFA480A72354}"/>
    <cellStyle name="Hyperlink 3 13" xfId="32270" hidden="1" xr:uid="{B7729124-F0B2-444D-80C5-406C5E51EBCD}"/>
    <cellStyle name="Hyperlink 3 13" xfId="25135" hidden="1" xr:uid="{8888DEFC-76AB-4AF8-9B0E-B4A8EEE2F44C}"/>
    <cellStyle name="Hyperlink 3 13" xfId="39508" hidden="1" xr:uid="{7B879F22-696B-4AFB-A392-F71D106E7110}"/>
    <cellStyle name="Hyperlink 3 13" xfId="22633" hidden="1" xr:uid="{7F352EDC-9F67-4DED-B10C-BA6202A1C0EE}"/>
    <cellStyle name="Hyperlink 3 13" xfId="41567" hidden="1" xr:uid="{70A9B965-A2DF-43B1-9088-6655FC633873}"/>
    <cellStyle name="Hyperlink 3 13" xfId="35114" xr:uid="{B65602E1-5867-44A5-A1FD-3A5307E28ECF}"/>
    <cellStyle name="Hyperlink 3 130" xfId="19376" hidden="1" xr:uid="{F618472C-64D9-4F5E-B024-29F4646A07F5}"/>
    <cellStyle name="Hyperlink 3 130" xfId="17270" hidden="1" xr:uid="{F85C36AA-55C4-4B03-AC0B-F2A28F79FCAE}"/>
    <cellStyle name="Hyperlink 3 130" xfId="26065" hidden="1" xr:uid="{FBF2BDCE-60C1-4715-8FA2-E24D405F5F02}"/>
    <cellStyle name="Hyperlink 3 130" xfId="35682" hidden="1" xr:uid="{8FEF7919-7F9C-464A-A6E4-CC1E302B5156}"/>
    <cellStyle name="Hyperlink 3 130" xfId="17464" hidden="1" xr:uid="{C1A73E4F-0131-457D-B0DD-6737A48AC9F6}"/>
    <cellStyle name="Hyperlink 3 130" xfId="38086" hidden="1" xr:uid="{728D477F-FC73-46D7-AD1A-CC390893833A}"/>
    <cellStyle name="Hyperlink 3 130" xfId="30156" hidden="1" xr:uid="{1350A34C-5C02-4C8D-A64C-1687F1B8A58E}"/>
    <cellStyle name="Hyperlink 3 130" xfId="22108" hidden="1" xr:uid="{712F618A-838B-4A91-B360-BE907B5539C5}"/>
    <cellStyle name="Hyperlink 3 130" xfId="23108" hidden="1" xr:uid="{002639D0-E4FB-42E7-904C-8CB2A77AA57A}"/>
    <cellStyle name="Hyperlink 3 130" xfId="24823" hidden="1" xr:uid="{FAD50409-AE35-4604-A38B-40E2A904212A}"/>
    <cellStyle name="Hyperlink 3 130" xfId="23292" hidden="1" xr:uid="{3FF46D48-C5FA-4A18-8C2B-F366FA24FE54}"/>
    <cellStyle name="Hyperlink 3 130" xfId="32583" hidden="1" xr:uid="{EA5BD842-2C08-47A2-ABDA-2878F8F06EC1}"/>
    <cellStyle name="Hyperlink 3 130" xfId="27435" hidden="1" xr:uid="{DACF43E2-EBE2-4838-A021-FDE21C5CEFD1}"/>
    <cellStyle name="Hyperlink 3 130" xfId="28441" hidden="1" xr:uid="{08C23080-750C-464C-94A2-8AFCCA034772}"/>
    <cellStyle name="Hyperlink 3 130" xfId="20704" hidden="1" xr:uid="{7177AB02-8C9D-4E28-82F4-C510C9190099}"/>
    <cellStyle name="Hyperlink 3 130" xfId="39801" hidden="1" xr:uid="{D78A1695-BB17-4064-828A-E2C197FA3E15}"/>
    <cellStyle name="Hyperlink 3 130" xfId="28625" hidden="1" xr:uid="{26EF3F5C-DB5B-42BD-9CEE-8C7A3DAE6B15}"/>
    <cellStyle name="Hyperlink 3 130" xfId="31398" hidden="1" xr:uid="{1205FA6A-213B-4E7F-BC96-EF31F0872CF3}"/>
    <cellStyle name="Hyperlink 3 130" xfId="32399" hidden="1" xr:uid="{F583D47C-81F9-4F39-BCF9-4139C95B2693}"/>
    <cellStyle name="Hyperlink 3 130" xfId="34354" hidden="1" xr:uid="{2E509B6F-1DDD-4603-A753-5A651BC5FAD5}"/>
    <cellStyle name="Hyperlink 3 130" xfId="17687" hidden="1" xr:uid="{8F155E54-A560-4DCB-9DF0-3ED4ADB6F00F}"/>
    <cellStyle name="Hyperlink 3 130" xfId="37086" hidden="1" xr:uid="{A3C8E0C0-16DC-4878-8346-F6C577C40792}"/>
    <cellStyle name="Hyperlink 3 130" xfId="41043" hidden="1" xr:uid="{62370725-04B2-4EBF-976A-B477C6AB5E9B}"/>
    <cellStyle name="Hyperlink 3 130" xfId="38270" hidden="1" xr:uid="{269B1415-4B03-410A-9140-2460C7986D5A}"/>
    <cellStyle name="Hyperlink 3 130" xfId="32806" xr:uid="{5C7D1638-90FC-4813-85A4-F50DD667B964}"/>
    <cellStyle name="Hyperlink 3 131" xfId="19374" hidden="1" xr:uid="{0C14C4DB-7E98-4AB7-B3D4-8B68986F24BF}"/>
    <cellStyle name="Hyperlink 3 131" xfId="17268" hidden="1" xr:uid="{7E263EAC-DFF4-4C39-93BC-B876D7F7C5B0}"/>
    <cellStyle name="Hyperlink 3 131" xfId="26063" hidden="1" xr:uid="{07A262D3-C321-4B2C-A319-139DE147AB4C}"/>
    <cellStyle name="Hyperlink 3 131" xfId="35680" hidden="1" xr:uid="{FC798924-C31A-488C-9114-7842FA44E9EF}"/>
    <cellStyle name="Hyperlink 3 131" xfId="17462" hidden="1" xr:uid="{F594710F-BE87-414D-A137-8F4950EF70ED}"/>
    <cellStyle name="Hyperlink 3 131" xfId="38084" hidden="1" xr:uid="{DEBFF11B-3EB6-44BD-81E1-1AF9AC56DA48}"/>
    <cellStyle name="Hyperlink 3 131" xfId="30154" hidden="1" xr:uid="{45DD858E-9422-4B75-B565-05873ACCB80B}"/>
    <cellStyle name="Hyperlink 3 131" xfId="22106" hidden="1" xr:uid="{227E7B35-E6BA-4253-839D-32056DA4A79B}"/>
    <cellStyle name="Hyperlink 3 131" xfId="23106" hidden="1" xr:uid="{8FB3665E-6165-4F13-A4B0-C3E70106971A}"/>
    <cellStyle name="Hyperlink 3 131" xfId="24821" hidden="1" xr:uid="{0C6884DC-BB7A-4E8D-B841-4961C2FC9D38}"/>
    <cellStyle name="Hyperlink 3 131" xfId="23290" hidden="1" xr:uid="{CD15821A-3649-4593-9274-462D2CEC37AA}"/>
    <cellStyle name="Hyperlink 3 131" xfId="32581" hidden="1" xr:uid="{3F898C45-6A18-4EA6-8D04-EF5A5FD8E2F3}"/>
    <cellStyle name="Hyperlink 3 131" xfId="27433" hidden="1" xr:uid="{D8548F27-32CE-4674-8002-FEB6CA316ED3}"/>
    <cellStyle name="Hyperlink 3 131" xfId="28439" hidden="1" xr:uid="{5857C615-5DD7-47F2-A743-1EE586015D20}"/>
    <cellStyle name="Hyperlink 3 131" xfId="20702" hidden="1" xr:uid="{1DBE72BC-5584-4248-9ACB-063FB793BB6E}"/>
    <cellStyle name="Hyperlink 3 131" xfId="39799" hidden="1" xr:uid="{8FE62BDA-7326-4D80-BCBF-D9A26C6B89A2}"/>
    <cellStyle name="Hyperlink 3 131" xfId="28623" hidden="1" xr:uid="{B156D866-1363-4E91-AAB7-1DB8C4D73328}"/>
    <cellStyle name="Hyperlink 3 131" xfId="31396" hidden="1" xr:uid="{CFCB38D3-38B9-45C2-9DE4-E623944B27BF}"/>
    <cellStyle name="Hyperlink 3 131" xfId="32397" hidden="1" xr:uid="{BA18964E-2AB5-4D13-B888-BD9F5D914DF0}"/>
    <cellStyle name="Hyperlink 3 131" xfId="34352" hidden="1" xr:uid="{0434E2A0-237A-4A05-AE1A-8A5757806CD1}"/>
    <cellStyle name="Hyperlink 3 131" xfId="17685" hidden="1" xr:uid="{4751CE42-8439-4544-9014-30B7DF4CA7BA}"/>
    <cellStyle name="Hyperlink 3 131" xfId="37084" hidden="1" xr:uid="{64B6F452-8634-4569-8420-AB90D1544AA2}"/>
    <cellStyle name="Hyperlink 3 131" xfId="41041" hidden="1" xr:uid="{28C1F9BF-B86C-44F8-BF06-97DEF55612DB}"/>
    <cellStyle name="Hyperlink 3 131" xfId="38268" hidden="1" xr:uid="{BB37621F-8E5C-416F-AEAD-FE280D6B1C17}"/>
    <cellStyle name="Hyperlink 3 131" xfId="32804" xr:uid="{57EB4874-96F6-495A-B506-24A03344EF25}"/>
    <cellStyle name="Hyperlink 3 132" xfId="19359" hidden="1" xr:uid="{C8C71675-8423-4F1E-8F64-6F1BD235BBE0}"/>
    <cellStyle name="Hyperlink 3 132" xfId="17251" hidden="1" xr:uid="{5647C6A7-A7F5-41C1-9FB8-56B147C81C6D}"/>
    <cellStyle name="Hyperlink 3 132" xfId="26048" hidden="1" xr:uid="{EAEAD9C4-5791-4E6C-A8EE-B68F793652FB}"/>
    <cellStyle name="Hyperlink 3 132" xfId="35665" hidden="1" xr:uid="{1A881D26-C156-416F-A1B9-0AD35942ED54}"/>
    <cellStyle name="Hyperlink 3 132" xfId="17447" hidden="1" xr:uid="{C4E48C86-5975-44A6-9FE3-D4875C5A6B2A}"/>
    <cellStyle name="Hyperlink 3 132" xfId="38069" hidden="1" xr:uid="{99D41986-8D16-41A3-A736-FB0CBE04AB1E}"/>
    <cellStyle name="Hyperlink 3 132" xfId="30139" hidden="1" xr:uid="{2AE3D60D-EE0D-454F-960D-35BD04A0F63F}"/>
    <cellStyle name="Hyperlink 3 132" xfId="22091" hidden="1" xr:uid="{96B64EDA-A42C-4029-BBED-9EC4EEB28F07}"/>
    <cellStyle name="Hyperlink 3 132" xfId="23091" hidden="1" xr:uid="{CD1BEEEC-CFFA-4BBA-8B07-88DAB920CF70}"/>
    <cellStyle name="Hyperlink 3 132" xfId="24806" hidden="1" xr:uid="{0686CF06-CD8D-4318-B608-A95818E803EC}"/>
    <cellStyle name="Hyperlink 3 132" xfId="23275" hidden="1" xr:uid="{329170D8-6BF7-43D9-B77F-44FA72AFE770}"/>
    <cellStyle name="Hyperlink 3 132" xfId="32566" hidden="1" xr:uid="{4679BFD9-8061-4FD0-99B6-B500BF2E39F7}"/>
    <cellStyle name="Hyperlink 3 132" xfId="27418" hidden="1" xr:uid="{A07CB954-367F-4290-A76A-C723A04A881C}"/>
    <cellStyle name="Hyperlink 3 132" xfId="28424" hidden="1" xr:uid="{E58CC48F-0D35-4865-8765-917BEE97A5CB}"/>
    <cellStyle name="Hyperlink 3 132" xfId="20687" hidden="1" xr:uid="{32561DFB-BC5E-4A34-AE8F-5A3FC5A80258}"/>
    <cellStyle name="Hyperlink 3 132" xfId="39784" hidden="1" xr:uid="{6E510167-CBDA-44F7-AD3F-A05088B678C0}"/>
    <cellStyle name="Hyperlink 3 132" xfId="28608" hidden="1" xr:uid="{F0B812EE-29F9-410B-9572-636F72A72FC7}"/>
    <cellStyle name="Hyperlink 3 132" xfId="31381" hidden="1" xr:uid="{0C119567-11B9-4C3B-8B35-4538D0F20EC0}"/>
    <cellStyle name="Hyperlink 3 132" xfId="32382" hidden="1" xr:uid="{C9CE1535-05AA-4DAE-BDC9-74D4E27BDA31}"/>
    <cellStyle name="Hyperlink 3 132" xfId="34337" hidden="1" xr:uid="{3C0C294A-AEB0-4910-B17A-DC304BBB5068}"/>
    <cellStyle name="Hyperlink 3 132" xfId="17668" hidden="1" xr:uid="{ADEE33D3-899B-4ED4-AAD0-7662D7E910CD}"/>
    <cellStyle name="Hyperlink 3 132" xfId="37069" hidden="1" xr:uid="{FCE1F55F-B31B-4DAA-B621-14AA9C81D55C}"/>
    <cellStyle name="Hyperlink 3 132" xfId="41026" hidden="1" xr:uid="{8814234C-58E6-46E3-B83C-FEEBA52CA878}"/>
    <cellStyle name="Hyperlink 3 132" xfId="38253" hidden="1" xr:uid="{2D8813EA-EF83-4CDD-808B-17D3D8A61105}"/>
    <cellStyle name="Hyperlink 3 132" xfId="32787" xr:uid="{37499507-AFF0-4FF5-9E00-B40DBE8076FD}"/>
    <cellStyle name="Hyperlink 3 133" xfId="19354" hidden="1" xr:uid="{6DF9BD47-E07F-4673-9DA7-4104B1FA9238}"/>
    <cellStyle name="Hyperlink 3 133" xfId="17246" hidden="1" xr:uid="{BE2D95D6-B0C8-4941-ADA9-AAEDCDF32A59}"/>
    <cellStyle name="Hyperlink 3 133" xfId="26043" hidden="1" xr:uid="{2557AC14-DC1E-42F5-84CA-6C9A26285B08}"/>
    <cellStyle name="Hyperlink 3 133" xfId="35660" hidden="1" xr:uid="{A6B85C0D-36F8-4750-AAB7-739C2357BC71}"/>
    <cellStyle name="Hyperlink 3 133" xfId="17441" hidden="1" xr:uid="{9E32E781-3B30-49BD-85AB-C1D45134E6FA}"/>
    <cellStyle name="Hyperlink 3 133" xfId="38064" hidden="1" xr:uid="{DC84104C-1987-4BCA-BB00-687BB0E1B939}"/>
    <cellStyle name="Hyperlink 3 133" xfId="30134" hidden="1" xr:uid="{6BB277BC-6D93-463D-9F0B-EC6839F8E7C8}"/>
    <cellStyle name="Hyperlink 3 133" xfId="22086" hidden="1" xr:uid="{314DF09A-DEBB-4CD6-9663-14189B400AE9}"/>
    <cellStyle name="Hyperlink 3 133" xfId="23086" hidden="1" xr:uid="{794FD0BF-C5AC-4B56-8495-E09A2BDA6909}"/>
    <cellStyle name="Hyperlink 3 133" xfId="24801" hidden="1" xr:uid="{717AED0B-69EF-464F-9318-AE07797F318A}"/>
    <cellStyle name="Hyperlink 3 133" xfId="23269" hidden="1" xr:uid="{978F9408-17DE-4E79-B076-DEF117213B81}"/>
    <cellStyle name="Hyperlink 3 133" xfId="32560" hidden="1" xr:uid="{5723D9FA-0C23-4DCB-BF85-25859267945A}"/>
    <cellStyle name="Hyperlink 3 133" xfId="27413" hidden="1" xr:uid="{515E049B-CB77-496F-95AE-51BDA2E3346E}"/>
    <cellStyle name="Hyperlink 3 133" xfId="28419" hidden="1" xr:uid="{772B5450-3AC2-4269-8508-15AF2E42F03C}"/>
    <cellStyle name="Hyperlink 3 133" xfId="20682" hidden="1" xr:uid="{F5C4BE04-E636-444B-84DC-158B7C493E9F}"/>
    <cellStyle name="Hyperlink 3 133" xfId="39779" hidden="1" xr:uid="{31C772F6-39AF-491C-B7C5-172359A117F0}"/>
    <cellStyle name="Hyperlink 3 133" xfId="28602" hidden="1" xr:uid="{F95A89D1-8047-4051-A0EB-E8B33705E92C}"/>
    <cellStyle name="Hyperlink 3 133" xfId="31376" hidden="1" xr:uid="{B349E847-1239-4F27-85BB-048A9F23F26C}"/>
    <cellStyle name="Hyperlink 3 133" xfId="32377" hidden="1" xr:uid="{29727D93-832E-4092-8355-F0B4FA9A26BD}"/>
    <cellStyle name="Hyperlink 3 133" xfId="34332" hidden="1" xr:uid="{A1F07CBD-23B2-4C7E-A097-F5C29DEFFF7F}"/>
    <cellStyle name="Hyperlink 3 133" xfId="17661" hidden="1" xr:uid="{C9E939F2-48A4-4F4E-B2AE-1A1D22120EBB}"/>
    <cellStyle name="Hyperlink 3 133" xfId="37064" hidden="1" xr:uid="{29EB4A82-BF65-4DD8-824A-D9E7EA5BCD9D}"/>
    <cellStyle name="Hyperlink 3 133" xfId="41021" hidden="1" xr:uid="{B0456865-C832-4E02-9185-0D3271B10B62}"/>
    <cellStyle name="Hyperlink 3 133" xfId="38247" hidden="1" xr:uid="{9B1A0166-180E-4890-A439-65E6DB2251BF}"/>
    <cellStyle name="Hyperlink 3 133" xfId="32780" xr:uid="{548AD85F-D5DA-4F48-BEB6-5530C6C432CC}"/>
    <cellStyle name="Hyperlink 3 134" xfId="19353" hidden="1" xr:uid="{710421E4-5029-46C6-967E-B422E2F6FD9C}"/>
    <cellStyle name="Hyperlink 3 134" xfId="17245" hidden="1" xr:uid="{48253D75-B90C-412C-B3C9-CF24B0A48393}"/>
    <cellStyle name="Hyperlink 3 134" xfId="26042" hidden="1" xr:uid="{71D28AFE-8C4C-4E16-AC10-C34E55D0B9BE}"/>
    <cellStyle name="Hyperlink 3 134" xfId="35659" hidden="1" xr:uid="{79E08F54-7308-456B-B5DB-09560E6A940E}"/>
    <cellStyle name="Hyperlink 3 134" xfId="17440" hidden="1" xr:uid="{730B657D-3791-4FBE-9691-450158A41ED4}"/>
    <cellStyle name="Hyperlink 3 134" xfId="38063" hidden="1" xr:uid="{68E5B40B-CA86-4821-87DF-2BDB0164E040}"/>
    <cellStyle name="Hyperlink 3 134" xfId="30133" hidden="1" xr:uid="{107ADF20-038D-460A-9AF7-B28E9A77B5DD}"/>
    <cellStyle name="Hyperlink 3 134" xfId="22085" hidden="1" xr:uid="{839209B9-E435-40B7-BFC6-5CEFF43BF0F4}"/>
    <cellStyle name="Hyperlink 3 134" xfId="23085" hidden="1" xr:uid="{FFBAA551-F9BE-472C-A7CB-206A7652C093}"/>
    <cellStyle name="Hyperlink 3 134" xfId="24800" hidden="1" xr:uid="{F23C431D-E479-407A-98A6-AF59D4DF899D}"/>
    <cellStyle name="Hyperlink 3 134" xfId="23268" hidden="1" xr:uid="{16F7A5B4-0C81-4C9C-A725-01ABE7B5FB04}"/>
    <cellStyle name="Hyperlink 3 134" xfId="32559" hidden="1" xr:uid="{50592FD6-30B9-4E66-9207-65BDE801FDD2}"/>
    <cellStyle name="Hyperlink 3 134" xfId="27412" hidden="1" xr:uid="{DCFA804E-090F-4621-9911-E95A3CD605A7}"/>
    <cellStyle name="Hyperlink 3 134" xfId="28418" hidden="1" xr:uid="{FEC536B9-2F78-449D-ADE6-DBB1613B624A}"/>
    <cellStyle name="Hyperlink 3 134" xfId="20681" hidden="1" xr:uid="{F594A141-86CD-485F-8421-F1DF15F2A186}"/>
    <cellStyle name="Hyperlink 3 134" xfId="39778" hidden="1" xr:uid="{5222F6B3-0139-4942-BB07-D3713B86B3A3}"/>
    <cellStyle name="Hyperlink 3 134" xfId="28601" hidden="1" xr:uid="{B54E008E-478D-450F-AD7F-456B11F40D10}"/>
    <cellStyle name="Hyperlink 3 134" xfId="31375" hidden="1" xr:uid="{111DFAC4-1EED-4FDA-8D6B-ED0396014781}"/>
    <cellStyle name="Hyperlink 3 134" xfId="32376" hidden="1" xr:uid="{F23A551D-A9B1-4EBC-B877-DFBA129B15E2}"/>
    <cellStyle name="Hyperlink 3 134" xfId="34331" hidden="1" xr:uid="{0A3ABE92-D904-45F2-9DAB-95D65ADFFEF0}"/>
    <cellStyle name="Hyperlink 3 134" xfId="17660" hidden="1" xr:uid="{30EA87C9-21FD-4496-BD02-F3684670973F}"/>
    <cellStyle name="Hyperlink 3 134" xfId="37063" hidden="1" xr:uid="{57CFD36E-6F36-4E00-834B-6657F6562D3B}"/>
    <cellStyle name="Hyperlink 3 134" xfId="41020" hidden="1" xr:uid="{F024B2F3-E200-4694-B39A-44D5FCE3C2B6}"/>
    <cellStyle name="Hyperlink 3 134" xfId="38246" hidden="1" xr:uid="{5B49B46D-9292-484E-957D-02D9510143AB}"/>
    <cellStyle name="Hyperlink 3 134" xfId="32779" xr:uid="{F2BA63B8-8489-4D55-AD20-3A381979DFAA}"/>
    <cellStyle name="Hyperlink 3 135" xfId="19346" hidden="1" xr:uid="{3E3E19AE-EB59-4C98-AEBA-0FB890984DD7}"/>
    <cellStyle name="Hyperlink 3 135" xfId="17238" hidden="1" xr:uid="{021461E2-8D28-454C-B6F4-FC136BE81E39}"/>
    <cellStyle name="Hyperlink 3 135" xfId="26035" hidden="1" xr:uid="{BFE253C2-0548-454C-8DFC-B0D0E347BBEF}"/>
    <cellStyle name="Hyperlink 3 135" xfId="35652" hidden="1" xr:uid="{F50A2168-7B6C-4659-A8D5-48AC40655982}"/>
    <cellStyle name="Hyperlink 3 135" xfId="17434" hidden="1" xr:uid="{16B868C5-73E5-4F46-8257-6E997921F5CD}"/>
    <cellStyle name="Hyperlink 3 135" xfId="38056" hidden="1" xr:uid="{759E81C9-ABF4-4F1B-8CAE-2B26DC4CD161}"/>
    <cellStyle name="Hyperlink 3 135" xfId="30126" hidden="1" xr:uid="{F5025A74-ADDB-463A-9A88-65B514CEDE62}"/>
    <cellStyle name="Hyperlink 3 135" xfId="22078" hidden="1" xr:uid="{E98A303B-3E39-48A4-ACB2-5FD28DE2C775}"/>
    <cellStyle name="Hyperlink 3 135" xfId="23078" hidden="1" xr:uid="{6BE15BA9-B741-4B71-9C33-4B3AD75DDBE8}"/>
    <cellStyle name="Hyperlink 3 135" xfId="24793" hidden="1" xr:uid="{3D7F1416-280C-44A7-982E-4DDF37146D83}"/>
    <cellStyle name="Hyperlink 3 135" xfId="23262" hidden="1" xr:uid="{F352E7B0-0B02-4761-B3CF-837BFACA08B1}"/>
    <cellStyle name="Hyperlink 3 135" xfId="32553" hidden="1" xr:uid="{4BBBD706-CFB0-452B-9AC4-6DAEC0B59D0C}"/>
    <cellStyle name="Hyperlink 3 135" xfId="27405" hidden="1" xr:uid="{E173449C-12AF-4249-894C-318F8A862111}"/>
    <cellStyle name="Hyperlink 3 135" xfId="28411" hidden="1" xr:uid="{9CCFBA2E-DB61-4229-ACC3-DC9F06461A2F}"/>
    <cellStyle name="Hyperlink 3 135" xfId="20674" hidden="1" xr:uid="{A1EBE7D1-87E4-4C89-86BD-E4DCCDB5D556}"/>
    <cellStyle name="Hyperlink 3 135" xfId="39771" hidden="1" xr:uid="{97F34A74-89A1-43AE-B96A-0EA114FBE86C}"/>
    <cellStyle name="Hyperlink 3 135" xfId="28595" hidden="1" xr:uid="{25BDB878-8E39-4ACA-BBE9-4733A9CA9946}"/>
    <cellStyle name="Hyperlink 3 135" xfId="31368" hidden="1" xr:uid="{C9DF0266-502E-406A-9D69-44C873598513}"/>
    <cellStyle name="Hyperlink 3 135" xfId="32369" hidden="1" xr:uid="{32516ED4-A7BF-48E1-93D1-DA94E2B4F06B}"/>
    <cellStyle name="Hyperlink 3 135" xfId="34324" hidden="1" xr:uid="{34A53DBE-F36C-41E1-8A41-27DBA5AF45A9}"/>
    <cellStyle name="Hyperlink 3 135" xfId="17654" hidden="1" xr:uid="{7E422126-7194-419A-A23D-784BF624F9E2}"/>
    <cellStyle name="Hyperlink 3 135" xfId="37056" hidden="1" xr:uid="{920E4F48-F4BB-439B-8FA4-4F57FB0329F7}"/>
    <cellStyle name="Hyperlink 3 135" xfId="41013" hidden="1" xr:uid="{F86EB0E2-EE14-4C99-B5CD-BE83273B299A}"/>
    <cellStyle name="Hyperlink 3 135" xfId="38240" hidden="1" xr:uid="{D3D1B8F0-BB8A-4697-AB67-BCEB70A0DE78}"/>
    <cellStyle name="Hyperlink 3 135" xfId="32773" xr:uid="{18FA65D8-9281-4BB0-A9D1-1D07508C1621}"/>
    <cellStyle name="Hyperlink 3 136" xfId="19344" hidden="1" xr:uid="{4B48ACD8-4957-418B-9AFF-E2BC893CF780}"/>
    <cellStyle name="Hyperlink 3 136" xfId="17236" hidden="1" xr:uid="{F2C1EE3E-8FA9-42F1-8DDE-ED2AE52DB764}"/>
    <cellStyle name="Hyperlink 3 136" xfId="26033" hidden="1" xr:uid="{907750F5-9B86-46A3-8862-7EBAFF246B25}"/>
    <cellStyle name="Hyperlink 3 136" xfId="35650" hidden="1" xr:uid="{86E6C4AD-5081-4269-A527-93DF7114DE4D}"/>
    <cellStyle name="Hyperlink 3 136" xfId="17433" hidden="1" xr:uid="{CC3E49A1-FC4B-46E4-AE20-6EB6170B23CF}"/>
    <cellStyle name="Hyperlink 3 136" xfId="38054" hidden="1" xr:uid="{B278035E-9856-4F2F-8FB6-2AB93884696D}"/>
    <cellStyle name="Hyperlink 3 136" xfId="30124" hidden="1" xr:uid="{052CC4A2-0FB6-4402-8351-77FEAF227098}"/>
    <cellStyle name="Hyperlink 3 136" xfId="22076" hidden="1" xr:uid="{EA58BC74-E7A5-4A75-8060-A2DD7A327BEA}"/>
    <cellStyle name="Hyperlink 3 136" xfId="23076" hidden="1" xr:uid="{1D46C2B3-9B7E-4E54-ACEE-CBB1C3B4871F}"/>
    <cellStyle name="Hyperlink 3 136" xfId="24791" hidden="1" xr:uid="{9F1E647B-69AC-41C5-A445-D6494F227117}"/>
    <cellStyle name="Hyperlink 3 136" xfId="23261" hidden="1" xr:uid="{5CF55432-C482-469F-A782-761F01E540BE}"/>
    <cellStyle name="Hyperlink 3 136" xfId="32552" hidden="1" xr:uid="{83F1AD79-951C-49F4-8ED9-3F30B67981CB}"/>
    <cellStyle name="Hyperlink 3 136" xfId="27403" hidden="1" xr:uid="{7024B3B1-0993-4D5C-BBAC-92CBC2438EB6}"/>
    <cellStyle name="Hyperlink 3 136" xfId="28409" hidden="1" xr:uid="{31CBDA08-4252-4E8E-9AA9-7A76B42AA4FD}"/>
    <cellStyle name="Hyperlink 3 136" xfId="20672" hidden="1" xr:uid="{C2921D50-B555-4325-B775-61ED69ACF0B9}"/>
    <cellStyle name="Hyperlink 3 136" xfId="39769" hidden="1" xr:uid="{70212677-861B-4C4A-8403-B684526C76AE}"/>
    <cellStyle name="Hyperlink 3 136" xfId="28594" hidden="1" xr:uid="{EC219B0D-E9A6-4EDF-BC8D-64C4E1FDBE82}"/>
    <cellStyle name="Hyperlink 3 136" xfId="31366" hidden="1" xr:uid="{A4785714-A80B-4A3B-8413-456E5C3E75E7}"/>
    <cellStyle name="Hyperlink 3 136" xfId="32367" hidden="1" xr:uid="{EED2950A-BBCD-4FC9-BED1-55E6299B9E1E}"/>
    <cellStyle name="Hyperlink 3 136" xfId="34322" hidden="1" xr:uid="{71CEC0FC-290D-4194-9763-9CEB40808C6E}"/>
    <cellStyle name="Hyperlink 3 136" xfId="17653" hidden="1" xr:uid="{78B3EDF7-0584-4194-8D3C-A9A073746F3D}"/>
    <cellStyle name="Hyperlink 3 136" xfId="37054" hidden="1" xr:uid="{B0288B3E-9D55-416D-987A-623CDF19EBE8}"/>
    <cellStyle name="Hyperlink 3 136" xfId="41011" hidden="1" xr:uid="{9C56A0A7-A4ED-48B4-AAED-38B6BB56EE65}"/>
    <cellStyle name="Hyperlink 3 136" xfId="38239" hidden="1" xr:uid="{49C8A84A-44D1-4E0D-95FF-A8C18396E242}"/>
    <cellStyle name="Hyperlink 3 136" xfId="32772" xr:uid="{0495E960-A9A8-44F0-A3AB-92EB20345906}"/>
    <cellStyle name="Hyperlink 3 137" xfId="19334" hidden="1" xr:uid="{309F834B-5E4D-4C21-80B3-252AF796076A}"/>
    <cellStyle name="Hyperlink 3 137" xfId="17226" hidden="1" xr:uid="{957A96D6-9E72-425F-BE39-2711037152CF}"/>
    <cellStyle name="Hyperlink 3 137" xfId="26023" hidden="1" xr:uid="{17A4C21B-A4F3-49CE-9069-733C1D9AF259}"/>
    <cellStyle name="Hyperlink 3 137" xfId="35640" hidden="1" xr:uid="{1CB8FBA6-038C-4AB0-B117-44313430317B}"/>
    <cellStyle name="Hyperlink 3 137" xfId="17423" hidden="1" xr:uid="{7FD49D32-EA83-47CF-8891-8824A0000334}"/>
    <cellStyle name="Hyperlink 3 137" xfId="38044" hidden="1" xr:uid="{DE60956C-4AAB-47E4-AB4C-2862259A7DE9}"/>
    <cellStyle name="Hyperlink 3 137" xfId="30114" hidden="1" xr:uid="{2FA73FD8-0E3E-472A-B5D1-CAE8AA2BA483}"/>
    <cellStyle name="Hyperlink 3 137" xfId="22066" hidden="1" xr:uid="{FCF4EC22-7C88-41F9-885C-D913F5D24353}"/>
    <cellStyle name="Hyperlink 3 137" xfId="23066" hidden="1" xr:uid="{6E60A055-DEBB-4402-9B7A-3B83056D9F24}"/>
    <cellStyle name="Hyperlink 3 137" xfId="24781" hidden="1" xr:uid="{5A78DF88-4D32-43CC-9025-2D9FCF8BA3F7}"/>
    <cellStyle name="Hyperlink 3 137" xfId="23251" hidden="1" xr:uid="{01ACF772-3BAF-4D68-B83B-79AB94131419}"/>
    <cellStyle name="Hyperlink 3 137" xfId="32542" hidden="1" xr:uid="{3676F5ED-EEDE-4EAB-A651-26E30BD0A49B}"/>
    <cellStyle name="Hyperlink 3 137" xfId="27393" hidden="1" xr:uid="{30EAD8AA-9FD4-4A2A-815D-10FB76D06ECC}"/>
    <cellStyle name="Hyperlink 3 137" xfId="28399" hidden="1" xr:uid="{394B1324-A53C-40F0-9DBE-1C9247AB98AB}"/>
    <cellStyle name="Hyperlink 3 137" xfId="20662" hidden="1" xr:uid="{37DB2141-E17F-4BAE-B581-59FCFDA0F14F}"/>
    <cellStyle name="Hyperlink 3 137" xfId="39759" hidden="1" xr:uid="{3553D573-AB9E-47DA-B79B-E17741343EC4}"/>
    <cellStyle name="Hyperlink 3 137" xfId="28584" hidden="1" xr:uid="{A85A5F37-1AE9-429C-8B54-F8BB9932D840}"/>
    <cellStyle name="Hyperlink 3 137" xfId="31356" hidden="1" xr:uid="{17814428-6CAF-4010-86DD-C2FC7E4C9EED}"/>
    <cellStyle name="Hyperlink 3 137" xfId="32357" hidden="1" xr:uid="{C9973B33-5605-456D-9348-CB71B56DBC9C}"/>
    <cellStyle name="Hyperlink 3 137" xfId="34312" hidden="1" xr:uid="{0363637C-B6A4-49D3-A55A-3F746D7937A0}"/>
    <cellStyle name="Hyperlink 3 137" xfId="17641" hidden="1" xr:uid="{03A88EC1-79BF-4404-A4E4-883B631C2822}"/>
    <cellStyle name="Hyperlink 3 137" xfId="37044" hidden="1" xr:uid="{AEADBD1D-5D67-4DB9-84A4-022965D499D5}"/>
    <cellStyle name="Hyperlink 3 137" xfId="41001" hidden="1" xr:uid="{78A8951D-4A44-43C5-B5C8-190799AF8427}"/>
    <cellStyle name="Hyperlink 3 137" xfId="38229" hidden="1" xr:uid="{A9CFEE5B-BE7D-4CFE-AEC1-C8C4BCEEDF69}"/>
    <cellStyle name="Hyperlink 3 137" xfId="32760" xr:uid="{52DDF956-3A57-428A-8E17-2CA76461702F}"/>
    <cellStyle name="Hyperlink 3 138" xfId="19329" hidden="1" xr:uid="{3CA55287-3D52-49FE-AEF0-48C318BD429B}"/>
    <cellStyle name="Hyperlink 3 138" xfId="17221" hidden="1" xr:uid="{1AF5AD4C-66C6-453F-B15E-35278A900BF8}"/>
    <cellStyle name="Hyperlink 3 138" xfId="26018" hidden="1" xr:uid="{004259B2-E352-42B2-9086-145D719157F4}"/>
    <cellStyle name="Hyperlink 3 138" xfId="35635" hidden="1" xr:uid="{48B9C3FA-8FD9-4173-AC40-A35BDEB00477}"/>
    <cellStyle name="Hyperlink 3 138" xfId="17418" hidden="1" xr:uid="{035D31C6-4DC0-47D5-A6E5-E82AD774E402}"/>
    <cellStyle name="Hyperlink 3 138" xfId="38039" hidden="1" xr:uid="{0C3E3C55-9CA3-4A6D-8F14-CCF0F4AA2849}"/>
    <cellStyle name="Hyperlink 3 138" xfId="30109" hidden="1" xr:uid="{93346689-F1F9-47AA-8F62-C64A266E2012}"/>
    <cellStyle name="Hyperlink 3 138" xfId="22061" hidden="1" xr:uid="{E684324A-81C0-4836-AD1E-04EE7EECB1A7}"/>
    <cellStyle name="Hyperlink 3 138" xfId="23061" hidden="1" xr:uid="{F378372A-7F9B-44C1-846B-40C986014CAF}"/>
    <cellStyle name="Hyperlink 3 138" xfId="24776" hidden="1" xr:uid="{59AFF2D0-307D-415C-9597-3CFB293A09CC}"/>
    <cellStyle name="Hyperlink 3 138" xfId="23246" hidden="1" xr:uid="{BE2A9367-E710-47C3-A1F1-F8A626A7856A}"/>
    <cellStyle name="Hyperlink 3 138" xfId="32537" hidden="1" xr:uid="{0BF26CB3-90A8-47EB-880F-D709FA418128}"/>
    <cellStyle name="Hyperlink 3 138" xfId="27388" hidden="1" xr:uid="{8FCFA644-3F45-4ECA-A91E-6A5B4E5B6162}"/>
    <cellStyle name="Hyperlink 3 138" xfId="28394" hidden="1" xr:uid="{C94AF4D5-C50C-423C-BC79-6D34CEA36CA8}"/>
    <cellStyle name="Hyperlink 3 138" xfId="20657" hidden="1" xr:uid="{AC4592EC-9645-493A-B7B8-19F29BD09C4F}"/>
    <cellStyle name="Hyperlink 3 138" xfId="39754" hidden="1" xr:uid="{82DD5EBF-DEEE-44A9-873F-8FF5F43272D7}"/>
    <cellStyle name="Hyperlink 3 138" xfId="28579" hidden="1" xr:uid="{486E6FC4-0790-4A50-B9AB-FCB0CAD644BD}"/>
    <cellStyle name="Hyperlink 3 138" xfId="31351" hidden="1" xr:uid="{C0936727-E86A-49B9-B463-0C2F8DA54201}"/>
    <cellStyle name="Hyperlink 3 138" xfId="32352" hidden="1" xr:uid="{5E5C826F-BECD-497A-BF15-ED23190A17BB}"/>
    <cellStyle name="Hyperlink 3 138" xfId="34307" hidden="1" xr:uid="{BF0C1B35-A055-41E8-863A-2E28E1752B11}"/>
    <cellStyle name="Hyperlink 3 138" xfId="17635" hidden="1" xr:uid="{12674939-4F67-4AB6-840C-C0E59057ECFF}"/>
    <cellStyle name="Hyperlink 3 138" xfId="37039" hidden="1" xr:uid="{5D93655C-87F8-47AD-B3FA-EED45A584642}"/>
    <cellStyle name="Hyperlink 3 138" xfId="40996" hidden="1" xr:uid="{14EA726D-16B1-42A6-8095-9BB4F67D6290}"/>
    <cellStyle name="Hyperlink 3 138" xfId="38224" hidden="1" xr:uid="{8E5643A9-0C78-4F9A-A19C-AA9286A9455E}"/>
    <cellStyle name="Hyperlink 3 138" xfId="32754" xr:uid="{3788340D-C13C-41ED-9AF6-71483A725F2F}"/>
    <cellStyle name="Hyperlink 3 139" xfId="17220" hidden="1" xr:uid="{E0C10D9A-22D5-4E8A-B9AE-5CB8327D3947}"/>
    <cellStyle name="Hyperlink 3 139" xfId="38038" hidden="1" xr:uid="{206090D4-E6AC-4838-93B1-2BA1AD77CCE9}"/>
    <cellStyle name="Hyperlink 3 139" xfId="26017" hidden="1" xr:uid="{0B97DA27-3567-4253-A0CF-B0A70DA1C18A}"/>
    <cellStyle name="Hyperlink 3 139" xfId="38223" hidden="1" xr:uid="{5A74FB1C-D728-4014-89DD-503556D32EB0}"/>
    <cellStyle name="Hyperlink 3 139" xfId="23060" hidden="1" xr:uid="{998E861B-E8A5-4064-A8B8-6F3D663F9A78}"/>
    <cellStyle name="Hyperlink 3 139" xfId="28393" hidden="1" xr:uid="{5B8FBBD4-D5D6-438F-8125-9248AFBE3F0A}"/>
    <cellStyle name="Hyperlink 3 139" xfId="23245" hidden="1" xr:uid="{446A0E65-5798-4096-9671-4D492E49AD40}"/>
    <cellStyle name="Hyperlink 3 139" xfId="22060" hidden="1" xr:uid="{FC70AD62-05AA-4633-8243-7EF951C60C90}"/>
    <cellStyle name="Hyperlink 3 139" xfId="17634" hidden="1" xr:uid="{B18CF8C3-27C8-4AA7-8E85-AA4696D8D274}"/>
    <cellStyle name="Hyperlink 3 139" xfId="24775" hidden="1" xr:uid="{B6355B6A-F90B-44CC-A985-4541F6921D49}"/>
    <cellStyle name="Hyperlink 3 139" xfId="17417" hidden="1" xr:uid="{AE29FF6F-A8C6-4A1A-B9DD-A60B0EBB370C}"/>
    <cellStyle name="Hyperlink 3 139" xfId="20656" hidden="1" xr:uid="{64671AE7-7FE7-4827-B58F-191133B5E511}"/>
    <cellStyle name="Hyperlink 3 139" xfId="35634" hidden="1" xr:uid="{706E481E-89FF-408C-B442-FF9FA0D3658D}"/>
    <cellStyle name="Hyperlink 3 139" xfId="19328" hidden="1" xr:uid="{6BFB627C-807E-4F6D-86A9-E97141968ECF}"/>
    <cellStyle name="Hyperlink 3 139" xfId="32351" hidden="1" xr:uid="{021FAEEB-0E2E-4A41-BEE7-E8C584CEB1EF}"/>
    <cellStyle name="Hyperlink 3 139" xfId="39753" hidden="1" xr:uid="{690EF14D-2303-4F5F-ABEC-13C54347643D}"/>
    <cellStyle name="Hyperlink 3 139" xfId="32536" hidden="1" xr:uid="{7B024935-5028-45ED-B0F4-F0716E88AB97}"/>
    <cellStyle name="Hyperlink 3 139" xfId="31350" hidden="1" xr:uid="{D35EB680-FA3C-4219-8A66-2AF97EDA83F7}"/>
    <cellStyle name="Hyperlink 3 139" xfId="37038" hidden="1" xr:uid="{AAFD1A5C-85F3-4DCD-8FBF-3F89D26DFD42}"/>
    <cellStyle name="Hyperlink 3 139" xfId="34306" hidden="1" xr:uid="{6AFF9BAC-FB5C-4A31-9D8A-15264ECF438C}"/>
    <cellStyle name="Hyperlink 3 139" xfId="30108" hidden="1" xr:uid="{1AAE780D-D0CF-4688-A19C-410E1FA5D748}"/>
    <cellStyle name="Hyperlink 3 139" xfId="28578" hidden="1" xr:uid="{53094368-3578-4EF2-BBD0-32CD51EDC1FA}"/>
    <cellStyle name="Hyperlink 3 139" xfId="27387" hidden="1" xr:uid="{934EF5A4-0E47-4B89-9401-E375DCF3BE48}"/>
    <cellStyle name="Hyperlink 3 139" xfId="40995" hidden="1" xr:uid="{E3E67AFD-4AA4-4C4C-9A75-A36186EC6299}"/>
    <cellStyle name="Hyperlink 3 139" xfId="32753" xr:uid="{EAD6B7B1-28EB-4277-8F2D-564F2ABEF175}"/>
    <cellStyle name="Hyperlink 3 14" xfId="22824" hidden="1" xr:uid="{8CEF6DF3-D65A-4CE8-85B7-BE0AB54D1F89}"/>
    <cellStyle name="Hyperlink 3 14" xfId="24532" hidden="1" xr:uid="{D7A9B2DA-1358-47B8-A208-F333B5AB3ED3}"/>
    <cellStyle name="Hyperlink 3 14" xfId="29068" hidden="1" xr:uid="{7036FBAA-1A33-42C4-8315-DB344BC71F62}"/>
    <cellStyle name="Hyperlink 3 14" xfId="26591" hidden="1" xr:uid="{C57FC200-CB41-4266-AD3C-F94E15436CF2}"/>
    <cellStyle name="Hyperlink 3 14" xfId="25137" hidden="1" xr:uid="{0EAD9F02-BCFA-4F3E-B8FB-6A4624F0189C}"/>
    <cellStyle name="Hyperlink 3 14" xfId="24696" hidden="1" xr:uid="{5BE01645-D180-4F0F-9AEA-F047334B3129}"/>
    <cellStyle name="Hyperlink 3 14" xfId="25579" hidden="1" xr:uid="{0F2EB5FB-C1FC-4DA6-B772-98D044F95567}"/>
    <cellStyle name="Hyperlink 3 14" xfId="21017" hidden="1" xr:uid="{5FBD5557-7C7B-4BB3-BA16-BD724E3AE277}"/>
    <cellStyle name="Hyperlink 3 14" xfId="20577" hidden="1" xr:uid="{96C1BDFE-06E0-4079-AC78-CDC237F4B19E}"/>
    <cellStyle name="Hyperlink 3 14" xfId="25938" hidden="1" xr:uid="{9A3A7AB5-793E-4503-B12C-AC457CCC1771}"/>
    <cellStyle name="Hyperlink 3 14" xfId="28157" hidden="1" xr:uid="{CDBCC8C8-688A-453F-9CCF-F7360B1851CF}"/>
    <cellStyle name="Hyperlink 3 14" xfId="20134" hidden="1" xr:uid="{1ABCBD0E-0991-4587-8364-10FD22FF440E}"/>
    <cellStyle name="Hyperlink 3 14" xfId="35391" hidden="1" xr:uid="{A1B2ADC2-B885-45D7-A5C0-BC4B0B4D9B8C}"/>
    <cellStyle name="Hyperlink 3 14" xfId="16972" hidden="1" xr:uid="{AF9690A9-8528-4CBE-82AA-8925D9F002DB}"/>
    <cellStyle name="Hyperlink 3 14" xfId="27749" hidden="1" xr:uid="{12F2ABC3-61B7-4C60-8B26-F9B457BE6609}"/>
    <cellStyle name="Hyperlink 3 14" xfId="25350" hidden="1" xr:uid="{586EEBCF-D6B8-4258-A8D0-7357DA1D77D8}"/>
    <cellStyle name="Hyperlink 3 14" xfId="23988" hidden="1" xr:uid="{2FF5A4E5-F997-4575-A716-BC8BDAC86680}"/>
    <cellStyle name="Hyperlink 3 14" xfId="27308" hidden="1" xr:uid="{503CA177-DEE0-4ECA-8776-FFC430437353}"/>
    <cellStyle name="Hyperlink 3 14" xfId="27962" hidden="1" xr:uid="{6861AE27-19A5-48BF-BF3A-71B0F76534B0}"/>
    <cellStyle name="Hyperlink 3 14" xfId="28314" hidden="1" xr:uid="{4E4BE633-84AC-4E19-BE46-F1C6B0D2E806}"/>
    <cellStyle name="Hyperlink 3 14" xfId="19249" hidden="1" xr:uid="{0C4B55E4-7539-41D7-9BD6-B5DB86C2D0C0}"/>
    <cellStyle name="Hyperlink 3 14" xfId="19903" hidden="1" xr:uid="{F2369CAD-3537-44E1-8312-5E03E273B563}"/>
    <cellStyle name="Hyperlink 3 14" xfId="20413" hidden="1" xr:uid="{57581031-1805-4AAF-9E02-32F75E0C585C}"/>
    <cellStyle name="Hyperlink 3 14" xfId="37959" hidden="1" xr:uid="{1BFC0FC0-1645-4339-B897-DCE08337732B}"/>
    <cellStyle name="Hyperlink 3 14" xfId="29374" hidden="1" xr:uid="{4F0C33AA-61D6-4F23-B30D-3F03BDD411EB}"/>
    <cellStyle name="Hyperlink 3 14" xfId="21230" hidden="1" xr:uid="{6CD76D77-6C87-473F-B50D-994B767A93D8}"/>
    <cellStyle name="Hyperlink 3 14" xfId="18890" hidden="1" xr:uid="{2D79C331-068A-4D9C-8868-F93E1012FB4F}"/>
    <cellStyle name="Hyperlink 3 14" xfId="19085" hidden="1" xr:uid="{92F57E51-B6DA-4ECD-B86F-9C4235B8FFFC}"/>
    <cellStyle name="Hyperlink 3 14" xfId="21609" hidden="1" xr:uid="{88535D80-E2A9-4049-BA34-C82FA7F830A4}"/>
    <cellStyle name="Hyperlink 3 14" xfId="21817" hidden="1" xr:uid="{59CAAA19-CA8A-4A2A-A4A9-480B4D05ED51}"/>
    <cellStyle name="Hyperlink 3 14" xfId="22635" hidden="1" xr:uid="{6AA2D48A-D15F-43F4-B769-2D56F40322F1}"/>
    <cellStyle name="Hyperlink 3 14" xfId="26944" hidden="1" xr:uid="{293FB2E3-DD71-4AA9-8CCF-5D83438C0F7B}"/>
    <cellStyle name="Hyperlink 3 14" xfId="27144" hidden="1" xr:uid="{7B9BC048-67BA-4A75-9FB0-AFF176B6DB22}"/>
    <cellStyle name="Hyperlink 3 14" xfId="22981" hidden="1" xr:uid="{A0F75E10-AE39-410E-ACF5-970B054B1D8E}"/>
    <cellStyle name="Hyperlink 3 14" xfId="18592" hidden="1" xr:uid="{7FCEECA2-FEF7-483A-9F10-8BF54E5DBF75}"/>
    <cellStyle name="Hyperlink 3 14" xfId="19690" hidden="1" xr:uid="{87B4FA7E-99E3-440B-9BF2-D2B9ED6BA129}"/>
    <cellStyle name="Hyperlink 3 14" xfId="24041" hidden="1" xr:uid="{4EDF7436-0D88-43D3-BCE2-260C142E060B}"/>
    <cellStyle name="Hyperlink 3 14" xfId="24337" hidden="1" xr:uid="{EB1E9C95-CA63-4E97-B14D-858D07F701C6}"/>
    <cellStyle name="Hyperlink 3 14" xfId="18536" hidden="1" xr:uid="{098B5278-806E-4443-9B21-2A3CFAAF4613}"/>
    <cellStyle name="Hyperlink 3 14" xfId="22422" hidden="1" xr:uid="{AF138A58-2412-44C1-8450-C86952894C9B}"/>
    <cellStyle name="Hyperlink 3 14" xfId="21981" hidden="1" xr:uid="{781EEC04-3FC5-40B9-98E7-96CDDDC6CDBE}"/>
    <cellStyle name="Hyperlink 3 14" xfId="20218" hidden="1" xr:uid="{D7EAAB16-6F2C-493A-A270-C71CE1D4DE55}"/>
    <cellStyle name="Hyperlink 3 14" xfId="17140" hidden="1" xr:uid="{C9C7AC4A-41F9-4A41-8168-3AF16A308974}"/>
    <cellStyle name="Hyperlink 3 14" xfId="18283" hidden="1" xr:uid="{EA3BDE96-E747-4E98-9245-D6E19C60108E}"/>
    <cellStyle name="Hyperlink 3 14" xfId="25774" hidden="1" xr:uid="{864EEE85-DAA6-4CED-9245-ACA8FEA93B05}"/>
    <cellStyle name="Hyperlink 3 14" xfId="26378" hidden="1" xr:uid="{EA377300-DAE7-4F06-BEBF-FDAEC366ADF1}"/>
    <cellStyle name="Hyperlink 3 14" xfId="35196" hidden="1" xr:uid="{958B92DB-D199-4002-8172-357034E1D9DC}"/>
    <cellStyle name="Hyperlink 3 14" xfId="36587" hidden="1" xr:uid="{F3C64E7F-4E7D-45BD-B1A1-2ACCA7F8F2A9}"/>
    <cellStyle name="Hyperlink 3 14" xfId="41356" hidden="1" xr:uid="{8897B34C-E8ED-4AEE-A8F4-568BF0BB1649}"/>
    <cellStyle name="Hyperlink 3 14" xfId="39315" hidden="1" xr:uid="{F24BE7DB-A175-4052-8F9E-E6CF9B9B0F59}"/>
    <cellStyle name="Hyperlink 3 14" xfId="36795" hidden="1" xr:uid="{95DCB2E5-501C-447E-9442-B75A08430C2B}"/>
    <cellStyle name="Hyperlink 3 14" xfId="37400" hidden="1" xr:uid="{9EBD8B56-838C-43D5-95C1-A6648357726D}"/>
    <cellStyle name="Hyperlink 3 14" xfId="37802" hidden="1" xr:uid="{9595149A-0ADF-4E5A-8B4A-EBCE8431E83C}"/>
    <cellStyle name="Hyperlink 3 14" xfId="32272" hidden="1" xr:uid="{FF0D6217-CFF1-437D-AD0D-F6E61BFE4CC3}"/>
    <cellStyle name="Hyperlink 3 14" xfId="33570" hidden="1" xr:uid="{CCD9BD4A-B43C-4E28-B20C-309A553F4706}"/>
    <cellStyle name="Hyperlink 3 14" xfId="39019" hidden="1" xr:uid="{7D714610-0481-409F-850F-8C62566E07C5}"/>
    <cellStyle name="Hyperlink 3 14" xfId="40752" hidden="1" xr:uid="{09934FA3-EF4D-455A-85D1-02CEB7E42A5C}"/>
    <cellStyle name="Hyperlink 3 14" xfId="39510" hidden="1" xr:uid="{895FEFDA-B199-4076-A092-395448E7A724}"/>
    <cellStyle name="Hyperlink 3 14" xfId="29670" hidden="1" xr:uid="{541E4431-1EB6-48CB-B126-C299292612A9}"/>
    <cellStyle name="Hyperlink 3 14" xfId="29865" hidden="1" xr:uid="{47C1021D-955B-48DD-B3A4-BCB87CD13E30}"/>
    <cellStyle name="Hyperlink 3 14" xfId="40328" hidden="1" xr:uid="{24F965D9-902E-4C65-BD18-AE10A37BFFC7}"/>
    <cellStyle name="Hyperlink 3 14" xfId="36959" hidden="1" xr:uid="{267BD891-6987-4F43-B84F-CB01A4DFABE3}"/>
    <cellStyle name="Hyperlink 3 14" xfId="37613" hidden="1" xr:uid="{A696068A-2870-4EBB-A712-3D53AB5F00D7}"/>
    <cellStyle name="Hyperlink 3 14" xfId="38966" hidden="1" xr:uid="{5C992307-C798-4C8D-A564-B81185C2B7A2}"/>
    <cellStyle name="Hyperlink 3 14" xfId="40557" hidden="1" xr:uid="{23D5B9E7-45B1-4CF0-99B1-C186A85574E6}"/>
    <cellStyle name="Hyperlink 3 14" xfId="40916" hidden="1" xr:uid="{826EAE17-BB9B-4550-B6A4-1E6CD34CE869}"/>
    <cellStyle name="Hyperlink 3 14" xfId="31711" hidden="1" xr:uid="{7A9C3A5F-E3CC-4599-B640-97EA29316D0D}"/>
    <cellStyle name="Hyperlink 3 14" xfId="31271" hidden="1" xr:uid="{5BEC36DF-FEDD-46EA-B037-AF940AA55D1E}"/>
    <cellStyle name="Hyperlink 3 14" xfId="33263" hidden="1" xr:uid="{C4971E13-6488-47DD-A778-A2BEE2A53CA9}"/>
    <cellStyle name="Hyperlink 3 14" xfId="23735" hidden="1" xr:uid="{B5CD2CDF-447E-4DD9-A8A1-09FF90CE9C42}"/>
    <cellStyle name="Hyperlink 3 14" xfId="41569" hidden="1" xr:uid="{0C27B58C-5817-46E7-BF0B-97767773BDDB}"/>
    <cellStyle name="Hyperlink 3 14" xfId="33868" hidden="1" xr:uid="{FA01DF2B-B2C1-4BA4-9078-90B0C53E2EDE}"/>
    <cellStyle name="Hyperlink 3 14" xfId="29321" hidden="1" xr:uid="{C4D38B5B-BFCC-415B-B752-1731260CEB09}"/>
    <cellStyle name="Hyperlink 3 14" xfId="30912" hidden="1" xr:uid="{CB72F302-C044-4492-BD4C-13A1CBD6FBE7}"/>
    <cellStyle name="Hyperlink 3 14" xfId="34063" hidden="1" xr:uid="{88598AA4-BE42-43D0-AD4B-DC5A6ADED530}"/>
    <cellStyle name="Hyperlink 3 14" xfId="34668" hidden="1" xr:uid="{86678FF2-2311-494A-9303-7EBCE6C6008B}"/>
    <cellStyle name="Hyperlink 3 14" xfId="33516" hidden="1" xr:uid="{1758B314-E8C2-4277-BF22-91CC87D9F58E}"/>
    <cellStyle name="Hyperlink 3 14" xfId="40115" hidden="1" xr:uid="{A6627077-88AF-4504-9407-8DB4819C9538}"/>
    <cellStyle name="Hyperlink 3 14" xfId="39674" hidden="1" xr:uid="{5462EA64-5DF3-4855-9EA9-8E24607CE89F}"/>
    <cellStyle name="Hyperlink 3 14" xfId="35995" hidden="1" xr:uid="{F78C5CB7-B6AE-4F99-A5D2-5DD2D9176ED9}"/>
    <cellStyle name="Hyperlink 3 14" xfId="30683" hidden="1" xr:uid="{2C4B61B4-1412-4B17-8A5C-EA5B67DF0C0A}"/>
    <cellStyle name="Hyperlink 3 14" xfId="31107" hidden="1" xr:uid="{08CCE82A-8DD8-491B-8AEF-31C21C88B8BB}"/>
    <cellStyle name="Hyperlink 3 14" xfId="35555" hidden="1" xr:uid="{B80F6F5A-3DCA-4ECE-8302-BDA0999203E4}"/>
    <cellStyle name="Hyperlink 3 14" xfId="36208" hidden="1" xr:uid="{AEFC0D06-1470-4BD6-AED2-FCFC3E27CEBF}"/>
    <cellStyle name="Hyperlink 3 14" xfId="31924" hidden="1" xr:uid="{BF49015B-7EB2-42ED-B38A-F6A9087FFF79}"/>
    <cellStyle name="Hyperlink 3 14" xfId="34227" hidden="1" xr:uid="{58C0329D-852E-46A6-B85E-E4523FD4A707}"/>
    <cellStyle name="Hyperlink 3 14" xfId="34881" hidden="1" xr:uid="{82323EAA-3A4E-4674-95F8-38A26DB48619}"/>
    <cellStyle name="Hyperlink 3 14" xfId="32114" hidden="1" xr:uid="{20FB292C-F54F-43CF-9A5B-2338C553A052}"/>
    <cellStyle name="Hyperlink 3 14" xfId="30029" hidden="1" xr:uid="{43B042ED-7584-4C4F-A2F1-CD0F1D6BCA82}"/>
    <cellStyle name="Hyperlink 3 14" xfId="30470" hidden="1" xr:uid="{C9C31428-9E62-40AB-9056-9C95E95526BC}"/>
    <cellStyle name="Hyperlink 3 14" xfId="38713" hidden="1" xr:uid="{0FBA5B48-C7A6-45FB-B0EF-9673517DC210}"/>
    <cellStyle name="Hyperlink 3 14" xfId="35112" xr:uid="{E61B8FEF-B85C-4BEC-8527-DB75971D6F7D}"/>
    <cellStyle name="Hyperlink 3 140" xfId="17212" hidden="1" xr:uid="{4374046E-9601-4518-842F-DF6C3AB399BE}"/>
    <cellStyle name="Hyperlink 3 140" xfId="38031" hidden="1" xr:uid="{B383523B-E505-45C3-A44C-3A98D9C05470}"/>
    <cellStyle name="Hyperlink 3 140" xfId="26010" hidden="1" xr:uid="{63D08B91-0512-41F1-845E-A6FFD874F269}"/>
    <cellStyle name="Hyperlink 3 140" xfId="38216" hidden="1" xr:uid="{30C83242-1CCD-41E6-A569-F890B2586416}"/>
    <cellStyle name="Hyperlink 3 140" xfId="23053" hidden="1" xr:uid="{348DBA48-7138-4A46-80C0-D44B6123A932}"/>
    <cellStyle name="Hyperlink 3 140" xfId="28386" hidden="1" xr:uid="{7A3E73EF-3682-4A7A-82DC-FFA935B8E1A7}"/>
    <cellStyle name="Hyperlink 3 140" xfId="23238" hidden="1" xr:uid="{87937936-6137-4AF9-AD3C-92FDD3A34AFD}"/>
    <cellStyle name="Hyperlink 3 140" xfId="22053" hidden="1" xr:uid="{743E1ECC-AA65-43B2-B751-A9F491BD6EC1}"/>
    <cellStyle name="Hyperlink 3 140" xfId="17626" hidden="1" xr:uid="{BB89D8D4-57D0-4FD3-BC39-9F7BE5032F96}"/>
    <cellStyle name="Hyperlink 3 140" xfId="24768" hidden="1" xr:uid="{547F33FE-A060-49AA-83BB-EFA537A66740}"/>
    <cellStyle name="Hyperlink 3 140" xfId="17410" hidden="1" xr:uid="{6CE2C6E8-3E82-48DB-BA36-FBA8D9E5A892}"/>
    <cellStyle name="Hyperlink 3 140" xfId="20649" hidden="1" xr:uid="{496E733D-8A79-45DE-9B3D-8C07537C6830}"/>
    <cellStyle name="Hyperlink 3 140" xfId="35627" hidden="1" xr:uid="{DCD251FB-91A4-4914-A6F6-9F92C69EAA58}"/>
    <cellStyle name="Hyperlink 3 140" xfId="19321" hidden="1" xr:uid="{63E91CB1-AB26-4402-A320-B6B8C5F5468E}"/>
    <cellStyle name="Hyperlink 3 140" xfId="32344" hidden="1" xr:uid="{5B0056BE-E9C6-4488-9AEF-508651F8FAD7}"/>
    <cellStyle name="Hyperlink 3 140" xfId="39746" hidden="1" xr:uid="{2E7A72E4-6905-4489-A2CD-626D502823BF}"/>
    <cellStyle name="Hyperlink 3 140" xfId="32529" hidden="1" xr:uid="{D7C92389-4C55-4F41-A572-D511D47F81D9}"/>
    <cellStyle name="Hyperlink 3 140" xfId="31343" hidden="1" xr:uid="{F2D9EC5F-B825-4059-B684-299D14724282}"/>
    <cellStyle name="Hyperlink 3 140" xfId="37031" hidden="1" xr:uid="{A151CACB-1A5D-467A-89B8-56807AE353A9}"/>
    <cellStyle name="Hyperlink 3 140" xfId="34299" hidden="1" xr:uid="{333DC97A-73D7-441A-BD4C-708A2E36D78A}"/>
    <cellStyle name="Hyperlink 3 140" xfId="30101" hidden="1" xr:uid="{1E70EA96-7F49-4D3A-9C19-4254476F82A2}"/>
    <cellStyle name="Hyperlink 3 140" xfId="28571" hidden="1" xr:uid="{D575AE9E-D5CE-44BD-B01C-0A9BD41C3EB1}"/>
    <cellStyle name="Hyperlink 3 140" xfId="27380" hidden="1" xr:uid="{86569225-1ED1-47CE-843C-4916E4FD5D77}"/>
    <cellStyle name="Hyperlink 3 140" xfId="40988" hidden="1" xr:uid="{18506FF1-2A8C-430E-8570-7FE02D7992FE}"/>
    <cellStyle name="Hyperlink 3 140" xfId="32745" xr:uid="{1D29BA9F-DDD0-402D-9D22-5229FCCEAC88}"/>
    <cellStyle name="Hyperlink 3 141" xfId="17207" hidden="1" xr:uid="{C27B409F-B74C-48BE-A96F-8C3BBC71FBE8}"/>
    <cellStyle name="Hyperlink 3 141" xfId="38026" hidden="1" xr:uid="{ADEC53AC-41B9-4B39-BED1-6848E2640AAF}"/>
    <cellStyle name="Hyperlink 3 141" xfId="26005" hidden="1" xr:uid="{C571CDF0-F6C6-4332-972D-43C01AFCBA6A}"/>
    <cellStyle name="Hyperlink 3 141" xfId="38214" hidden="1" xr:uid="{3EC0A576-3A23-4D6A-ADF0-A7C3C83B1E77}"/>
    <cellStyle name="Hyperlink 3 141" xfId="23048" hidden="1" xr:uid="{69CBF2F4-EF43-4329-9D59-49E9E4BDFDDD}"/>
    <cellStyle name="Hyperlink 3 141" xfId="28381" hidden="1" xr:uid="{95F8316A-2C5E-455D-87C6-DCF69EB93755}"/>
    <cellStyle name="Hyperlink 3 141" xfId="23236" hidden="1" xr:uid="{2491E48F-06B1-4CE7-A280-12D101AFD472}"/>
    <cellStyle name="Hyperlink 3 141" xfId="22048" hidden="1" xr:uid="{198C9548-65A8-4367-8614-145AA0A70FA4}"/>
    <cellStyle name="Hyperlink 3 141" xfId="17622" hidden="1" xr:uid="{6CD21B28-D9B5-4BB1-9F43-46441A91068B}"/>
    <cellStyle name="Hyperlink 3 141" xfId="24763" hidden="1" xr:uid="{4BCFB322-E7CA-4356-BC6B-B7626837F146}"/>
    <cellStyle name="Hyperlink 3 141" xfId="17408" hidden="1" xr:uid="{7BF9750A-DDFD-4254-B9F2-19B93AF13ABB}"/>
    <cellStyle name="Hyperlink 3 141" xfId="20644" hidden="1" xr:uid="{1AD0AA32-9766-483F-B64F-DF74B4F50267}"/>
    <cellStyle name="Hyperlink 3 141" xfId="35622" hidden="1" xr:uid="{3F2C8D63-B173-4637-AA20-A4010DEA5437}"/>
    <cellStyle name="Hyperlink 3 141" xfId="19316" hidden="1" xr:uid="{A3044C3D-4DAD-46D2-8D8B-4D77775D0B6D}"/>
    <cellStyle name="Hyperlink 3 141" xfId="32339" hidden="1" xr:uid="{366750BD-29B2-4A79-A150-74941847145D}"/>
    <cellStyle name="Hyperlink 3 141" xfId="39741" hidden="1" xr:uid="{97E1B77B-B5A4-48ED-95CC-069322FD42F0}"/>
    <cellStyle name="Hyperlink 3 141" xfId="32527" hidden="1" xr:uid="{7FDD2C4E-E9D6-438F-91C7-B7896F5D5678}"/>
    <cellStyle name="Hyperlink 3 141" xfId="31338" hidden="1" xr:uid="{FC7EF88F-C3A6-47E3-80D1-A6929EF92FD6}"/>
    <cellStyle name="Hyperlink 3 141" xfId="37026" hidden="1" xr:uid="{84756A5B-3DF9-4F57-955A-131E4067D4AF}"/>
    <cellStyle name="Hyperlink 3 141" xfId="34294" hidden="1" xr:uid="{93A69639-1D08-43A4-9FD2-8DBD28739392}"/>
    <cellStyle name="Hyperlink 3 141" xfId="30096" hidden="1" xr:uid="{C7E27BE4-9BD1-4CA1-9A9C-16BACDBD7262}"/>
    <cellStyle name="Hyperlink 3 141" xfId="28569" hidden="1" xr:uid="{5CAC82E3-6935-4B82-BB84-6C2E4B6E62BF}"/>
    <cellStyle name="Hyperlink 3 141" xfId="27375" hidden="1" xr:uid="{064773F9-B49F-45ED-B1D7-8DF2D186DC86}"/>
    <cellStyle name="Hyperlink 3 141" xfId="40983" hidden="1" xr:uid="{0655ED47-123B-4BFF-9D2A-0474C76A54D5}"/>
    <cellStyle name="Hyperlink 3 141" xfId="32741" xr:uid="{7D788495-593C-4E38-815C-92407AEF05F6}"/>
    <cellStyle name="Hyperlink 3 142" xfId="17204" hidden="1" xr:uid="{E2FEF7B9-DF53-454B-AAC5-28515778FA90}"/>
    <cellStyle name="Hyperlink 3 142" xfId="38023" hidden="1" xr:uid="{C1D66AAB-0F22-4E5B-A305-D7DFF19906D2}"/>
    <cellStyle name="Hyperlink 3 142" xfId="26002" hidden="1" xr:uid="{4A3A3104-EA31-4255-883E-1957EF709AEF}"/>
    <cellStyle name="Hyperlink 3 142" xfId="38211" hidden="1" xr:uid="{9C931219-47E6-4D04-A93D-02A6780C7FE5}"/>
    <cellStyle name="Hyperlink 3 142" xfId="23045" hidden="1" xr:uid="{1ACB50FC-11AF-4A86-B788-28C43F6738CA}"/>
    <cellStyle name="Hyperlink 3 142" xfId="28378" hidden="1" xr:uid="{01576C2C-6C83-4913-AC50-1F5EE77E8E9E}"/>
    <cellStyle name="Hyperlink 3 142" xfId="23233" hidden="1" xr:uid="{6B91F761-C49D-4598-BFF4-250F53794210}"/>
    <cellStyle name="Hyperlink 3 142" xfId="22045" hidden="1" xr:uid="{903CC16F-0A9F-4555-863D-C809BA0A165A}"/>
    <cellStyle name="Hyperlink 3 142" xfId="17618" hidden="1" xr:uid="{009E22AF-CB20-4048-9ED1-24CEE84ECFC1}"/>
    <cellStyle name="Hyperlink 3 142" xfId="24760" hidden="1" xr:uid="{D39104C8-CE71-4618-8919-4AF889BAC100}"/>
    <cellStyle name="Hyperlink 3 142" xfId="17405" hidden="1" xr:uid="{08F4E27E-5149-4B0B-A483-AEE9E6A8DE02}"/>
    <cellStyle name="Hyperlink 3 142" xfId="20641" hidden="1" xr:uid="{5053C464-B293-45B0-B822-03466F503DCF}"/>
    <cellStyle name="Hyperlink 3 142" xfId="35619" hidden="1" xr:uid="{BBB12C6A-4CF7-4F4B-91EE-FBAB77857ABF}"/>
    <cellStyle name="Hyperlink 3 142" xfId="19313" hidden="1" xr:uid="{037C8C42-33BD-4478-91C9-17910BAFDDE5}"/>
    <cellStyle name="Hyperlink 3 142" xfId="32336" hidden="1" xr:uid="{AB48E12A-5290-4F76-A192-05B3EBF45296}"/>
    <cellStyle name="Hyperlink 3 142" xfId="39738" hidden="1" xr:uid="{A96187F5-850C-4073-8666-FEA948633EEB}"/>
    <cellStyle name="Hyperlink 3 142" xfId="32524" hidden="1" xr:uid="{E5FAF39D-987D-4E0F-A3A0-9CF7C5841F15}"/>
    <cellStyle name="Hyperlink 3 142" xfId="31335" hidden="1" xr:uid="{54BFD571-E473-47E6-8DBC-3741291F2CAA}"/>
    <cellStyle name="Hyperlink 3 142" xfId="37023" hidden="1" xr:uid="{61B7DA06-23BC-468C-9998-36C36925E624}"/>
    <cellStyle name="Hyperlink 3 142" xfId="34291" hidden="1" xr:uid="{A81DAFCE-9E02-4279-9D5E-625315B38B79}"/>
    <cellStyle name="Hyperlink 3 142" xfId="30093" hidden="1" xr:uid="{3CC61E7C-78C0-45E8-A70C-60D31E54520F}"/>
    <cellStyle name="Hyperlink 3 142" xfId="28566" hidden="1" xr:uid="{520AEFAB-31ED-43CC-8A8C-125A23AB9B78}"/>
    <cellStyle name="Hyperlink 3 142" xfId="27372" hidden="1" xr:uid="{34F4AEDD-90E5-43C7-B51A-3E6CE470CDA1}"/>
    <cellStyle name="Hyperlink 3 142" xfId="40980" hidden="1" xr:uid="{16409C96-C98E-48A7-9DE2-5CBC113B36AB}"/>
    <cellStyle name="Hyperlink 3 142" xfId="32737" xr:uid="{D398B2D4-01BA-4216-9C08-C37E24C9ED4C}"/>
    <cellStyle name="Hyperlink 3 143" xfId="17192" hidden="1" xr:uid="{6D26EEBC-00F5-4393-A9D3-AF62D00BEEE9}"/>
    <cellStyle name="Hyperlink 3 143" xfId="38011" hidden="1" xr:uid="{4C62D931-65A2-46EC-820A-697C8545F6DD}"/>
    <cellStyle name="Hyperlink 3 143" xfId="25990" hidden="1" xr:uid="{5E5AEB77-A5F6-4B03-9E01-BEADEE725908}"/>
    <cellStyle name="Hyperlink 3 143" xfId="38908" hidden="1" xr:uid="{3ED9EA89-3F45-468E-8EEB-36C7A47BBED9}"/>
    <cellStyle name="Hyperlink 3 143" xfId="23033" hidden="1" xr:uid="{795705AD-3E4B-40A8-A017-E31397F958B1}"/>
    <cellStyle name="Hyperlink 3 143" xfId="28366" hidden="1" xr:uid="{E55DD5E6-F519-483C-876E-8C1A480A3A64}"/>
    <cellStyle name="Hyperlink 3 143" xfId="23930" hidden="1" xr:uid="{83EA98E4-E938-4086-B896-008BB0366E88}"/>
    <cellStyle name="Hyperlink 3 143" xfId="22033" hidden="1" xr:uid="{CD175938-1205-4643-B1F0-7BAFF6520E0A}"/>
    <cellStyle name="Hyperlink 3 143" xfId="18765" hidden="1" xr:uid="{C94F2AF5-3667-4B5A-A225-BFA44B7B2BDF}"/>
    <cellStyle name="Hyperlink 3 143" xfId="24748" hidden="1" xr:uid="{8BCD07B1-D506-4760-B603-D6F7EF1B8E1D}"/>
    <cellStyle name="Hyperlink 3 143" xfId="18478" hidden="1" xr:uid="{F3396B3D-0E5A-44EA-8413-2F3253B19AF5}"/>
    <cellStyle name="Hyperlink 3 143" xfId="20629" hidden="1" xr:uid="{C6055D99-1C37-4000-8C4E-C22D8A30229E}"/>
    <cellStyle name="Hyperlink 3 143" xfId="35607" hidden="1" xr:uid="{5700403A-77BC-4FFD-96E0-1A3324ED0E7A}"/>
    <cellStyle name="Hyperlink 3 143" xfId="19301" hidden="1" xr:uid="{DE8C5B7C-568A-4FBA-9CE9-33EF38E12442}"/>
    <cellStyle name="Hyperlink 3 143" xfId="32324" hidden="1" xr:uid="{CF19913B-B4E0-4A1C-934C-3FB9FAFE5E37}"/>
    <cellStyle name="Hyperlink 3 143" xfId="39726" hidden="1" xr:uid="{0B6BE4AA-DDB3-4255-90B7-017BAFAF480D}"/>
    <cellStyle name="Hyperlink 3 143" xfId="33458" hidden="1" xr:uid="{9C26C2DB-1837-4830-8CEC-09B51EB1015A}"/>
    <cellStyle name="Hyperlink 3 143" xfId="31323" hidden="1" xr:uid="{AD7E3670-B52B-4009-885A-AD3A100424A1}"/>
    <cellStyle name="Hyperlink 3 143" xfId="37011" hidden="1" xr:uid="{273C7C48-C3C0-4189-BFA6-3A4A4C083121}"/>
    <cellStyle name="Hyperlink 3 143" xfId="34279" hidden="1" xr:uid="{51AB202B-606C-4322-8C48-BB866029512B}"/>
    <cellStyle name="Hyperlink 3 143" xfId="30081" hidden="1" xr:uid="{3A9149D8-C392-44A9-9B6D-CE6F0528417E}"/>
    <cellStyle name="Hyperlink 3 143" xfId="29263" hidden="1" xr:uid="{8920157A-5A61-4A74-8335-32DFCB9AEFA7}"/>
    <cellStyle name="Hyperlink 3 143" xfId="27360" hidden="1" xr:uid="{FBBBE129-2462-47FD-AB64-99FFCBDA6E88}"/>
    <cellStyle name="Hyperlink 3 143" xfId="40968" hidden="1" xr:uid="{7AF53134-A45F-4BF9-8C8A-8C76B452726E}"/>
    <cellStyle name="Hyperlink 3 143" xfId="33743" xr:uid="{94A9DC7C-4F95-40FA-A451-1C876972F418}"/>
    <cellStyle name="Hyperlink 3 144" xfId="17190" hidden="1" xr:uid="{22A31626-4AE8-437F-9355-2BD2B8CA1679}"/>
    <cellStyle name="Hyperlink 3 144" xfId="38009" hidden="1" xr:uid="{D923363A-C0BC-442A-955C-1AEFA1350D53}"/>
    <cellStyle name="Hyperlink 3 144" xfId="25988" hidden="1" xr:uid="{CE08631B-0B14-4458-97B0-D5BF76D33286}"/>
    <cellStyle name="Hyperlink 3 144" xfId="38911" hidden="1" xr:uid="{AF6117EA-5D8F-4140-866C-B161EC978B91}"/>
    <cellStyle name="Hyperlink 3 144" xfId="23031" hidden="1" xr:uid="{1079E4A2-AACF-4678-AB37-4307566AD6B4}"/>
    <cellStyle name="Hyperlink 3 144" xfId="28364" hidden="1" xr:uid="{ECCD8319-C3EE-40AA-A2EF-86E4409435C2}"/>
    <cellStyle name="Hyperlink 3 144" xfId="23933" hidden="1" xr:uid="{81E9F3EA-2D9D-4524-B8DC-EEB149E5865F}"/>
    <cellStyle name="Hyperlink 3 144" xfId="22031" hidden="1" xr:uid="{F10140E9-A2F3-4F25-B3BA-15DF5F2E40F4}"/>
    <cellStyle name="Hyperlink 3 144" xfId="17606" hidden="1" xr:uid="{AAAB7498-C007-4062-AFB7-7CE1493FA030}"/>
    <cellStyle name="Hyperlink 3 144" xfId="24746" hidden="1" xr:uid="{BCF8C431-69DB-4572-AD62-6C30FC42F273}"/>
    <cellStyle name="Hyperlink 3 144" xfId="18481" hidden="1" xr:uid="{17AD02DD-8AE7-414C-8039-284228BA837B}"/>
    <cellStyle name="Hyperlink 3 144" xfId="20627" hidden="1" xr:uid="{BF240161-726D-4959-8C9E-388DF9042849}"/>
    <cellStyle name="Hyperlink 3 144" xfId="35605" hidden="1" xr:uid="{60D8873C-AC4C-4626-8C1D-760F90E7594C}"/>
    <cellStyle name="Hyperlink 3 144" xfId="19299" hidden="1" xr:uid="{3401F77B-52DC-4242-A5BD-5BB7E2CC0D44}"/>
    <cellStyle name="Hyperlink 3 144" xfId="32322" hidden="1" xr:uid="{FEA7C496-AB6C-4881-B6D7-269A7E98CE41}"/>
    <cellStyle name="Hyperlink 3 144" xfId="39724" hidden="1" xr:uid="{91DD056B-1C29-477A-A3BE-BAFB780EB9FC}"/>
    <cellStyle name="Hyperlink 3 144" xfId="33461" hidden="1" xr:uid="{92DECE9A-4B8E-4181-AAA1-8C812BA9E81D}"/>
    <cellStyle name="Hyperlink 3 144" xfId="31321" hidden="1" xr:uid="{850CCFDF-3CAB-4E61-9583-D5F4D6071D59}"/>
    <cellStyle name="Hyperlink 3 144" xfId="37009" hidden="1" xr:uid="{51A0A9D4-A79F-44FD-BDCD-EABBFDD4A7AE}"/>
    <cellStyle name="Hyperlink 3 144" xfId="34277" hidden="1" xr:uid="{AB0B0407-164F-4792-913B-0B663EFD6F74}"/>
    <cellStyle name="Hyperlink 3 144" xfId="30079" hidden="1" xr:uid="{ADC985B5-56A8-4EC0-A569-D87696DEC000}"/>
    <cellStyle name="Hyperlink 3 144" xfId="29266" hidden="1" xr:uid="{4B0EC555-707B-4A43-A8A5-C0D51382ABEF}"/>
    <cellStyle name="Hyperlink 3 144" xfId="27358" hidden="1" xr:uid="{C9446E76-AC0D-4DD5-B3B8-D161EB7DFE17}"/>
    <cellStyle name="Hyperlink 3 144" xfId="40966" hidden="1" xr:uid="{2823736C-D4C3-4708-94B1-8F265B044B1B}"/>
    <cellStyle name="Hyperlink 3 144" xfId="32725" xr:uid="{81A9B60C-49A3-46A6-97C1-516E52C0FCD8}"/>
    <cellStyle name="Hyperlink 3 145" xfId="17183" hidden="1" xr:uid="{A5566C75-9C56-4E69-8B87-B238A1874AAF}"/>
    <cellStyle name="Hyperlink 3 145" xfId="38002" hidden="1" xr:uid="{1293EE71-7628-4F4E-85BC-EB113F685E43}"/>
    <cellStyle name="Hyperlink 3 145" xfId="25981" hidden="1" xr:uid="{5C3A9CD7-4995-4A5C-8E98-F11AA5CF4D3C}"/>
    <cellStyle name="Hyperlink 3 145" xfId="38919" hidden="1" xr:uid="{E4A2F501-25C2-41CE-AF28-96FDE09229C3}"/>
    <cellStyle name="Hyperlink 3 145" xfId="23024" hidden="1" xr:uid="{0D284072-43AA-40E6-9791-AEB06D48F576}"/>
    <cellStyle name="Hyperlink 3 145" xfId="28357" hidden="1" xr:uid="{055C5FA2-23B2-42FF-A140-0E4AFF81C861}"/>
    <cellStyle name="Hyperlink 3 145" xfId="23941" hidden="1" xr:uid="{6F9AB87E-21E9-4FB2-B88C-01FE0BB9730C}"/>
    <cellStyle name="Hyperlink 3 145" xfId="22024" hidden="1" xr:uid="{62970D76-2D70-4929-9705-30D763EDCEDB}"/>
    <cellStyle name="Hyperlink 3 145" xfId="20083" hidden="1" xr:uid="{0B01AC3B-5831-4A1E-84B0-DB0BA6447F43}"/>
    <cellStyle name="Hyperlink 3 145" xfId="24739" hidden="1" xr:uid="{905BEE78-EC99-4942-82BE-9717A520E922}"/>
    <cellStyle name="Hyperlink 3 145" xfId="18489" hidden="1" xr:uid="{BE62CE0E-F046-4A9E-B5A5-46579760371F}"/>
    <cellStyle name="Hyperlink 3 145" xfId="20620" hidden="1" xr:uid="{887C7F2B-4274-4DED-AB3B-F62869E1B0B8}"/>
    <cellStyle name="Hyperlink 3 145" xfId="35598" hidden="1" xr:uid="{F77DC2BF-972C-40F9-80F2-2C4853FACBF6}"/>
    <cellStyle name="Hyperlink 3 145" xfId="19292" hidden="1" xr:uid="{4C3E7FA8-EC55-4F79-B964-BDDC63E9F9A8}"/>
    <cellStyle name="Hyperlink 3 145" xfId="32315" hidden="1" xr:uid="{5E3F56CB-338A-4EC8-95C8-F6AF14ED9E56}"/>
    <cellStyle name="Hyperlink 3 145" xfId="39717" hidden="1" xr:uid="{2E2C0F15-74BE-45B9-A302-9C61C5EE1A58}"/>
    <cellStyle name="Hyperlink 3 145" xfId="33469" hidden="1" xr:uid="{C319E480-3EFC-4DDF-A4C6-5D78F5D2D7B2}"/>
    <cellStyle name="Hyperlink 3 145" xfId="31314" hidden="1" xr:uid="{41418396-6C94-4C8A-8190-0809A7F9BD6C}"/>
    <cellStyle name="Hyperlink 3 145" xfId="37002" hidden="1" xr:uid="{68242EA8-8D2F-4D48-A8B2-C9139DDF5C6F}"/>
    <cellStyle name="Hyperlink 3 145" xfId="34270" hidden="1" xr:uid="{34A69FED-36A6-41B2-9868-0AEB827890C3}"/>
    <cellStyle name="Hyperlink 3 145" xfId="30072" hidden="1" xr:uid="{8AC00B29-939B-42ED-906A-BC124AB70F3B}"/>
    <cellStyle name="Hyperlink 3 145" xfId="29274" hidden="1" xr:uid="{DB644B7D-E659-40D9-A501-E9F6566CA5D5}"/>
    <cellStyle name="Hyperlink 3 145" xfId="27351" hidden="1" xr:uid="{30B189D0-D011-44BD-9C6E-D1C29B3FA5B7}"/>
    <cellStyle name="Hyperlink 3 145" xfId="40959" hidden="1" xr:uid="{C30ED767-FACE-406E-9EFB-2C5487683E28}"/>
    <cellStyle name="Hyperlink 3 145" xfId="35061" xr:uid="{17AA8DF3-7797-411A-88D8-E39F99A925D8}"/>
    <cellStyle name="Hyperlink 3 146" xfId="17176" hidden="1" xr:uid="{FF4E0602-2D96-4468-B6B6-592F3E504187}"/>
    <cellStyle name="Hyperlink 3 146" xfId="37995" hidden="1" xr:uid="{3C4CEAB0-FBC3-4664-902E-A1A10319EEC6}"/>
    <cellStyle name="Hyperlink 3 146" xfId="25974" hidden="1" xr:uid="{3E90EF86-A025-4146-93DB-382D6775C94A}"/>
    <cellStyle name="Hyperlink 3 146" xfId="38928" hidden="1" xr:uid="{74A4CE8C-FA36-419C-B317-B996CE826558}"/>
    <cellStyle name="Hyperlink 3 146" xfId="23017" hidden="1" xr:uid="{14DF10F1-9B42-4E92-84CA-9B3323B8E179}"/>
    <cellStyle name="Hyperlink 3 146" xfId="28350" hidden="1" xr:uid="{C1B7BE4D-7EB7-40D6-A678-22FEA131DA51}"/>
    <cellStyle name="Hyperlink 3 146" xfId="23950" hidden="1" xr:uid="{4C4F7B3A-2052-49C6-AD8F-ED949CF26B03}"/>
    <cellStyle name="Hyperlink 3 146" xfId="22017" hidden="1" xr:uid="{1D2F0109-B0D9-4345-9682-326AE0E83F43}"/>
    <cellStyle name="Hyperlink 3 146" xfId="20094" hidden="1" xr:uid="{32CCE8B9-8461-4D69-9889-B1D06F13FD8A}"/>
    <cellStyle name="Hyperlink 3 146" xfId="24732" hidden="1" xr:uid="{723EBBC1-C1D2-4B43-A896-A20D41EEFA25}"/>
    <cellStyle name="Hyperlink 3 146" xfId="18498" hidden="1" xr:uid="{A75C94C0-FF7A-47D1-97D9-EEF7CA614F44}"/>
    <cellStyle name="Hyperlink 3 146" xfId="20613" hidden="1" xr:uid="{77BD11CF-4F6F-4E34-AE8B-857C54B9D58D}"/>
    <cellStyle name="Hyperlink 3 146" xfId="35591" hidden="1" xr:uid="{C570F92C-DA5F-4224-A26D-05A653366420}"/>
    <cellStyle name="Hyperlink 3 146" xfId="19285" hidden="1" xr:uid="{4FFBC606-24A8-41F6-9B82-B4D15654E129}"/>
    <cellStyle name="Hyperlink 3 146" xfId="32308" hidden="1" xr:uid="{C6E2231B-47D5-42C6-AAFB-34D172399A69}"/>
    <cellStyle name="Hyperlink 3 146" xfId="39710" hidden="1" xr:uid="{0A6A287F-CD70-414F-A2C1-7E816FDBACEE}"/>
    <cellStyle name="Hyperlink 3 146" xfId="33478" hidden="1" xr:uid="{EB038608-8329-437A-A1DB-ADB6A47BF120}"/>
    <cellStyle name="Hyperlink 3 146" xfId="31307" hidden="1" xr:uid="{47BDEB8B-3E18-46FD-878F-E7E1ADD099FB}"/>
    <cellStyle name="Hyperlink 3 146" xfId="36995" hidden="1" xr:uid="{5EC333FE-B7C5-49C9-A4E8-E655936F40EA}"/>
    <cellStyle name="Hyperlink 3 146" xfId="34263" hidden="1" xr:uid="{3347C118-975C-4689-9840-AD10E4E7350D}"/>
    <cellStyle name="Hyperlink 3 146" xfId="30065" hidden="1" xr:uid="{57B88FD2-CF79-459F-AA00-8FC191FB2437}"/>
    <cellStyle name="Hyperlink 3 146" xfId="29283" hidden="1" xr:uid="{4F2D069C-6E04-4E8B-9FC7-705E984BA31A}"/>
    <cellStyle name="Hyperlink 3 146" xfId="27344" hidden="1" xr:uid="{DFF0C72E-1CA1-4204-8DD1-F227740BE684}"/>
    <cellStyle name="Hyperlink 3 146" xfId="40952" hidden="1" xr:uid="{7742E52C-5E76-4ED2-9113-BD3429C086FD}"/>
    <cellStyle name="Hyperlink 3 146" xfId="35072" xr:uid="{533C1139-63B0-46E2-B8E4-C14F8C0511F3}"/>
    <cellStyle name="Hyperlink 3 147" xfId="17174" hidden="1" xr:uid="{056D693B-34B6-424F-8231-617CAE582B0E}"/>
    <cellStyle name="Hyperlink 3 147" xfId="37993" hidden="1" xr:uid="{24316258-14CF-4F78-8A12-F1973618583B}"/>
    <cellStyle name="Hyperlink 3 147" xfId="25972" hidden="1" xr:uid="{3E80A44A-41C0-48F9-A535-874FF3569349}"/>
    <cellStyle name="Hyperlink 3 147" xfId="38931" hidden="1" xr:uid="{1415A3C6-2F14-4C26-9BF8-2A76EBDD591C}"/>
    <cellStyle name="Hyperlink 3 147" xfId="23015" hidden="1" xr:uid="{0754AF40-C230-4206-B165-798671C93075}"/>
    <cellStyle name="Hyperlink 3 147" xfId="28348" hidden="1" xr:uid="{74521DF7-D1B0-4DAD-AFE2-A9FD1790DEAD}"/>
    <cellStyle name="Hyperlink 3 147" xfId="23953" hidden="1" xr:uid="{C6166A99-8982-458D-9CAA-6125097A500B}"/>
    <cellStyle name="Hyperlink 3 147" xfId="22015" hidden="1" xr:uid="{05E37669-C5F0-4954-8EED-9DFCEA5DF47E}"/>
    <cellStyle name="Hyperlink 3 147" xfId="20097" hidden="1" xr:uid="{38BE0194-6313-454B-90D1-38B3D4114873}"/>
    <cellStyle name="Hyperlink 3 147" xfId="24730" hidden="1" xr:uid="{3CFBCDE8-9310-4449-8979-437E038ABCDC}"/>
    <cellStyle name="Hyperlink 3 147" xfId="18501" hidden="1" xr:uid="{77AFA7F2-6838-42A9-AB49-840A43CB05AF}"/>
    <cellStyle name="Hyperlink 3 147" xfId="20611" hidden="1" xr:uid="{DCD552EC-28A6-4931-85C3-8A870D5DA93B}"/>
    <cellStyle name="Hyperlink 3 147" xfId="35589" hidden="1" xr:uid="{5B764816-7DB6-45CA-82BE-6A4E0D4E0D33}"/>
    <cellStyle name="Hyperlink 3 147" xfId="19283" hidden="1" xr:uid="{DD6591D0-9A81-4DB6-800A-6B3C134099E4}"/>
    <cellStyle name="Hyperlink 3 147" xfId="32306" hidden="1" xr:uid="{72F7AB1B-4356-45C0-AC5F-4C4BF2860226}"/>
    <cellStyle name="Hyperlink 3 147" xfId="39708" hidden="1" xr:uid="{69CC0883-BC6A-4981-8C6A-F851C5032A2C}"/>
    <cellStyle name="Hyperlink 3 147" xfId="33481" hidden="1" xr:uid="{287FC054-F529-4850-816E-8994D43B4BD5}"/>
    <cellStyle name="Hyperlink 3 147" xfId="31305" hidden="1" xr:uid="{30251F76-1768-43C9-8D30-C46A73A1CCA7}"/>
    <cellStyle name="Hyperlink 3 147" xfId="36993" hidden="1" xr:uid="{1CFDB030-0601-420E-9C96-2EC40838B287}"/>
    <cellStyle name="Hyperlink 3 147" xfId="34261" hidden="1" xr:uid="{A5EA24DB-673E-4E29-BEB7-4D78B9BBA1A4}"/>
    <cellStyle name="Hyperlink 3 147" xfId="30063" hidden="1" xr:uid="{50F0E2D6-78E4-45D3-9FE0-43E160225748}"/>
    <cellStyle name="Hyperlink 3 147" xfId="29286" hidden="1" xr:uid="{422A6026-D0B8-4300-B2E2-59D8951E2232}"/>
    <cellStyle name="Hyperlink 3 147" xfId="27342" hidden="1" xr:uid="{00D80BA1-0378-4116-A522-C5FF1589B0C3}"/>
    <cellStyle name="Hyperlink 3 147" xfId="40950" hidden="1" xr:uid="{A2A0399A-8B4C-4287-8CB4-354D67281629}"/>
    <cellStyle name="Hyperlink 3 147" xfId="35075" xr:uid="{21B05F8E-0C4F-47E6-B2FE-0D82E1ADD73D}"/>
    <cellStyle name="Hyperlink 3 148" xfId="17171" hidden="1" xr:uid="{E3A1D2BE-2752-44FC-ABE8-00359302AAD1}"/>
    <cellStyle name="Hyperlink 3 148" xfId="37990" hidden="1" xr:uid="{5F66CC2E-11E1-4CDD-992B-191952C3BD92}"/>
    <cellStyle name="Hyperlink 3 148" xfId="25969" hidden="1" xr:uid="{9EFF8759-CD9A-46C6-AB0E-4A45F4627A87}"/>
    <cellStyle name="Hyperlink 3 148" xfId="38935" hidden="1" xr:uid="{BC06940B-1D63-41D2-81E0-1562F83BE051}"/>
    <cellStyle name="Hyperlink 3 148" xfId="23012" hidden="1" xr:uid="{DACFA422-CF3C-4642-82D5-0FC2979D747F}"/>
    <cellStyle name="Hyperlink 3 148" xfId="28345" hidden="1" xr:uid="{E6AA0952-095A-42BB-B36B-DA7BFB79BBA8}"/>
    <cellStyle name="Hyperlink 3 148" xfId="23957" hidden="1" xr:uid="{6D9BD50C-C591-443A-AC53-1DF6E2D16ED9}"/>
    <cellStyle name="Hyperlink 3 148" xfId="22012" hidden="1" xr:uid="{B7C2F468-6DD0-4FA2-9521-EDB40C6FB6CD}"/>
    <cellStyle name="Hyperlink 3 148" xfId="20101" hidden="1" xr:uid="{31337BA1-957E-4C87-8112-5FA3645AA60A}"/>
    <cellStyle name="Hyperlink 3 148" xfId="24727" hidden="1" xr:uid="{FD45D08E-E60D-4CD2-BD3B-EC9703B699EE}"/>
    <cellStyle name="Hyperlink 3 148" xfId="18505" hidden="1" xr:uid="{F45A8423-3581-4DD6-9B41-59FA89FBA71D}"/>
    <cellStyle name="Hyperlink 3 148" xfId="20608" hidden="1" xr:uid="{CB3BD6F5-03B4-4004-8460-3F01CED5E745}"/>
    <cellStyle name="Hyperlink 3 148" xfId="35586" hidden="1" xr:uid="{3539CFF9-133B-4F45-A79C-4E06369B4CFC}"/>
    <cellStyle name="Hyperlink 3 148" xfId="19280" hidden="1" xr:uid="{57D7FEBA-7B5A-4919-990A-297545ED80F2}"/>
    <cellStyle name="Hyperlink 3 148" xfId="32303" hidden="1" xr:uid="{03166D21-AB83-4B05-A1B9-191D55451755}"/>
    <cellStyle name="Hyperlink 3 148" xfId="39705" hidden="1" xr:uid="{CA35BE88-8185-4BCA-920E-F3C66D5B804E}"/>
    <cellStyle name="Hyperlink 3 148" xfId="33485" hidden="1" xr:uid="{70E9A129-B5DF-4062-A692-80E343C994DF}"/>
    <cellStyle name="Hyperlink 3 148" xfId="31302" hidden="1" xr:uid="{FDBBC7D9-45F4-4FA6-822A-5127ABCB12AE}"/>
    <cellStyle name="Hyperlink 3 148" xfId="36990" hidden="1" xr:uid="{83A2BB7A-C714-424A-91D6-11F20AFD9E60}"/>
    <cellStyle name="Hyperlink 3 148" xfId="34258" hidden="1" xr:uid="{796F9C77-59D2-45DE-B1BC-900C6273255A}"/>
    <cellStyle name="Hyperlink 3 148" xfId="30060" hidden="1" xr:uid="{016C156D-D691-44CE-886A-B4658FB622CA}"/>
    <cellStyle name="Hyperlink 3 148" xfId="29290" hidden="1" xr:uid="{743A4A3A-A1F4-428A-8052-87A3D6A23B4C}"/>
    <cellStyle name="Hyperlink 3 148" xfId="27339" hidden="1" xr:uid="{1530FE56-D6FC-4970-ADEF-46C7CD2B4B93}"/>
    <cellStyle name="Hyperlink 3 148" xfId="40947" hidden="1" xr:uid="{B1312A6F-CD5F-4DD2-AF2F-9B143079C578}"/>
    <cellStyle name="Hyperlink 3 148" xfId="35079" xr:uid="{A649377D-BB2C-4C8F-8C03-2B1FAF6CA67A}"/>
    <cellStyle name="Hyperlink 3 149" xfId="17169" hidden="1" xr:uid="{D91D6FF9-A7FB-4210-9765-4C077AB1DBFB}"/>
    <cellStyle name="Hyperlink 3 149" xfId="37988" hidden="1" xr:uid="{375824B2-97A5-4954-B4A3-4F04F08EF3F5}"/>
    <cellStyle name="Hyperlink 3 149" xfId="25967" hidden="1" xr:uid="{BA621EC3-49A3-4C86-AD6A-5094E0801A97}"/>
    <cellStyle name="Hyperlink 3 149" xfId="38937" hidden="1" xr:uid="{F8B2F775-93F6-4604-8196-DC69E716C678}"/>
    <cellStyle name="Hyperlink 3 149" xfId="23010" hidden="1" xr:uid="{71B6DC58-68A6-4547-AD44-31F1979C99F4}"/>
    <cellStyle name="Hyperlink 3 149" xfId="28343" hidden="1" xr:uid="{E242D643-E1B1-4276-85D4-5815011912C2}"/>
    <cellStyle name="Hyperlink 3 149" xfId="23959" hidden="1" xr:uid="{FC1E181B-4C53-4F3C-B67D-47CCF3E0D9AB}"/>
    <cellStyle name="Hyperlink 3 149" xfId="22010" hidden="1" xr:uid="{EBFE6693-EA49-4939-A59E-CBF667FDC307}"/>
    <cellStyle name="Hyperlink 3 149" xfId="20104" hidden="1" xr:uid="{79E2E716-34F3-41DC-99B1-AAC3D9C43EE1}"/>
    <cellStyle name="Hyperlink 3 149" xfId="24725" hidden="1" xr:uid="{A819749D-2AC9-4043-BF15-FF3C1A6927BE}"/>
    <cellStyle name="Hyperlink 3 149" xfId="18507" hidden="1" xr:uid="{4158AA08-144A-41DA-AAB3-A4307F7A6989}"/>
    <cellStyle name="Hyperlink 3 149" xfId="20606" hidden="1" xr:uid="{AF4C28A6-2EFC-4273-B0E0-558C1BAA8FF1}"/>
    <cellStyle name="Hyperlink 3 149" xfId="35584" hidden="1" xr:uid="{50142515-4DB0-4AAD-97E6-189004BBA5BB}"/>
    <cellStyle name="Hyperlink 3 149" xfId="19278" hidden="1" xr:uid="{F18225F0-937D-40BE-809B-7FDA3445CE81}"/>
    <cellStyle name="Hyperlink 3 149" xfId="32301" hidden="1" xr:uid="{8D2B105E-0B7E-4E06-8A3D-96ADB3EF20FF}"/>
    <cellStyle name="Hyperlink 3 149" xfId="39703" hidden="1" xr:uid="{4A412FED-A3C7-4DBB-8C30-F5ECBA2D5D45}"/>
    <cellStyle name="Hyperlink 3 149" xfId="33487" hidden="1" xr:uid="{60CB7BAC-990F-4DE5-AF00-1684ECDA8AC5}"/>
    <cellStyle name="Hyperlink 3 149" xfId="31300" hidden="1" xr:uid="{815F6ADB-6D87-4EA3-BE90-A2B97A8F10CC}"/>
    <cellStyle name="Hyperlink 3 149" xfId="36988" hidden="1" xr:uid="{4B02DC91-602F-475D-9BEF-2D8950C4F4FA}"/>
    <cellStyle name="Hyperlink 3 149" xfId="34256" hidden="1" xr:uid="{9785E35B-7EB7-4D72-90F2-025A18AC2E75}"/>
    <cellStyle name="Hyperlink 3 149" xfId="30058" hidden="1" xr:uid="{99974629-D056-422B-939C-6EA46B2D9DEA}"/>
    <cellStyle name="Hyperlink 3 149" xfId="29292" hidden="1" xr:uid="{9E5FC7A4-AC59-4C97-902B-D5FB81354696}"/>
    <cellStyle name="Hyperlink 3 149" xfId="27337" hidden="1" xr:uid="{EA972083-C07A-4DD8-B320-F3D5334EA2CB}"/>
    <cellStyle name="Hyperlink 3 149" xfId="40945" hidden="1" xr:uid="{BFDA8B81-7773-456F-8875-72EBF88C1980}"/>
    <cellStyle name="Hyperlink 3 149" xfId="35082" xr:uid="{66DDA389-E75D-46F9-98CD-F249FA9B187A}"/>
    <cellStyle name="Hyperlink 3 15" xfId="29070" hidden="1" xr:uid="{DD0AA74D-BFD5-4337-8C19-17007AC2623B}"/>
    <cellStyle name="Hyperlink 3 15" xfId="28316" hidden="1" xr:uid="{A245A107-4712-4E40-B131-242DF0B58519}"/>
    <cellStyle name="Hyperlink 3 15" xfId="25352" hidden="1" xr:uid="{B2AD5EF9-EB89-4574-9FF3-1D6A70B00062}"/>
    <cellStyle name="Hyperlink 3 15" xfId="23986" hidden="1" xr:uid="{87A22AAA-1738-42FB-BABF-37F5A940935D}"/>
    <cellStyle name="Hyperlink 3 15" xfId="25581" hidden="1" xr:uid="{7D087773-E93F-4459-B795-6CB090DC2378}"/>
    <cellStyle name="Hyperlink 3 15" xfId="19087" hidden="1" xr:uid="{9611181B-71DC-47F5-AF4C-A30B689DF722}"/>
    <cellStyle name="Hyperlink 3 15" xfId="19692" hidden="1" xr:uid="{2481A073-190D-4647-9D9E-78143918E657}"/>
    <cellStyle name="Hyperlink 3 15" xfId="19251" hidden="1" xr:uid="{2DAACBCE-B3D6-4CBC-B47A-63CD8C8BC12C}"/>
    <cellStyle name="Hyperlink 3 15" xfId="19905" hidden="1" xr:uid="{7F941506-3596-4DFE-A2B9-14F9750721AB}"/>
    <cellStyle name="Hyperlink 3 15" xfId="18534" hidden="1" xr:uid="{B15ACAFE-FC5E-4AF0-B09B-B9A9A3140D32}"/>
    <cellStyle name="Hyperlink 3 15" xfId="20220" hidden="1" xr:uid="{2B4B33C1-FFA3-473F-8EE6-3F098B5D6F1D}"/>
    <cellStyle name="Hyperlink 3 15" xfId="20415" hidden="1" xr:uid="{C41928E3-4E91-4E25-A9F8-048D0447F8EE}"/>
    <cellStyle name="Hyperlink 3 15" xfId="21019" hidden="1" xr:uid="{FEA112B1-8784-45BE-BA98-40C95C01B047}"/>
    <cellStyle name="Hyperlink 3 15" xfId="27310" hidden="1" xr:uid="{7290B10F-03FE-45FD-8B67-062A65E22BF2}"/>
    <cellStyle name="Hyperlink 3 15" xfId="27964" hidden="1" xr:uid="{05BA52ED-79D4-49A7-BEFE-D9FACF6A5D76}"/>
    <cellStyle name="Hyperlink 3 15" xfId="28159" hidden="1" xr:uid="{4279ACA1-C9B1-46B4-A685-1E99AAA94268}"/>
    <cellStyle name="Hyperlink 3 15" xfId="24698" hidden="1" xr:uid="{158398DD-C77A-4100-B34D-2F69658FAB81}"/>
    <cellStyle name="Hyperlink 3 15" xfId="25139" hidden="1" xr:uid="{913A4D60-A907-4733-9266-4E66D9968D17}"/>
    <cellStyle name="Hyperlink 3 15" xfId="29376" hidden="1" xr:uid="{0E50EA0F-35B8-431A-AA49-E4D2D8D491AF}"/>
    <cellStyle name="Hyperlink 3 15" xfId="29672" hidden="1" xr:uid="{CCE2B0E8-0B92-40A3-B582-B1A56DF39544}"/>
    <cellStyle name="Hyperlink 3 15" xfId="29867" hidden="1" xr:uid="{6286F2C9-1D67-4C0D-97B6-BD799C5EDC69}"/>
    <cellStyle name="Hyperlink 3 15" xfId="23737" hidden="1" xr:uid="{723E4DD2-6C8D-42AC-95B1-F7223BF50817}"/>
    <cellStyle name="Hyperlink 3 15" xfId="22983" hidden="1" xr:uid="{79D002DE-0789-42FF-A8AD-27B17D4AEF7C}"/>
    <cellStyle name="Hyperlink 3 15" xfId="20579" hidden="1" xr:uid="{7C545DBD-F01F-41E2-9B97-3F37A93D1C4B}"/>
    <cellStyle name="Hyperlink 3 15" xfId="21232" hidden="1" xr:uid="{9700B797-1169-4F4E-AA06-803D5E31579C}"/>
    <cellStyle name="Hyperlink 3 15" xfId="21611" hidden="1" xr:uid="{19BFBB2A-A88C-4E40-9AE1-E6636142BBB0}"/>
    <cellStyle name="Hyperlink 3 15" xfId="18285" hidden="1" xr:uid="{899E4C26-0B49-4152-AAF0-944BA84E7C4A}"/>
    <cellStyle name="Hyperlink 3 15" xfId="16974" hidden="1" xr:uid="{0982CE7F-302B-4C84-9AF5-C8A6979695F1}"/>
    <cellStyle name="Hyperlink 3 15" xfId="21983" hidden="1" xr:uid="{022ABFE1-8951-4AB5-9D06-729B63626F8B}"/>
    <cellStyle name="Hyperlink 3 15" xfId="22637" hidden="1" xr:uid="{A6520578-DDFC-4984-9D5E-186DB1480889}"/>
    <cellStyle name="Hyperlink 3 15" xfId="22826" hidden="1" xr:uid="{51740449-FECB-4B4F-9A90-04621CD97AD1}"/>
    <cellStyle name="Hyperlink 3 15" xfId="25776" hidden="1" xr:uid="{CB3C70B3-9480-4D87-B8CE-89E978B5CDC1}"/>
    <cellStyle name="Hyperlink 3 15" xfId="26380" hidden="1" xr:uid="{9477F79F-51F2-44F6-B3D3-CD6068AA1548}"/>
    <cellStyle name="Hyperlink 3 15" xfId="25940" hidden="1" xr:uid="{7E459810-2DEE-4137-98AB-1D1257C7B8FE}"/>
    <cellStyle name="Hyperlink 3 15" xfId="26593" hidden="1" xr:uid="{36A228A8-2A13-407C-B042-E8488AB7B767}"/>
    <cellStyle name="Hyperlink 3 15" xfId="20132" hidden="1" xr:uid="{96B1EAD8-C628-447D-8877-0CFCF90F4341}"/>
    <cellStyle name="Hyperlink 3 15" xfId="26946" hidden="1" xr:uid="{FE4DF7FA-8EAC-48E1-8B25-4A6743449B15}"/>
    <cellStyle name="Hyperlink 3 15" xfId="27146" hidden="1" xr:uid="{82C31548-5701-4EA3-9B78-480B77F9729C}"/>
    <cellStyle name="Hyperlink 3 15" xfId="27751" hidden="1" xr:uid="{D002BDAD-3777-473B-A534-F224BBA39C65}"/>
    <cellStyle name="Hyperlink 3 15" xfId="17142" hidden="1" xr:uid="{0978CF52-C199-4753-AD13-163471D3DDA9}"/>
    <cellStyle name="Hyperlink 3 15" xfId="18594" hidden="1" xr:uid="{824A1679-EF59-4D8E-9488-01383593DE21}"/>
    <cellStyle name="Hyperlink 3 15" xfId="18892" hidden="1" xr:uid="{0E33F954-FBF9-4C4B-BF86-848BBB277E08}"/>
    <cellStyle name="Hyperlink 3 15" xfId="22424" hidden="1" xr:uid="{64B3BD1B-A610-4D9C-ABCE-653A73056BB8}"/>
    <cellStyle name="Hyperlink 3 15" xfId="21819" hidden="1" xr:uid="{3B6277D0-2909-4925-A470-243F852811B3}"/>
    <cellStyle name="Hyperlink 3 15" xfId="36210" hidden="1" xr:uid="{C3FA2784-DC32-42A4-ABB8-8D0EA56961D0}"/>
    <cellStyle name="Hyperlink 3 15" xfId="36589" hidden="1" xr:uid="{CE3A2384-7E7A-4D91-A4BD-74B14E65BB43}"/>
    <cellStyle name="Hyperlink 3 15" xfId="36797" hidden="1" xr:uid="{35DE83EC-FF85-43BF-9F3B-6DF8F606CC25}"/>
    <cellStyle name="Hyperlink 3 15" xfId="40918" hidden="1" xr:uid="{0F6E9597-61CC-43E0-B4AD-057556ADD1CE}"/>
    <cellStyle name="Hyperlink 3 15" xfId="41571" hidden="1" xr:uid="{71733297-C90C-4A9F-A0D1-B91452584E6B}"/>
    <cellStyle name="Hyperlink 3 15" xfId="37615" hidden="1" xr:uid="{8D8C5309-1241-442E-8724-3701E64D62D8}"/>
    <cellStyle name="Hyperlink 3 15" xfId="37804" hidden="1" xr:uid="{C6C78674-28D3-4F3F-AD31-5CC123D5783E}"/>
    <cellStyle name="Hyperlink 3 15" xfId="38715" hidden="1" xr:uid="{15B34273-2C10-4608-865D-006D14889FC0}"/>
    <cellStyle name="Hyperlink 3 15" xfId="31109" hidden="1" xr:uid="{E067AC64-980E-4D16-AE53-33C15FC8ABFF}"/>
    <cellStyle name="Hyperlink 3 15" xfId="31713" hidden="1" xr:uid="{69740CBF-8C9C-472A-B59A-5A1A61539E04}"/>
    <cellStyle name="Hyperlink 3 15" xfId="31273" hidden="1" xr:uid="{3D562416-EB65-4A68-B060-EAFE78C7F5D2}"/>
    <cellStyle name="Hyperlink 3 15" xfId="31926" hidden="1" xr:uid="{83210194-439D-4D0E-B25A-F02ADAAD69D4}"/>
    <cellStyle name="Hyperlink 3 15" xfId="32116" hidden="1" xr:uid="{C6D24F2F-5A51-4AEB-80C1-BD2DC166F0DB}"/>
    <cellStyle name="Hyperlink 3 15" xfId="33265" hidden="1" xr:uid="{74FAF38A-D387-40EC-9584-95D581AA7842}"/>
    <cellStyle name="Hyperlink 3 15" xfId="32274" hidden="1" xr:uid="{765054D8-076B-4DEA-A3E0-176B48B45963}"/>
    <cellStyle name="Hyperlink 3 15" xfId="33572" hidden="1" xr:uid="{9A462749-3BE5-4955-A94B-17D75FA2767D}"/>
    <cellStyle name="Hyperlink 3 15" xfId="40559" hidden="1" xr:uid="{4AD2E99B-9C56-4A9D-9D0C-FB39AF927A79}"/>
    <cellStyle name="Hyperlink 3 15" xfId="40754" hidden="1" xr:uid="{F114E81A-FFEC-4C99-B59E-6D79C6E0CFEC}"/>
    <cellStyle name="Hyperlink 3 15" xfId="41358" hidden="1" xr:uid="{1F24C904-0E88-4114-87C1-56ADEBA3E665}"/>
    <cellStyle name="Hyperlink 3 15" xfId="36961" hidden="1" xr:uid="{B3B97075-3236-46FB-B53F-8D136F02CF13}"/>
    <cellStyle name="Hyperlink 3 15" xfId="37402" hidden="1" xr:uid="{C101A756-372D-4A21-9255-DC94CC7F69CE}"/>
    <cellStyle name="Hyperlink 3 15" xfId="24043" hidden="1" xr:uid="{99E59EBC-810B-4074-8CF7-3A2131734BF4}"/>
    <cellStyle name="Hyperlink 3 15" xfId="24339" hidden="1" xr:uid="{2B888298-5BE4-4B3E-B542-6675FC682DC9}"/>
    <cellStyle name="Hyperlink 3 15" xfId="24534" hidden="1" xr:uid="{6A0B2C50-D8F1-46AC-B23D-757289552CA8}"/>
    <cellStyle name="Hyperlink 3 15" xfId="35997" hidden="1" xr:uid="{2F58A340-1EFE-40D4-BAE0-0D4E1E072403}"/>
    <cellStyle name="Hyperlink 3 15" xfId="35557" hidden="1" xr:uid="{1E0E35A6-319E-43F7-A3F8-92B417A71201}"/>
    <cellStyle name="Hyperlink 3 15" xfId="33870" hidden="1" xr:uid="{7F49421E-E1F5-4F15-BB7E-BB6BB983ED6C}"/>
    <cellStyle name="Hyperlink 3 15" xfId="34065" hidden="1" xr:uid="{344459F1-8C8A-4588-8407-27DE87790ED6}"/>
    <cellStyle name="Hyperlink 3 15" xfId="34670" hidden="1" xr:uid="{6AD23D27-B6A8-42C1-89DE-5DFAFBDA1C35}"/>
    <cellStyle name="Hyperlink 3 15" xfId="30031" hidden="1" xr:uid="{210ABDC0-7EF8-4934-94EB-5226161376AA}"/>
    <cellStyle name="Hyperlink 3 15" xfId="30472" hidden="1" xr:uid="{1D6B59E0-A96D-4D4E-9842-425E67A78329}"/>
    <cellStyle name="Hyperlink 3 15" xfId="33514" hidden="1" xr:uid="{3D198B6C-EF01-4248-80EA-25F802BE8B4A}"/>
    <cellStyle name="Hyperlink 3 15" xfId="35198" hidden="1" xr:uid="{87BFEB06-A7A6-4B37-9784-40188ADF65C6}"/>
    <cellStyle name="Hyperlink 3 15" xfId="35393" hidden="1" xr:uid="{D9CBA631-355E-4251-8425-FA165920542E}"/>
    <cellStyle name="Hyperlink 3 15" xfId="37961" hidden="1" xr:uid="{B2F1A203-5B03-4409-81A0-EC5F27C6EF63}"/>
    <cellStyle name="Hyperlink 3 15" xfId="39021" hidden="1" xr:uid="{243B07E6-216F-443C-BDD4-0D22818F2936}"/>
    <cellStyle name="Hyperlink 3 15" xfId="39317" hidden="1" xr:uid="{C553AF1F-EA1C-4DC6-9B33-61DBEF425996}"/>
    <cellStyle name="Hyperlink 3 15" xfId="39512" hidden="1" xr:uid="{7E9CDB37-2ADF-41ED-8B4B-714F52064EF0}"/>
    <cellStyle name="Hyperlink 3 15" xfId="40117" hidden="1" xr:uid="{4E039F20-DB02-481D-9ADE-5E10DBF6DD71}"/>
    <cellStyle name="Hyperlink 3 15" xfId="39676" hidden="1" xr:uid="{76D8A114-67D9-4A4B-AABA-5CCD92B7F372}"/>
    <cellStyle name="Hyperlink 3 15" xfId="40330" hidden="1" xr:uid="{19790214-819E-4135-945C-9FFA783E88D7}"/>
    <cellStyle name="Hyperlink 3 15" xfId="38964" hidden="1" xr:uid="{F26FD1C9-D835-4788-B565-A7182C5852C0}"/>
    <cellStyle name="Hyperlink 3 15" xfId="30685" hidden="1" xr:uid="{6AC59830-C2F9-4937-834E-765C6FE0A915}"/>
    <cellStyle name="Hyperlink 3 15" xfId="29319" hidden="1" xr:uid="{CC7B71A6-7746-4B37-A0D3-1CA109D34116}"/>
    <cellStyle name="Hyperlink 3 15" xfId="30914" hidden="1" xr:uid="{C01CD945-C0B1-4FE7-85D8-B0B11A30FE08}"/>
    <cellStyle name="Hyperlink 3 15" xfId="34883" hidden="1" xr:uid="{54CDA3F8-1C65-420E-BC59-6633E61198F8}"/>
    <cellStyle name="Hyperlink 3 15" xfId="34229" hidden="1" xr:uid="{654B9EE2-72F4-42F1-8666-4B592AE37B24}"/>
    <cellStyle name="Hyperlink 3 15" xfId="35110" xr:uid="{590B0D7A-78DD-488F-B9A6-E45B3DA3BCCC}"/>
    <cellStyle name="Hyperlink 3 150" xfId="17167" hidden="1" xr:uid="{A4DA60FE-24E7-4795-BE22-D7F135E38064}"/>
    <cellStyle name="Hyperlink 3 150" xfId="37986" hidden="1" xr:uid="{FB06E1DD-CF41-466E-8561-43521A7A6309}"/>
    <cellStyle name="Hyperlink 3 150" xfId="25965" hidden="1" xr:uid="{8BE4238D-03AD-4A3D-AC06-EE5B9B32447C}"/>
    <cellStyle name="Hyperlink 3 150" xfId="38940" hidden="1" xr:uid="{F7126426-F487-4557-8791-8B2B4401BB18}"/>
    <cellStyle name="Hyperlink 3 150" xfId="23008" hidden="1" xr:uid="{1603EACD-B225-40AF-8480-DB56F2158F7B}"/>
    <cellStyle name="Hyperlink 3 150" xfId="28341" hidden="1" xr:uid="{A957D1BA-57E4-42B5-B763-B1B0C1A2FA5D}"/>
    <cellStyle name="Hyperlink 3 150" xfId="23962" hidden="1" xr:uid="{703B603D-6754-48A4-9BB8-34E118170DE6}"/>
    <cellStyle name="Hyperlink 3 150" xfId="22008" hidden="1" xr:uid="{3D30026B-4397-423F-8C53-48CAD98E923D}"/>
    <cellStyle name="Hyperlink 3 150" xfId="20107" hidden="1" xr:uid="{F230C3DE-CF9C-40CA-98C7-99CCD8B6A5DF}"/>
    <cellStyle name="Hyperlink 3 150" xfId="24723" hidden="1" xr:uid="{B16CDCF9-AC91-46E8-B4EA-D1A30EDF1D88}"/>
    <cellStyle name="Hyperlink 3 150" xfId="18510" hidden="1" xr:uid="{F3C08981-C840-448F-A9A3-3E8B95994D84}"/>
    <cellStyle name="Hyperlink 3 150" xfId="20604" hidden="1" xr:uid="{63A74704-C11C-49B3-8E92-137CD78588CB}"/>
    <cellStyle name="Hyperlink 3 150" xfId="35582" hidden="1" xr:uid="{3C96CBC1-2222-4133-992F-E8A776F79448}"/>
    <cellStyle name="Hyperlink 3 150" xfId="19276" hidden="1" xr:uid="{770805DA-853C-4D5F-A971-A69AF9108A9E}"/>
    <cellStyle name="Hyperlink 3 150" xfId="32299" hidden="1" xr:uid="{432698A2-AF7A-49F8-969B-5E143BA5210F}"/>
    <cellStyle name="Hyperlink 3 150" xfId="39701" hidden="1" xr:uid="{4E238E13-7BC3-4365-ADB0-2532909C01B2}"/>
    <cellStyle name="Hyperlink 3 150" xfId="33490" hidden="1" xr:uid="{A28545FE-58A7-4DDE-98D8-DA47A5DCE752}"/>
    <cellStyle name="Hyperlink 3 150" xfId="31298" hidden="1" xr:uid="{509992EA-4FC0-4255-BF06-1B4CA5CE5FCC}"/>
    <cellStyle name="Hyperlink 3 150" xfId="36986" hidden="1" xr:uid="{D78938F8-D658-4887-9C65-D16F5F288522}"/>
    <cellStyle name="Hyperlink 3 150" xfId="34254" hidden="1" xr:uid="{C349FF20-3026-47CF-9B5C-6401DF55EF66}"/>
    <cellStyle name="Hyperlink 3 150" xfId="30056" hidden="1" xr:uid="{10DE2ACC-280B-49DB-9BC6-B4A22BB1C9AE}"/>
    <cellStyle name="Hyperlink 3 150" xfId="29295" hidden="1" xr:uid="{E5BCE39E-11BA-42D4-8B2C-18FCCBAE338A}"/>
    <cellStyle name="Hyperlink 3 150" xfId="27335" hidden="1" xr:uid="{8F68AC87-B384-44AC-B225-E7A17DB19736}"/>
    <cellStyle name="Hyperlink 3 150" xfId="40943" hidden="1" xr:uid="{3D9A1B90-5D94-40F2-863D-FB81CB4D3E7D}"/>
    <cellStyle name="Hyperlink 3 150" xfId="35085" xr:uid="{5ADEFCD3-088D-4428-8DFE-64244A24EFB1}"/>
    <cellStyle name="Hyperlink 3 151" xfId="17163" hidden="1" xr:uid="{3B7454B5-1955-4122-BCC2-6B41C03D4108}"/>
    <cellStyle name="Hyperlink 3 151" xfId="37982" hidden="1" xr:uid="{8BCF0698-9FC6-4DE2-B649-F5CFC1FE64D2}"/>
    <cellStyle name="Hyperlink 3 151" xfId="25961" hidden="1" xr:uid="{17EB2B65-AC71-44C4-B22D-61F70298FC79}"/>
    <cellStyle name="Hyperlink 3 151" xfId="38945" hidden="1" xr:uid="{C21D35F6-BF8A-42A7-BFC3-DFBD3989C3C6}"/>
    <cellStyle name="Hyperlink 3 151" xfId="23004" hidden="1" xr:uid="{09E195B8-CFEF-4AEE-BF0F-5EA0AD41C282}"/>
    <cellStyle name="Hyperlink 3 151" xfId="28337" hidden="1" xr:uid="{805134DD-FD10-4A0A-8346-19FC844EB824}"/>
    <cellStyle name="Hyperlink 3 151" xfId="23967" hidden="1" xr:uid="{88A95158-0401-4509-A9CA-EC08DB5FB8F1}"/>
    <cellStyle name="Hyperlink 3 151" xfId="22004" hidden="1" xr:uid="{BFEE0B91-2A72-490C-AE32-3B8BE74B4F0D}"/>
    <cellStyle name="Hyperlink 3 151" xfId="20112" hidden="1" xr:uid="{5FBE8013-F4AB-4AF4-A2C3-9ECF845F4072}"/>
    <cellStyle name="Hyperlink 3 151" xfId="24719" hidden="1" xr:uid="{688887A5-3E3C-4C41-93BC-D7B4946051AA}"/>
    <cellStyle name="Hyperlink 3 151" xfId="18515" hidden="1" xr:uid="{4C3A7383-6539-4D7C-A318-C5F0E5A127E9}"/>
    <cellStyle name="Hyperlink 3 151" xfId="20600" hidden="1" xr:uid="{B4BAF86D-9AE9-4541-B019-3586E6618854}"/>
    <cellStyle name="Hyperlink 3 151" xfId="35578" hidden="1" xr:uid="{76A5FE6E-CAFF-49DC-AC89-78E00B4D3980}"/>
    <cellStyle name="Hyperlink 3 151" xfId="19272" hidden="1" xr:uid="{BF1F0ECF-496B-4A87-A49C-F5A0E0C6034B}"/>
    <cellStyle name="Hyperlink 3 151" xfId="32295" hidden="1" xr:uid="{DA0E1BB2-A6A1-4B4C-9F77-67C2124C04B6}"/>
    <cellStyle name="Hyperlink 3 151" xfId="39697" hidden="1" xr:uid="{19CD8FB5-0090-41F1-8F1A-7614765E459A}"/>
    <cellStyle name="Hyperlink 3 151" xfId="33495" hidden="1" xr:uid="{94646042-CCB6-4962-8F8E-E1DF5FB0EB82}"/>
    <cellStyle name="Hyperlink 3 151" xfId="31294" hidden="1" xr:uid="{C93FF8B8-AED5-4C4C-B296-412A3B9566AF}"/>
    <cellStyle name="Hyperlink 3 151" xfId="36982" hidden="1" xr:uid="{D1A8205A-7599-448C-A6DD-50AA44806FF4}"/>
    <cellStyle name="Hyperlink 3 151" xfId="34250" hidden="1" xr:uid="{30B2E2B7-D8DD-4F4C-A262-089C92436A32}"/>
    <cellStyle name="Hyperlink 3 151" xfId="30052" hidden="1" xr:uid="{CAD32D3E-6756-49CD-B0C5-3C76CBE64413}"/>
    <cellStyle name="Hyperlink 3 151" xfId="29300" hidden="1" xr:uid="{5CA00901-2958-4BA9-B5B4-19AAE0605DBF}"/>
    <cellStyle name="Hyperlink 3 151" xfId="27331" hidden="1" xr:uid="{E9086A0D-5BDD-4C22-9FB8-94F3A002A643}"/>
    <cellStyle name="Hyperlink 3 151" xfId="40939" hidden="1" xr:uid="{8B2DA80E-DE41-4386-9904-24C746E6BF64}"/>
    <cellStyle name="Hyperlink 3 151" xfId="35090" xr:uid="{7A56E373-EAF4-4B69-94A2-81253EA39879}"/>
    <cellStyle name="Hyperlink 3 152" xfId="17393" hidden="1" xr:uid="{B27A9FAB-2BAF-4E8B-A8DA-69F7716455A9}"/>
    <cellStyle name="Hyperlink 3 152" xfId="27549" hidden="1" xr:uid="{DB95FEF6-6A6E-4B60-9AD8-911305C752B2}"/>
    <cellStyle name="Hyperlink 3 152" xfId="23414" hidden="1" xr:uid="{37AA141F-B4D7-4A8C-9EAE-B2D8E60A4F00}"/>
    <cellStyle name="Hyperlink 3 152" xfId="26178" hidden="1" xr:uid="{A388BC0F-C03E-4BEC-B6F3-0941C50B2C74}"/>
    <cellStyle name="Hyperlink 3 152" xfId="17813" hidden="1" xr:uid="{0D9ED1E8-FF7B-4486-B20E-82C6F99D0449}"/>
    <cellStyle name="Hyperlink 3 152" xfId="23221" hidden="1" xr:uid="{DC187A96-A989-4C58-AC6B-077282C66F8D}"/>
    <cellStyle name="Hyperlink 3 152" xfId="19490" hidden="1" xr:uid="{452FE1E2-9B3E-4C60-B281-A47602774A68}"/>
    <cellStyle name="Hyperlink 3 152" xfId="17586" hidden="1" xr:uid="{79FE102D-D4E4-4763-97C0-05DECC788D87}"/>
    <cellStyle name="Hyperlink 3 152" xfId="24937" hidden="1" xr:uid="{5F5E5836-C3B4-48E6-8646-DBD1EA708430}"/>
    <cellStyle name="Hyperlink 3 152" xfId="20817" hidden="1" xr:uid="{AFACF947-5D09-40C7-9A78-CBFBE4C7776C}"/>
    <cellStyle name="Hyperlink 3 152" xfId="22222" hidden="1" xr:uid="{A4F49819-D72F-46B8-AE81-79E423AAB2B5}"/>
    <cellStyle name="Hyperlink 3 152" xfId="28554" hidden="1" xr:uid="{BD2981F3-515B-4492-8A0C-5B35D04EB0AF}"/>
    <cellStyle name="Hyperlink 3 152" xfId="30270" hidden="1" xr:uid="{727A1B51-403B-40B6-B3CC-5C68A6EFE0EA}"/>
    <cellStyle name="Hyperlink 3 152" xfId="38392" hidden="1" xr:uid="{E0FE3C08-5710-4F45-A007-7F5FB3051C94}"/>
    <cellStyle name="Hyperlink 3 152" xfId="37200" hidden="1" xr:uid="{814093F2-E1E3-4844-8B95-0D0E3B445A91}"/>
    <cellStyle name="Hyperlink 3 152" xfId="38199" hidden="1" xr:uid="{5748D9E8-942A-47FE-982A-102F07C738B5}"/>
    <cellStyle name="Hyperlink 3 152" xfId="39915" hidden="1" xr:uid="{66510265-5D66-45D5-80CE-A22B56EEE875}"/>
    <cellStyle name="Hyperlink 3 152" xfId="32705" hidden="1" xr:uid="{7F980349-CB4A-4CC7-9C6A-76E2DFBD589D}"/>
    <cellStyle name="Hyperlink 3 152" xfId="28747" hidden="1" xr:uid="{E309873F-0F7A-4CD3-902A-2A467DECE82C}"/>
    <cellStyle name="Hyperlink 3 152" xfId="31511" hidden="1" xr:uid="{0A2E4B3D-D8CA-4FB0-B195-E205F32CB34E}"/>
    <cellStyle name="Hyperlink 3 152" xfId="35795" hidden="1" xr:uid="{109B1028-54D7-48E9-8FB3-5EDAC6DB8B3D}"/>
    <cellStyle name="Hyperlink 3 152" xfId="32512" hidden="1" xr:uid="{CF6FAB24-8A62-4899-9BC2-67855B973299}"/>
    <cellStyle name="Hyperlink 3 152" xfId="34468" hidden="1" xr:uid="{A0DC09C6-3086-453F-B697-9FD1BE97CCA5}"/>
    <cellStyle name="Hyperlink 3 152" xfId="41156" hidden="1" xr:uid="{98675D0C-8DD5-4BC3-A80E-D6F5C16919E3}"/>
    <cellStyle name="Hyperlink 3 152" xfId="32932" xr:uid="{8DB80E75-FB38-45FA-992B-70C31AB45C2E}"/>
    <cellStyle name="Hyperlink 3 153" xfId="17838" hidden="1" xr:uid="{DB8152FB-E131-49CB-8EB9-C424189F5F64}"/>
    <cellStyle name="Hyperlink 3 153" xfId="27562" hidden="1" xr:uid="{04F57945-AD1E-4838-90CB-9ACD42402B2D}"/>
    <cellStyle name="Hyperlink 3 153" xfId="28770" hidden="1" xr:uid="{34F54E13-8959-48C4-A466-9D2A7F6F96CE}"/>
    <cellStyle name="Hyperlink 3 153" xfId="23436" hidden="1" xr:uid="{4B70134E-6D54-48D3-9B03-BC7A8A7B3A6A}"/>
    <cellStyle name="Hyperlink 3 153" xfId="26191" hidden="1" xr:uid="{0BC0610D-D5F5-4848-9353-A0A07CC3E17C}"/>
    <cellStyle name="Hyperlink 3 153" xfId="24950" hidden="1" xr:uid="{14389DC3-5B60-4E5A-8790-BF622F5B7641}"/>
    <cellStyle name="Hyperlink 3 153" xfId="19503" hidden="1" xr:uid="{6C52C5A6-A8C1-455E-B467-FCB78BA3C3B3}"/>
    <cellStyle name="Hyperlink 3 153" xfId="17839" hidden="1" xr:uid="{A8E11124-4969-4ECD-B352-CB89FFC6B1A9}"/>
    <cellStyle name="Hyperlink 3 153" xfId="17840" hidden="1" xr:uid="{6BBDDD95-16E5-458A-8E2A-F1DAEE40FEC5}"/>
    <cellStyle name="Hyperlink 3 153" xfId="22235" hidden="1" xr:uid="{545CAA30-E950-4E1A-9CFB-D375B7834E59}"/>
    <cellStyle name="Hyperlink 3 153" xfId="23437" hidden="1" xr:uid="{EB7E38FF-E66D-4E24-A2D7-97489BF748A1}"/>
    <cellStyle name="Hyperlink 3 153" xfId="20830" hidden="1" xr:uid="{F5FBC56E-D8D6-473F-8C3F-BCD2129395E0}"/>
    <cellStyle name="Hyperlink 3 153" xfId="39928" hidden="1" xr:uid="{089687D2-4534-4F6F-B0E8-84E7B33DCF87}"/>
    <cellStyle name="Hyperlink 3 153" xfId="38414" hidden="1" xr:uid="{A8A65319-445A-43D5-BA5E-C7360EFF7D46}"/>
    <cellStyle name="Hyperlink 3 153" xfId="41169" hidden="1" xr:uid="{BA51C648-8D95-4FBF-89FC-0E5E86785456}"/>
    <cellStyle name="Hyperlink 3 153" xfId="37213" hidden="1" xr:uid="{C0469F79-EE14-4B6C-9C1E-7549D88AD956}"/>
    <cellStyle name="Hyperlink 3 153" xfId="38415" hidden="1" xr:uid="{6F9B4EB5-E556-4665-8A8D-7F25E9B33AA6}"/>
    <cellStyle name="Hyperlink 3 153" xfId="35808" hidden="1" xr:uid="{DD756BA4-729B-4B87-ACCA-46E718D5A342}"/>
    <cellStyle name="Hyperlink 3 153" xfId="28769" hidden="1" xr:uid="{E9F4155B-0213-4A85-AAF7-F2D365AE7C5F}"/>
    <cellStyle name="Hyperlink 3 153" xfId="31524" hidden="1" xr:uid="{32AB6762-2C9B-4FDE-8F36-4B740D3F7E99}"/>
    <cellStyle name="Hyperlink 3 153" xfId="30283" hidden="1" xr:uid="{6BAD74AF-7FCD-4611-B503-0891987033CE}"/>
    <cellStyle name="Hyperlink 3 153" xfId="34481" hidden="1" xr:uid="{D512D83E-7599-44E3-BB46-3824FF02B8DC}"/>
    <cellStyle name="Hyperlink 3 153" xfId="32958" hidden="1" xr:uid="{64C4FEDC-17CA-437C-A1E0-4CD7E7FDBD66}"/>
    <cellStyle name="Hyperlink 3 153" xfId="32959" hidden="1" xr:uid="{DA2C8BE9-94FB-479B-86C4-17BCE08F1452}"/>
    <cellStyle name="Hyperlink 3 153" xfId="32957" xr:uid="{463FD807-CAED-42B1-9D4C-1FE5E11BD0D8}"/>
    <cellStyle name="Hyperlink 3 154" xfId="18222" hidden="1" xr:uid="{69970F50-704A-4164-9283-10EDADF09E87}"/>
    <cellStyle name="Hyperlink 3 154" xfId="27542" hidden="1" xr:uid="{56A5D738-3783-4AD7-AA94-6922AD4DF2EE}"/>
    <cellStyle name="Hyperlink 3 154" xfId="28547" hidden="1" xr:uid="{5DD24B69-47FF-49CC-911E-AC37BA060C04}"/>
    <cellStyle name="Hyperlink 3 154" xfId="23406" hidden="1" xr:uid="{1E2E648B-0D2F-426F-BFDF-661A0A22E604}"/>
    <cellStyle name="Hyperlink 3 154" xfId="26171" hidden="1" xr:uid="{6ED83B04-9242-4296-ADCE-9134F3EADE7C}"/>
    <cellStyle name="Hyperlink 3 154" xfId="24930" hidden="1" xr:uid="{394C3A3C-9F48-4F2E-86C9-85EC44FB86B5}"/>
    <cellStyle name="Hyperlink 3 154" xfId="19483" hidden="1" xr:uid="{54FE3FB8-4013-44C2-B979-897147C84FA6}"/>
    <cellStyle name="Hyperlink 3 154" xfId="17578" hidden="1" xr:uid="{6F8222B3-EB75-48AF-A1E1-3B87A0CED67B}"/>
    <cellStyle name="Hyperlink 3 154" xfId="17386" hidden="1" xr:uid="{5C198F5E-DDE3-4A96-8605-0F819B60C8B6}"/>
    <cellStyle name="Hyperlink 3 154" xfId="22215" hidden="1" xr:uid="{23F9CC0F-28A1-47E0-A243-EE385EAE7BC2}"/>
    <cellStyle name="Hyperlink 3 154" xfId="23214" hidden="1" xr:uid="{65BEE82E-5B65-4F1F-B0C9-C45208A24E8D}"/>
    <cellStyle name="Hyperlink 3 154" xfId="20810" hidden="1" xr:uid="{740CBD0C-A1FB-453C-A132-44FEB882C731}"/>
    <cellStyle name="Hyperlink 3 154" xfId="39908" hidden="1" xr:uid="{CC777426-131E-4C4B-8AF6-F9F5FDBF22EF}"/>
    <cellStyle name="Hyperlink 3 154" xfId="38384" hidden="1" xr:uid="{DA95F276-E468-4734-87C9-031C24CCC6C4}"/>
    <cellStyle name="Hyperlink 3 154" xfId="41149" hidden="1" xr:uid="{2B986819-DE99-49E9-9F0C-653213D4BFC3}"/>
    <cellStyle name="Hyperlink 3 154" xfId="37193" hidden="1" xr:uid="{AEDF1B4A-1541-452B-90F7-5E302208CA64}"/>
    <cellStyle name="Hyperlink 3 154" xfId="38192" hidden="1" xr:uid="{D726431B-B9B0-4837-AB0B-692000E88CFF}"/>
    <cellStyle name="Hyperlink 3 154" xfId="35788" hidden="1" xr:uid="{4007B459-A620-4F12-A15B-64B7A97C20A4}"/>
    <cellStyle name="Hyperlink 3 154" xfId="28739" hidden="1" xr:uid="{F4B5FDA6-91E1-4560-AF0E-D8504992D3F8}"/>
    <cellStyle name="Hyperlink 3 154" xfId="31504" hidden="1" xr:uid="{EA0D0A81-FFD1-4E62-894C-F6BCE0220C46}"/>
    <cellStyle name="Hyperlink 3 154" xfId="30263" hidden="1" xr:uid="{C9AD120E-904B-45D4-93ED-B87A0EA5A2F9}"/>
    <cellStyle name="Hyperlink 3 154" xfId="34461" hidden="1" xr:uid="{06019D93-B2AF-460F-AFC6-E6EFF79F7987}"/>
    <cellStyle name="Hyperlink 3 154" xfId="32697" hidden="1" xr:uid="{551465B3-8EA1-4DF5-B1F7-954DCDF1D888}"/>
    <cellStyle name="Hyperlink 3 154" xfId="32505" hidden="1" xr:uid="{29B97A03-FB83-4481-BD69-3DC73ECD1A48}"/>
    <cellStyle name="Hyperlink 3 154" xfId="33205" xr:uid="{59E9A2CA-949A-4831-A74B-26FAD077C508}"/>
    <cellStyle name="Hyperlink 3 155" xfId="17834" hidden="1" xr:uid="{E9D2A6E7-806C-45B4-8DE5-3DB69A4A4055}"/>
    <cellStyle name="Hyperlink 3 155" xfId="27560" hidden="1" xr:uid="{4EFC7244-F433-4CAC-9B1F-AC760DEF66D2}"/>
    <cellStyle name="Hyperlink 3 155" xfId="28565" hidden="1" xr:uid="{33DEA0C8-4D99-4310-B0C3-CD66A6390727}"/>
    <cellStyle name="Hyperlink 3 155" xfId="23433" hidden="1" xr:uid="{5C03A372-6B7B-473B-9DCF-77BEE8A83C72}"/>
    <cellStyle name="Hyperlink 3 155" xfId="26189" hidden="1" xr:uid="{715D20D1-7BF8-4B92-AB72-A9CE7ED0A0F7}"/>
    <cellStyle name="Hyperlink 3 155" xfId="24948" hidden="1" xr:uid="{427C5FB5-9D6B-4649-81FC-61E17D4202E1}"/>
    <cellStyle name="Hyperlink 3 155" xfId="19501" hidden="1" xr:uid="{7B986535-4ABF-4167-8ECE-E3437B0C1C9B}"/>
    <cellStyle name="Hyperlink 3 155" xfId="17605" hidden="1" xr:uid="{80D48F35-8CDA-4C83-8196-F34200B1E29C}"/>
    <cellStyle name="Hyperlink 3 155" xfId="17404" hidden="1" xr:uid="{612F663E-501D-4AD3-8934-02CECC7AEC41}"/>
    <cellStyle name="Hyperlink 3 155" xfId="22233" hidden="1" xr:uid="{D9099E35-DA23-4EAE-B25E-5B7C8C6CC346}"/>
    <cellStyle name="Hyperlink 3 155" xfId="23232" hidden="1" xr:uid="{7D8A94BA-AB55-4D64-B17F-66F1CFAA4D9D}"/>
    <cellStyle name="Hyperlink 3 155" xfId="20828" hidden="1" xr:uid="{B5185DDD-8360-410F-9684-2E148FEBF175}"/>
    <cellStyle name="Hyperlink 3 155" xfId="39926" hidden="1" xr:uid="{068BF02E-E51B-46B7-9D84-18EF1E475B56}"/>
    <cellStyle name="Hyperlink 3 155" xfId="38411" hidden="1" xr:uid="{5A8C05B6-FDF1-4153-B4AB-ACFA9FEF5DB8}"/>
    <cellStyle name="Hyperlink 3 155" xfId="41167" hidden="1" xr:uid="{F880C938-2009-4AA6-878C-680EC51CF589}"/>
    <cellStyle name="Hyperlink 3 155" xfId="37211" hidden="1" xr:uid="{C1BDD641-4837-4BA7-8481-E9D9B4D2A38D}"/>
    <cellStyle name="Hyperlink 3 155" xfId="38210" hidden="1" xr:uid="{A4C110BD-215E-48AD-AE84-C14D62289E4C}"/>
    <cellStyle name="Hyperlink 3 155" xfId="35806" hidden="1" xr:uid="{C5FDC8A4-32B7-4366-B2C5-502603307054}"/>
    <cellStyle name="Hyperlink 3 155" xfId="28766" hidden="1" xr:uid="{9B5A9F27-244E-4888-A786-B8F6E1519949}"/>
    <cellStyle name="Hyperlink 3 155" xfId="31522" hidden="1" xr:uid="{7684774B-DC67-4B0B-9302-DE707090E11B}"/>
    <cellStyle name="Hyperlink 3 155" xfId="30281" hidden="1" xr:uid="{3C88FF69-B6C9-409E-AEFC-D09CEE6EB28A}"/>
    <cellStyle name="Hyperlink 3 155" xfId="34479" hidden="1" xr:uid="{BB63C0BB-72E7-4D94-8EAE-887B6CC06C57}"/>
    <cellStyle name="Hyperlink 3 155" xfId="32724" hidden="1" xr:uid="{D08F9633-96DD-44EF-A37A-68F864A24E0B}"/>
    <cellStyle name="Hyperlink 3 155" xfId="32523" hidden="1" xr:uid="{52845554-0D86-44E1-9D3E-19A93C414B62}"/>
    <cellStyle name="Hyperlink 3 155" xfId="32953" xr:uid="{04D48C38-1419-4AE7-A911-FDE39C0D9702}"/>
    <cellStyle name="Hyperlink 3 156" xfId="17837" hidden="1" xr:uid="{6DAD3AFA-10C6-432E-85C3-4FF267B94C82}"/>
    <cellStyle name="Hyperlink 3 156" xfId="27561" hidden="1" xr:uid="{FFF3A894-7AE9-4EEE-B5E0-4D845F584EFD}"/>
    <cellStyle name="Hyperlink 3 156" xfId="28767" hidden="1" xr:uid="{1FCB2BE0-9B4E-48EF-9029-C2BF6DF3D96A}"/>
    <cellStyle name="Hyperlink 3 156" xfId="23435" hidden="1" xr:uid="{CA0DB5C0-2571-4F84-B0BC-64684253BABD}"/>
    <cellStyle name="Hyperlink 3 156" xfId="26190" hidden="1" xr:uid="{E05EC68B-E447-4193-9784-768A899D9479}"/>
    <cellStyle name="Hyperlink 3 156" xfId="24949" hidden="1" xr:uid="{FB9B259C-D9FF-4414-8639-E41626BF95A4}"/>
    <cellStyle name="Hyperlink 3 156" xfId="19502" hidden="1" xr:uid="{D3E0FAC9-1779-4AAB-AFA1-CA5AC4732F3D}"/>
    <cellStyle name="Hyperlink 3 156" xfId="17836" hidden="1" xr:uid="{14780BB9-3FF5-41B5-ABFF-DC899310A794}"/>
    <cellStyle name="Hyperlink 3 156" xfId="17835" hidden="1" xr:uid="{4967983A-7660-42A2-A5BE-A7705446F0E8}"/>
    <cellStyle name="Hyperlink 3 156" xfId="22234" hidden="1" xr:uid="{FA10A9D9-5678-4E89-94B0-EEB8284F1AE9}"/>
    <cellStyle name="Hyperlink 3 156" xfId="23434" hidden="1" xr:uid="{8D7F2D45-6648-4C9E-8743-C649C352692F}"/>
    <cellStyle name="Hyperlink 3 156" xfId="20829" hidden="1" xr:uid="{FD9AD034-4F3B-4554-BE93-0E84C0595D3B}"/>
    <cellStyle name="Hyperlink 3 156" xfId="39927" hidden="1" xr:uid="{0B9C960F-984F-4DD7-89A7-DEBABC048B28}"/>
    <cellStyle name="Hyperlink 3 156" xfId="38413" hidden="1" xr:uid="{DEDB7E4F-6C91-415D-BF70-79F39A12A496}"/>
    <cellStyle name="Hyperlink 3 156" xfId="41168" hidden="1" xr:uid="{0FF6C51E-99BE-4E87-80FB-30DC3A7CAF89}"/>
    <cellStyle name="Hyperlink 3 156" xfId="37212" hidden="1" xr:uid="{3ABC32EF-8B5F-4234-805F-5C4DC3E79EFA}"/>
    <cellStyle name="Hyperlink 3 156" xfId="38412" hidden="1" xr:uid="{E08085AE-596C-4147-A027-420D9B75FB62}"/>
    <cellStyle name="Hyperlink 3 156" xfId="35807" hidden="1" xr:uid="{DEFFC655-A2EA-418B-A343-CAF5B4DBB93B}"/>
    <cellStyle name="Hyperlink 3 156" xfId="28768" hidden="1" xr:uid="{6C00B258-F685-4B65-9780-4C92C80DB9F1}"/>
    <cellStyle name="Hyperlink 3 156" xfId="31523" hidden="1" xr:uid="{5EADBC47-AED6-4856-BDBB-92A08B6C1003}"/>
    <cellStyle name="Hyperlink 3 156" xfId="30282" hidden="1" xr:uid="{0F781E64-D00F-403C-89E9-EBA4AE7FAA29}"/>
    <cellStyle name="Hyperlink 3 156" xfId="34480" hidden="1" xr:uid="{98FDC984-EFBA-46A5-BDC5-9B631D1B6A5F}"/>
    <cellStyle name="Hyperlink 3 156" xfId="32955" hidden="1" xr:uid="{67E08773-2740-4CDF-BC90-05DF9D351FF4}"/>
    <cellStyle name="Hyperlink 3 156" xfId="32954" hidden="1" xr:uid="{90CC6AE1-0428-4A56-BE69-31BC82CB22CD}"/>
    <cellStyle name="Hyperlink 3 156" xfId="32956" xr:uid="{B7CC394C-0FFF-4456-B816-EEEA248B1D88}"/>
    <cellStyle name="Hyperlink 3 157" xfId="17831" hidden="1" xr:uid="{82DB313B-9B3A-4A4D-A96C-B2ABC9B6C4AE}"/>
    <cellStyle name="Hyperlink 3 157" xfId="27558" hidden="1" xr:uid="{1C0F3A83-928D-4458-96AC-958067F93DC7}"/>
    <cellStyle name="Hyperlink 3 157" xfId="28563" hidden="1" xr:uid="{B76B4B34-B914-4E3D-9E34-5BA4EBFA5F61}"/>
    <cellStyle name="Hyperlink 3 157" xfId="23430" hidden="1" xr:uid="{E39054C3-1E77-46BC-8BB3-02D034A64796}"/>
    <cellStyle name="Hyperlink 3 157" xfId="26187" hidden="1" xr:uid="{65B96BBF-59B6-4AD2-9094-B546E66C98B6}"/>
    <cellStyle name="Hyperlink 3 157" xfId="24946" hidden="1" xr:uid="{D8F1FD79-64EC-4388-8E1D-5FD29E834D3D}"/>
    <cellStyle name="Hyperlink 3 157" xfId="19499" hidden="1" xr:uid="{00D1E335-8BF5-4254-98AB-BC85263A441F}"/>
    <cellStyle name="Hyperlink 3 157" xfId="17602" hidden="1" xr:uid="{A55A53FA-9BD6-4509-B7B0-031C40594E6A}"/>
    <cellStyle name="Hyperlink 3 157" xfId="17402" hidden="1" xr:uid="{29726286-FD47-4E6E-B359-13561CE0BC6B}"/>
    <cellStyle name="Hyperlink 3 157" xfId="22231" hidden="1" xr:uid="{72B6580D-11B4-4428-A710-29DD041C21DA}"/>
    <cellStyle name="Hyperlink 3 157" xfId="23230" hidden="1" xr:uid="{8DB6D856-60C4-4349-96EA-4E9C29D4F85F}"/>
    <cellStyle name="Hyperlink 3 157" xfId="20826" hidden="1" xr:uid="{B946B33A-B12D-4981-950A-4F900146834A}"/>
    <cellStyle name="Hyperlink 3 157" xfId="39924" hidden="1" xr:uid="{432AC7E6-447C-4E46-BA52-E0E2FE07C8E6}"/>
    <cellStyle name="Hyperlink 3 157" xfId="38408" hidden="1" xr:uid="{3FB5DCA7-D1B7-4DD0-98E1-F48AA41F6CDD}"/>
    <cellStyle name="Hyperlink 3 157" xfId="41165" hidden="1" xr:uid="{BA7138DF-BC9F-4683-921C-04A575B32967}"/>
    <cellStyle name="Hyperlink 3 157" xfId="37209" hidden="1" xr:uid="{A56A293F-CDF1-45AE-828D-E0D2937C539D}"/>
    <cellStyle name="Hyperlink 3 157" xfId="38208" hidden="1" xr:uid="{B7F0D74C-577B-4F76-829D-FD626BE5D8FB}"/>
    <cellStyle name="Hyperlink 3 157" xfId="35804" hidden="1" xr:uid="{BD36C981-1CA7-4EC8-80CA-2AD6949310DA}"/>
    <cellStyle name="Hyperlink 3 157" xfId="28763" hidden="1" xr:uid="{5443D952-6899-4799-B31B-DDD38BBA049A}"/>
    <cellStyle name="Hyperlink 3 157" xfId="31520" hidden="1" xr:uid="{7EDFD449-7D51-4C69-9C37-88A450944285}"/>
    <cellStyle name="Hyperlink 3 157" xfId="30279" hidden="1" xr:uid="{779D1D33-13C2-49FD-9F41-56CAEAD21F95}"/>
    <cellStyle name="Hyperlink 3 157" xfId="34477" hidden="1" xr:uid="{8C8ED7D6-CA24-4DC7-A54E-4B55E87BA910}"/>
    <cellStyle name="Hyperlink 3 157" xfId="32721" hidden="1" xr:uid="{514BBCF7-46A2-4FA0-B024-6A1A99153E2A}"/>
    <cellStyle name="Hyperlink 3 157" xfId="32521" hidden="1" xr:uid="{7755DA26-ACA8-43E9-873D-197493780D2E}"/>
    <cellStyle name="Hyperlink 3 157" xfId="32950" xr:uid="{1E31CB2A-7E8D-4492-8895-8EC1A98CFA04}"/>
    <cellStyle name="Hyperlink 3 158" xfId="17820" hidden="1" xr:uid="{53CC62FF-03C4-4920-A47B-9FE8C0EA7BB2}"/>
    <cellStyle name="Hyperlink 3 158" xfId="27552" hidden="1" xr:uid="{B2681F4E-04A5-4696-B830-E45B3CD4C075}"/>
    <cellStyle name="Hyperlink 3 158" xfId="28557" hidden="1" xr:uid="{323C0187-C239-4B37-87F8-45BF2427AADC}"/>
    <cellStyle name="Hyperlink 3 158" xfId="23420" hidden="1" xr:uid="{22FF164E-D864-4D12-B3A0-8F5DBAB4E7A2}"/>
    <cellStyle name="Hyperlink 3 158" xfId="26181" hidden="1" xr:uid="{281B2BE1-122D-4F40-BE24-BB415067F7AC}"/>
    <cellStyle name="Hyperlink 3 158" xfId="24940" hidden="1" xr:uid="{4A3F27CC-F246-495A-BBEA-9629C5E7AB10}"/>
    <cellStyle name="Hyperlink 3 158" xfId="19493" hidden="1" xr:uid="{057B7AA0-E23A-440A-9EC4-8B847001445A}"/>
    <cellStyle name="Hyperlink 3 158" xfId="17592" hidden="1" xr:uid="{E30B9ADD-7D9D-4522-8DC8-762DD1BC8082}"/>
    <cellStyle name="Hyperlink 3 158" xfId="17396" hidden="1" xr:uid="{17CD58A8-4101-4AAB-B9BE-E4CD835F6977}"/>
    <cellStyle name="Hyperlink 3 158" xfId="22225" hidden="1" xr:uid="{415F4FF0-ED48-4CB5-9FC3-DB91A3B56D5A}"/>
    <cellStyle name="Hyperlink 3 158" xfId="23224" hidden="1" xr:uid="{4D50142F-C667-4FE9-A3D5-D1F9577ED6B0}"/>
    <cellStyle name="Hyperlink 3 158" xfId="20820" hidden="1" xr:uid="{CCCE3401-7DBB-4923-BE39-0506CDD0A6DB}"/>
    <cellStyle name="Hyperlink 3 158" xfId="39918" hidden="1" xr:uid="{506A2A39-7B3D-48EA-A02E-FAE338EB8E7E}"/>
    <cellStyle name="Hyperlink 3 158" xfId="38398" hidden="1" xr:uid="{C043CCE2-90ED-418C-832D-ABD2CF940337}"/>
    <cellStyle name="Hyperlink 3 158" xfId="41159" hidden="1" xr:uid="{E3DC2DD2-E9B7-470E-9630-78DE67FA2F0C}"/>
    <cellStyle name="Hyperlink 3 158" xfId="37203" hidden="1" xr:uid="{02E27CD8-E733-4C27-930D-999B6D16D8C2}"/>
    <cellStyle name="Hyperlink 3 158" xfId="38202" hidden="1" xr:uid="{584F6B19-BB84-42E6-B68C-36EED8BC8D63}"/>
    <cellStyle name="Hyperlink 3 158" xfId="35798" hidden="1" xr:uid="{8924D6B4-1DFC-46FD-9C53-9FB9DFF8CFE3}"/>
    <cellStyle name="Hyperlink 3 158" xfId="28753" hidden="1" xr:uid="{094DF302-4D27-424C-BBE6-16450C1588DB}"/>
    <cellStyle name="Hyperlink 3 158" xfId="31514" hidden="1" xr:uid="{26ABBD08-5AEF-4E3D-BF1B-F623C7964A0F}"/>
    <cellStyle name="Hyperlink 3 158" xfId="30273" hidden="1" xr:uid="{17EF03E8-A246-4BF7-A5DB-364DEE856427}"/>
    <cellStyle name="Hyperlink 3 158" xfId="34471" hidden="1" xr:uid="{3471C47A-CFB7-409B-888A-04CCE847A6DB}"/>
    <cellStyle name="Hyperlink 3 158" xfId="32711" hidden="1" xr:uid="{7E3CB9F8-8CC1-4903-9764-FDF6EB33F12E}"/>
    <cellStyle name="Hyperlink 3 158" xfId="32515" hidden="1" xr:uid="{506F25E1-D1EC-4629-B6C2-D219EC65D3C6}"/>
    <cellStyle name="Hyperlink 3 158" xfId="32939" xr:uid="{20BA823F-6507-44CC-810E-A4D0F342CE60}"/>
    <cellStyle name="Hyperlink 3 159" xfId="17826" hidden="1" xr:uid="{AA022DEE-3CDF-49CC-94F2-D1AF2979BBF8}"/>
    <cellStyle name="Hyperlink 3 159" xfId="27556" hidden="1" xr:uid="{7F14279D-BC31-465B-AB62-D75921597134}"/>
    <cellStyle name="Hyperlink 3 159" xfId="28561" hidden="1" xr:uid="{F78C9715-1D80-4494-9E7F-EBDA56F4B56B}"/>
    <cellStyle name="Hyperlink 3 159" xfId="23426" hidden="1" xr:uid="{DB0B6970-F886-4109-A4C3-DA67B19A64DB}"/>
    <cellStyle name="Hyperlink 3 159" xfId="26185" hidden="1" xr:uid="{CC7E4A15-B85F-4F50-B5CE-6817A596469A}"/>
    <cellStyle name="Hyperlink 3 159" xfId="24944" hidden="1" xr:uid="{9BFD88B5-C834-4BEB-9F90-6F78A1D49308}"/>
    <cellStyle name="Hyperlink 3 159" xfId="19497" hidden="1" xr:uid="{85268309-6601-455F-BD3C-B5E215689E1D}"/>
    <cellStyle name="Hyperlink 3 159" xfId="17598" hidden="1" xr:uid="{92483FAF-3120-43D6-8FFC-8CD2722F13F8}"/>
    <cellStyle name="Hyperlink 3 159" xfId="17400" hidden="1" xr:uid="{AF9CB352-6867-454F-B8FD-18A9AA37712A}"/>
    <cellStyle name="Hyperlink 3 159" xfId="22229" hidden="1" xr:uid="{A7BE64F0-041E-4898-AD6C-96991BBF3738}"/>
    <cellStyle name="Hyperlink 3 159" xfId="23228" hidden="1" xr:uid="{4115CF53-2805-4641-9247-0A932A36D22C}"/>
    <cellStyle name="Hyperlink 3 159" xfId="20824" hidden="1" xr:uid="{DE60B7E6-B754-4E5C-A7F9-EA60A67F82A0}"/>
    <cellStyle name="Hyperlink 3 159" xfId="39922" hidden="1" xr:uid="{48E0AA8B-E9FC-40E0-AD05-134E8707758C}"/>
    <cellStyle name="Hyperlink 3 159" xfId="38404" hidden="1" xr:uid="{8CAC269B-C31A-483F-BC10-21B06F73DB95}"/>
    <cellStyle name="Hyperlink 3 159" xfId="41163" hidden="1" xr:uid="{1747B57B-C539-4624-85A5-6B2FA1F7FE5F}"/>
    <cellStyle name="Hyperlink 3 159" xfId="37207" hidden="1" xr:uid="{08CF0FFA-EA42-48FE-B05B-ECCB5BD9DD1D}"/>
    <cellStyle name="Hyperlink 3 159" xfId="38206" hidden="1" xr:uid="{3BE01BC7-929B-4864-B609-796F6FB04AD4}"/>
    <cellStyle name="Hyperlink 3 159" xfId="35802" hidden="1" xr:uid="{A358FC15-1E15-4329-8EB1-F616F42FA068}"/>
    <cellStyle name="Hyperlink 3 159" xfId="28759" hidden="1" xr:uid="{DD002359-4264-4276-ADFF-FFA38B13C5E2}"/>
    <cellStyle name="Hyperlink 3 159" xfId="31518" hidden="1" xr:uid="{2E875659-32F9-4619-99D1-D46834FADC64}"/>
    <cellStyle name="Hyperlink 3 159" xfId="30277" hidden="1" xr:uid="{2A3CAD7A-DC6F-446A-BF00-F2D78CF55389}"/>
    <cellStyle name="Hyperlink 3 159" xfId="34475" hidden="1" xr:uid="{64215741-2A44-42B3-8E51-1ED2546AF369}"/>
    <cellStyle name="Hyperlink 3 159" xfId="32717" hidden="1" xr:uid="{47540D02-8D9F-466F-A472-1CC6F47C9C8B}"/>
    <cellStyle name="Hyperlink 3 159" xfId="32519" hidden="1" xr:uid="{C156A0A4-2B02-458A-B896-A3328000016A}"/>
    <cellStyle name="Hyperlink 3 159" xfId="32945" xr:uid="{F6673F80-CEA8-4586-BCEE-7E4C8535C960}"/>
    <cellStyle name="Hyperlink 3 16" xfId="35200" hidden="1" xr:uid="{C897FD6B-F4D5-4273-8F78-77558859B1BD}"/>
    <cellStyle name="Hyperlink 3 16" xfId="27966" hidden="1" xr:uid="{262CD1E4-CED6-477A-9C62-A3C6E2779410}"/>
    <cellStyle name="Hyperlink 3 16" xfId="26382" hidden="1" xr:uid="{948F53F0-0684-4E50-A970-B240FF8921C0}"/>
    <cellStyle name="Hyperlink 3 16" xfId="25942" hidden="1" xr:uid="{7304D9F7-CBFB-4C93-AD76-87843ABBBFAC}"/>
    <cellStyle name="Hyperlink 3 16" xfId="26595" hidden="1" xr:uid="{A328F53B-EA01-4D33-9F0C-4ED0C086F6A3}"/>
    <cellStyle name="Hyperlink 3 16" xfId="25583" hidden="1" xr:uid="{DD7E7F0A-95B9-4165-BFD1-5DFC4DC54FCC}"/>
    <cellStyle name="Hyperlink 3 16" xfId="25778" hidden="1" xr:uid="{CE8A0F34-0C9E-49B4-818A-64E5678A537D}"/>
    <cellStyle name="Hyperlink 3 16" xfId="27148" hidden="1" xr:uid="{C1A6A7B5-BA7F-4CDC-809F-AA097B50CFA7}"/>
    <cellStyle name="Hyperlink 3 16" xfId="27753" hidden="1" xr:uid="{5129F7C0-62E4-4CC2-9E35-3551EE615006}"/>
    <cellStyle name="Hyperlink 3 16" xfId="27312" hidden="1" xr:uid="{5432FFB3-714F-4899-BF76-D000CA6B041F}"/>
    <cellStyle name="Hyperlink 3 16" xfId="20130" hidden="1" xr:uid="{9B57E924-304C-42B8-81C0-E942BD0AD9C3}"/>
    <cellStyle name="Hyperlink 3 16" xfId="26948" hidden="1" xr:uid="{2911E69F-50A4-4E4D-9650-3113F03E27E5}"/>
    <cellStyle name="Hyperlink 3 16" xfId="37963" hidden="1" xr:uid="{28B08DD9-EFFF-43C3-A38E-B444D5B6D7B6}"/>
    <cellStyle name="Hyperlink 3 16" xfId="22828" hidden="1" xr:uid="{0C338373-AAEB-4B3D-81A2-F980579ACB7C}"/>
    <cellStyle name="Hyperlink 3 16" xfId="21021" hidden="1" xr:uid="{D3482C36-FAC4-4BA9-82F3-21E4136C5CBE}"/>
    <cellStyle name="Hyperlink 3 16" xfId="20581" hidden="1" xr:uid="{5660B2BE-8F74-45E5-BA95-D9447973C48C}"/>
    <cellStyle name="Hyperlink 3 16" xfId="21613" hidden="1" xr:uid="{E750C94E-C6A9-4204-81D7-36BB2ADC6CCD}"/>
    <cellStyle name="Hyperlink 3 16" xfId="21821" hidden="1" xr:uid="{2E983EB1-B1A6-4310-A071-F09D08F8A4A9}"/>
    <cellStyle name="Hyperlink 3 16" xfId="30033" hidden="1" xr:uid="{45D099B3-2BB1-490E-9F58-8511C818C69E}"/>
    <cellStyle name="Hyperlink 3 16" xfId="25141" hidden="1" xr:uid="{304B3EF6-2723-48D2-BB13-07C90A27B0FE}"/>
    <cellStyle name="Hyperlink 3 16" xfId="21985" hidden="1" xr:uid="{9FFFC857-ED68-41B9-8EED-53A0410A2B45}"/>
    <cellStyle name="Hyperlink 3 16" xfId="22639" hidden="1" xr:uid="{447B65D5-3295-4F23-A318-7527B123C181}"/>
    <cellStyle name="Hyperlink 3 16" xfId="23739" hidden="1" xr:uid="{D6C91D5A-5FF2-461F-B122-43E976768FA0}"/>
    <cellStyle name="Hyperlink 3 16" xfId="22985" hidden="1" xr:uid="{3EDE9FF2-9331-4B8C-9B97-CAF5D5BEA6B9}"/>
    <cellStyle name="Hyperlink 3 16" xfId="41573" hidden="1" xr:uid="{F0A14B80-D2AF-4423-A4A8-AA847CA9A1B0}"/>
    <cellStyle name="Hyperlink 3 16" xfId="34885" hidden="1" xr:uid="{7527F1B2-FEE6-431C-88A2-2889C7DC4A3C}"/>
    <cellStyle name="Hyperlink 3 16" xfId="24341" hidden="1" xr:uid="{FE059C3D-ECF2-455F-A0AA-CD3E574E7C0C}"/>
    <cellStyle name="Hyperlink 3 16" xfId="24536" hidden="1" xr:uid="{8B5103CC-B2EC-42D8-83E6-5137B3D61931}"/>
    <cellStyle name="Hyperlink 3 16" xfId="24700" hidden="1" xr:uid="{04E0E37F-3AE3-4F82-B94F-4EFA087878ED}"/>
    <cellStyle name="Hyperlink 3 16" xfId="25354" hidden="1" xr:uid="{C2BD4280-8A80-46A8-845A-CABEC57FBD56}"/>
    <cellStyle name="Hyperlink 3 16" xfId="17144" hidden="1" xr:uid="{353B9148-74DC-46CC-9D09-2BB3282FF5B4}"/>
    <cellStyle name="Hyperlink 3 16" xfId="19907" hidden="1" xr:uid="{5CEEB570-11CE-47C5-A0A7-39B048818637}"/>
    <cellStyle name="Hyperlink 3 16" xfId="18532" hidden="1" xr:uid="{E9002336-3F0B-4123-AAF4-DE164ED99234}"/>
    <cellStyle name="Hyperlink 3 16" xfId="20222" hidden="1" xr:uid="{018EDA4D-6231-4C9B-AE21-BBF4FA82F50F}"/>
    <cellStyle name="Hyperlink 3 16" xfId="19694" hidden="1" xr:uid="{753C9B8C-2BEF-49EC-B7D4-C233E9D5A20D}"/>
    <cellStyle name="Hyperlink 3 16" xfId="19253" hidden="1" xr:uid="{D57087E6-EF57-416A-86C1-ECE4D03CFD15}"/>
    <cellStyle name="Hyperlink 3 16" xfId="18894" hidden="1" xr:uid="{C854C72B-8CA6-40B8-A21C-56E89740F121}"/>
    <cellStyle name="Hyperlink 3 16" xfId="19089" hidden="1" xr:uid="{98D3F10D-3896-41DD-AAC0-F656C0DCECE9}"/>
    <cellStyle name="Hyperlink 3 16" xfId="18287" hidden="1" xr:uid="{43BD9BF8-2272-4212-910D-B7E59F8C9C57}"/>
    <cellStyle name="Hyperlink 3 16" xfId="20417" hidden="1" xr:uid="{C69D5608-E364-4549-99EC-B3A3ADA2FB1E}"/>
    <cellStyle name="Hyperlink 3 16" xfId="18596" hidden="1" xr:uid="{7A847494-202C-467C-A113-ECD5F7887F33}"/>
    <cellStyle name="Hyperlink 3 16" xfId="36799" hidden="1" xr:uid="{E62C1ACB-95E8-4DA3-A9CF-FD139BE9306A}"/>
    <cellStyle name="Hyperlink 3 16" xfId="21234" hidden="1" xr:uid="{BBA5C223-2EE9-4004-9CC0-C9CF411404ED}"/>
    <cellStyle name="Hyperlink 3 16" xfId="28161" hidden="1" xr:uid="{A6A8AB38-59FC-415A-89EC-BE130A7DA241}"/>
    <cellStyle name="Hyperlink 3 16" xfId="29072" hidden="1" xr:uid="{B7AA3227-DABA-46B4-9D41-F83DCE15E847}"/>
    <cellStyle name="Hyperlink 3 16" xfId="28318" hidden="1" xr:uid="{F665D3F5-8EBA-4C89-800C-803991B55AD0}"/>
    <cellStyle name="Hyperlink 3 16" xfId="29378" hidden="1" xr:uid="{31086178-AEBD-41F6-BF73-4F6F37F01C8E}"/>
    <cellStyle name="Hyperlink 3 16" xfId="29869" hidden="1" xr:uid="{C306F1FD-C85F-447D-8A04-321DD69B251B}"/>
    <cellStyle name="Hyperlink 3 16" xfId="30474" hidden="1" xr:uid="{01A4411E-B089-4AB3-A6C2-1A6954E00951}"/>
    <cellStyle name="Hyperlink 3 16" xfId="40920" hidden="1" xr:uid="{7E0DCC2F-860D-4AE0-8F6D-A33498FC6F73}"/>
    <cellStyle name="Hyperlink 3 16" xfId="39514" hidden="1" xr:uid="{3CFE2173-8A95-4088-A4D6-C1994009B830}"/>
    <cellStyle name="Hyperlink 3 16" xfId="40119" hidden="1" xr:uid="{BA42BD6E-09EE-4774-8409-2FF4D49641F1}"/>
    <cellStyle name="Hyperlink 3 16" xfId="39678" hidden="1" xr:uid="{B1A83FBD-19EA-4754-AB82-6ACD0D2BBCA8}"/>
    <cellStyle name="Hyperlink 3 16" xfId="39023" hidden="1" xr:uid="{F970536A-0498-4581-A229-AC9F9E5F662A}"/>
    <cellStyle name="Hyperlink 3 16" xfId="39319" hidden="1" xr:uid="{AD303948-8C47-4A88-B744-302BA0E7D6D1}"/>
    <cellStyle name="Hyperlink 3 16" xfId="40561" hidden="1" xr:uid="{EB3DF512-F64B-4102-A42C-2DC59C968A34}"/>
    <cellStyle name="Hyperlink 3 16" xfId="40756" hidden="1" xr:uid="{D59E262E-9C01-40AF-9F22-3A048D2AC13C}"/>
    <cellStyle name="Hyperlink 3 16" xfId="41360" hidden="1" xr:uid="{4C092068-9CFA-4C04-9E4A-9565E3466695}"/>
    <cellStyle name="Hyperlink 3 16" xfId="40332" hidden="1" xr:uid="{77CD3595-9573-41E6-991C-19F762063F7B}"/>
    <cellStyle name="Hyperlink 3 16" xfId="38962" hidden="1" xr:uid="{9FD85175-BC8F-4D50-9DD2-2E5F6DD32FFD}"/>
    <cellStyle name="Hyperlink 3 16" xfId="24045" hidden="1" xr:uid="{1C96C526-8495-4117-B32A-34D1AE0DEC02}"/>
    <cellStyle name="Hyperlink 3 16" xfId="35559" hidden="1" xr:uid="{B966F235-C62B-4238-99F5-3B3CAF372210}"/>
    <cellStyle name="Hyperlink 3 16" xfId="33872" hidden="1" xr:uid="{89FA51CB-2F42-4820-81FD-CC5D9E829DA7}"/>
    <cellStyle name="Hyperlink 3 16" xfId="34067" hidden="1" xr:uid="{33914275-D6EE-4370-8B87-4F7686679ABC}"/>
    <cellStyle name="Hyperlink 3 16" xfId="34672" hidden="1" xr:uid="{ECD0B620-0C63-46BD-8F9D-3A06DF9CC814}"/>
    <cellStyle name="Hyperlink 3 16" xfId="34231" hidden="1" xr:uid="{C9B4898C-0A6E-43A6-9A44-DF1C96CD75D1}"/>
    <cellStyle name="Hyperlink 3 16" xfId="33512" hidden="1" xr:uid="{8A43C549-3279-4774-AE62-01C24E817C87}"/>
    <cellStyle name="Hyperlink 3 16" xfId="23984" hidden="1" xr:uid="{B03BF3E0-3D7A-4086-BD4D-F32A23020F0E}"/>
    <cellStyle name="Hyperlink 3 16" xfId="37617" hidden="1" xr:uid="{E273FB35-3493-4277-B547-0FF98FB26A45}"/>
    <cellStyle name="Hyperlink 3 16" xfId="35395" hidden="1" xr:uid="{4AC88D41-2518-46F5-A2D0-35F199FF7081}"/>
    <cellStyle name="Hyperlink 3 16" xfId="35999" hidden="1" xr:uid="{D806055D-935F-4CC4-A3D0-51CC835952A4}"/>
    <cellStyle name="Hyperlink 3 16" xfId="36212" hidden="1" xr:uid="{FEFDEC37-9A84-4239-BB1F-A7F3F29D9CEB}"/>
    <cellStyle name="Hyperlink 3 16" xfId="36591" hidden="1" xr:uid="{3CCF6C9C-9302-4D95-AC4E-27B549BE269A}"/>
    <cellStyle name="Hyperlink 3 16" xfId="16976" hidden="1" xr:uid="{D02B8F95-3162-4F15-A2E8-A972C3A0EF5E}"/>
    <cellStyle name="Hyperlink 3 16" xfId="29674" hidden="1" xr:uid="{61EA0DA0-E4FF-4685-9707-BB37C8C2F48C}"/>
    <cellStyle name="Hyperlink 3 16" xfId="37404" hidden="1" xr:uid="{86106B06-D739-4411-B5C9-98D9A67B822C}"/>
    <cellStyle name="Hyperlink 3 16" xfId="36963" hidden="1" xr:uid="{0A22E948-2088-437F-BA7B-6940F130961D}"/>
    <cellStyle name="Hyperlink 3 16" xfId="37806" hidden="1" xr:uid="{DC19528E-763F-4E7F-843C-97C39FE3BE60}"/>
    <cellStyle name="Hyperlink 3 16" xfId="38717" hidden="1" xr:uid="{DE1767B4-36DC-4D6A-BED0-17A4CCD7C1FA}"/>
    <cellStyle name="Hyperlink 3 16" xfId="29317" hidden="1" xr:uid="{86E36FA6-AB26-4F4C-AF82-9EE0767DD21F}"/>
    <cellStyle name="Hyperlink 3 16" xfId="32118" hidden="1" xr:uid="{4AD92C19-8415-4335-B35D-73723F96F874}"/>
    <cellStyle name="Hyperlink 3 16" xfId="33267" hidden="1" xr:uid="{DC341BA7-A57A-4D81-BCD5-1296CBA924BC}"/>
    <cellStyle name="Hyperlink 3 16" xfId="32276" hidden="1" xr:uid="{8BFFD606-750B-4DEE-A081-C2DBD6F5018B}"/>
    <cellStyle name="Hyperlink 3 16" xfId="31275" hidden="1" xr:uid="{26895904-66AD-43E2-945B-241916BC46F7}"/>
    <cellStyle name="Hyperlink 3 16" xfId="31928" hidden="1" xr:uid="{2B71C8E1-5F33-41D4-AF28-8844E2AEC990}"/>
    <cellStyle name="Hyperlink 3 16" xfId="31111" hidden="1" xr:uid="{FE0E0567-6B78-4916-8BE1-7E09FC0E47EA}"/>
    <cellStyle name="Hyperlink 3 16" xfId="31715" hidden="1" xr:uid="{367E1CD2-E9E3-4317-AD7F-C72F284AAB91}"/>
    <cellStyle name="Hyperlink 3 16" xfId="30687" hidden="1" xr:uid="{0481126A-0F44-4901-8FE4-2AA03153F21A}"/>
    <cellStyle name="Hyperlink 3 16" xfId="33574" hidden="1" xr:uid="{E6465FCC-1CB5-4E2E-BE0F-F3C392D326AE}"/>
    <cellStyle name="Hyperlink 3 16" xfId="30916" hidden="1" xr:uid="{5DC8EB7A-0274-42E8-8BA0-084EBC07E39E}"/>
    <cellStyle name="Hyperlink 3 16" xfId="22426" hidden="1" xr:uid="{201594DF-7432-47CD-8A79-B1B3DB43A5FB}"/>
    <cellStyle name="Hyperlink 3 16" xfId="35108" xr:uid="{C9D0ACF2-4FEA-453C-903E-47185863444C}"/>
    <cellStyle name="Hyperlink 3 160" xfId="17819" hidden="1" xr:uid="{37C48139-174D-4644-8AA6-FD85410C2571}"/>
    <cellStyle name="Hyperlink 3 160" xfId="27551" hidden="1" xr:uid="{4DF08A52-928D-4C57-8C64-76E0FBCAF2B3}"/>
    <cellStyle name="Hyperlink 3 160" xfId="28556" hidden="1" xr:uid="{9957C1FB-0507-4403-8123-F8EB13D8A522}"/>
    <cellStyle name="Hyperlink 3 160" xfId="23419" hidden="1" xr:uid="{17960D01-B6DD-4F11-A438-A4E8AC1EF68B}"/>
    <cellStyle name="Hyperlink 3 160" xfId="26180" hidden="1" xr:uid="{DFB08604-04E1-47BA-96F2-7E31AF394DD2}"/>
    <cellStyle name="Hyperlink 3 160" xfId="24939" hidden="1" xr:uid="{4CC66E2F-B21A-482B-A985-6E5CC4FE90F4}"/>
    <cellStyle name="Hyperlink 3 160" xfId="19492" hidden="1" xr:uid="{11FBA433-DC8B-4B0D-BA23-B85317720ECB}"/>
    <cellStyle name="Hyperlink 3 160" xfId="17591" hidden="1" xr:uid="{366F4458-A13C-4D83-8816-4D5AB0AC5638}"/>
    <cellStyle name="Hyperlink 3 160" xfId="17395" hidden="1" xr:uid="{F07A746B-C8DD-4DB7-92B7-FBF9CFA07F70}"/>
    <cellStyle name="Hyperlink 3 160" xfId="22224" hidden="1" xr:uid="{3344D3CE-8630-466E-A3A9-085AD1D89187}"/>
    <cellStyle name="Hyperlink 3 160" xfId="23223" hidden="1" xr:uid="{216C64D0-306E-43A1-8628-6697E05EF42A}"/>
    <cellStyle name="Hyperlink 3 160" xfId="20819" hidden="1" xr:uid="{AA401D17-9F8B-4EEE-A724-BECFB2DD04EB}"/>
    <cellStyle name="Hyperlink 3 160" xfId="39917" hidden="1" xr:uid="{7FF21764-9515-459C-B466-DD3EF4EE9B18}"/>
    <cellStyle name="Hyperlink 3 160" xfId="38397" hidden="1" xr:uid="{9A0D63C4-C093-4485-8781-3B620249436D}"/>
    <cellStyle name="Hyperlink 3 160" xfId="41158" hidden="1" xr:uid="{40631ED1-B1F4-4A50-B855-8CCAA7B4F5C3}"/>
    <cellStyle name="Hyperlink 3 160" xfId="37202" hidden="1" xr:uid="{696C67CB-1408-45E0-99E5-7FC9506416D9}"/>
    <cellStyle name="Hyperlink 3 160" xfId="38201" hidden="1" xr:uid="{7AE7CDDB-6C65-4EC8-865B-7837BBAC51AC}"/>
    <cellStyle name="Hyperlink 3 160" xfId="35797" hidden="1" xr:uid="{F78E5D91-D02F-498A-8912-092459CEB9BA}"/>
    <cellStyle name="Hyperlink 3 160" xfId="28752" hidden="1" xr:uid="{5083A69F-7A30-45C2-A8B9-5359A39518AB}"/>
    <cellStyle name="Hyperlink 3 160" xfId="31513" hidden="1" xr:uid="{6C394639-A4D9-4C27-B690-4D965A119BF1}"/>
    <cellStyle name="Hyperlink 3 160" xfId="30272" hidden="1" xr:uid="{E4BE12E3-5CB5-4BAA-B0D6-718DC0B5815B}"/>
    <cellStyle name="Hyperlink 3 160" xfId="34470" hidden="1" xr:uid="{C6832320-7ABE-4F3E-8346-DCCA6F27E10A}"/>
    <cellStyle name="Hyperlink 3 160" xfId="32710" hidden="1" xr:uid="{9E2C6198-F2DD-4BBC-8B36-D28A7B6791A1}"/>
    <cellStyle name="Hyperlink 3 160" xfId="32514" hidden="1" xr:uid="{7609A85C-B604-403E-A673-BF700FE3B97F}"/>
    <cellStyle name="Hyperlink 3 160" xfId="32938" xr:uid="{6B52AE6D-FC07-4CFA-933D-47A0146447A6}"/>
    <cellStyle name="Hyperlink 3 161" xfId="17825" hidden="1" xr:uid="{CCC6FD0D-4E7D-40C4-AAB1-972A50F842FE}"/>
    <cellStyle name="Hyperlink 3 161" xfId="27555" hidden="1" xr:uid="{9CC365FA-C7CC-461A-886F-DBFFC28F4160}"/>
    <cellStyle name="Hyperlink 3 161" xfId="28560" hidden="1" xr:uid="{DC2DB622-BDBF-4472-84EE-510AEB6277CB}"/>
    <cellStyle name="Hyperlink 3 161" xfId="23425" hidden="1" xr:uid="{E9FF7867-D1B5-43EA-AF7D-1F4236CF9238}"/>
    <cellStyle name="Hyperlink 3 161" xfId="26184" hidden="1" xr:uid="{011339F2-D4F9-4A36-9E9F-CA59A7A139EB}"/>
    <cellStyle name="Hyperlink 3 161" xfId="24943" hidden="1" xr:uid="{66406A5E-D0B8-4FD9-9A4D-5E40B9AA3C48}"/>
    <cellStyle name="Hyperlink 3 161" xfId="19496" hidden="1" xr:uid="{F9FA3C20-DDFC-4937-8A85-31B067864AAA}"/>
    <cellStyle name="Hyperlink 3 161" xfId="17597" hidden="1" xr:uid="{D88475D9-D332-44DB-A683-CBE4E28BD3AC}"/>
    <cellStyle name="Hyperlink 3 161" xfId="17399" hidden="1" xr:uid="{D6F9686A-8086-4EA3-807E-1743A3AB7C15}"/>
    <cellStyle name="Hyperlink 3 161" xfId="22228" hidden="1" xr:uid="{0E23EF0D-730C-4704-927E-804DB636A1CF}"/>
    <cellStyle name="Hyperlink 3 161" xfId="23227" hidden="1" xr:uid="{C4006D4C-6B67-4762-AF2F-14D79F320F25}"/>
    <cellStyle name="Hyperlink 3 161" xfId="20823" hidden="1" xr:uid="{78F6790D-ADDF-4F66-B202-4E667529FCF3}"/>
    <cellStyle name="Hyperlink 3 161" xfId="39921" hidden="1" xr:uid="{91DAC745-73D0-43FA-BA20-9153AC1C6191}"/>
    <cellStyle name="Hyperlink 3 161" xfId="38403" hidden="1" xr:uid="{E1ECC53E-02C2-45DB-A4E4-01025B4EB61B}"/>
    <cellStyle name="Hyperlink 3 161" xfId="41162" hidden="1" xr:uid="{2C2FF10E-BA93-499D-9F4F-824BC18D090D}"/>
    <cellStyle name="Hyperlink 3 161" xfId="37206" hidden="1" xr:uid="{1591B4B2-5169-4972-8520-0C1B3CC3C7B0}"/>
    <cellStyle name="Hyperlink 3 161" xfId="38205" hidden="1" xr:uid="{4E0C3F31-039B-4F18-8F7B-ABF89ECEC987}"/>
    <cellStyle name="Hyperlink 3 161" xfId="35801" hidden="1" xr:uid="{75721F20-B186-47D3-81C8-62E7684D2564}"/>
    <cellStyle name="Hyperlink 3 161" xfId="28758" hidden="1" xr:uid="{D73B520A-BCDB-47EC-8ACF-2D34886252C1}"/>
    <cellStyle name="Hyperlink 3 161" xfId="31517" hidden="1" xr:uid="{1EE0354B-41CD-436E-89CB-7A621BD9FA57}"/>
    <cellStyle name="Hyperlink 3 161" xfId="30276" hidden="1" xr:uid="{8E3A4907-5A05-4FC8-A391-AF6F879AAEFB}"/>
    <cellStyle name="Hyperlink 3 161" xfId="34474" hidden="1" xr:uid="{D0672B59-65E5-4877-AF32-AB06E0548285}"/>
    <cellStyle name="Hyperlink 3 161" xfId="32716" hidden="1" xr:uid="{9F0CA150-D6FB-4670-B2F6-A7B724170693}"/>
    <cellStyle name="Hyperlink 3 161" xfId="32518" hidden="1" xr:uid="{E541657E-A00E-4316-9274-1223746810A2}"/>
    <cellStyle name="Hyperlink 3 161" xfId="32944" xr:uid="{2C3FD616-538B-478F-BB2D-1DC60D759BFB}"/>
    <cellStyle name="Hyperlink 3 162" xfId="17829" hidden="1" xr:uid="{F6101F9D-3843-4847-8051-A54C67E5BF29}"/>
    <cellStyle name="Hyperlink 3 162" xfId="27557" hidden="1" xr:uid="{AA511787-A93D-4623-AA27-C4F242C5AA24}"/>
    <cellStyle name="Hyperlink 3 162" xfId="28562" hidden="1" xr:uid="{73B9EB59-D862-4A6E-9AB6-EB17D5567BA8}"/>
    <cellStyle name="Hyperlink 3 162" xfId="23428" hidden="1" xr:uid="{D2E1F247-2DD8-4E1C-B280-9B03BBBCCBEE}"/>
    <cellStyle name="Hyperlink 3 162" xfId="26186" hidden="1" xr:uid="{1FB7BF3E-9222-4F79-8F05-E91C3D6A9C99}"/>
    <cellStyle name="Hyperlink 3 162" xfId="24945" hidden="1" xr:uid="{EBD80027-B92B-488D-BF1C-BABD6D98A260}"/>
    <cellStyle name="Hyperlink 3 162" xfId="19498" hidden="1" xr:uid="{FE4B023B-9E08-4D3A-A6F8-EF764161D0A0}"/>
    <cellStyle name="Hyperlink 3 162" xfId="17600" hidden="1" xr:uid="{0C406218-62EF-4B8E-8D74-6ED478B27EDB}"/>
    <cellStyle name="Hyperlink 3 162" xfId="17401" hidden="1" xr:uid="{4547C77A-EF70-4CD7-A6A9-8DAF199FD49D}"/>
    <cellStyle name="Hyperlink 3 162" xfId="22230" hidden="1" xr:uid="{F7BBBB95-DE3F-49D7-A71C-8E7E33E5B039}"/>
    <cellStyle name="Hyperlink 3 162" xfId="23229" hidden="1" xr:uid="{C56EC79E-27AE-4A3E-9F84-EA56A888F501}"/>
    <cellStyle name="Hyperlink 3 162" xfId="20825" hidden="1" xr:uid="{1424506F-CACE-4C14-98EF-CCEEB9D55AD5}"/>
    <cellStyle name="Hyperlink 3 162" xfId="39923" hidden="1" xr:uid="{F09520B7-5577-4F53-BB34-93653F5969E8}"/>
    <cellStyle name="Hyperlink 3 162" xfId="38406" hidden="1" xr:uid="{26EAA15E-22FF-4DD0-98E6-ECF0A74F9DA9}"/>
    <cellStyle name="Hyperlink 3 162" xfId="41164" hidden="1" xr:uid="{72FDBB05-5C96-45D4-A22B-B58FE9F522AD}"/>
    <cellStyle name="Hyperlink 3 162" xfId="37208" hidden="1" xr:uid="{737E7006-76C7-42D8-8B42-EBAA4D0F1631}"/>
    <cellStyle name="Hyperlink 3 162" xfId="38207" hidden="1" xr:uid="{5A9B0AC1-FDCC-4E71-811C-EBDD3B38AD69}"/>
    <cellStyle name="Hyperlink 3 162" xfId="35803" hidden="1" xr:uid="{6471A382-C0D9-4E9C-A267-5F64AC2730D6}"/>
    <cellStyle name="Hyperlink 3 162" xfId="28761" hidden="1" xr:uid="{282D7EE6-CF9E-402D-82AC-79FFA714E058}"/>
    <cellStyle name="Hyperlink 3 162" xfId="31519" hidden="1" xr:uid="{333137AF-3B21-4FBC-823E-806810790EFB}"/>
    <cellStyle name="Hyperlink 3 162" xfId="30278" hidden="1" xr:uid="{59284596-0B4A-452F-85BE-967D9E25F103}"/>
    <cellStyle name="Hyperlink 3 162" xfId="34476" hidden="1" xr:uid="{FC00BC9C-6B75-40E4-9FC8-2200EE0C3ADF}"/>
    <cellStyle name="Hyperlink 3 162" xfId="32719" hidden="1" xr:uid="{C73649F3-464D-46DD-AAB8-409C2F99FD5A}"/>
    <cellStyle name="Hyperlink 3 162" xfId="32520" hidden="1" xr:uid="{6038282C-57D0-48BD-93CC-879523E243B3}"/>
    <cellStyle name="Hyperlink 3 162" xfId="32948" xr:uid="{A69B67AB-BACA-4655-97BB-6B2F48FDACAA}"/>
    <cellStyle name="Hyperlink 3 163" xfId="21416" hidden="1" xr:uid="{405296B0-7E6D-4390-91F4-111C20E6F18A}"/>
    <cellStyle name="Hyperlink 3 163" xfId="27712" hidden="1" xr:uid="{0E1EA965-39AE-4037-9A47-4D10A95DCC44}"/>
    <cellStyle name="Hyperlink 3 163" xfId="29031" hidden="1" xr:uid="{28F84DF3-F472-40F4-A5E8-9CC6FCC4928E}"/>
    <cellStyle name="Hyperlink 3 163" xfId="24225" hidden="1" xr:uid="{9E80106D-8DDB-4051-AF2E-F0160CFFD574}"/>
    <cellStyle name="Hyperlink 3 163" xfId="26341" hidden="1" xr:uid="{505CBA70-58CC-45A2-A817-3C6BB0894C66}"/>
    <cellStyle name="Hyperlink 3 163" xfId="25100" hidden="1" xr:uid="{3BB94C3C-58DC-47D7-885C-2AD9A5F7C3AC}"/>
    <cellStyle name="Hyperlink 3 163" xfId="19653" hidden="1" xr:uid="{E335A35D-AED2-4875-AA8D-F7FA809D9EE1}"/>
    <cellStyle name="Hyperlink 3 163" xfId="18778" hidden="1" xr:uid="{4EB8E7F7-73A6-4784-AE81-64E7933FCD30}"/>
    <cellStyle name="Hyperlink 3 163" xfId="18246" hidden="1" xr:uid="{6D28E0CB-489B-4730-B1A3-F9F45C3472D6}"/>
    <cellStyle name="Hyperlink 3 163" xfId="22385" hidden="1" xr:uid="{4808051B-BD47-4B0E-9AC1-AA6FFF54F3BD}"/>
    <cellStyle name="Hyperlink 3 163" xfId="23698" hidden="1" xr:uid="{5DDEEC3A-3BDE-4DC9-BB78-57E7FD606105}"/>
    <cellStyle name="Hyperlink 3 163" xfId="20980" hidden="1" xr:uid="{D459241B-DC89-493F-9166-A1094F045FF0}"/>
    <cellStyle name="Hyperlink 3 163" xfId="40078" hidden="1" xr:uid="{C85DF4E5-21CF-4216-A556-DACE209E17D6}"/>
    <cellStyle name="Hyperlink 3 163" xfId="39203" hidden="1" xr:uid="{A5656D69-2625-45F5-A9FF-3040C452D679}"/>
    <cellStyle name="Hyperlink 3 163" xfId="41319" hidden="1" xr:uid="{9FB7A553-F8F3-4AF8-9184-2CDFC6A9E93A}"/>
    <cellStyle name="Hyperlink 3 163" xfId="37363" hidden="1" xr:uid="{60365102-6827-4836-8AEE-BCBF1B801E0C}"/>
    <cellStyle name="Hyperlink 3 163" xfId="38676" hidden="1" xr:uid="{DA62C8DB-0B4A-4123-A321-723CAFB879FA}"/>
    <cellStyle name="Hyperlink 3 163" xfId="35958" hidden="1" xr:uid="{4D1BE3DF-1E5F-4A4B-AB31-67A8E9B2F285}"/>
    <cellStyle name="Hyperlink 3 163" xfId="29558" hidden="1" xr:uid="{632346B1-28CA-4D8B-A356-6F2CB98464A5}"/>
    <cellStyle name="Hyperlink 3 163" xfId="31674" hidden="1" xr:uid="{25C7E68B-01C0-4CD1-AB8B-52130C861CC0}"/>
    <cellStyle name="Hyperlink 3 163" xfId="30433" hidden="1" xr:uid="{EAEA1AAB-ED29-4EBD-8F81-C652DDC1FB62}"/>
    <cellStyle name="Hyperlink 3 163" xfId="34631" hidden="1" xr:uid="{21D70869-D342-444C-9428-F7FA6D049764}"/>
    <cellStyle name="Hyperlink 3 163" xfId="33756" hidden="1" xr:uid="{E3AA43F1-A647-4A79-8312-4364A34FACA7}"/>
    <cellStyle name="Hyperlink 3 163" xfId="33226" hidden="1" xr:uid="{5F48C88F-C42D-46B7-BEAC-DAAAB78A0DCF}"/>
    <cellStyle name="Hyperlink 3 163" xfId="36394" xr:uid="{6B6B1EAA-A831-4EE7-9F1E-580C3E331338}"/>
    <cellStyle name="Hyperlink 3 164" xfId="21417" hidden="1" xr:uid="{0D87F0A0-69FE-483E-AB05-5584583FEDBC}"/>
    <cellStyle name="Hyperlink 3 164" xfId="27713" hidden="1" xr:uid="{42AEED06-352A-44C5-A3EF-61716FA06CBF}"/>
    <cellStyle name="Hyperlink 3 164" xfId="29032" hidden="1" xr:uid="{AA941197-579E-4E32-81A4-3C47C510738F}"/>
    <cellStyle name="Hyperlink 3 164" xfId="24226" hidden="1" xr:uid="{A1A83B7D-7D0A-4E8B-931B-093E5B946A6E}"/>
    <cellStyle name="Hyperlink 3 164" xfId="26342" hidden="1" xr:uid="{C9C47755-3E5D-46CD-9575-A9CF2A067AB1}"/>
    <cellStyle name="Hyperlink 3 164" xfId="25101" hidden="1" xr:uid="{E7F07050-78BC-4D1C-B5E5-DD1A27BB01FC}"/>
    <cellStyle name="Hyperlink 3 164" xfId="19654" hidden="1" xr:uid="{BF50AB52-4626-46DD-B810-322FDB8CCA70}"/>
    <cellStyle name="Hyperlink 3 164" xfId="18779" hidden="1" xr:uid="{1BBEB126-DC6D-486B-A06B-70F50C526F33}"/>
    <cellStyle name="Hyperlink 3 164" xfId="18247" hidden="1" xr:uid="{BD4DBBF9-F0EA-4B56-A085-0598D6E814FB}"/>
    <cellStyle name="Hyperlink 3 164" xfId="22386" hidden="1" xr:uid="{76B46C50-F0B9-417A-8DF7-EAF38B023629}"/>
    <cellStyle name="Hyperlink 3 164" xfId="23699" hidden="1" xr:uid="{E7F6A24C-E281-493B-B68A-1261A37F495D}"/>
    <cellStyle name="Hyperlink 3 164" xfId="20981" hidden="1" xr:uid="{0E3EBE8F-F0DC-4337-978F-A8C465D48757}"/>
    <cellStyle name="Hyperlink 3 164" xfId="40079" hidden="1" xr:uid="{E1049060-40C2-4A2D-BF8E-9F36E1EF9A8F}"/>
    <cellStyle name="Hyperlink 3 164" xfId="39204" hidden="1" xr:uid="{A6D19362-B35C-458E-A461-335BD9A0B012}"/>
    <cellStyle name="Hyperlink 3 164" xfId="41320" hidden="1" xr:uid="{FABCF5C3-049F-4293-A842-5B6FCB51F17F}"/>
    <cellStyle name="Hyperlink 3 164" xfId="37364" hidden="1" xr:uid="{6B7535F7-67CD-4BD6-A638-05C04B84BACE}"/>
    <cellStyle name="Hyperlink 3 164" xfId="38677" hidden="1" xr:uid="{AF400702-02FE-4E01-BBC6-70251DE130EF}"/>
    <cellStyle name="Hyperlink 3 164" xfId="35959" hidden="1" xr:uid="{D746AF44-AA33-4772-9723-D3AC887A8D21}"/>
    <cellStyle name="Hyperlink 3 164" xfId="29559" hidden="1" xr:uid="{27C50D6B-C8D4-4CFB-A4D0-E055DA2FB6CA}"/>
    <cellStyle name="Hyperlink 3 164" xfId="31675" hidden="1" xr:uid="{3FDCB646-6189-4436-9041-E65DE91DD63F}"/>
    <cellStyle name="Hyperlink 3 164" xfId="30434" hidden="1" xr:uid="{4EF4414A-1A6A-4006-88AD-4116F80F1F2C}"/>
    <cellStyle name="Hyperlink 3 164" xfId="34632" hidden="1" xr:uid="{F5F100F8-0E66-4A40-AF13-E49C1F0D5270}"/>
    <cellStyle name="Hyperlink 3 164" xfId="33757" hidden="1" xr:uid="{42C68FEB-FCDD-41E5-AA72-D4BBEC9293DC}"/>
    <cellStyle name="Hyperlink 3 164" xfId="33227" hidden="1" xr:uid="{C9DDDB7D-E752-47EE-BDC7-2DCC42E52DA8}"/>
    <cellStyle name="Hyperlink 3 164" xfId="36395" xr:uid="{62F7D02D-B79A-42F0-BCCE-09DB41505EA9}"/>
    <cellStyle name="Hyperlink 3 165" xfId="21418" hidden="1" xr:uid="{9B5E0FBF-2032-4F47-96BE-2A132F300DAF}"/>
    <cellStyle name="Hyperlink 3 165" xfId="27714" hidden="1" xr:uid="{94ECC85B-2FEC-499A-A6B4-90C400CC3EDB}"/>
    <cellStyle name="Hyperlink 3 165" xfId="29033" hidden="1" xr:uid="{C872762C-DD77-468E-A668-2850DFF4C851}"/>
    <cellStyle name="Hyperlink 3 165" xfId="24227" hidden="1" xr:uid="{C054B52D-1835-4021-B527-DC42E3618BEC}"/>
    <cellStyle name="Hyperlink 3 165" xfId="26343" hidden="1" xr:uid="{84A843D9-D8B2-4E05-A51C-D2B1F9D1D5AA}"/>
    <cellStyle name="Hyperlink 3 165" xfId="25102" hidden="1" xr:uid="{5C5CBC6A-DFDB-48A4-AB53-17E73A2B4217}"/>
    <cellStyle name="Hyperlink 3 165" xfId="19655" hidden="1" xr:uid="{60B2BADD-42FF-4DDE-8BF1-401D791BBD56}"/>
    <cellStyle name="Hyperlink 3 165" xfId="18780" hidden="1" xr:uid="{1A9E3FBD-3C98-4380-A1FF-BD2A9C04298F}"/>
    <cellStyle name="Hyperlink 3 165" xfId="18248" hidden="1" xr:uid="{D92CA50F-FF5A-4F74-BDD3-14BE93AB8E71}"/>
    <cellStyle name="Hyperlink 3 165" xfId="22387" hidden="1" xr:uid="{0EBC814B-3C5D-49B3-922B-3AC7D4CC699D}"/>
    <cellStyle name="Hyperlink 3 165" xfId="23700" hidden="1" xr:uid="{CE4E1E84-B716-45FE-B7AE-62DDADF8B394}"/>
    <cellStyle name="Hyperlink 3 165" xfId="20982" hidden="1" xr:uid="{00B40978-60A5-4BBC-957D-4B4B7DFE0E5F}"/>
    <cellStyle name="Hyperlink 3 165" xfId="40080" hidden="1" xr:uid="{2E951E23-D5DB-45F3-9841-BF0F9855A472}"/>
    <cellStyle name="Hyperlink 3 165" xfId="39205" hidden="1" xr:uid="{D74BFAFD-BCB6-4388-80DD-19A11E8E93BA}"/>
    <cellStyle name="Hyperlink 3 165" xfId="41321" hidden="1" xr:uid="{0B9A0D56-6716-4651-A59B-9D554BBE5F8D}"/>
    <cellStyle name="Hyperlink 3 165" xfId="37365" hidden="1" xr:uid="{00E4FF84-6FDB-41DE-81C2-9FBB3AD952D6}"/>
    <cellStyle name="Hyperlink 3 165" xfId="38678" hidden="1" xr:uid="{36D6158D-7D76-4B0D-9E6A-D1D43046D1C4}"/>
    <cellStyle name="Hyperlink 3 165" xfId="35960" hidden="1" xr:uid="{E994A908-85C3-4100-B423-636FE6DE1C19}"/>
    <cellStyle name="Hyperlink 3 165" xfId="29560" hidden="1" xr:uid="{9B78C319-DD8A-4EA5-9770-20A5597D82F1}"/>
    <cellStyle name="Hyperlink 3 165" xfId="31676" hidden="1" xr:uid="{ADE030CD-03CB-492E-9EFB-E7747793C817}"/>
    <cellStyle name="Hyperlink 3 165" xfId="30435" hidden="1" xr:uid="{92A521B8-1F9F-43B9-BF67-A7F21D889CD7}"/>
    <cellStyle name="Hyperlink 3 165" xfId="34633" hidden="1" xr:uid="{918A49A0-E98A-4A10-9DD1-062B87F56F8C}"/>
    <cellStyle name="Hyperlink 3 165" xfId="33758" hidden="1" xr:uid="{5FD6E4D8-45E1-41C1-B7B9-154947CFC07E}"/>
    <cellStyle name="Hyperlink 3 165" xfId="33228" hidden="1" xr:uid="{99ABEC97-C534-4B18-BC7D-530D2FC658BD}"/>
    <cellStyle name="Hyperlink 3 165" xfId="36396" xr:uid="{E7D18F24-A289-4BE3-95FE-CEDBADA3E03D}"/>
    <cellStyle name="Hyperlink 3 166" xfId="21420" hidden="1" xr:uid="{DBDD0E35-4B51-441A-AE9C-B16D3CD95532}"/>
    <cellStyle name="Hyperlink 3 166" xfId="27715" hidden="1" xr:uid="{81CBC252-330C-47CD-A00F-8F9E65658AAC}"/>
    <cellStyle name="Hyperlink 3 166" xfId="29034" hidden="1" xr:uid="{7FD193E4-CB44-47A6-AA12-034F59E495F3}"/>
    <cellStyle name="Hyperlink 3 166" xfId="24228" hidden="1" xr:uid="{51B499CC-8F29-4A8F-B1FD-A43262AFBE32}"/>
    <cellStyle name="Hyperlink 3 166" xfId="26344" hidden="1" xr:uid="{F0D664F8-4A47-43F2-92AD-97F367351D8E}"/>
    <cellStyle name="Hyperlink 3 166" xfId="25103" hidden="1" xr:uid="{D8F1E7D9-7BFE-4306-90AB-2A6A8881E5B5}"/>
    <cellStyle name="Hyperlink 3 166" xfId="19656" hidden="1" xr:uid="{6C0DE203-8016-493E-8BF1-D1816E4235FB}"/>
    <cellStyle name="Hyperlink 3 166" xfId="18781" hidden="1" xr:uid="{73578F58-F48E-437E-8D1A-7E438F4FAFE2}"/>
    <cellStyle name="Hyperlink 3 166" xfId="18249" hidden="1" xr:uid="{61DC756D-CC3F-4540-B2C8-F7B98995CE5F}"/>
    <cellStyle name="Hyperlink 3 166" xfId="22388" hidden="1" xr:uid="{1A46A421-6872-4865-BA20-DD3BE198B100}"/>
    <cellStyle name="Hyperlink 3 166" xfId="23701" hidden="1" xr:uid="{6E2683FF-A1F3-4DD7-BF07-A322F3174AB4}"/>
    <cellStyle name="Hyperlink 3 166" xfId="20983" hidden="1" xr:uid="{698A0816-8183-4180-BC9E-DC56C5DF7123}"/>
    <cellStyle name="Hyperlink 3 166" xfId="40081" hidden="1" xr:uid="{9886104D-6533-48B9-A38E-0B58C00447A9}"/>
    <cellStyle name="Hyperlink 3 166" xfId="39206" hidden="1" xr:uid="{98B0A93C-1968-404C-B7F4-AAACC0C1AF36}"/>
    <cellStyle name="Hyperlink 3 166" xfId="41322" hidden="1" xr:uid="{F0252610-61D7-4F60-B348-4109EDD0A157}"/>
    <cellStyle name="Hyperlink 3 166" xfId="37366" hidden="1" xr:uid="{76F11987-A38D-444E-AAC0-CAACE5B6B69A}"/>
    <cellStyle name="Hyperlink 3 166" xfId="38679" hidden="1" xr:uid="{750203A5-62BA-46C2-B68C-CAE6823BE046}"/>
    <cellStyle name="Hyperlink 3 166" xfId="35961" hidden="1" xr:uid="{4E304FCF-9086-40EB-972A-44D6CA297A27}"/>
    <cellStyle name="Hyperlink 3 166" xfId="29561" hidden="1" xr:uid="{EE1A3480-D946-4AB2-9F34-5E3827A1C528}"/>
    <cellStyle name="Hyperlink 3 166" xfId="31677" hidden="1" xr:uid="{50AC93B7-E1CA-4F80-9D2A-57A6D089B5BE}"/>
    <cellStyle name="Hyperlink 3 166" xfId="30436" hidden="1" xr:uid="{F137E4E6-078F-4177-AB4B-FFE3441FDD2E}"/>
    <cellStyle name="Hyperlink 3 166" xfId="34634" hidden="1" xr:uid="{7205C515-4B53-43D0-9222-E78EE7014034}"/>
    <cellStyle name="Hyperlink 3 166" xfId="33759" hidden="1" xr:uid="{816871E2-B627-4609-9C95-62FF53A97AFF}"/>
    <cellStyle name="Hyperlink 3 166" xfId="33229" hidden="1" xr:uid="{0B1A72CA-048C-4DBB-9E80-AE634A268B9E}"/>
    <cellStyle name="Hyperlink 3 166" xfId="36398" xr:uid="{A2D76971-64B3-45DB-ADEB-CD6902EEC560}"/>
    <cellStyle name="Hyperlink 3 167" xfId="21421" hidden="1" xr:uid="{E990A859-8180-425A-97FF-2EB9E5FA7D8D}"/>
    <cellStyle name="Hyperlink 3 167" xfId="27716" hidden="1" xr:uid="{A56089E5-11FD-499A-BE9B-5666C5219661}"/>
    <cellStyle name="Hyperlink 3 167" xfId="29035" hidden="1" xr:uid="{9992258A-F5BA-42F7-8CB8-7B8D235B3D66}"/>
    <cellStyle name="Hyperlink 3 167" xfId="24229" hidden="1" xr:uid="{241F11F9-249F-4E3A-8510-2F001FF09527}"/>
    <cellStyle name="Hyperlink 3 167" xfId="26345" hidden="1" xr:uid="{9DFA01D3-A758-44F1-A128-AE3E34D3E59B}"/>
    <cellStyle name="Hyperlink 3 167" xfId="25104" hidden="1" xr:uid="{2253D58E-E628-4655-A961-95D4F17D0B30}"/>
    <cellStyle name="Hyperlink 3 167" xfId="19657" hidden="1" xr:uid="{0EF79C0E-3923-4326-BD45-A0BC13523999}"/>
    <cellStyle name="Hyperlink 3 167" xfId="18782" hidden="1" xr:uid="{D3E9B25F-8551-44C5-A20E-2695D073B355}"/>
    <cellStyle name="Hyperlink 3 167" xfId="18250" hidden="1" xr:uid="{6E151E26-CEAC-4137-99BD-5D7221058D4F}"/>
    <cellStyle name="Hyperlink 3 167" xfId="22389" hidden="1" xr:uid="{F36CE5BD-7C96-4A9B-B257-7C0882E2122E}"/>
    <cellStyle name="Hyperlink 3 167" xfId="23702" hidden="1" xr:uid="{0ED9D181-D3D0-4BF3-A5C6-083FDE9D9961}"/>
    <cellStyle name="Hyperlink 3 167" xfId="20984" hidden="1" xr:uid="{87B4727D-3188-4C1F-AC9E-D4151A93E483}"/>
    <cellStyle name="Hyperlink 3 167" xfId="40082" hidden="1" xr:uid="{D803A6C8-D05C-4B1E-99CB-6622D9A361EE}"/>
    <cellStyle name="Hyperlink 3 167" xfId="39207" hidden="1" xr:uid="{88C027FC-89EA-445F-95B2-451E823A7061}"/>
    <cellStyle name="Hyperlink 3 167" xfId="41323" hidden="1" xr:uid="{5BA2FA8E-71B6-43E3-BAE4-EA3278812656}"/>
    <cellStyle name="Hyperlink 3 167" xfId="37367" hidden="1" xr:uid="{AA479789-CB45-4AC9-84B6-D8FB4DC8C9EC}"/>
    <cellStyle name="Hyperlink 3 167" xfId="38680" hidden="1" xr:uid="{979EE121-37FD-4F95-B600-AE40971602F9}"/>
    <cellStyle name="Hyperlink 3 167" xfId="35962" hidden="1" xr:uid="{FD086945-6533-405F-B97B-3E2DDBA25BCE}"/>
    <cellStyle name="Hyperlink 3 167" xfId="29562" hidden="1" xr:uid="{BEFB75C5-7DBA-4653-92EF-0B0CDE561ED2}"/>
    <cellStyle name="Hyperlink 3 167" xfId="31678" hidden="1" xr:uid="{EA9B4573-9E13-4F2B-B201-8DE585151491}"/>
    <cellStyle name="Hyperlink 3 167" xfId="30437" hidden="1" xr:uid="{33A1EEBA-6447-4F3B-94E9-4C6166F7FE13}"/>
    <cellStyle name="Hyperlink 3 167" xfId="34635" hidden="1" xr:uid="{82ED91E3-4822-4B32-8B36-086861290678}"/>
    <cellStyle name="Hyperlink 3 167" xfId="33760" hidden="1" xr:uid="{FB793F56-4E4B-47D4-A25B-81D42A947BB8}"/>
    <cellStyle name="Hyperlink 3 167" xfId="33230" hidden="1" xr:uid="{3CEC3018-4CB9-49E2-B202-43DEC2A895C1}"/>
    <cellStyle name="Hyperlink 3 167" xfId="36399" xr:uid="{D0030E26-8FE3-48AC-A370-7DB20B62D07C}"/>
    <cellStyle name="Hyperlink 3 168" xfId="21423" hidden="1" xr:uid="{46CBD12A-D9B5-4802-8FE3-7FBC03F8969F}"/>
    <cellStyle name="Hyperlink 3 168" xfId="27717" hidden="1" xr:uid="{F3245A5D-6608-4440-A241-93FB14835239}"/>
    <cellStyle name="Hyperlink 3 168" xfId="29036" hidden="1" xr:uid="{CCD99B22-649D-4566-BBF9-656B5A15999E}"/>
    <cellStyle name="Hyperlink 3 168" xfId="24230" hidden="1" xr:uid="{5EF1FC3D-2FEE-4603-A0CC-FC475BF85C79}"/>
    <cellStyle name="Hyperlink 3 168" xfId="26346" hidden="1" xr:uid="{3423B2CD-2C85-4532-8E1C-AC4CC2FD2757}"/>
    <cellStyle name="Hyperlink 3 168" xfId="25105" hidden="1" xr:uid="{40BAC51D-2075-453B-B9A8-289CB15EA4F2}"/>
    <cellStyle name="Hyperlink 3 168" xfId="19658" hidden="1" xr:uid="{E3C205DF-7451-4149-8A58-5FA24D65C8A6}"/>
    <cellStyle name="Hyperlink 3 168" xfId="18783" hidden="1" xr:uid="{A7A1F5CB-6AFE-4EE7-9C02-DF08FDBA7524}"/>
    <cellStyle name="Hyperlink 3 168" xfId="18251" hidden="1" xr:uid="{321E8F14-0333-45A0-A63D-2D33E012C6A5}"/>
    <cellStyle name="Hyperlink 3 168" xfId="22390" hidden="1" xr:uid="{EDF5FB48-AFF8-4ADC-97B8-A5CCCBBEFBF0}"/>
    <cellStyle name="Hyperlink 3 168" xfId="23703" hidden="1" xr:uid="{EB6B8748-14FE-4715-B09C-0C2E812236B1}"/>
    <cellStyle name="Hyperlink 3 168" xfId="20985" hidden="1" xr:uid="{0132FA31-9F13-4B8B-9ED8-2E5438B08F18}"/>
    <cellStyle name="Hyperlink 3 168" xfId="40083" hidden="1" xr:uid="{B47F20A2-647C-45E6-94D5-A650BB052563}"/>
    <cellStyle name="Hyperlink 3 168" xfId="39208" hidden="1" xr:uid="{A996967B-94F5-420E-AD03-93590B269D09}"/>
    <cellStyle name="Hyperlink 3 168" xfId="41324" hidden="1" xr:uid="{A18C4A77-8B3C-4A76-B76A-9418CE553254}"/>
    <cellStyle name="Hyperlink 3 168" xfId="37368" hidden="1" xr:uid="{5F040FD6-D548-498E-BDD5-A1FC40B5AF45}"/>
    <cellStyle name="Hyperlink 3 168" xfId="38681" hidden="1" xr:uid="{D95F051C-E12D-4A0D-A798-165258BD08C0}"/>
    <cellStyle name="Hyperlink 3 168" xfId="35963" hidden="1" xr:uid="{30B6338F-ACB8-4A8E-8160-58D18110AEBA}"/>
    <cellStyle name="Hyperlink 3 168" xfId="29563" hidden="1" xr:uid="{5D84A8E6-4C07-4665-BEE4-D4C56FC90AFD}"/>
    <cellStyle name="Hyperlink 3 168" xfId="31679" hidden="1" xr:uid="{72A5C792-5740-46BF-8686-A2C361E3AC0F}"/>
    <cellStyle name="Hyperlink 3 168" xfId="30438" hidden="1" xr:uid="{465548DE-C50D-451C-BFA5-CC8FCC0283AD}"/>
    <cellStyle name="Hyperlink 3 168" xfId="34636" hidden="1" xr:uid="{ACDF93CB-C6E7-413E-8A70-34D8E4E5AE31}"/>
    <cellStyle name="Hyperlink 3 168" xfId="33761" hidden="1" xr:uid="{D56085B9-871A-4328-83C6-7ACF0703C0E4}"/>
    <cellStyle name="Hyperlink 3 168" xfId="33231" hidden="1" xr:uid="{BAB664C8-9CAA-4584-9C7C-3C68EBB011DD}"/>
    <cellStyle name="Hyperlink 3 168" xfId="36401" xr:uid="{CA9C465E-C737-4733-BE0D-161680DDA56D}"/>
    <cellStyle name="Hyperlink 3 169" xfId="21424" hidden="1" xr:uid="{F486FEA8-7726-4917-B585-DD8162631240}"/>
    <cellStyle name="Hyperlink 3 169" xfId="27718" hidden="1" xr:uid="{3F201EF7-CE3C-4248-8F1D-7950922F0EFA}"/>
    <cellStyle name="Hyperlink 3 169" xfId="29037" hidden="1" xr:uid="{A3D0C20A-3FCB-4DBC-95B4-9C4BBD27733D}"/>
    <cellStyle name="Hyperlink 3 169" xfId="24231" hidden="1" xr:uid="{2D058FF0-2482-45A1-9B1A-8A1323BED76E}"/>
    <cellStyle name="Hyperlink 3 169" xfId="26347" hidden="1" xr:uid="{E31B1D82-9C42-45D9-BBA3-72B6F685DF32}"/>
    <cellStyle name="Hyperlink 3 169" xfId="25106" hidden="1" xr:uid="{2862B33D-F612-4EF2-BEC4-1E467A719650}"/>
    <cellStyle name="Hyperlink 3 169" xfId="19659" hidden="1" xr:uid="{813BBB11-BF04-4403-9001-9535D8B13517}"/>
    <cellStyle name="Hyperlink 3 169" xfId="18784" hidden="1" xr:uid="{F7BCF75F-24D1-4A29-ACAD-38D5524258EE}"/>
    <cellStyle name="Hyperlink 3 169" xfId="18252" hidden="1" xr:uid="{8A9DFBAC-D14A-48D4-8DEB-682A3BC0B162}"/>
    <cellStyle name="Hyperlink 3 169" xfId="22391" hidden="1" xr:uid="{A9F9B3E7-1EA4-4736-80C9-BFFC0CEE3747}"/>
    <cellStyle name="Hyperlink 3 169" xfId="23704" hidden="1" xr:uid="{C4B5930D-0955-48C9-8C42-A7FF0151BB22}"/>
    <cellStyle name="Hyperlink 3 169" xfId="20986" hidden="1" xr:uid="{7097C814-FD84-406C-9642-E6B595904FAB}"/>
    <cellStyle name="Hyperlink 3 169" xfId="40084" hidden="1" xr:uid="{02F051DD-AF98-494B-B515-921F26AADA2D}"/>
    <cellStyle name="Hyperlink 3 169" xfId="39209" hidden="1" xr:uid="{655A2CA8-5B53-4A43-AEBE-2F6CAAFB4D09}"/>
    <cellStyle name="Hyperlink 3 169" xfId="41325" hidden="1" xr:uid="{5D61CB41-F873-4670-B051-9F654DE2B135}"/>
    <cellStyle name="Hyperlink 3 169" xfId="37369" hidden="1" xr:uid="{8C465142-1012-4C03-A0E3-D22FAB9796A6}"/>
    <cellStyle name="Hyperlink 3 169" xfId="38682" hidden="1" xr:uid="{56A72FF4-A807-4E64-9BC5-B08DF6BB1B17}"/>
    <cellStyle name="Hyperlink 3 169" xfId="35964" hidden="1" xr:uid="{2EF94FC3-E998-471D-8644-F6A1EA9E8947}"/>
    <cellStyle name="Hyperlink 3 169" xfId="29564" hidden="1" xr:uid="{EDF60680-490E-4F92-9B31-29090616BA51}"/>
    <cellStyle name="Hyperlink 3 169" xfId="31680" hidden="1" xr:uid="{04FB899D-0D95-413F-B9E3-E438ABE70106}"/>
    <cellStyle name="Hyperlink 3 169" xfId="30439" hidden="1" xr:uid="{31BD03DC-A0B7-4240-BF30-FE2AE6589D52}"/>
    <cellStyle name="Hyperlink 3 169" xfId="34637" hidden="1" xr:uid="{2E686636-C568-46F6-9158-2A04F58EE1F1}"/>
    <cellStyle name="Hyperlink 3 169" xfId="33762" hidden="1" xr:uid="{988FE2D1-A4B0-47C7-9C33-7FE049BBB3A4}"/>
    <cellStyle name="Hyperlink 3 169" xfId="33232" hidden="1" xr:uid="{CCC9EA22-3725-44EA-A28A-73E32572B159}"/>
    <cellStyle name="Hyperlink 3 169" xfId="36402" xr:uid="{E5285099-7C18-49BC-89AD-97C83F10993D}"/>
    <cellStyle name="Hyperlink 3 17" xfId="26597" hidden="1" xr:uid="{D47429F0-3F23-497F-89B3-5FC2D4C923F1}"/>
    <cellStyle name="Hyperlink 3 17" xfId="26950" hidden="1" xr:uid="{7DA078C5-F8D6-4424-A541-F5BCD4720811}"/>
    <cellStyle name="Hyperlink 3 17" xfId="27150" hidden="1" xr:uid="{A763A880-C552-4AD4-9E73-89C7990B77D7}"/>
    <cellStyle name="Hyperlink 3 17" xfId="27755" hidden="1" xr:uid="{3A7E9D5C-CC87-4E74-AA7A-65F80EAE11FA}"/>
    <cellStyle name="Hyperlink 3 17" xfId="27314" hidden="1" xr:uid="{1EF8B4C6-5F88-4BD6-A2B4-895B0AC2D9A3}"/>
    <cellStyle name="Hyperlink 3 17" xfId="20128" hidden="1" xr:uid="{AD31178D-BE93-4316-8844-19BBFDED1E3A}"/>
    <cellStyle name="Hyperlink 3 17" xfId="27968" hidden="1" xr:uid="{48FEEB73-39E3-4070-B552-EB092AEA96F3}"/>
    <cellStyle name="Hyperlink 3 17" xfId="34674" hidden="1" xr:uid="{DAD0730A-D3E9-477C-9A12-B77DB29638E1}"/>
    <cellStyle name="Hyperlink 3 17" xfId="34233" hidden="1" xr:uid="{699FAE4E-89AC-46B1-B914-CAF51ABAE50D}"/>
    <cellStyle name="Hyperlink 3 17" xfId="34887" hidden="1" xr:uid="{260426F1-457F-47C9-8FC8-66CE7B314177}"/>
    <cellStyle name="Hyperlink 3 17" xfId="33510" hidden="1" xr:uid="{6476A5DD-0B77-47E7-8551-89514BCDFEC8}"/>
    <cellStyle name="Hyperlink 3 17" xfId="29676" hidden="1" xr:uid="{CEB08021-C7DB-4A3E-A346-32110AD455F7}"/>
    <cellStyle name="Hyperlink 3 17" xfId="22830" hidden="1" xr:uid="{1E24832E-67E3-45BF-995E-248A5466F4D1}"/>
    <cellStyle name="Hyperlink 3 17" xfId="23741" hidden="1" xr:uid="{B003A90E-012E-44BD-91E4-DC2B64BD7003}"/>
    <cellStyle name="Hyperlink 3 17" xfId="22987" hidden="1" xr:uid="{536C9BDB-9FB9-47B7-9C7D-2C5220047BBB}"/>
    <cellStyle name="Hyperlink 3 17" xfId="24047" hidden="1" xr:uid="{7FF82527-2350-4C3E-A515-FA0C2C9C9F2C}"/>
    <cellStyle name="Hyperlink 3 17" xfId="24343" hidden="1" xr:uid="{3D93692A-AD69-4556-A13A-55EDCCF4D0BD}"/>
    <cellStyle name="Hyperlink 3 17" xfId="24538" hidden="1" xr:uid="{35F77473-55BD-4605-B100-F4BD3F7F03BD}"/>
    <cellStyle name="Hyperlink 3 17" xfId="25143" hidden="1" xr:uid="{ED95C768-CEC1-4099-BF7A-0D772A5380DD}"/>
    <cellStyle name="Hyperlink 3 17" xfId="24702" hidden="1" xr:uid="{BFAB1B95-7384-47B1-913F-41D24627006D}"/>
    <cellStyle name="Hyperlink 3 17" xfId="25356" hidden="1" xr:uid="{3EEF3D23-8E4C-4E2D-9987-FEA18FE9E60C}"/>
    <cellStyle name="Hyperlink 3 17" xfId="33269" hidden="1" xr:uid="{43A79713-F150-4FE1-94DE-8D6942FF2278}"/>
    <cellStyle name="Hyperlink 3 17" xfId="32278" hidden="1" xr:uid="{926CBD28-FEBC-4D09-9CAD-A5825132ACDA}"/>
    <cellStyle name="Hyperlink 3 17" xfId="33576" hidden="1" xr:uid="{BBFF8794-8DA8-4DD5-AA25-F2EB548C6D87}"/>
    <cellStyle name="Hyperlink 3 17" xfId="33874" hidden="1" xr:uid="{259CEE21-AED0-4275-93F9-F81236219C11}"/>
    <cellStyle name="Hyperlink 3 17" xfId="39321" hidden="1" xr:uid="{80F31672-3DCD-40A4-8ECD-133651377B25}"/>
    <cellStyle name="Hyperlink 3 17" xfId="39516" hidden="1" xr:uid="{C2D0AF46-D310-4F39-83E5-DB1148AA6E09}"/>
    <cellStyle name="Hyperlink 3 17" xfId="40121" hidden="1" xr:uid="{6C26C308-C159-4DD3-AA69-A2FBCDB81177}"/>
    <cellStyle name="Hyperlink 3 17" xfId="39680" hidden="1" xr:uid="{7D3F9CBB-B132-43BE-9455-DB7D4D1C518F}"/>
    <cellStyle name="Hyperlink 3 17" xfId="19696" hidden="1" xr:uid="{AAD359B1-5715-4359-93A9-851F373C3AD3}"/>
    <cellStyle name="Hyperlink 3 17" xfId="35202" hidden="1" xr:uid="{72FA2023-2DD7-40F7-A5EA-078ADC6BCD03}"/>
    <cellStyle name="Hyperlink 3 17" xfId="35397" hidden="1" xr:uid="{70013577-2D15-449E-A072-790E04FDD14D}"/>
    <cellStyle name="Hyperlink 3 17" xfId="36001" hidden="1" xr:uid="{C7B27FDD-2877-4B14-BD6A-E72217BE3C46}"/>
    <cellStyle name="Hyperlink 3 17" xfId="35561" hidden="1" xr:uid="{C3CDAC20-CADF-4733-8FEB-E06C94B96EDD}"/>
    <cellStyle name="Hyperlink 3 17" xfId="20419" hidden="1" xr:uid="{D114B310-8761-4701-A2F9-609A3CC4C2FA}"/>
    <cellStyle name="Hyperlink 3 17" xfId="18896" hidden="1" xr:uid="{5FFFC5AB-A8D6-449E-B7DB-ED6B3913B29D}"/>
    <cellStyle name="Hyperlink 3 17" xfId="19091" hidden="1" xr:uid="{BBAF5E77-8DDA-4D5A-9572-1C34C8FAD4FF}"/>
    <cellStyle name="Hyperlink 3 17" xfId="18289" hidden="1" xr:uid="{01FD26EC-DCEC-49F9-84BC-2791925871C9}"/>
    <cellStyle name="Hyperlink 3 17" xfId="17146" hidden="1" xr:uid="{A632FF3F-FE6E-420E-A842-509B0B3778CB}"/>
    <cellStyle name="Hyperlink 3 17" xfId="18598" hidden="1" xr:uid="{C486C1AC-E19A-4CFB-ACCA-8C0D96A69E43}"/>
    <cellStyle name="Hyperlink 3 17" xfId="16978" hidden="1" xr:uid="{5D368048-EBF9-4940-8358-07E3803CDA9C}"/>
    <cellStyle name="Hyperlink 3 17" xfId="25585" hidden="1" xr:uid="{F0222E6C-0624-476D-8CFD-CE7EEBF62DCE}"/>
    <cellStyle name="Hyperlink 3 17" xfId="25780" hidden="1" xr:uid="{AE1AA8C7-9B7D-4727-B7E3-67F989200E93}"/>
    <cellStyle name="Hyperlink 3 17" xfId="26384" hidden="1" xr:uid="{58670B6F-1332-4E06-AFB4-82A2E432CEEF}"/>
    <cellStyle name="Hyperlink 3 17" xfId="25944" hidden="1" xr:uid="{1B2E90F2-EB9B-4368-808C-D67011D474AF}"/>
    <cellStyle name="Hyperlink 3 17" xfId="39025" hidden="1" xr:uid="{7A8F0FCB-25F2-47F8-AB83-2EB262299F5B}"/>
    <cellStyle name="Hyperlink 3 17" xfId="21823" hidden="1" xr:uid="{38ED0D54-1CF9-40A9-A711-FAB5CC5C8043}"/>
    <cellStyle name="Hyperlink 3 17" xfId="22428" hidden="1" xr:uid="{078E9E05-FA49-42E9-8B0E-0817195A1542}"/>
    <cellStyle name="Hyperlink 3 17" xfId="21987" hidden="1" xr:uid="{7C2F9ACA-D6D6-4A47-8A02-581882D927CE}"/>
    <cellStyle name="Hyperlink 3 17" xfId="22641" hidden="1" xr:uid="{458E0672-E065-48FC-A5D5-C12304362E85}"/>
    <cellStyle name="Hyperlink 3 17" xfId="40334" hidden="1" xr:uid="{6736D651-6448-4A3E-8D19-EB7BB42137A1}"/>
    <cellStyle name="Hyperlink 3 17" xfId="40563" hidden="1" xr:uid="{2CF8799A-BF72-481E-B436-92360A95EF18}"/>
    <cellStyle name="Hyperlink 3 17" xfId="40758" hidden="1" xr:uid="{95290B1E-4274-4077-8A7A-94AA4A12A879}"/>
    <cellStyle name="Hyperlink 3 17" xfId="41362" hidden="1" xr:uid="{F3EDC93A-B1C9-4981-AC30-B41F6308BDBA}"/>
    <cellStyle name="Hyperlink 3 17" xfId="40922" hidden="1" xr:uid="{4F5C2291-E3BC-4F89-BC88-83EFC2060DB1}"/>
    <cellStyle name="Hyperlink 3 17" xfId="38960" hidden="1" xr:uid="{A3D33A28-46F5-4787-A468-F2E2FEE332D0}"/>
    <cellStyle name="Hyperlink 3 17" xfId="41575" hidden="1" xr:uid="{53B3952C-0C15-42C0-ABC8-D2D9E05B6B8C}"/>
    <cellStyle name="Hyperlink 3 17" xfId="29871" hidden="1" xr:uid="{AAC6224A-34C9-4D0F-8BD4-BBC3B028F23D}"/>
    <cellStyle name="Hyperlink 3 17" xfId="30476" hidden="1" xr:uid="{1334F7B7-88E8-4B37-A02B-55499C7FDBD6}"/>
    <cellStyle name="Hyperlink 3 17" xfId="30035" hidden="1" xr:uid="{F84282F0-0226-4F46-990F-8485695565E2}"/>
    <cellStyle name="Hyperlink 3 17" xfId="30689" hidden="1" xr:uid="{420E4681-73A6-4464-B6C0-C2E31344F7ED}"/>
    <cellStyle name="Hyperlink 3 17" xfId="23982" hidden="1" xr:uid="{CF8037B2-0961-4103-B036-3926D02E5CE0}"/>
    <cellStyle name="Hyperlink 3 17" xfId="36214" hidden="1" xr:uid="{8E8969B4-A1EF-4A46-BF67-3BB01EE7D4B0}"/>
    <cellStyle name="Hyperlink 3 17" xfId="36593" hidden="1" xr:uid="{9E0F198F-8361-4625-A2BF-92F7F11B00DB}"/>
    <cellStyle name="Hyperlink 3 17" xfId="36801" hidden="1" xr:uid="{3FBE77CB-3CC0-4145-8DA2-B1C569F728F4}"/>
    <cellStyle name="Hyperlink 3 17" xfId="37406" hidden="1" xr:uid="{7E3C56D5-CEF8-450C-922C-8D8AE7AC574D}"/>
    <cellStyle name="Hyperlink 3 17" xfId="36965" hidden="1" xr:uid="{2C290198-6B6C-41C6-BEC4-5A8A6517D710}"/>
    <cellStyle name="Hyperlink 3 17" xfId="37619" hidden="1" xr:uid="{815936E3-4FC7-4812-B974-B7C9E380556B}"/>
    <cellStyle name="Hyperlink 3 17" xfId="37808" hidden="1" xr:uid="{D7AE6EF3-A981-47CE-8410-13C961407BC1}"/>
    <cellStyle name="Hyperlink 3 17" xfId="38719" hidden="1" xr:uid="{FB65CE18-2A3E-4ED3-AEDE-8198AA315A43}"/>
    <cellStyle name="Hyperlink 3 17" xfId="37965" hidden="1" xr:uid="{CEEB3250-4250-46F2-947D-30804DEAE90B}"/>
    <cellStyle name="Hyperlink 3 17" xfId="28163" hidden="1" xr:uid="{11293887-E235-48D3-BCA2-6EFE66F01835}"/>
    <cellStyle name="Hyperlink 3 17" xfId="29074" hidden="1" xr:uid="{8AE62BFC-CC58-4DD7-B14F-4DD9B0160B89}"/>
    <cellStyle name="Hyperlink 3 17" xfId="28320" hidden="1" xr:uid="{65A04814-8F7D-48AD-9459-518BBF6E423C}"/>
    <cellStyle name="Hyperlink 3 17" xfId="29380" hidden="1" xr:uid="{AE3878D2-70B9-44FC-BC2F-F3A51201F3BE}"/>
    <cellStyle name="Hyperlink 3 17" xfId="19255" hidden="1" xr:uid="{E6154403-4A03-4A0E-943D-7A5527BE586C}"/>
    <cellStyle name="Hyperlink 3 17" xfId="19909" hidden="1" xr:uid="{16FB948B-F348-4C82-A169-B3731AC60C2E}"/>
    <cellStyle name="Hyperlink 3 17" xfId="18530" hidden="1" xr:uid="{8414B5E0-5454-4BEE-AEDB-6CDB015B8B05}"/>
    <cellStyle name="Hyperlink 3 17" xfId="20224" hidden="1" xr:uid="{F4E02108-B524-4317-A3C0-5804A102ED29}"/>
    <cellStyle name="Hyperlink 3 17" xfId="32120" hidden="1" xr:uid="{2E5EDCC5-9190-4AD5-B091-93C5A0B0200B}"/>
    <cellStyle name="Hyperlink 3 17" xfId="21023" hidden="1" xr:uid="{825E2E42-852D-45D7-8D14-FF51CD96A5A3}"/>
    <cellStyle name="Hyperlink 3 17" xfId="20583" hidden="1" xr:uid="{9B132054-C708-459D-AAEE-619D2F06C98F}"/>
    <cellStyle name="Hyperlink 3 17" xfId="21236" hidden="1" xr:uid="{B4CC711C-A887-4B45-9EF4-8118ED422130}"/>
    <cellStyle name="Hyperlink 3 17" xfId="21615" hidden="1" xr:uid="{D5548D77-8138-45AF-88BD-C1089B78B740}"/>
    <cellStyle name="Hyperlink 3 17" xfId="34069" hidden="1" xr:uid="{EB7D2207-A29F-4750-BFD6-3D5796CE1726}"/>
    <cellStyle name="Hyperlink 3 17" xfId="31277" hidden="1" xr:uid="{F3829794-C9AF-48FF-9644-E8C5642569D6}"/>
    <cellStyle name="Hyperlink 3 17" xfId="31930" hidden="1" xr:uid="{87589682-7FD5-4783-B979-D05945434207}"/>
    <cellStyle name="Hyperlink 3 17" xfId="30918" hidden="1" xr:uid="{02E839D0-C1CA-403B-AA53-48247C8152EE}"/>
    <cellStyle name="Hyperlink 3 17" xfId="31113" hidden="1" xr:uid="{9CF7A572-04DA-4E86-A8C5-A6EB76175C53}"/>
    <cellStyle name="Hyperlink 3 17" xfId="31717" hidden="1" xr:uid="{53A21F78-2424-48A4-BF9A-03413B3160DA}"/>
    <cellStyle name="Hyperlink 3 17" xfId="29315" hidden="1" xr:uid="{3FD2D0A9-FE84-492C-BBEC-2B90C6D5CDB3}"/>
    <cellStyle name="Hyperlink 3 17" xfId="35106" xr:uid="{7ACA894C-CA37-4492-9A4B-DEE153782017}"/>
    <cellStyle name="Hyperlink 3 170" xfId="21425" hidden="1" xr:uid="{F0079A88-6050-406A-9DDE-70D23B2B9156}"/>
    <cellStyle name="Hyperlink 3 170" xfId="27719" hidden="1" xr:uid="{E3A20E1E-9184-412A-BCD5-A606940CAB17}"/>
    <cellStyle name="Hyperlink 3 170" xfId="29038" hidden="1" xr:uid="{9ABEC8FD-A405-4C04-A600-DC0073993342}"/>
    <cellStyle name="Hyperlink 3 170" xfId="24232" hidden="1" xr:uid="{A155E82E-523F-4566-B694-27AE7715DD41}"/>
    <cellStyle name="Hyperlink 3 170" xfId="26348" hidden="1" xr:uid="{9F6A4CA3-F9A8-4E1F-A65A-72FFC6ECCA1F}"/>
    <cellStyle name="Hyperlink 3 170" xfId="25107" hidden="1" xr:uid="{C7AB656B-3668-40B4-BD16-B7E0EE7DB7CE}"/>
    <cellStyle name="Hyperlink 3 170" xfId="19660" hidden="1" xr:uid="{1CB1CE6D-A6BD-4C78-A21F-21488871B346}"/>
    <cellStyle name="Hyperlink 3 170" xfId="18785" hidden="1" xr:uid="{CE8AC4A7-4A83-442B-A7DB-74C5A07F8D2E}"/>
    <cellStyle name="Hyperlink 3 170" xfId="18253" hidden="1" xr:uid="{517C0093-A9C0-45A7-A590-7D9D928FE6BF}"/>
    <cellStyle name="Hyperlink 3 170" xfId="22392" hidden="1" xr:uid="{DF753C64-6E1E-42B8-A6C3-45E5DF2748A4}"/>
    <cellStyle name="Hyperlink 3 170" xfId="23705" hidden="1" xr:uid="{92055F65-ED2D-40B9-AB8C-C1A50CFBD5D3}"/>
    <cellStyle name="Hyperlink 3 170" xfId="20987" hidden="1" xr:uid="{D50497EA-5EFF-4C05-AB31-EBD3CDD49477}"/>
    <cellStyle name="Hyperlink 3 170" xfId="40085" hidden="1" xr:uid="{7ADD3F73-A0F6-4061-8A4A-B3D5F512682D}"/>
    <cellStyle name="Hyperlink 3 170" xfId="39210" hidden="1" xr:uid="{F7225877-FE4E-425D-BB70-0A9473847B3E}"/>
    <cellStyle name="Hyperlink 3 170" xfId="41326" hidden="1" xr:uid="{814C072C-8799-4282-81BD-8E37C847389A}"/>
    <cellStyle name="Hyperlink 3 170" xfId="37370" hidden="1" xr:uid="{6699C366-2B6A-4E6E-8C01-4E2EA67319F7}"/>
    <cellStyle name="Hyperlink 3 170" xfId="38683" hidden="1" xr:uid="{A1C59C82-ED19-4E38-9D74-F03B07190013}"/>
    <cellStyle name="Hyperlink 3 170" xfId="35965" hidden="1" xr:uid="{5068F06B-AA57-4C27-9D08-FE9BB0D18753}"/>
    <cellStyle name="Hyperlink 3 170" xfId="29565" hidden="1" xr:uid="{409B3F79-700F-41AD-A24E-B68EDFB48000}"/>
    <cellStyle name="Hyperlink 3 170" xfId="31681" hidden="1" xr:uid="{DEA9B15C-6D54-4301-8A44-F7FE53F5DD55}"/>
    <cellStyle name="Hyperlink 3 170" xfId="30440" hidden="1" xr:uid="{0AA4E82B-BB18-4FC4-B9E5-42C90EC5E4C5}"/>
    <cellStyle name="Hyperlink 3 170" xfId="34638" hidden="1" xr:uid="{949D1A1E-7C09-4BD2-8330-326F6238345D}"/>
    <cellStyle name="Hyperlink 3 170" xfId="33763" hidden="1" xr:uid="{39A060DD-E16A-4388-82C5-136B662004EF}"/>
    <cellStyle name="Hyperlink 3 170" xfId="33233" hidden="1" xr:uid="{6D6A6205-993E-4018-BA96-ACF69FBCE3C9}"/>
    <cellStyle name="Hyperlink 3 170" xfId="36403" xr:uid="{B3E38CF6-620D-45D7-A2B1-D2549FB3CBFE}"/>
    <cellStyle name="Hyperlink 3 171" xfId="21427" hidden="1" xr:uid="{DB0711C1-B1DB-439D-819B-3DB6B83DC4B7}"/>
    <cellStyle name="Hyperlink 3 171" xfId="27720" hidden="1" xr:uid="{B4959D16-7E0A-4249-B31F-D1E6CE2DF5A3}"/>
    <cellStyle name="Hyperlink 3 171" xfId="29039" hidden="1" xr:uid="{8BDD2B09-B0EE-4B3C-993F-1E4D114A1896}"/>
    <cellStyle name="Hyperlink 3 171" xfId="24234" hidden="1" xr:uid="{425DBD3A-DCCF-4CBE-83A0-F12FE0EEFE01}"/>
    <cellStyle name="Hyperlink 3 171" xfId="26349" hidden="1" xr:uid="{6673B3A3-69D2-4D29-A783-1406483DC3FA}"/>
    <cellStyle name="Hyperlink 3 171" xfId="25108" hidden="1" xr:uid="{B2A1DD63-5188-46A7-B6E3-66ABC9B9C2B3}"/>
    <cellStyle name="Hyperlink 3 171" xfId="19661" hidden="1" xr:uid="{CB973555-2BF2-48F5-A9CE-64EAB5B60557}"/>
    <cellStyle name="Hyperlink 3 171" xfId="18787" hidden="1" xr:uid="{6ABDCBB8-E133-469C-BA01-49FBBFA59124}"/>
    <cellStyle name="Hyperlink 3 171" xfId="18254" hidden="1" xr:uid="{ACD7DCA3-C25E-47E5-9BD3-91DC287892C4}"/>
    <cellStyle name="Hyperlink 3 171" xfId="22393" hidden="1" xr:uid="{E4BA210A-E548-4C68-A8A3-F2D11071DE1C}"/>
    <cellStyle name="Hyperlink 3 171" xfId="23706" hidden="1" xr:uid="{172220DB-D597-4AC1-98EB-990618C75942}"/>
    <cellStyle name="Hyperlink 3 171" xfId="20988" hidden="1" xr:uid="{0D83BC06-5A6B-4785-A14A-7758968664F2}"/>
    <cellStyle name="Hyperlink 3 171" xfId="40086" hidden="1" xr:uid="{41E77AA6-1F03-4033-9573-1BD54AA2310B}"/>
    <cellStyle name="Hyperlink 3 171" xfId="39212" hidden="1" xr:uid="{A4B85EBE-1472-4432-91DA-AF877A522B2D}"/>
    <cellStyle name="Hyperlink 3 171" xfId="41327" hidden="1" xr:uid="{15A91BD6-6DF3-4FA1-86B2-510765410993}"/>
    <cellStyle name="Hyperlink 3 171" xfId="37371" hidden="1" xr:uid="{80C31EE5-C595-439D-BC02-A0BE48D37980}"/>
    <cellStyle name="Hyperlink 3 171" xfId="38684" hidden="1" xr:uid="{FB5AFE02-027A-4BFA-A605-E4377F4E6758}"/>
    <cellStyle name="Hyperlink 3 171" xfId="35966" hidden="1" xr:uid="{9C938326-3BB5-419D-B32B-F9701ED3EF1C}"/>
    <cellStyle name="Hyperlink 3 171" xfId="29567" hidden="1" xr:uid="{F5B1C069-5A8C-448F-B714-184EC193A81D}"/>
    <cellStyle name="Hyperlink 3 171" xfId="31682" hidden="1" xr:uid="{C83DCFFF-BB77-4947-8B34-EE2BFD1D8099}"/>
    <cellStyle name="Hyperlink 3 171" xfId="30441" hidden="1" xr:uid="{0CA7A778-D1CC-4045-A7B6-A0FFEC1EDA83}"/>
    <cellStyle name="Hyperlink 3 171" xfId="34639" hidden="1" xr:uid="{43A48E5A-9F42-4E57-8D82-86C6783E58F0}"/>
    <cellStyle name="Hyperlink 3 171" xfId="33765" hidden="1" xr:uid="{EFFBEA11-B1CF-4857-A6D9-8A8E9803A388}"/>
    <cellStyle name="Hyperlink 3 171" xfId="33234" hidden="1" xr:uid="{61D03B48-6924-49EF-8EE7-8C9521B06927}"/>
    <cellStyle name="Hyperlink 3 171" xfId="36405" xr:uid="{254211B5-AFDF-4208-A401-85663FF616CE}"/>
    <cellStyle name="Hyperlink 3 172" xfId="21431" hidden="1" xr:uid="{86A33F3F-1DF0-46F1-AF3A-15D901C49C84}"/>
    <cellStyle name="Hyperlink 3 172" xfId="27721" hidden="1" xr:uid="{9EC99257-BB5A-4C90-8AA2-94FC9C0A9D0F}"/>
    <cellStyle name="Hyperlink 3 172" xfId="29040" hidden="1" xr:uid="{360DBBF1-2BA9-45BF-AEB0-DD3F2E4C12D3}"/>
    <cellStyle name="Hyperlink 3 172" xfId="24238" hidden="1" xr:uid="{7D8C6E2D-909E-41AE-B180-2842601A693C}"/>
    <cellStyle name="Hyperlink 3 172" xfId="26350" hidden="1" xr:uid="{41EBF32C-1B68-4B95-AE23-B4B2905AEFDE}"/>
    <cellStyle name="Hyperlink 3 172" xfId="25109" hidden="1" xr:uid="{B3DA24A3-8DDB-4646-9BB4-3CC05D87149A}"/>
    <cellStyle name="Hyperlink 3 172" xfId="19662" hidden="1" xr:uid="{93125C22-BE25-4341-926C-17C318438295}"/>
    <cellStyle name="Hyperlink 3 172" xfId="18791" hidden="1" xr:uid="{022B028A-5688-4337-A470-1D4D12F90ADC}"/>
    <cellStyle name="Hyperlink 3 172" xfId="18255" hidden="1" xr:uid="{F1CC130E-C606-49C4-ADF7-ABB961BC3E43}"/>
    <cellStyle name="Hyperlink 3 172" xfId="22394" hidden="1" xr:uid="{424C8940-18A7-4D2F-B99A-DA2F05473815}"/>
    <cellStyle name="Hyperlink 3 172" xfId="23707" hidden="1" xr:uid="{A37A43DE-4300-4074-9677-D00EDCECC587}"/>
    <cellStyle name="Hyperlink 3 172" xfId="20989" hidden="1" xr:uid="{B634FA80-F652-46E4-8157-4A6B13BB7A88}"/>
    <cellStyle name="Hyperlink 3 172" xfId="40087" hidden="1" xr:uid="{E60DFBC5-C4D2-4515-89DB-D40ED7CAF954}"/>
    <cellStyle name="Hyperlink 3 172" xfId="39216" hidden="1" xr:uid="{F31C121A-2D56-415A-96A4-7CCFA5175356}"/>
    <cellStyle name="Hyperlink 3 172" xfId="41328" hidden="1" xr:uid="{9C211944-28B9-43EA-937F-06FF2AA3A62F}"/>
    <cellStyle name="Hyperlink 3 172" xfId="37372" hidden="1" xr:uid="{E6F1D6FC-9CAC-4610-9B1F-AC700920CC1E}"/>
    <cellStyle name="Hyperlink 3 172" xfId="38685" hidden="1" xr:uid="{3C3995A8-123A-4B0A-A410-CF99A14E74BE}"/>
    <cellStyle name="Hyperlink 3 172" xfId="35967" hidden="1" xr:uid="{CC6687D1-C118-4881-96E9-E5C9C8D75889}"/>
    <cellStyle name="Hyperlink 3 172" xfId="29571" hidden="1" xr:uid="{DA6C10D4-BD5A-4690-B2BB-ACCC4E88E59E}"/>
    <cellStyle name="Hyperlink 3 172" xfId="31683" hidden="1" xr:uid="{A28493F3-0B25-447B-BAAB-44AE8BC7B229}"/>
    <cellStyle name="Hyperlink 3 172" xfId="30442" hidden="1" xr:uid="{FC48712C-1264-418D-AD9C-3FCD14C003D8}"/>
    <cellStyle name="Hyperlink 3 172" xfId="34640" hidden="1" xr:uid="{7B18D515-2E6E-4591-A2AA-92A8BD7AE9DC}"/>
    <cellStyle name="Hyperlink 3 172" xfId="33769" hidden="1" xr:uid="{25AF6B7A-CBC7-41AC-97D1-099DE4233E33}"/>
    <cellStyle name="Hyperlink 3 172" xfId="33235" hidden="1" xr:uid="{781183DD-D6E1-4D6C-9F6B-A3CA4CD4BAF8}"/>
    <cellStyle name="Hyperlink 3 172" xfId="36409" xr:uid="{537917F5-346D-4C6B-B638-43E639A9323A}"/>
    <cellStyle name="Hyperlink 3 173" xfId="21433" hidden="1" xr:uid="{D21EB095-590D-4FD8-93FF-3431FD9BAAD0}"/>
    <cellStyle name="Hyperlink 3 173" xfId="27722" hidden="1" xr:uid="{94C4D83A-9E5F-4722-B2D5-19641F63F0A2}"/>
    <cellStyle name="Hyperlink 3 173" xfId="29041" hidden="1" xr:uid="{5F52EDD6-9318-4496-B529-E6EB5555DDD7}"/>
    <cellStyle name="Hyperlink 3 173" xfId="24240" hidden="1" xr:uid="{8D6A3D82-C92A-4867-95C5-92263A3EFC3F}"/>
    <cellStyle name="Hyperlink 3 173" xfId="26351" hidden="1" xr:uid="{B51998D4-A65F-4A23-AA4D-3FFD0A48F7AE}"/>
    <cellStyle name="Hyperlink 3 173" xfId="25110" hidden="1" xr:uid="{FFBA286E-D082-4866-A528-2F56E49F4F9E}"/>
    <cellStyle name="Hyperlink 3 173" xfId="19663" hidden="1" xr:uid="{BE8FDC53-0268-4E0E-8160-6DF61A44A4BF}"/>
    <cellStyle name="Hyperlink 3 173" xfId="18793" hidden="1" xr:uid="{24809486-F833-4478-B4C3-3A996C3E6CF5}"/>
    <cellStyle name="Hyperlink 3 173" xfId="18256" hidden="1" xr:uid="{626FA0B1-ED48-4C70-94E4-1F2CF04856BC}"/>
    <cellStyle name="Hyperlink 3 173" xfId="22395" hidden="1" xr:uid="{DD15AD82-04D6-4F19-8CD1-637F86FE26C9}"/>
    <cellStyle name="Hyperlink 3 173" xfId="23708" hidden="1" xr:uid="{47284D4D-BC08-4829-BB12-077AF4A1C2C9}"/>
    <cellStyle name="Hyperlink 3 173" xfId="20990" hidden="1" xr:uid="{61EDE08C-BACA-48C5-A7AF-BD1CCCCB996D}"/>
    <cellStyle name="Hyperlink 3 173" xfId="40088" hidden="1" xr:uid="{6C629A59-2143-4058-9ED4-1B7A9ABE75B2}"/>
    <cellStyle name="Hyperlink 3 173" xfId="39218" hidden="1" xr:uid="{15A2E450-28BC-4A85-94B1-77D1F1299295}"/>
    <cellStyle name="Hyperlink 3 173" xfId="41329" hidden="1" xr:uid="{57113FA6-3284-4EA6-8047-8E9F09896920}"/>
    <cellStyle name="Hyperlink 3 173" xfId="37373" hidden="1" xr:uid="{52D5903C-23D0-400F-8E3F-E69C02F02399}"/>
    <cellStyle name="Hyperlink 3 173" xfId="38686" hidden="1" xr:uid="{6B0F7CDB-1A0A-483F-BE14-4FAD235F41B5}"/>
    <cellStyle name="Hyperlink 3 173" xfId="35968" hidden="1" xr:uid="{9B5CEDB1-CD97-4C7A-9C6B-36E9D93EFFA1}"/>
    <cellStyle name="Hyperlink 3 173" xfId="29573" hidden="1" xr:uid="{98B28847-4E60-41B6-A753-FB8A2A5C3162}"/>
    <cellStyle name="Hyperlink 3 173" xfId="31684" hidden="1" xr:uid="{0AAC96EA-F1B1-4F29-9DE5-E990662544FC}"/>
    <cellStyle name="Hyperlink 3 173" xfId="30443" hidden="1" xr:uid="{2E1B8A21-A3BF-422C-BF24-4966E01CC183}"/>
    <cellStyle name="Hyperlink 3 173" xfId="34641" hidden="1" xr:uid="{B95B792D-F271-43BA-A25E-F62FE11AF3AC}"/>
    <cellStyle name="Hyperlink 3 173" xfId="33771" hidden="1" xr:uid="{30CBED9C-D814-414D-A1FF-DBD662B37ADA}"/>
    <cellStyle name="Hyperlink 3 173" xfId="33236" hidden="1" xr:uid="{1F6D1E46-EEF4-4022-82F5-4DB6E0E1B3B2}"/>
    <cellStyle name="Hyperlink 3 173" xfId="36411" xr:uid="{CF95BA3B-C48B-41C0-9F15-271CCB6D9270}"/>
    <cellStyle name="Hyperlink 3 174" xfId="21436" hidden="1" xr:uid="{8FE4E3A1-79BC-41A0-AF5C-B68C87CA5EE6}"/>
    <cellStyle name="Hyperlink 3 174" xfId="27723" hidden="1" xr:uid="{12709593-7E8E-4F3F-BF52-DC3C820E41A2}"/>
    <cellStyle name="Hyperlink 3 174" xfId="29042" hidden="1" xr:uid="{30477216-5A1F-4FB9-9968-34409E1BDD15}"/>
    <cellStyle name="Hyperlink 3 174" xfId="24243" hidden="1" xr:uid="{40B53E1E-52B0-4AF3-A416-22FCCAF046D4}"/>
    <cellStyle name="Hyperlink 3 174" xfId="26352" hidden="1" xr:uid="{2C21FEC0-7A7D-4728-8419-07D075F5A285}"/>
    <cellStyle name="Hyperlink 3 174" xfId="25111" hidden="1" xr:uid="{58E485FB-7D13-4E86-9983-1100CC12160C}"/>
    <cellStyle name="Hyperlink 3 174" xfId="19664" hidden="1" xr:uid="{EE7055FC-5A35-4FE2-AD70-9822DCF45C91}"/>
    <cellStyle name="Hyperlink 3 174" xfId="18796" hidden="1" xr:uid="{334BEC49-DFB0-458A-B239-9A2470DA5774}"/>
    <cellStyle name="Hyperlink 3 174" xfId="18257" hidden="1" xr:uid="{678FD06B-B579-4330-8EF3-DE0AAA070416}"/>
    <cellStyle name="Hyperlink 3 174" xfId="22396" hidden="1" xr:uid="{8BB2AAE3-C3E1-4E60-AF70-D463074553AF}"/>
    <cellStyle name="Hyperlink 3 174" xfId="23709" hidden="1" xr:uid="{075EBFBC-B3C6-4085-8809-66FFCEDB5E31}"/>
    <cellStyle name="Hyperlink 3 174" xfId="20991" hidden="1" xr:uid="{CD27E853-5AA7-4296-8520-D259BDDF8CDF}"/>
    <cellStyle name="Hyperlink 3 174" xfId="40089" hidden="1" xr:uid="{D98BEE63-6A16-42E1-9B41-D03CF1F7E5FB}"/>
    <cellStyle name="Hyperlink 3 174" xfId="39221" hidden="1" xr:uid="{3AA94E02-3562-4065-ABF3-AE283E9609AA}"/>
    <cellStyle name="Hyperlink 3 174" xfId="41330" hidden="1" xr:uid="{41F6C66D-A0F6-47CD-A86C-D6ECCE3F22C4}"/>
    <cellStyle name="Hyperlink 3 174" xfId="37374" hidden="1" xr:uid="{DEE5F592-5D97-446A-893A-C4EB86CF96C5}"/>
    <cellStyle name="Hyperlink 3 174" xfId="38687" hidden="1" xr:uid="{CC6CC72C-C998-4842-BB5A-D248808F185A}"/>
    <cellStyle name="Hyperlink 3 174" xfId="35969" hidden="1" xr:uid="{8355F177-572A-4775-B7B7-3758CD14CCCE}"/>
    <cellStyle name="Hyperlink 3 174" xfId="29576" hidden="1" xr:uid="{61AD0A60-FD82-46BB-8CDF-E60A4A4CFE3A}"/>
    <cellStyle name="Hyperlink 3 174" xfId="31685" hidden="1" xr:uid="{81CE4232-D02F-49C4-903D-FA1E093AE41D}"/>
    <cellStyle name="Hyperlink 3 174" xfId="30444" hidden="1" xr:uid="{A23D5B95-9211-46BF-BF94-1E22EAEE0294}"/>
    <cellStyle name="Hyperlink 3 174" xfId="34642" hidden="1" xr:uid="{810E7235-93D1-4A8E-94FD-859833AE3C95}"/>
    <cellStyle name="Hyperlink 3 174" xfId="33774" hidden="1" xr:uid="{F33B4622-106A-487B-90BA-5F5C9F36F375}"/>
    <cellStyle name="Hyperlink 3 174" xfId="33237" hidden="1" xr:uid="{1F105D98-6EF7-414D-8C36-F4C1294E48F3}"/>
    <cellStyle name="Hyperlink 3 174" xfId="36414" xr:uid="{489A8515-4922-4284-B786-25B416AF4F15}"/>
    <cellStyle name="Hyperlink 3 175" xfId="21441" hidden="1" xr:uid="{027848B0-7E17-45B5-AF73-7BAB3CB90049}"/>
    <cellStyle name="Hyperlink 3 175" xfId="27724" hidden="1" xr:uid="{C15E2039-71D9-4DC8-A0C0-CCF4726BF215}"/>
    <cellStyle name="Hyperlink 3 175" xfId="29043" hidden="1" xr:uid="{FF223051-3A39-424F-8E0A-47B1D65A445F}"/>
    <cellStyle name="Hyperlink 3 175" xfId="24248" hidden="1" xr:uid="{5230F467-3DAB-4E20-868F-424069BECEA3}"/>
    <cellStyle name="Hyperlink 3 175" xfId="26353" hidden="1" xr:uid="{C5FD7C3A-5267-4E0F-B726-5A9DEA879657}"/>
    <cellStyle name="Hyperlink 3 175" xfId="25112" hidden="1" xr:uid="{B72532B3-90CA-403C-A843-DA65B956F31E}"/>
    <cellStyle name="Hyperlink 3 175" xfId="19665" hidden="1" xr:uid="{B6FFBF49-BC2C-42CB-BCAC-80CD40F8A944}"/>
    <cellStyle name="Hyperlink 3 175" xfId="18801" hidden="1" xr:uid="{D785E7AE-06A8-4199-801A-C79A2AAA6DA6}"/>
    <cellStyle name="Hyperlink 3 175" xfId="18258" hidden="1" xr:uid="{9FC8ABEA-CBC2-4DB9-A7FE-53F6F69671AA}"/>
    <cellStyle name="Hyperlink 3 175" xfId="22397" hidden="1" xr:uid="{67522FAD-9E4D-4B04-A00F-FD76E61E88D9}"/>
    <cellStyle name="Hyperlink 3 175" xfId="23710" hidden="1" xr:uid="{A8A004A2-2EAB-475D-8086-B698ABE2069D}"/>
    <cellStyle name="Hyperlink 3 175" xfId="20992" hidden="1" xr:uid="{2C058410-705E-48D4-993A-BB8AD2548521}"/>
    <cellStyle name="Hyperlink 3 175" xfId="40090" hidden="1" xr:uid="{434E6CE0-94F3-4F07-A381-17BB8DAAC17E}"/>
    <cellStyle name="Hyperlink 3 175" xfId="39226" hidden="1" xr:uid="{FA0BC029-381F-49A2-892E-F760328CE024}"/>
    <cellStyle name="Hyperlink 3 175" xfId="41331" hidden="1" xr:uid="{590BB3F9-974D-4139-8DE5-563F51EC72D3}"/>
    <cellStyle name="Hyperlink 3 175" xfId="37375" hidden="1" xr:uid="{C5925591-CDE9-4F7E-B172-9BC37FDCC927}"/>
    <cellStyle name="Hyperlink 3 175" xfId="38688" hidden="1" xr:uid="{6387A76D-6EF1-4241-8CBA-E77D8B7FCA1C}"/>
    <cellStyle name="Hyperlink 3 175" xfId="35970" hidden="1" xr:uid="{ECC38727-6E63-47B1-90BE-44E149658AEA}"/>
    <cellStyle name="Hyperlink 3 175" xfId="29581" hidden="1" xr:uid="{B2405ABE-2666-4138-95C6-51F998438C61}"/>
    <cellStyle name="Hyperlink 3 175" xfId="31686" hidden="1" xr:uid="{1F00E097-DB12-428A-BBD7-7FED98D1E6A7}"/>
    <cellStyle name="Hyperlink 3 175" xfId="30445" hidden="1" xr:uid="{79CFDCCD-B59D-4B86-A7A1-5A724CA2671F}"/>
    <cellStyle name="Hyperlink 3 175" xfId="34643" hidden="1" xr:uid="{56D60C53-B982-4669-A55F-511F63C7F05A}"/>
    <cellStyle name="Hyperlink 3 175" xfId="33779" hidden="1" xr:uid="{B61C2F34-C4C5-459F-9322-1B05A53E8FE5}"/>
    <cellStyle name="Hyperlink 3 175" xfId="33238" hidden="1" xr:uid="{6C4278AC-63CA-44BD-B94D-856C2A8E7277}"/>
    <cellStyle name="Hyperlink 3 175" xfId="36419" xr:uid="{20865FF3-9F6E-4279-921D-C3FEAE119454}"/>
    <cellStyle name="Hyperlink 3 176" xfId="21442" hidden="1" xr:uid="{74839C18-21E7-4F8B-8A9B-08F98AC77721}"/>
    <cellStyle name="Hyperlink 3 176" xfId="27725" hidden="1" xr:uid="{14D7081E-AC2E-4C5E-BD02-15C9E01E3657}"/>
    <cellStyle name="Hyperlink 3 176" xfId="29044" hidden="1" xr:uid="{EFD6B5CD-37B7-49E3-A123-45E08AE3383B}"/>
    <cellStyle name="Hyperlink 3 176" xfId="24249" hidden="1" xr:uid="{9C857F1B-47EF-40FC-8067-D6489DF886CC}"/>
    <cellStyle name="Hyperlink 3 176" xfId="26354" hidden="1" xr:uid="{AF7C6E73-DF48-4933-8664-B9532722A83E}"/>
    <cellStyle name="Hyperlink 3 176" xfId="25113" hidden="1" xr:uid="{73D5AD11-7932-44A5-80D7-594575A08652}"/>
    <cellStyle name="Hyperlink 3 176" xfId="19666" hidden="1" xr:uid="{24DF95D4-2D31-424C-87A2-5B71243F7624}"/>
    <cellStyle name="Hyperlink 3 176" xfId="18802" hidden="1" xr:uid="{72B5FB5B-0CBD-4876-A962-439F789750A6}"/>
    <cellStyle name="Hyperlink 3 176" xfId="18259" hidden="1" xr:uid="{6E818DD6-FD82-40A4-9101-97B3E640B8B0}"/>
    <cellStyle name="Hyperlink 3 176" xfId="22398" hidden="1" xr:uid="{F30CE47B-8B9A-4E83-93BF-C303EA56C5E3}"/>
    <cellStyle name="Hyperlink 3 176" xfId="23711" hidden="1" xr:uid="{FF4CC8B4-AA72-42E5-8635-AC0FA776D9D9}"/>
    <cellStyle name="Hyperlink 3 176" xfId="20993" hidden="1" xr:uid="{A00111C3-6C08-46B0-BC79-402F51126EF5}"/>
    <cellStyle name="Hyperlink 3 176" xfId="40091" hidden="1" xr:uid="{6521858F-7AA9-403F-AD84-CAB1DAE97E91}"/>
    <cellStyle name="Hyperlink 3 176" xfId="39227" hidden="1" xr:uid="{7A5F17B6-0E1E-49E5-B3BB-E3AB05DCF8EC}"/>
    <cellStyle name="Hyperlink 3 176" xfId="41332" hidden="1" xr:uid="{58A6A16C-3F48-4084-ADE9-E73D3702E090}"/>
    <cellStyle name="Hyperlink 3 176" xfId="37376" hidden="1" xr:uid="{8DBD82EE-A5DB-45BD-9F43-9F3FAC5AEF5D}"/>
    <cellStyle name="Hyperlink 3 176" xfId="38689" hidden="1" xr:uid="{2D335428-EB5F-4E4E-9000-696F5126F58F}"/>
    <cellStyle name="Hyperlink 3 176" xfId="35971" hidden="1" xr:uid="{36F8D78B-4C53-492C-ACF8-E077DDF6A37A}"/>
    <cellStyle name="Hyperlink 3 176" xfId="29582" hidden="1" xr:uid="{26E3CBE8-0909-4A48-96AA-F912971933AC}"/>
    <cellStyle name="Hyperlink 3 176" xfId="31687" hidden="1" xr:uid="{08DF717B-1C71-4C6D-AC93-347082DC0634}"/>
    <cellStyle name="Hyperlink 3 176" xfId="30446" hidden="1" xr:uid="{3AE613D7-53D4-4694-88DE-6AAA533EAED4}"/>
    <cellStyle name="Hyperlink 3 176" xfId="34644" hidden="1" xr:uid="{977369BB-53B9-40AD-9604-9B46E20D77F5}"/>
    <cellStyle name="Hyperlink 3 176" xfId="33780" hidden="1" xr:uid="{0BC1E6E2-8257-434B-A8DE-2897A85F9A01}"/>
    <cellStyle name="Hyperlink 3 176" xfId="33239" hidden="1" xr:uid="{8AE8F299-0CFF-46DD-AD87-1C9E45323226}"/>
    <cellStyle name="Hyperlink 3 176" xfId="36420" xr:uid="{49041B00-A87D-413B-936C-50A65B6475AE}"/>
    <cellStyle name="Hyperlink 3 177" xfId="21446" hidden="1" xr:uid="{A35F4BF5-BBC0-4DF6-816B-D6F0CE326C12}"/>
    <cellStyle name="Hyperlink 3 177" xfId="27726" hidden="1" xr:uid="{51B18D00-5C98-4C2B-8FD1-154720E12DB7}"/>
    <cellStyle name="Hyperlink 3 177" xfId="29045" hidden="1" xr:uid="{C12826EE-2F2C-4DE3-90F9-AAC18DACFA79}"/>
    <cellStyle name="Hyperlink 3 177" xfId="24253" hidden="1" xr:uid="{95FDECF7-3939-4ACB-A59B-7516B5207C8D}"/>
    <cellStyle name="Hyperlink 3 177" xfId="26355" hidden="1" xr:uid="{CEE97330-8CAA-4EA2-B744-318902CAF46D}"/>
    <cellStyle name="Hyperlink 3 177" xfId="25114" hidden="1" xr:uid="{E278E5D7-0891-4978-9B92-900F97C3FC93}"/>
    <cellStyle name="Hyperlink 3 177" xfId="19667" hidden="1" xr:uid="{6584D3B0-52A0-4FBF-95BC-8E5B42563D83}"/>
    <cellStyle name="Hyperlink 3 177" xfId="18806" hidden="1" xr:uid="{93AED2E7-CDC8-4AD0-B3CA-25923B642DC9}"/>
    <cellStyle name="Hyperlink 3 177" xfId="18260" hidden="1" xr:uid="{C7F2A8E9-D995-4373-B0AA-C73F0219F9FD}"/>
    <cellStyle name="Hyperlink 3 177" xfId="22399" hidden="1" xr:uid="{587A8199-B8D9-413C-BCB5-A56893487899}"/>
    <cellStyle name="Hyperlink 3 177" xfId="23712" hidden="1" xr:uid="{A49C0AD2-539C-41E2-AA21-E7B98079E517}"/>
    <cellStyle name="Hyperlink 3 177" xfId="20994" hidden="1" xr:uid="{029380DA-FE92-49E3-9257-62442FB1A34F}"/>
    <cellStyle name="Hyperlink 3 177" xfId="40092" hidden="1" xr:uid="{825BD121-69E9-4FC5-AC68-C2D92A855013}"/>
    <cellStyle name="Hyperlink 3 177" xfId="39231" hidden="1" xr:uid="{62E9D3D7-7F82-4DD2-AA6F-C51F790CFCC0}"/>
    <cellStyle name="Hyperlink 3 177" xfId="41333" hidden="1" xr:uid="{0F2C4B75-FA8A-4B3E-8EDC-D422C6CE3598}"/>
    <cellStyle name="Hyperlink 3 177" xfId="37377" hidden="1" xr:uid="{16B211A9-C296-4B99-A5A8-31E06092F390}"/>
    <cellStyle name="Hyperlink 3 177" xfId="38690" hidden="1" xr:uid="{098D1B4D-E1BC-4DE4-AC51-CD98B363DDA3}"/>
    <cellStyle name="Hyperlink 3 177" xfId="35972" hidden="1" xr:uid="{77436641-E92D-4E06-B239-07DC1211EBC5}"/>
    <cellStyle name="Hyperlink 3 177" xfId="29586" hidden="1" xr:uid="{BA78DF51-D1DA-425A-ACC6-7550D7C33090}"/>
    <cellStyle name="Hyperlink 3 177" xfId="31688" hidden="1" xr:uid="{2271C377-F158-460E-8EA6-E020D962C432}"/>
    <cellStyle name="Hyperlink 3 177" xfId="30447" hidden="1" xr:uid="{AD51F805-0879-4084-94D6-41EE8B23C493}"/>
    <cellStyle name="Hyperlink 3 177" xfId="34645" hidden="1" xr:uid="{539F1F60-5CF1-480D-9ECA-26D481BCC6AE}"/>
    <cellStyle name="Hyperlink 3 177" xfId="33784" hidden="1" xr:uid="{BA1E33E4-1B37-4770-B4D1-D73266D6572C}"/>
    <cellStyle name="Hyperlink 3 177" xfId="33240" hidden="1" xr:uid="{F033C9F2-AC59-4A0B-B6C7-967ED6821DEC}"/>
    <cellStyle name="Hyperlink 3 177" xfId="36424" xr:uid="{4DC6D968-EDE1-4A00-A428-A43CFD2DDE73}"/>
    <cellStyle name="Hyperlink 3 178" xfId="21477" hidden="1" xr:uid="{F61DF3D8-CEA2-45BB-9D08-8236CE5B532D}"/>
    <cellStyle name="Hyperlink 3 178" xfId="27729" hidden="1" xr:uid="{3DCBBC06-73D9-4B28-9DAE-8B0EB632F766}"/>
    <cellStyle name="Hyperlink 3 178" xfId="29048" hidden="1" xr:uid="{B1DBEFE0-7859-4BA8-B068-C4A01D1AC673}"/>
    <cellStyle name="Hyperlink 3 178" xfId="24281" hidden="1" xr:uid="{DD571257-CFF1-4473-B601-09742BFBD0DB}"/>
    <cellStyle name="Hyperlink 3 178" xfId="26358" hidden="1" xr:uid="{0A50075A-26C3-42C5-976D-A0D84FE09B7B}"/>
    <cellStyle name="Hyperlink 3 178" xfId="25117" hidden="1" xr:uid="{902C24B5-F669-47E0-8A8C-C57DF43FBFA7}"/>
    <cellStyle name="Hyperlink 3 178" xfId="19670" hidden="1" xr:uid="{49ADF5CB-2C83-4433-BD92-A3F02828187F}"/>
    <cellStyle name="Hyperlink 3 178" xfId="18834" hidden="1" xr:uid="{37215AE3-52C0-48B6-AE71-B6444A0AF797}"/>
    <cellStyle name="Hyperlink 3 178" xfId="18263" hidden="1" xr:uid="{61DCB5C5-09FB-4BA1-9C59-BA41D893F248}"/>
    <cellStyle name="Hyperlink 3 178" xfId="22402" hidden="1" xr:uid="{D47B0FBA-831C-4086-83B4-97078654277D}"/>
    <cellStyle name="Hyperlink 3 178" xfId="23715" hidden="1" xr:uid="{A0CAB5C2-C784-45DA-83F1-03B05050CF99}"/>
    <cellStyle name="Hyperlink 3 178" xfId="20997" hidden="1" xr:uid="{F60E77D2-6928-4CC2-88A7-9EEB2772C5B1}"/>
    <cellStyle name="Hyperlink 3 178" xfId="40095" hidden="1" xr:uid="{A2BB09AF-49FB-4A9A-86F6-079324B4F3D4}"/>
    <cellStyle name="Hyperlink 3 178" xfId="39259" hidden="1" xr:uid="{EFC229D5-7D4F-4429-89C2-107ECAE7FD3A}"/>
    <cellStyle name="Hyperlink 3 178" xfId="41336" hidden="1" xr:uid="{08A878E9-FF36-4E10-9BD7-284792A4C18A}"/>
    <cellStyle name="Hyperlink 3 178" xfId="37380" hidden="1" xr:uid="{745AD0B7-C681-440B-955B-D0814145ED89}"/>
    <cellStyle name="Hyperlink 3 178" xfId="38693" hidden="1" xr:uid="{3334FF74-5BA1-41E0-BCC7-49C9A9639D49}"/>
    <cellStyle name="Hyperlink 3 178" xfId="35975" hidden="1" xr:uid="{8BB53232-954C-4828-92DF-CA74E85E7D87}"/>
    <cellStyle name="Hyperlink 3 178" xfId="29614" hidden="1" xr:uid="{D521E347-6C28-44DE-A1C0-4B20BAE38771}"/>
    <cellStyle name="Hyperlink 3 178" xfId="31691" hidden="1" xr:uid="{96D5A7C2-D980-46D1-84E5-ADBD9F2E7F03}"/>
    <cellStyle name="Hyperlink 3 178" xfId="30450" hidden="1" xr:uid="{FFC931CB-D159-4010-995F-E3658EF7E508}"/>
    <cellStyle name="Hyperlink 3 178" xfId="34648" hidden="1" xr:uid="{06DB9038-494F-4DD6-BFE7-DFDF84A17933}"/>
    <cellStyle name="Hyperlink 3 178" xfId="33812" hidden="1" xr:uid="{1FF1141C-0851-4958-BDBC-22339FC0DE8D}"/>
    <cellStyle name="Hyperlink 3 178" xfId="33243" hidden="1" xr:uid="{B8FA59EB-CD3C-4781-BFBF-55353A5406D4}"/>
    <cellStyle name="Hyperlink 3 178" xfId="36455" xr:uid="{9D06C65F-6060-4E0B-AD73-A7E178E18AA0}"/>
    <cellStyle name="Hyperlink 3 179" xfId="18831" hidden="1" xr:uid="{FFB8004E-0DCA-4997-89E9-67FF40F2700E}"/>
    <cellStyle name="Hyperlink 3 179" xfId="24278" hidden="1" xr:uid="{9A9082B1-F425-4581-BC97-2FCA629E173A}"/>
    <cellStyle name="Hyperlink 3 179" xfId="21471" hidden="1" xr:uid="{8B0FF533-3132-4897-AF49-3AC518B9D0FF}"/>
    <cellStyle name="Hyperlink 3 179" xfId="29611" hidden="1" xr:uid="{7AEA6AF5-9C76-4E12-925D-402E283084E9}"/>
    <cellStyle name="Hyperlink 3 179" xfId="33809" hidden="1" xr:uid="{2E7B15F9-E9EF-4B8F-AAA5-F2FBDABBD2AC}"/>
    <cellStyle name="Hyperlink 3 179" xfId="39256" hidden="1" xr:uid="{83D6A805-773F-4F8A-A5B2-BC25B762FC78}"/>
    <cellStyle name="Hyperlink 3 179" xfId="36449" xr:uid="{D19BFB35-3BE0-4C90-A0D2-39691631471F}"/>
    <cellStyle name="Hyperlink 3 18" xfId="36003" hidden="1" xr:uid="{8BD4AF3D-F09F-440C-8CE9-320B010228BF}"/>
    <cellStyle name="Hyperlink 3 18" xfId="27152" hidden="1" xr:uid="{AF1B2E78-CE6C-4984-8032-CA4481277234}"/>
    <cellStyle name="Hyperlink 3 18" xfId="27757" hidden="1" xr:uid="{1C85EB16-62A2-4C83-A843-D7D5BBC86829}"/>
    <cellStyle name="Hyperlink 3 18" xfId="36967" hidden="1" xr:uid="{6EA2691A-C42B-4178-9EA7-A5BD3DB74BE2}"/>
    <cellStyle name="Hyperlink 3 18" xfId="26599" hidden="1" xr:uid="{B9931E10-8FB6-4008-9EB7-169E1E3B5DC8}"/>
    <cellStyle name="Hyperlink 3 18" xfId="20126" hidden="1" xr:uid="{EE9C3AE1-227D-4096-B5F1-7BD412582531}"/>
    <cellStyle name="Hyperlink 3 18" xfId="21617" hidden="1" xr:uid="{E6A55956-8965-4B18-9419-49283F2331A1}"/>
    <cellStyle name="Hyperlink 3 18" xfId="37621" hidden="1" xr:uid="{36AAE959-A838-4CB5-AFED-79E298671BBD}"/>
    <cellStyle name="Hyperlink 3 18" xfId="33271" hidden="1" xr:uid="{CCECE4C4-2BF0-41E8-BE16-BE2203E374D3}"/>
    <cellStyle name="Hyperlink 3 18" xfId="32280" hidden="1" xr:uid="{D99F04C3-0366-452B-8267-8BA2642CF38D}"/>
    <cellStyle name="Hyperlink 3 18" xfId="33578" hidden="1" xr:uid="{B2C323D8-2868-492C-A55C-94624376A138}"/>
    <cellStyle name="Hyperlink 3 18" xfId="33876" hidden="1" xr:uid="{61D6511F-2B27-49C8-9302-DA0A89B4B916}"/>
    <cellStyle name="Hyperlink 3 18" xfId="34071" hidden="1" xr:uid="{F0E385DE-ABE2-41BE-92AC-DFC983030167}"/>
    <cellStyle name="Hyperlink 3 18" xfId="32122" hidden="1" xr:uid="{CA62DED2-2925-485D-B84D-D4512EA8E9E7}"/>
    <cellStyle name="Hyperlink 3 18" xfId="21825" hidden="1" xr:uid="{E534D0D0-920B-4BC3-B153-A43DCF644F4C}"/>
    <cellStyle name="Hyperlink 3 18" xfId="39682" hidden="1" xr:uid="{940B66B4-615A-4AFA-B17E-BB94DAF672E9}"/>
    <cellStyle name="Hyperlink 3 18" xfId="40760" hidden="1" xr:uid="{49754496-440C-40DA-BA61-E15946EEB3C8}"/>
    <cellStyle name="Hyperlink 3 18" xfId="22643" hidden="1" xr:uid="{2769876A-E407-4B5C-BB66-B6810A8C4339}"/>
    <cellStyle name="Hyperlink 3 18" xfId="30478" hidden="1" xr:uid="{2482EDF4-ED62-46F5-A36B-2C32F84A0EF1}"/>
    <cellStyle name="Hyperlink 3 18" xfId="30920" hidden="1" xr:uid="{EB42F722-1CF5-4CAE-91B4-0699779BDF8C}"/>
    <cellStyle name="Hyperlink 3 18" xfId="22989" hidden="1" xr:uid="{C5DC4A0A-569C-4F95-B32E-97A5A26F6132}"/>
    <cellStyle name="Hyperlink 3 18" xfId="20421" hidden="1" xr:uid="{C854FDBF-D795-46DA-9DCB-32C009EB57F7}"/>
    <cellStyle name="Hyperlink 3 18" xfId="41577" hidden="1" xr:uid="{944CED81-6093-4867-A50B-1066B5553AC7}"/>
    <cellStyle name="Hyperlink 3 18" xfId="24540" hidden="1" xr:uid="{AC26D41B-42AF-49FF-927B-E8586A8D9911}"/>
    <cellStyle name="Hyperlink 3 18" xfId="25946" hidden="1" xr:uid="{24CAF76E-3506-45DD-9505-87D83EE7A049}"/>
    <cellStyle name="Hyperlink 3 18" xfId="31279" hidden="1" xr:uid="{3D4EDF80-3786-4673-A230-5E3D15B06367}"/>
    <cellStyle name="Hyperlink 3 18" xfId="31932" hidden="1" xr:uid="{8C7AFAA9-DAB0-4CD7-ADAC-AD72892DB4C9}"/>
    <cellStyle name="Hyperlink 3 18" xfId="34235" hidden="1" xr:uid="{AAD1B470-33E7-4408-B1D2-584C197C8AAD}"/>
    <cellStyle name="Hyperlink 3 18" xfId="21989" hidden="1" xr:uid="{25012CA3-E8BA-4B72-BE7E-390D258D7116}"/>
    <cellStyle name="Hyperlink 3 18" xfId="37967" hidden="1" xr:uid="{8A102A50-DFF4-4855-AA3A-5355BC60E849}"/>
    <cellStyle name="Hyperlink 3 18" xfId="39027" hidden="1" xr:uid="{F6C4DDDA-FBAF-45E0-B637-26EEA42266E2}"/>
    <cellStyle name="Hyperlink 3 18" xfId="39323" hidden="1" xr:uid="{840740AF-0BE0-47E2-827B-5A2239B9914E}"/>
    <cellStyle name="Hyperlink 3 18" xfId="39518" hidden="1" xr:uid="{0172FDDE-69BB-41AC-9474-92E0D32B74AF}"/>
    <cellStyle name="Hyperlink 3 18" xfId="40123" hidden="1" xr:uid="{A35FA247-56EB-49C0-ACBB-0B88C113F370}"/>
    <cellStyle name="Hyperlink 3 18" xfId="38721" hidden="1" xr:uid="{1FA6C27D-3DD2-4837-8B63-D6EC5167B917}"/>
    <cellStyle name="Hyperlink 3 18" xfId="34889" hidden="1" xr:uid="{C4A44DA7-4795-495E-8706-99E32E25B3C2}"/>
    <cellStyle name="Hyperlink 3 18" xfId="33508" hidden="1" xr:uid="{7B5CA21F-C75F-43A9-A726-A79EF7C81763}"/>
    <cellStyle name="Hyperlink 3 18" xfId="18291" hidden="1" xr:uid="{97F16F85-77EE-475D-9458-6609BEB83E73}"/>
    <cellStyle name="Hyperlink 3 18" xfId="17148" hidden="1" xr:uid="{259C29AA-B69A-4ABF-85EF-4420C5858E4F}"/>
    <cellStyle name="Hyperlink 3 18" xfId="36595" hidden="1" xr:uid="{06BB61D9-6C2D-46FD-B796-081A14C7BEC3}"/>
    <cellStyle name="Hyperlink 3 18" xfId="18600" hidden="1" xr:uid="{750D3B79-B7EC-44D1-B4F3-877DEA08AF52}"/>
    <cellStyle name="Hyperlink 3 18" xfId="18898" hidden="1" xr:uid="{43C4D305-266F-42C6-A56C-103414E1D37F}"/>
    <cellStyle name="Hyperlink 3 18" xfId="21025" hidden="1" xr:uid="{8F9DB41F-262F-415E-8CCA-727A4F63AF6C}"/>
    <cellStyle name="Hyperlink 3 18" xfId="36803" hidden="1" xr:uid="{273AB646-4194-4278-98A8-68B4EA4A8580}"/>
    <cellStyle name="Hyperlink 3 18" xfId="24704" hidden="1" xr:uid="{A2E101F1-F439-4BDB-A397-7B08923128C7}"/>
    <cellStyle name="Hyperlink 3 18" xfId="25358" hidden="1" xr:uid="{E7BD382F-6C04-4273-9735-3863658B7624}"/>
    <cellStyle name="Hyperlink 3 18" xfId="23980" hidden="1" xr:uid="{60AED8D0-7851-4F17-AF3A-F8750B9F1263}"/>
    <cellStyle name="Hyperlink 3 18" xfId="25587" hidden="1" xr:uid="{DBA075F9-D8D2-42B7-B71B-3E76E21EDE08}"/>
    <cellStyle name="Hyperlink 3 18" xfId="25782" hidden="1" xr:uid="{49612203-7590-4568-8824-8A07488B9249}"/>
    <cellStyle name="Hyperlink 3 18" xfId="25145" hidden="1" xr:uid="{36DAF791-BE58-4F7E-BD82-919A51400320}"/>
    <cellStyle name="Hyperlink 3 18" xfId="20585" hidden="1" xr:uid="{1957861A-29FE-4591-9647-BD4E22E3953D}"/>
    <cellStyle name="Hyperlink 3 18" xfId="21238" hidden="1" xr:uid="{1D59CADB-8E01-4A3F-A912-8B97B054CE16}"/>
    <cellStyle name="Hyperlink 3 18" xfId="41364" hidden="1" xr:uid="{8A508AB1-FF3C-4729-AD43-EBA1DA27B1FB}"/>
    <cellStyle name="Hyperlink 3 18" xfId="40924" hidden="1" xr:uid="{BCD7CAC9-382A-4656-BFAB-DF15E81E8E92}"/>
    <cellStyle name="Hyperlink 3 18" xfId="22832" hidden="1" xr:uid="{AAD8C3FB-03F1-48EE-8701-D641B83949A2}"/>
    <cellStyle name="Hyperlink 3 18" xfId="38958" hidden="1" xr:uid="{48C20396-A3BD-410B-A088-DD5A4D2C4B7D}"/>
    <cellStyle name="Hyperlink 3 18" xfId="40565" hidden="1" xr:uid="{180869FA-A928-452F-8C7C-05402E6B4315}"/>
    <cellStyle name="Hyperlink 3 18" xfId="35204" hidden="1" xr:uid="{1E302148-DA0C-44EE-8047-265259F7475E}"/>
    <cellStyle name="Hyperlink 3 18" xfId="23743" hidden="1" xr:uid="{5DCE3635-08B5-475F-953C-47CD8777203C}"/>
    <cellStyle name="Hyperlink 3 18" xfId="29076" hidden="1" xr:uid="{BCBA4EA8-B542-4A4D-B73B-11FCBE98872D}"/>
    <cellStyle name="Hyperlink 3 18" xfId="28322" hidden="1" xr:uid="{521F73DA-0309-4FDB-ACFE-83254FE31C5A}"/>
    <cellStyle name="Hyperlink 3 18" xfId="29382" hidden="1" xr:uid="{B7D1FE77-93F1-41ED-8E50-84D531B1CE97}"/>
    <cellStyle name="Hyperlink 3 18" xfId="29678" hidden="1" xr:uid="{D8F310E0-6271-4A8A-9853-4EFE530CB67C}"/>
    <cellStyle name="Hyperlink 3 18" xfId="29873" hidden="1" xr:uid="{FB583E9B-5517-49F5-BFCB-81DC286D6D96}"/>
    <cellStyle name="Hyperlink 3 18" xfId="28165" hidden="1" xr:uid="{1289B2B7-525B-4EC8-8F47-C1D90DC4C138}"/>
    <cellStyle name="Hyperlink 3 18" xfId="35399" hidden="1" xr:uid="{AD3F6EDB-5202-47C3-9F59-A0FE2BB84828}"/>
    <cellStyle name="Hyperlink 3 18" xfId="20226" hidden="1" xr:uid="{F6C5C655-E987-4EDA-B39B-1725E798325B}"/>
    <cellStyle name="Hyperlink 3 18" xfId="19093" hidden="1" xr:uid="{FB5B719A-321F-43C6-86C9-66EC4C792EDA}"/>
    <cellStyle name="Hyperlink 3 18" xfId="36216" hidden="1" xr:uid="{A2D567CD-03DD-462D-A73C-5EBBEE79D1A1}"/>
    <cellStyle name="Hyperlink 3 18" xfId="26386" hidden="1" xr:uid="{19FB872F-3EC5-493A-8062-1177385317D5}"/>
    <cellStyle name="Hyperlink 3 18" xfId="26952" hidden="1" xr:uid="{672A6956-F180-4B93-955D-624C82FABB2C}"/>
    <cellStyle name="Hyperlink 3 18" xfId="37408" hidden="1" xr:uid="{CA161C06-0474-404D-8503-6011C467EC03}"/>
    <cellStyle name="Hyperlink 3 18" xfId="34676" hidden="1" xr:uid="{DCB6AE0C-EE40-416D-B87E-F6D382ADD487}"/>
    <cellStyle name="Hyperlink 3 18" xfId="16980" hidden="1" xr:uid="{45AD24B8-1B10-4777-8571-9687E6BB9AA9}"/>
    <cellStyle name="Hyperlink 3 18" xfId="37810" hidden="1" xr:uid="{2F02CB65-3090-49C2-93CA-6ED87277B4AA}"/>
    <cellStyle name="Hyperlink 3 18" xfId="40336" hidden="1" xr:uid="{D76E3F1E-B093-4C67-BFCA-EF32CEF0B01A}"/>
    <cellStyle name="Hyperlink 3 18" xfId="27316" hidden="1" xr:uid="{A37D0F6E-DECD-4C39-853C-951497C0CB30}"/>
    <cellStyle name="Hyperlink 3 18" xfId="27970" hidden="1" xr:uid="{529D900C-C9A7-47B1-B8CC-020BE1998D65}"/>
    <cellStyle name="Hyperlink 3 18" xfId="30037" hidden="1" xr:uid="{37633947-581E-4CD8-A9CB-801DC6F9ED4B}"/>
    <cellStyle name="Hyperlink 3 18" xfId="35563" hidden="1" xr:uid="{6894DC89-810A-4C55-98DC-1DBDC3B8E431}"/>
    <cellStyle name="Hyperlink 3 18" xfId="24345" hidden="1" xr:uid="{1FD4A0F5-3F40-4E41-819B-5CF459D630AB}"/>
    <cellStyle name="Hyperlink 3 18" xfId="19698" hidden="1" xr:uid="{95684DD6-F9C3-476E-B6B2-CA4768F1802F}"/>
    <cellStyle name="Hyperlink 3 18" xfId="19257" hidden="1" xr:uid="{D11108C0-30E8-4B45-9CD9-AEF4981C27B9}"/>
    <cellStyle name="Hyperlink 3 18" xfId="19911" hidden="1" xr:uid="{874F78FC-4591-4D05-91F7-8CDACAE8721A}"/>
    <cellStyle name="Hyperlink 3 18" xfId="18528" hidden="1" xr:uid="{DAABA15A-C974-4FCA-A45F-E2A721D64078}"/>
    <cellStyle name="Hyperlink 3 18" xfId="24049" hidden="1" xr:uid="{E1BE1D7B-74D3-4A6F-A753-1B530486698F}"/>
    <cellStyle name="Hyperlink 3 18" xfId="30691" hidden="1" xr:uid="{D9EB2336-AF0B-4AC9-B1AB-1299AC3E08A5}"/>
    <cellStyle name="Hyperlink 3 18" xfId="29313" hidden="1" xr:uid="{3282B367-2B8D-41A3-9EEA-93359D6EFC10}"/>
    <cellStyle name="Hyperlink 3 18" xfId="31115" hidden="1" xr:uid="{CC2397DD-A3E2-4638-861D-0318FE729D23}"/>
    <cellStyle name="Hyperlink 3 18" xfId="31719" hidden="1" xr:uid="{6E2DF6DC-E8B2-4122-BD54-7B91F4C243D4}"/>
    <cellStyle name="Hyperlink 3 18" xfId="22430" hidden="1" xr:uid="{5BCE6BB1-F9DC-4E91-9A2F-159BF079C72D}"/>
    <cellStyle name="Hyperlink 3 18" xfId="35104" xr:uid="{776ACAF1-D2C2-4E86-BD9F-E2AD4CC6AE04}"/>
    <cellStyle name="Hyperlink 3 180" xfId="18829" hidden="1" xr:uid="{F7D92B5C-8C14-40D6-95B0-2EAD5F856648}"/>
    <cellStyle name="Hyperlink 3 180" xfId="24276" hidden="1" xr:uid="{BBB0A1DC-A74C-440A-B8E4-B3E23B541A7D}"/>
    <cellStyle name="Hyperlink 3 180" xfId="21469" hidden="1" xr:uid="{9A33E73E-9140-4350-B8BC-4A2328E00D07}"/>
    <cellStyle name="Hyperlink 3 180" xfId="29609" hidden="1" xr:uid="{4F3DE643-AE5C-4B63-8613-19AE5FD4B8CE}"/>
    <cellStyle name="Hyperlink 3 180" xfId="33807" hidden="1" xr:uid="{B52A66A6-4711-43D6-AD47-E7AFBFED54E2}"/>
    <cellStyle name="Hyperlink 3 180" xfId="39254" hidden="1" xr:uid="{664AB8C6-5484-4AFD-B639-7A91678CE21C}"/>
    <cellStyle name="Hyperlink 3 180" xfId="36447" xr:uid="{0D094196-FC7D-4FBE-8BBD-E2684998E533}"/>
    <cellStyle name="Hyperlink 3 181" xfId="18827" hidden="1" xr:uid="{407B34FD-6BC3-4E88-8299-47409099EFDA}"/>
    <cellStyle name="Hyperlink 3 181" xfId="24274" hidden="1" xr:uid="{7AF3CDE3-43D6-4F6D-8C94-D8A42AF8AD85}"/>
    <cellStyle name="Hyperlink 3 181" xfId="21467" hidden="1" xr:uid="{46E50BCB-129A-4811-9CAC-D2B84B9ACFFE}"/>
    <cellStyle name="Hyperlink 3 181" xfId="29607" hidden="1" xr:uid="{80C38C94-4796-48B8-B767-D7FEE29B152B}"/>
    <cellStyle name="Hyperlink 3 181" xfId="33805" hidden="1" xr:uid="{74E3B0A4-D78B-48AA-BF69-042B49A1402D}"/>
    <cellStyle name="Hyperlink 3 181" xfId="39252" hidden="1" xr:uid="{68628E50-0738-4E96-9F56-C419672760FC}"/>
    <cellStyle name="Hyperlink 3 181" xfId="36445" xr:uid="{45100F88-5E13-4D60-AE1B-96352E23F54F}"/>
    <cellStyle name="Hyperlink 3 182" xfId="18825" hidden="1" xr:uid="{917EAE0F-ADEB-4F5E-A26B-0747855F7728}"/>
    <cellStyle name="Hyperlink 3 182" xfId="24272" hidden="1" xr:uid="{9DF8C7C0-A0F7-4751-A5B2-310BD592B552}"/>
    <cellStyle name="Hyperlink 3 182" xfId="21465" hidden="1" xr:uid="{F0609B02-3E58-42AB-94B1-18573E0C07F9}"/>
    <cellStyle name="Hyperlink 3 182" xfId="29605" hidden="1" xr:uid="{CC737F20-7B1C-4688-BDB6-7D710CEC8297}"/>
    <cellStyle name="Hyperlink 3 182" xfId="33803" hidden="1" xr:uid="{DD4BD06D-BCFE-45AE-AE2B-FD430DB0AF7E}"/>
    <cellStyle name="Hyperlink 3 182" xfId="39250" hidden="1" xr:uid="{6CC72532-8750-47BE-A6AE-C7D4EC9F7823}"/>
    <cellStyle name="Hyperlink 3 182" xfId="36443" xr:uid="{4FB9DA3D-B3A6-49AF-8ACE-2AB74464908A}"/>
    <cellStyle name="Hyperlink 3 183" xfId="18823" hidden="1" xr:uid="{CD1E42AF-54F3-4F66-B2E6-9770885163C0}"/>
    <cellStyle name="Hyperlink 3 183" xfId="24270" hidden="1" xr:uid="{470E2474-F35C-409D-BAB2-69B6929FF2A8}"/>
    <cellStyle name="Hyperlink 3 183" xfId="21463" hidden="1" xr:uid="{645B9C18-2CA8-4D68-A658-40FFB3E46AA6}"/>
    <cellStyle name="Hyperlink 3 183" xfId="29603" hidden="1" xr:uid="{7E5D201B-BA5D-4CA5-8ACF-3F4A42C09E16}"/>
    <cellStyle name="Hyperlink 3 183" xfId="33801" hidden="1" xr:uid="{C6E82ACA-9854-48D1-9EFB-29618E5088E9}"/>
    <cellStyle name="Hyperlink 3 183" xfId="39248" hidden="1" xr:uid="{5DADDCC5-5924-4BCC-9076-29AA6FCA9E63}"/>
    <cellStyle name="Hyperlink 3 183" xfId="36441" xr:uid="{96A800C2-2B48-43E8-B268-F081FD256C31}"/>
    <cellStyle name="Hyperlink 3 184" xfId="18821" hidden="1" xr:uid="{3C421B7D-5F83-4951-BCAF-9D4C313FBB79}"/>
    <cellStyle name="Hyperlink 3 184" xfId="24268" hidden="1" xr:uid="{FB1A3D20-B09C-4404-8988-BF545ACC0E13}"/>
    <cellStyle name="Hyperlink 3 184" xfId="21461" hidden="1" xr:uid="{E82D6317-0B01-4E79-9A93-634C35987EEB}"/>
    <cellStyle name="Hyperlink 3 184" xfId="29601" hidden="1" xr:uid="{79163584-C832-42A4-972E-588157B6CDB6}"/>
    <cellStyle name="Hyperlink 3 184" xfId="33799" hidden="1" xr:uid="{3D286B7C-DE94-4333-A2EB-E75F41059A1E}"/>
    <cellStyle name="Hyperlink 3 184" xfId="39246" hidden="1" xr:uid="{33F686F5-545E-40AB-B2B6-77F7E3EC724B}"/>
    <cellStyle name="Hyperlink 3 184" xfId="36439" xr:uid="{9EAE2D55-7DA7-4194-A841-34C672455970}"/>
    <cellStyle name="Hyperlink 3 185" xfId="18819" hidden="1" xr:uid="{D04959DF-BA83-4D56-AD09-6B9374FBF847}"/>
    <cellStyle name="Hyperlink 3 185" xfId="24266" hidden="1" xr:uid="{FF8446C8-041D-4EAB-AD07-B55AEA53BB64}"/>
    <cellStyle name="Hyperlink 3 185" xfId="21459" hidden="1" xr:uid="{0038756C-D9D1-4BE0-8907-55081D7278CB}"/>
    <cellStyle name="Hyperlink 3 185" xfId="29599" hidden="1" xr:uid="{34AB817D-6728-4407-81AD-F92DA1A3EE09}"/>
    <cellStyle name="Hyperlink 3 185" xfId="33797" hidden="1" xr:uid="{3DF88259-1006-4492-9ACD-EC649914E2F0}"/>
    <cellStyle name="Hyperlink 3 185" xfId="39244" hidden="1" xr:uid="{71A81255-9350-447A-8E05-34742E3A4B06}"/>
    <cellStyle name="Hyperlink 3 185" xfId="36437" xr:uid="{AB223275-2A0C-4875-A4AC-1A11B83D5E77}"/>
    <cellStyle name="Hyperlink 3 186" xfId="18817" hidden="1" xr:uid="{A6A3881C-7DB3-46B7-9EFF-AAE13FF9A07D}"/>
    <cellStyle name="Hyperlink 3 186" xfId="24264" hidden="1" xr:uid="{68089239-AA3F-45CB-94BB-6EC53D1326DD}"/>
    <cellStyle name="Hyperlink 3 186" xfId="21457" hidden="1" xr:uid="{C3D18B58-8B36-4B00-BA01-E514E7D5E451}"/>
    <cellStyle name="Hyperlink 3 186" xfId="29597" hidden="1" xr:uid="{93D69206-64AF-44FB-854E-7EB9B81F4FDB}"/>
    <cellStyle name="Hyperlink 3 186" xfId="33795" hidden="1" xr:uid="{6F09A04A-B012-4F8C-967C-C860F4E10A13}"/>
    <cellStyle name="Hyperlink 3 186" xfId="39242" hidden="1" xr:uid="{7BB543E4-DAD9-493B-A0F6-AE5A1A5718DF}"/>
    <cellStyle name="Hyperlink 3 186" xfId="36435" xr:uid="{BA2F19B3-2E15-45B5-AF08-A72C588E7887}"/>
    <cellStyle name="Hyperlink 3 187" xfId="18815" hidden="1" xr:uid="{17CDEE73-C832-4D51-8427-84408627300B}"/>
    <cellStyle name="Hyperlink 3 187" xfId="24262" hidden="1" xr:uid="{1C655EC6-12AB-4E9D-AC19-4E2D04717256}"/>
    <cellStyle name="Hyperlink 3 187" xfId="21455" hidden="1" xr:uid="{A6DF819B-D225-45DC-8FAB-D5D108FC82DD}"/>
    <cellStyle name="Hyperlink 3 187" xfId="29595" hidden="1" xr:uid="{79D49890-E77A-44E8-A839-E8153312DFF3}"/>
    <cellStyle name="Hyperlink 3 187" xfId="33793" hidden="1" xr:uid="{66D2A7C8-CE90-4B73-B802-3ED1AC11C1D2}"/>
    <cellStyle name="Hyperlink 3 187" xfId="39240" hidden="1" xr:uid="{0DA405EC-CDD1-4D9C-82D1-8903C3E84C8B}"/>
    <cellStyle name="Hyperlink 3 187" xfId="36433" xr:uid="{CE382174-7DFF-4EC0-B872-C58EBCC7167E}"/>
    <cellStyle name="Hyperlink 3 188" xfId="18813" hidden="1" xr:uid="{BCA52490-F573-4038-A524-8308FB92799E}"/>
    <cellStyle name="Hyperlink 3 188" xfId="24260" hidden="1" xr:uid="{28891243-A70F-4D1D-BC67-4574F3AFF82A}"/>
    <cellStyle name="Hyperlink 3 188" xfId="21453" hidden="1" xr:uid="{EBAE6DA2-5B8A-4222-900F-7A57577E8284}"/>
    <cellStyle name="Hyperlink 3 188" xfId="29593" hidden="1" xr:uid="{B7B24F73-07F4-4845-ADF5-DE668CA3BA2B}"/>
    <cellStyle name="Hyperlink 3 188" xfId="33791" hidden="1" xr:uid="{2366C4D1-CA00-4F55-87EF-05DC39DFE749}"/>
    <cellStyle name="Hyperlink 3 188" xfId="39238" hidden="1" xr:uid="{FD76D55B-7337-442C-B9ED-3706651C505F}"/>
    <cellStyle name="Hyperlink 3 188" xfId="36431" xr:uid="{C277E136-C9EA-4E8A-8679-4D5CA98B6899}"/>
    <cellStyle name="Hyperlink 3 189" xfId="18811" hidden="1" xr:uid="{DDCA47E0-8082-4F41-AD2A-18AEDAF6E223}"/>
    <cellStyle name="Hyperlink 3 189" xfId="24258" hidden="1" xr:uid="{45744C28-557E-4669-92B4-FCF7E96B017F}"/>
    <cellStyle name="Hyperlink 3 189" xfId="21451" hidden="1" xr:uid="{0487D768-1035-4302-8C40-AE908B93BEAD}"/>
    <cellStyle name="Hyperlink 3 189" xfId="29591" hidden="1" xr:uid="{D9BA7BC7-A84A-4505-B34B-5611ABD15065}"/>
    <cellStyle name="Hyperlink 3 189" xfId="33789" hidden="1" xr:uid="{2D3733BE-D826-484B-9F67-DC8C49F41B3D}"/>
    <cellStyle name="Hyperlink 3 189" xfId="39236" hidden="1" xr:uid="{E6308E6C-30C6-4263-9808-CC508308EC76}"/>
    <cellStyle name="Hyperlink 3 189" xfId="36429" xr:uid="{0D265004-76A4-4930-A6F8-A1831FA20571}"/>
    <cellStyle name="Hyperlink 3 19" xfId="40338" hidden="1" xr:uid="{B1622322-4E12-4D40-A660-74ECED34D44A}"/>
    <cellStyle name="Hyperlink 3 19" xfId="39029" hidden="1" xr:uid="{2CD6C849-01DC-41F7-9C2F-CBE35D3C8D64}"/>
    <cellStyle name="Hyperlink 3 19" xfId="39325" hidden="1" xr:uid="{94FFC70A-7D78-4956-85B8-ACA3B855A39B}"/>
    <cellStyle name="Hyperlink 3 19" xfId="39520" hidden="1" xr:uid="{3DA4CD75-D1FD-4517-825C-118D2C3B9763}"/>
    <cellStyle name="Hyperlink 3 19" xfId="40125" hidden="1" xr:uid="{5A678B3E-442E-4B11-A147-B18E96D76B72}"/>
    <cellStyle name="Hyperlink 3 19" xfId="39684" hidden="1" xr:uid="{EFEA2400-1855-44AA-8CBC-19C6A4E63087}"/>
    <cellStyle name="Hyperlink 3 19" xfId="41579" hidden="1" xr:uid="{B2812C68-7126-49CA-96C4-B0912558824F}"/>
    <cellStyle name="Hyperlink 3 19" xfId="38956" hidden="1" xr:uid="{BC9A8D24-2F24-476E-A1B9-B0137EEAD2DC}"/>
    <cellStyle name="Hyperlink 3 19" xfId="40567" hidden="1" xr:uid="{55873DF0-6C80-4291-AB1E-22E44807D494}"/>
    <cellStyle name="Hyperlink 3 19" xfId="40762" hidden="1" xr:uid="{9C71C2F8-C19E-4C17-99E8-0113D274EF27}"/>
    <cellStyle name="Hyperlink 3 19" xfId="41366" hidden="1" xr:uid="{2D2CA08A-9390-485A-86FF-331A6250FE5D}"/>
    <cellStyle name="Hyperlink 3 19" xfId="40926" hidden="1" xr:uid="{2829FB80-7604-4124-B693-157BC23870DB}"/>
    <cellStyle name="Hyperlink 3 19" xfId="37969" hidden="1" xr:uid="{89B63BC9-8542-4056-B467-73FAEB2700F6}"/>
    <cellStyle name="Hyperlink 3 19" xfId="20587" hidden="1" xr:uid="{A561139F-2BBF-4864-AAE0-3CB878DF649D}"/>
    <cellStyle name="Hyperlink 3 19" xfId="21240" hidden="1" xr:uid="{104B87FE-888D-4204-B11B-6B409C70F54B}"/>
    <cellStyle name="Hyperlink 3 19" xfId="21619" hidden="1" xr:uid="{F564B2BF-6477-46BD-8D49-1874D35F5CAC}"/>
    <cellStyle name="Hyperlink 3 19" xfId="21827" hidden="1" xr:uid="{3C9394D5-F204-4DA4-A8E7-599C087AE050}"/>
    <cellStyle name="Hyperlink 3 19" xfId="22432" hidden="1" xr:uid="{4F55B557-AEC3-487C-92B1-4EF7C427DE19}"/>
    <cellStyle name="Hyperlink 3 19" xfId="21991" hidden="1" xr:uid="{DDE1B5A9-D177-4C44-9D41-5BC9156B4CEF}"/>
    <cellStyle name="Hyperlink 3 19" xfId="22645" hidden="1" xr:uid="{0EAB61C1-E65E-4539-91DB-909662B2BB8A}"/>
    <cellStyle name="Hyperlink 3 19" xfId="22834" hidden="1" xr:uid="{6E432DE4-AC64-4603-A71E-7CE2334716E2}"/>
    <cellStyle name="Hyperlink 3 19" xfId="23745" hidden="1" xr:uid="{06927ABE-71DE-4EE6-9B7A-C39EEA910470}"/>
    <cellStyle name="Hyperlink 3 19" xfId="22991" hidden="1" xr:uid="{1AE5C4F5-EBB5-4FA7-8433-12A6B36A3A0E}"/>
    <cellStyle name="Hyperlink 3 19" xfId="24051" hidden="1" xr:uid="{1C8FE2AF-AF43-4258-AF38-36AD07047142}"/>
    <cellStyle name="Hyperlink 3 19" xfId="24347" hidden="1" xr:uid="{C448BE76-A423-43E6-B33A-1E3E27FC2797}"/>
    <cellStyle name="Hyperlink 3 19" xfId="24542" hidden="1" xr:uid="{A32094C3-0815-462B-A172-71F7EBF5D055}"/>
    <cellStyle name="Hyperlink 3 19" xfId="30922" hidden="1" xr:uid="{D983B2DF-D116-4E10-87BE-BF816830F9F7}"/>
    <cellStyle name="Hyperlink 3 19" xfId="29875" hidden="1" xr:uid="{29F5E29C-58B6-4C48-A536-E01EC09523BB}"/>
    <cellStyle name="Hyperlink 3 19" xfId="30480" hidden="1" xr:uid="{AC86229E-B187-4BA7-8D9C-5716D489B6DF}"/>
    <cellStyle name="Hyperlink 3 19" xfId="30039" hidden="1" xr:uid="{31B31002-2F86-430F-9AC7-9A1EC1DC6631}"/>
    <cellStyle name="Hyperlink 3 19" xfId="30693" hidden="1" xr:uid="{6D38D960-1CC3-4B9E-97A7-C28BE5875CD0}"/>
    <cellStyle name="Hyperlink 3 19" xfId="29311" hidden="1" xr:uid="{A2B754E3-BB93-4F8A-8273-D4C6546C8D6B}"/>
    <cellStyle name="Hyperlink 3 19" xfId="27318" hidden="1" xr:uid="{6E7ED7A4-66F0-4EC7-A515-CF5656FFABA5}"/>
    <cellStyle name="Hyperlink 3 19" xfId="29078" hidden="1" xr:uid="{4BCA2EC0-F236-4415-AD90-F68AD408E995}"/>
    <cellStyle name="Hyperlink 3 19" xfId="28324" hidden="1" xr:uid="{102883BA-D5E2-4980-986D-9CDEE7F2FD5A}"/>
    <cellStyle name="Hyperlink 3 19" xfId="29384" hidden="1" xr:uid="{CA45178C-06AA-4476-B872-5471AC765648}"/>
    <cellStyle name="Hyperlink 3 19" xfId="27972" hidden="1" xr:uid="{6C62342E-50D2-4937-BF75-1C14ED430092}"/>
    <cellStyle name="Hyperlink 3 19" xfId="28167" hidden="1" xr:uid="{1E9FB663-32F2-4FEB-9E0D-AFADD7A76A67}"/>
    <cellStyle name="Hyperlink 3 19" xfId="29680" hidden="1" xr:uid="{49AE69E0-990E-41EF-9DFA-3963DF8472DB}"/>
    <cellStyle name="Hyperlink 3 19" xfId="34891" hidden="1" xr:uid="{6F021CAB-E1F0-45DC-B1DA-B790B5782E18}"/>
    <cellStyle name="Hyperlink 3 19" xfId="33580" hidden="1" xr:uid="{C720777F-84D1-4E78-8FE2-F4F5D817509C}"/>
    <cellStyle name="Hyperlink 3 19" xfId="33878" hidden="1" xr:uid="{B6EEE401-8DD6-4DA9-8DE2-E3C378284B64}"/>
    <cellStyle name="Hyperlink 3 19" xfId="34073" hidden="1" xr:uid="{B15E5350-2AD7-4E19-A37D-B052FA25E6CB}"/>
    <cellStyle name="Hyperlink 3 19" xfId="34678" hidden="1" xr:uid="{ACD69805-B67C-4740-A87D-05717B87D79C}"/>
    <cellStyle name="Hyperlink 3 19" xfId="34237" hidden="1" xr:uid="{EC23834E-EC07-42D0-A35F-87D2CA313F4F}"/>
    <cellStyle name="Hyperlink 3 19" xfId="31117" hidden="1" xr:uid="{E8DCE83D-2110-417D-B792-0560ED5FE121}"/>
    <cellStyle name="Hyperlink 3 19" xfId="31934" hidden="1" xr:uid="{68E6FAE8-93C8-473A-A0A5-9D3BDBF61987}"/>
    <cellStyle name="Hyperlink 3 19" xfId="32124" hidden="1" xr:uid="{434F468E-AAE2-4BFA-A39D-75873B0F73CC}"/>
    <cellStyle name="Hyperlink 3 19" xfId="33273" hidden="1" xr:uid="{C2AB71F7-AC7D-49DE-AB2E-06BEF853CAC6}"/>
    <cellStyle name="Hyperlink 3 19" xfId="31721" hidden="1" xr:uid="{17BF3C15-764E-44A4-8C15-E23661D06569}"/>
    <cellStyle name="Hyperlink 3 19" xfId="31281" hidden="1" xr:uid="{EF717AB1-2B01-468E-8AA0-6143C583379D}"/>
    <cellStyle name="Hyperlink 3 19" xfId="32282" hidden="1" xr:uid="{B8CCB320-4C92-47D4-B8AE-85ECCD592793}"/>
    <cellStyle name="Hyperlink 3 19" xfId="21027" hidden="1" xr:uid="{1B643FBD-5AC3-4DC2-A088-374C27135973}"/>
    <cellStyle name="Hyperlink 3 19" xfId="19259" hidden="1" xr:uid="{D9D83740-D6D7-41F1-95A2-D81245EA44BA}"/>
    <cellStyle name="Hyperlink 3 19" xfId="19913" hidden="1" xr:uid="{542ECF40-6884-42B4-9148-72D7D5001D8E}"/>
    <cellStyle name="Hyperlink 3 19" xfId="18526" hidden="1" xr:uid="{D88C2362-A462-4065-A511-5DE9F21EAC36}"/>
    <cellStyle name="Hyperlink 3 19" xfId="20228" hidden="1" xr:uid="{1E9AF6A6-5704-4D16-9B75-FB0ED4C6E531}"/>
    <cellStyle name="Hyperlink 3 19" xfId="20423" hidden="1" xr:uid="{1622C785-3F6B-44DD-A154-9944AD719D01}"/>
    <cellStyle name="Hyperlink 3 19" xfId="16982" hidden="1" xr:uid="{AC47A7E6-E4AC-41EB-B0DF-E5E5CE6EC50D}"/>
    <cellStyle name="Hyperlink 3 19" xfId="18602" hidden="1" xr:uid="{8CC25487-963E-43D6-B502-40CDEFD40145}"/>
    <cellStyle name="Hyperlink 3 19" xfId="18900" hidden="1" xr:uid="{88162A86-973C-4793-B334-244D72551293}"/>
    <cellStyle name="Hyperlink 3 19" xfId="19095" hidden="1" xr:uid="{079EC0B5-F734-4D49-A48B-D3F7B150E814}"/>
    <cellStyle name="Hyperlink 3 19" xfId="18293" hidden="1" xr:uid="{EB38447B-8A2F-4FF4-B79D-5DDFF8498745}"/>
    <cellStyle name="Hyperlink 3 19" xfId="17150" hidden="1" xr:uid="{019AFD94-3FFC-4D0B-9AC9-E569CE87D49B}"/>
    <cellStyle name="Hyperlink 3 19" xfId="19700" hidden="1" xr:uid="{C7701608-4D2B-4AFE-A5A8-96730905CC85}"/>
    <cellStyle name="Hyperlink 3 19" xfId="33506" hidden="1" xr:uid="{5703342A-C853-4879-A114-3654A1C41D84}"/>
    <cellStyle name="Hyperlink 3 19" xfId="35206" hidden="1" xr:uid="{C8787981-8B49-4180-B29C-73A115A09D54}"/>
    <cellStyle name="Hyperlink 3 19" xfId="35401" hidden="1" xr:uid="{86699070-A85F-4772-A856-74B5A6458B32}"/>
    <cellStyle name="Hyperlink 3 19" xfId="36005" hidden="1" xr:uid="{4D2CB98D-DBDE-45E6-9A0D-ECC8552CBD5F}"/>
    <cellStyle name="Hyperlink 3 19" xfId="35565" hidden="1" xr:uid="{C4003064-8434-449C-804B-CA6BFE62640A}"/>
    <cellStyle name="Hyperlink 3 19" xfId="36218" hidden="1" xr:uid="{A3290AC6-1C08-41FE-B106-386D29C41D39}"/>
    <cellStyle name="Hyperlink 3 19" xfId="36597" hidden="1" xr:uid="{E89AB10D-FCF9-48F8-9A3D-33FE1A3E4B7F}"/>
    <cellStyle name="Hyperlink 3 19" xfId="36805" hidden="1" xr:uid="{324A3E6A-A4CD-4AF7-9A12-4EEA135F4563}"/>
    <cellStyle name="Hyperlink 3 19" xfId="37410" hidden="1" xr:uid="{6758240E-F5CF-4391-9749-0C9237EAF983}"/>
    <cellStyle name="Hyperlink 3 19" xfId="36969" hidden="1" xr:uid="{FACF6F05-A60E-4180-A119-486861803B27}"/>
    <cellStyle name="Hyperlink 3 19" xfId="37623" hidden="1" xr:uid="{9783FB74-718C-45C2-9324-3CB01780BF53}"/>
    <cellStyle name="Hyperlink 3 19" xfId="37812" hidden="1" xr:uid="{BC2906F6-E03E-4A0E-9C10-C3DEB66143CE}"/>
    <cellStyle name="Hyperlink 3 19" xfId="38723" hidden="1" xr:uid="{E647BD5F-55F0-4BA4-B9FE-9BA6876721C2}"/>
    <cellStyle name="Hyperlink 3 19" xfId="27759" hidden="1" xr:uid="{7FB46B32-4C47-4D63-8516-667C8B68CB32}"/>
    <cellStyle name="Hyperlink 3 19" xfId="25948" hidden="1" xr:uid="{9DFFEECC-12FF-46E7-8581-F0F3EC99BEE4}"/>
    <cellStyle name="Hyperlink 3 19" xfId="26601" hidden="1" xr:uid="{201FA86C-88A9-4991-AB2F-85EBAEBBF2E4}"/>
    <cellStyle name="Hyperlink 3 19" xfId="20124" hidden="1" xr:uid="{9181EF63-EDFC-4B1B-86F5-E79DC8F39A24}"/>
    <cellStyle name="Hyperlink 3 19" xfId="26954" hidden="1" xr:uid="{C8CB4F5A-CBC6-4883-AD78-F1808B97CE37}"/>
    <cellStyle name="Hyperlink 3 19" xfId="27154" hidden="1" xr:uid="{119A6C89-077A-4113-897D-1BE0D46653F0}"/>
    <cellStyle name="Hyperlink 3 19" xfId="25147" hidden="1" xr:uid="{315CF50C-EACB-45C9-884F-DF45B9F66B1A}"/>
    <cellStyle name="Hyperlink 3 19" xfId="23978" hidden="1" xr:uid="{791565DD-9B8B-4F7D-A56E-D31C0E9D0BBF}"/>
    <cellStyle name="Hyperlink 3 19" xfId="25589" hidden="1" xr:uid="{267E47B5-9D0B-40A2-A182-DC09A402A274}"/>
    <cellStyle name="Hyperlink 3 19" xfId="25784" hidden="1" xr:uid="{3E820F93-BBF5-4ECB-AB92-77B129BB9497}"/>
    <cellStyle name="Hyperlink 3 19" xfId="24706" hidden="1" xr:uid="{EA9253B1-FE2F-4FA6-87C7-55E07F7DCAED}"/>
    <cellStyle name="Hyperlink 3 19" xfId="25360" hidden="1" xr:uid="{7C986A3F-1208-47E3-A54F-BFC173B71036}"/>
    <cellStyle name="Hyperlink 3 19" xfId="26388" hidden="1" xr:uid="{C85BEC15-701A-4959-830E-3C43729A020D}"/>
    <cellStyle name="Hyperlink 3 19" xfId="35102" xr:uid="{3D71D681-F21D-4BCE-8F10-66FC69B3E01D}"/>
    <cellStyle name="Hyperlink 3 190" xfId="18809" hidden="1" xr:uid="{5C744088-931F-40FB-8E7D-0BF8C34AC004}"/>
    <cellStyle name="Hyperlink 3 190" xfId="24256" hidden="1" xr:uid="{4C6A655F-869F-4771-A0C5-96DB978A1CD0}"/>
    <cellStyle name="Hyperlink 3 190" xfId="21449" hidden="1" xr:uid="{61E53053-E112-4439-A08E-007B818AC05E}"/>
    <cellStyle name="Hyperlink 3 190" xfId="29589" hidden="1" xr:uid="{410A9040-65C4-48A7-9EE5-46C258081C51}"/>
    <cellStyle name="Hyperlink 3 190" xfId="33787" hidden="1" xr:uid="{26FA724F-0621-4303-87A2-BB24A9750F82}"/>
    <cellStyle name="Hyperlink 3 190" xfId="39234" hidden="1" xr:uid="{14381199-16A9-4626-A7C1-CED1F4CD5523}"/>
    <cellStyle name="Hyperlink 3 190" xfId="36427" xr:uid="{BED7275B-8140-46D4-8048-C5C7BDA0C590}"/>
    <cellStyle name="Hyperlink 3 191" xfId="18805" hidden="1" xr:uid="{9CD8F310-35EF-45A1-9C49-09E9B628D110}"/>
    <cellStyle name="Hyperlink 3 191" xfId="24252" hidden="1" xr:uid="{EF6CF5EC-0D24-42B8-B63D-07BA5EAF39BB}"/>
    <cellStyle name="Hyperlink 3 191" xfId="21445" hidden="1" xr:uid="{1FE51ED1-EEC6-43BB-AFE0-42CA0607F133}"/>
    <cellStyle name="Hyperlink 3 191" xfId="29585" hidden="1" xr:uid="{99E4A6E6-8BDC-4CE3-9BD5-0BCD7954997D}"/>
    <cellStyle name="Hyperlink 3 191" xfId="33783" hidden="1" xr:uid="{882B7377-4BE3-4FBF-A08B-5F069CAEEBD6}"/>
    <cellStyle name="Hyperlink 3 191" xfId="39230" hidden="1" xr:uid="{6FEDDB1C-B60B-45CC-9764-826692F9D982}"/>
    <cellStyle name="Hyperlink 3 191" xfId="36423" xr:uid="{589FF875-A80B-43F4-8446-62FBB8AD6441}"/>
    <cellStyle name="Hyperlink 3 192" xfId="18803" hidden="1" xr:uid="{0C20A3B5-0135-42CB-A855-92FC523B42C4}"/>
    <cellStyle name="Hyperlink 3 192" xfId="24250" hidden="1" xr:uid="{2175EAFB-9B43-4BA5-8F91-D62ADA6555E2}"/>
    <cellStyle name="Hyperlink 3 192" xfId="21443" hidden="1" xr:uid="{0DDB526E-A239-401B-8046-DE21F8852BF9}"/>
    <cellStyle name="Hyperlink 3 192" xfId="29583" hidden="1" xr:uid="{32C732A5-10A6-4EA1-8795-492D2E462C5C}"/>
    <cellStyle name="Hyperlink 3 192" xfId="33781" hidden="1" xr:uid="{128F119A-689E-4CCC-B463-EADD7C1D0788}"/>
    <cellStyle name="Hyperlink 3 192" xfId="39228" hidden="1" xr:uid="{A91737A1-7155-4773-AAEC-63CDB111A82D}"/>
    <cellStyle name="Hyperlink 3 192" xfId="36421" xr:uid="{72116E1D-0D69-4D25-895E-58046E093086}"/>
    <cellStyle name="Hyperlink 3 193" xfId="18799" hidden="1" xr:uid="{13BB29B6-9AF1-432A-BD82-4B4E3F1398D6}"/>
    <cellStyle name="Hyperlink 3 193" xfId="24246" hidden="1" xr:uid="{E7BA24B9-AF85-40F6-8725-363EE5138972}"/>
    <cellStyle name="Hyperlink 3 193" xfId="21439" hidden="1" xr:uid="{5431442B-9175-45B7-802F-6E99A894CAB3}"/>
    <cellStyle name="Hyperlink 3 193" xfId="29579" hidden="1" xr:uid="{26FF316D-5D1C-4791-99EF-0B42B4A99674}"/>
    <cellStyle name="Hyperlink 3 193" xfId="33777" hidden="1" xr:uid="{9DC2A2C3-FFE3-4704-BBD9-111F022BA376}"/>
    <cellStyle name="Hyperlink 3 193" xfId="39224" hidden="1" xr:uid="{BAC4943F-978F-462D-A96C-2FF794FAD683}"/>
    <cellStyle name="Hyperlink 3 193" xfId="36417" xr:uid="{72D12EB0-247D-4A7F-BE82-748EFF1B8A8D}"/>
    <cellStyle name="Hyperlink 3 194" xfId="18797" hidden="1" xr:uid="{FB40D053-E4B9-44D5-8186-408354D13836}"/>
    <cellStyle name="Hyperlink 3 194" xfId="24244" hidden="1" xr:uid="{281B09E7-8F8F-4D64-8456-E8FC0599A031}"/>
    <cellStyle name="Hyperlink 3 194" xfId="21437" hidden="1" xr:uid="{4CF8618F-6BB7-4D0C-8287-28808BD888C4}"/>
    <cellStyle name="Hyperlink 3 194" xfId="29577" hidden="1" xr:uid="{D7A7C0A6-43EC-4F49-B46B-2B3BA917ABB7}"/>
    <cellStyle name="Hyperlink 3 194" xfId="33775" hidden="1" xr:uid="{D6F84FC1-FCA4-49D4-A394-53E6E7D8ACD6}"/>
    <cellStyle name="Hyperlink 3 194" xfId="39222" hidden="1" xr:uid="{E22D9F2F-F45B-47DE-9705-E14FFAB9CBA4}"/>
    <cellStyle name="Hyperlink 3 194" xfId="36415" xr:uid="{B2277DBF-4C5C-4BB7-847F-A45A3B1004CD}"/>
    <cellStyle name="Hyperlink 3 195" xfId="18794" hidden="1" xr:uid="{24414F82-5E73-4C8C-A9BA-4D3907620733}"/>
    <cellStyle name="Hyperlink 3 195" xfId="24241" hidden="1" xr:uid="{CE405CEC-8C90-4E33-8BD7-E3A8EFDF8AB1}"/>
    <cellStyle name="Hyperlink 3 195" xfId="21434" hidden="1" xr:uid="{82319955-8E85-4124-BFFB-D40AE1BC120D}"/>
    <cellStyle name="Hyperlink 3 195" xfId="29574" hidden="1" xr:uid="{ED1C98CB-3F96-4C70-BC06-84E60C1E7BEE}"/>
    <cellStyle name="Hyperlink 3 195" xfId="33772" hidden="1" xr:uid="{F350DD3F-A88B-410F-8059-3AB9ED847632}"/>
    <cellStyle name="Hyperlink 3 195" xfId="39219" hidden="1" xr:uid="{55CC132B-8A4E-4322-9D42-8CEBF3970D17}"/>
    <cellStyle name="Hyperlink 3 195" xfId="36412" xr:uid="{8AB80128-50BD-49AF-891F-C9DB18FA3B4E}"/>
    <cellStyle name="Hyperlink 3 196" xfId="18790" hidden="1" xr:uid="{24AE1671-2E25-4516-9DA3-AACABC91DEEA}"/>
    <cellStyle name="Hyperlink 3 196" xfId="24237" hidden="1" xr:uid="{C16B3EDD-6269-4627-B3A4-21F15723C96D}"/>
    <cellStyle name="Hyperlink 3 196" xfId="21430" hidden="1" xr:uid="{35799FB6-AD49-4DA9-846A-4975DF09B67F}"/>
    <cellStyle name="Hyperlink 3 196" xfId="29570" hidden="1" xr:uid="{5662A91F-129C-425B-A95E-7D76FF2E5D8A}"/>
    <cellStyle name="Hyperlink 3 196" xfId="33768" hidden="1" xr:uid="{F5575E21-799F-437B-8ADE-9AC785C65C12}"/>
    <cellStyle name="Hyperlink 3 196" xfId="39215" hidden="1" xr:uid="{3666C741-C5EA-4359-BFC8-18B901775167}"/>
    <cellStyle name="Hyperlink 3 196" xfId="36408" xr:uid="{D6456292-28C8-413F-A370-6148140F5E14}"/>
    <cellStyle name="Hyperlink 3 197" xfId="18788" hidden="1" xr:uid="{5BC3B28E-2084-489E-95DC-8F278ACB26F3}"/>
    <cellStyle name="Hyperlink 3 197" xfId="24235" hidden="1" xr:uid="{A1EAF8A4-A028-4CF8-8428-85EAA7A168C1}"/>
    <cellStyle name="Hyperlink 3 197" xfId="21428" hidden="1" xr:uid="{A3BC9140-8B1A-402A-ADD2-AE00C3224044}"/>
    <cellStyle name="Hyperlink 3 197" xfId="29568" hidden="1" xr:uid="{43BA329D-1028-458E-A289-C9434EA843E9}"/>
    <cellStyle name="Hyperlink 3 197" xfId="33766" hidden="1" xr:uid="{B5FE76D0-6928-4230-90A3-8A23CCEBB019}"/>
    <cellStyle name="Hyperlink 3 197" xfId="39213" hidden="1" xr:uid="{D6E90C95-EC22-453A-841C-1F7C8C374060}"/>
    <cellStyle name="Hyperlink 3 197" xfId="36406" xr:uid="{458E09BD-8123-4EE7-B3D3-28DF133F4703}"/>
    <cellStyle name="Hyperlink 3 198" xfId="18777" hidden="1" xr:uid="{681DF4EC-128E-408C-9BAA-D1458911E9FC}"/>
    <cellStyle name="Hyperlink 3 198" xfId="24224" hidden="1" xr:uid="{992D0E57-964F-4058-8CCD-381A3FBDFA53}"/>
    <cellStyle name="Hyperlink 3 198" xfId="21415" hidden="1" xr:uid="{E9D409A6-F811-4131-88AF-2CA065EDEC7E}"/>
    <cellStyle name="Hyperlink 3 198" xfId="29557" hidden="1" xr:uid="{3C5D7451-17C0-4281-BE86-538B8450BCDD}"/>
    <cellStyle name="Hyperlink 3 198" xfId="33755" hidden="1" xr:uid="{5FD79203-AE23-4289-80E3-FFCA82982704}"/>
    <cellStyle name="Hyperlink 3 198" xfId="39202" hidden="1" xr:uid="{F391D67F-DC75-4ABB-84A8-EBB4573907C0}"/>
    <cellStyle name="Hyperlink 3 198" xfId="36393" xr:uid="{5982068A-C428-460B-95B9-C7C51C76620C}"/>
    <cellStyle name="Hyperlink 3 199" xfId="18775" hidden="1" xr:uid="{452801E2-725F-4ED9-AA19-167F8D4FF1D9}"/>
    <cellStyle name="Hyperlink 3 199" xfId="24222" hidden="1" xr:uid="{A3399F7C-93D3-4B28-953A-519EBE47ECCF}"/>
    <cellStyle name="Hyperlink 3 199" xfId="21412" hidden="1" xr:uid="{DC0D47BB-A5F2-45AE-BF2E-EED75EDE497C}"/>
    <cellStyle name="Hyperlink 3 199" xfId="29555" hidden="1" xr:uid="{2B672C0D-C1E1-4015-A65B-9039E0A41EEC}"/>
    <cellStyle name="Hyperlink 3 199" xfId="33753" hidden="1" xr:uid="{6292ABBD-4A8A-4E3D-B5D0-6C733852179F}"/>
    <cellStyle name="Hyperlink 3 199" xfId="39200" hidden="1" xr:uid="{99D8F190-7B29-40F1-BAE8-252DC475A3A8}"/>
    <cellStyle name="Hyperlink 3 199" xfId="36390" xr:uid="{FE7EA601-63CC-4A36-B9B4-537A1D48035E}"/>
    <cellStyle name="Hyperlink 3 2" xfId="290" xr:uid="{695EA9F5-B20A-43DB-A552-51DD8591B797}"/>
    <cellStyle name="Hyperlink 3 20" xfId="40340" hidden="1" xr:uid="{2C876EAC-3F0F-4DF8-B488-82D892640357}"/>
    <cellStyle name="Hyperlink 3 20" xfId="39031" hidden="1" xr:uid="{3D26F0DB-39A6-4302-8243-A30271CFF8A4}"/>
    <cellStyle name="Hyperlink 3 20" xfId="39327" hidden="1" xr:uid="{285E753C-7E62-423F-BAC3-672982EE0FBA}"/>
    <cellStyle name="Hyperlink 3 20" xfId="39522" hidden="1" xr:uid="{9260BDE9-0AE0-48DE-AD0B-22CACAF79306}"/>
    <cellStyle name="Hyperlink 3 20" xfId="40127" hidden="1" xr:uid="{FF073FF6-C856-429E-9E76-74188591CECF}"/>
    <cellStyle name="Hyperlink 3 20" xfId="39686" hidden="1" xr:uid="{DE9F1D71-0963-4C2A-A373-95D3B3F49228}"/>
    <cellStyle name="Hyperlink 3 20" xfId="41581" hidden="1" xr:uid="{9B52ECAD-D144-4F07-9CFA-4EDD16B397F1}"/>
    <cellStyle name="Hyperlink 3 20" xfId="38954" hidden="1" xr:uid="{0BF19C8A-301C-4B60-BAF2-2EBA88967706}"/>
    <cellStyle name="Hyperlink 3 20" xfId="40569" hidden="1" xr:uid="{BA562B1A-7EB3-4BDE-ABEC-97C14A656AD2}"/>
    <cellStyle name="Hyperlink 3 20" xfId="40764" hidden="1" xr:uid="{E5116750-7DC7-4033-A8F3-688DD273D95B}"/>
    <cellStyle name="Hyperlink 3 20" xfId="41368" hidden="1" xr:uid="{3A9AA240-C787-40F3-963B-A09DF793AA03}"/>
    <cellStyle name="Hyperlink 3 20" xfId="40928" hidden="1" xr:uid="{80E69EF0-B704-4272-92FB-B60A97D2CE33}"/>
    <cellStyle name="Hyperlink 3 20" xfId="37971" hidden="1" xr:uid="{3970BD31-E33A-493C-8EC1-0BBB34FEABC6}"/>
    <cellStyle name="Hyperlink 3 20" xfId="20589" hidden="1" xr:uid="{DAC767A9-FE70-47BA-802E-9C036AAFFDA5}"/>
    <cellStyle name="Hyperlink 3 20" xfId="21242" hidden="1" xr:uid="{92A688B8-DE2D-4C50-8E4A-F6C88EABE4EA}"/>
    <cellStyle name="Hyperlink 3 20" xfId="21621" hidden="1" xr:uid="{730EBC43-A8FA-4CEB-9125-7093E4F1C3C3}"/>
    <cellStyle name="Hyperlink 3 20" xfId="21829" hidden="1" xr:uid="{301A447B-CA2D-410C-9C29-A804F2F7195D}"/>
    <cellStyle name="Hyperlink 3 20" xfId="22434" hidden="1" xr:uid="{3B7BFB75-CFE2-428B-A803-BC3795262778}"/>
    <cellStyle name="Hyperlink 3 20" xfId="21993" hidden="1" xr:uid="{D15C0BB8-9C03-4A3B-AAEB-E4C396D93E16}"/>
    <cellStyle name="Hyperlink 3 20" xfId="22647" hidden="1" xr:uid="{6BA26396-D8C6-40FD-BFCD-AFF9F7D9D7B7}"/>
    <cellStyle name="Hyperlink 3 20" xfId="22836" hidden="1" xr:uid="{751FD269-6242-4E75-9C79-9E78ED14F4F2}"/>
    <cellStyle name="Hyperlink 3 20" xfId="23747" hidden="1" xr:uid="{619416E8-DB65-403E-9F2C-74B2362B9FEA}"/>
    <cellStyle name="Hyperlink 3 20" xfId="22993" hidden="1" xr:uid="{E7C462D4-942A-40E7-960D-656E1B1CB741}"/>
    <cellStyle name="Hyperlink 3 20" xfId="24053" hidden="1" xr:uid="{3E8F72DD-BADB-49BC-9E75-975BFF1D6F97}"/>
    <cellStyle name="Hyperlink 3 20" xfId="24349" hidden="1" xr:uid="{CF1D298E-4661-46D8-A4D2-FCBB93C18113}"/>
    <cellStyle name="Hyperlink 3 20" xfId="24544" hidden="1" xr:uid="{B3991DCD-5F4C-4416-B08B-5137FE0C95D1}"/>
    <cellStyle name="Hyperlink 3 20" xfId="30924" hidden="1" xr:uid="{696D0B1F-6437-4C48-9860-5111632DBC20}"/>
    <cellStyle name="Hyperlink 3 20" xfId="29877" hidden="1" xr:uid="{C747E68F-3CE1-414D-AE4F-40E9A4323BCF}"/>
    <cellStyle name="Hyperlink 3 20" xfId="30482" hidden="1" xr:uid="{0A266CBF-530E-45EE-BEF2-2A80B1919A63}"/>
    <cellStyle name="Hyperlink 3 20" xfId="30041" hidden="1" xr:uid="{3C2DF8C5-4E7F-41C7-9ECE-11C21B87A803}"/>
    <cellStyle name="Hyperlink 3 20" xfId="30695" hidden="1" xr:uid="{44BE2A21-D0A2-43FF-B47C-D1B9B63CF230}"/>
    <cellStyle name="Hyperlink 3 20" xfId="29309" hidden="1" xr:uid="{A5A89D5C-FDF5-43A2-BC80-13174190B3EB}"/>
    <cellStyle name="Hyperlink 3 20" xfId="27320" hidden="1" xr:uid="{AD03B0A1-E93A-40F0-A313-2710726C1F09}"/>
    <cellStyle name="Hyperlink 3 20" xfId="29080" hidden="1" xr:uid="{38B640FC-4CCE-4B67-90D1-33D5AC005BF0}"/>
    <cellStyle name="Hyperlink 3 20" xfId="28326" hidden="1" xr:uid="{B5406A40-3B75-48CE-9DC2-FEE364AD1171}"/>
    <cellStyle name="Hyperlink 3 20" xfId="29386" hidden="1" xr:uid="{667FFAE0-5EE5-46C8-B8DE-0468E89DF233}"/>
    <cellStyle name="Hyperlink 3 20" xfId="27974" hidden="1" xr:uid="{60E09F29-B5CF-457E-80F8-49F1A7E06E64}"/>
    <cellStyle name="Hyperlink 3 20" xfId="28169" hidden="1" xr:uid="{64450A26-CEBE-4E7A-AA35-0B2081EA2500}"/>
    <cellStyle name="Hyperlink 3 20" xfId="29682" hidden="1" xr:uid="{0427B705-BBAD-467C-AE43-45C63AE673F4}"/>
    <cellStyle name="Hyperlink 3 20" xfId="34893" hidden="1" xr:uid="{38BDD7C5-D3A9-46B0-B7B0-EBBA4CA9B154}"/>
    <cellStyle name="Hyperlink 3 20" xfId="33582" hidden="1" xr:uid="{5B341E23-1A03-4E7D-8E32-7642AAA1C4CF}"/>
    <cellStyle name="Hyperlink 3 20" xfId="33880" hidden="1" xr:uid="{3181306B-00AE-4496-B089-05D08E26D8E8}"/>
    <cellStyle name="Hyperlink 3 20" xfId="34075" hidden="1" xr:uid="{3E060C31-045D-4A38-937A-8982DC20BED6}"/>
    <cellStyle name="Hyperlink 3 20" xfId="34680" hidden="1" xr:uid="{BA7390A2-3240-44FF-BA17-507FE634FDEC}"/>
    <cellStyle name="Hyperlink 3 20" xfId="34239" hidden="1" xr:uid="{FD0E86F1-38E5-4656-A843-B7A86C41FFBD}"/>
    <cellStyle name="Hyperlink 3 20" xfId="31119" hidden="1" xr:uid="{CBEFAB0D-6C05-4085-85E6-D2242DC33E7D}"/>
    <cellStyle name="Hyperlink 3 20" xfId="31936" hidden="1" xr:uid="{E9BED50A-E61C-4D70-A81F-292312198865}"/>
    <cellStyle name="Hyperlink 3 20" xfId="32126" hidden="1" xr:uid="{48A7847D-EF69-40C0-A2EF-0339E923ECF8}"/>
    <cellStyle name="Hyperlink 3 20" xfId="33275" hidden="1" xr:uid="{E17B4A35-4347-47C3-AF92-B19F9A15C5AB}"/>
    <cellStyle name="Hyperlink 3 20" xfId="31723" hidden="1" xr:uid="{219A4520-5220-4C54-B49F-9FED205E9461}"/>
    <cellStyle name="Hyperlink 3 20" xfId="31283" hidden="1" xr:uid="{E511046D-4B26-4D49-A4EA-7680F3E46807}"/>
    <cellStyle name="Hyperlink 3 20" xfId="32284" hidden="1" xr:uid="{97ECAD59-2184-4223-8CBB-D22AB142C2A0}"/>
    <cellStyle name="Hyperlink 3 20" xfId="21029" hidden="1" xr:uid="{E29667DB-09EE-42BE-829E-B0766C784252}"/>
    <cellStyle name="Hyperlink 3 20" xfId="19261" hidden="1" xr:uid="{1EEA9389-F217-49E5-9D30-2A9D4B69BAFC}"/>
    <cellStyle name="Hyperlink 3 20" xfId="19915" hidden="1" xr:uid="{A3218091-6A02-46DE-ABEB-ADC58E54A79E}"/>
    <cellStyle name="Hyperlink 3 20" xfId="18524" hidden="1" xr:uid="{9ECDD25E-2636-4FCF-B68F-A7C63C713D1B}"/>
    <cellStyle name="Hyperlink 3 20" xfId="20230" hidden="1" xr:uid="{06EAE7A8-F559-4C46-AD2C-0A3405CE06E8}"/>
    <cellStyle name="Hyperlink 3 20" xfId="20425" hidden="1" xr:uid="{8F2B544B-7E51-4302-AEAF-81BC8491437E}"/>
    <cellStyle name="Hyperlink 3 20" xfId="16984" hidden="1" xr:uid="{FCE1C472-6CBD-41C1-B47B-29BB737AA01D}"/>
    <cellStyle name="Hyperlink 3 20" xfId="18604" hidden="1" xr:uid="{CC06ABF0-4D3D-4A42-8FF6-028F9FA1F5B2}"/>
    <cellStyle name="Hyperlink 3 20" xfId="18902" hidden="1" xr:uid="{EA0B58DF-CF83-4981-9673-60A73C4E5A1B}"/>
    <cellStyle name="Hyperlink 3 20" xfId="19097" hidden="1" xr:uid="{8BFE2CD6-F585-4B8E-9281-A7E8EA4ABAB5}"/>
    <cellStyle name="Hyperlink 3 20" xfId="18295" hidden="1" xr:uid="{0AB69EBD-AA8C-4611-A7D6-BE7A2A986F7A}"/>
    <cellStyle name="Hyperlink 3 20" xfId="17152" hidden="1" xr:uid="{869C3EAA-1B03-4A58-879F-DC2A803D8A4D}"/>
    <cellStyle name="Hyperlink 3 20" xfId="19702" hidden="1" xr:uid="{4333443B-B4FC-47E7-A526-D6C6D3D21E39}"/>
    <cellStyle name="Hyperlink 3 20" xfId="33504" hidden="1" xr:uid="{ECB3F43B-B34F-492F-A77F-EA04FEE3F6F0}"/>
    <cellStyle name="Hyperlink 3 20" xfId="35208" hidden="1" xr:uid="{C55627AD-76C0-4943-880C-61464EBF91AB}"/>
    <cellStyle name="Hyperlink 3 20" xfId="35403" hidden="1" xr:uid="{29AF3B07-89EB-4DB4-9518-7A442A9E5445}"/>
    <cellStyle name="Hyperlink 3 20" xfId="36007" hidden="1" xr:uid="{36B00185-5595-43EA-BBE6-23EC643B340D}"/>
    <cellStyle name="Hyperlink 3 20" xfId="35567" hidden="1" xr:uid="{47E7B911-02FB-4DD9-A7D2-38A05D6595D1}"/>
    <cellStyle name="Hyperlink 3 20" xfId="36220" hidden="1" xr:uid="{A37D4046-6C9D-43BF-81F8-73C13767405F}"/>
    <cellStyle name="Hyperlink 3 20" xfId="36599" hidden="1" xr:uid="{E9132642-D528-432F-8FEF-04C4BCCA1E57}"/>
    <cellStyle name="Hyperlink 3 20" xfId="36807" hidden="1" xr:uid="{0795853E-14FA-4C43-8F79-1BA1C40EE044}"/>
    <cellStyle name="Hyperlink 3 20" xfId="37412" hidden="1" xr:uid="{6F266FF3-05E0-4A4D-9014-9369E7E824DD}"/>
    <cellStyle name="Hyperlink 3 20" xfId="36971" hidden="1" xr:uid="{29BD8D57-9881-4B06-8D8D-51F4A5C94A4E}"/>
    <cellStyle name="Hyperlink 3 20" xfId="37625" hidden="1" xr:uid="{F2AAAD26-B2E3-491B-B67B-7B87D906D52F}"/>
    <cellStyle name="Hyperlink 3 20" xfId="37814" hidden="1" xr:uid="{44EEBC68-3ABB-48D5-8568-0A3D762CD40D}"/>
    <cellStyle name="Hyperlink 3 20" xfId="38725" hidden="1" xr:uid="{209DADB2-D920-4183-92AE-23603E5C041C}"/>
    <cellStyle name="Hyperlink 3 20" xfId="27761" hidden="1" xr:uid="{E5D4EFD6-40CB-4514-AF8F-FD24AA2218D5}"/>
    <cellStyle name="Hyperlink 3 20" xfId="25950" hidden="1" xr:uid="{3CE7B5D6-E138-4B79-B05C-59F2235D84B8}"/>
    <cellStyle name="Hyperlink 3 20" xfId="26603" hidden="1" xr:uid="{8FD45DFB-2983-4AF2-BEE8-CEAABBDEF562}"/>
    <cellStyle name="Hyperlink 3 20" xfId="20122" hidden="1" xr:uid="{BE712E74-83D8-4E7F-8EE9-62384ECD259A}"/>
    <cellStyle name="Hyperlink 3 20" xfId="26956" hidden="1" xr:uid="{D0F28261-1650-41CB-AF0D-5E3EBED0CF85}"/>
    <cellStyle name="Hyperlink 3 20" xfId="27156" hidden="1" xr:uid="{7725B4D7-7FD2-43C0-8B38-337B9C81263B}"/>
    <cellStyle name="Hyperlink 3 20" xfId="25149" hidden="1" xr:uid="{EBFBC5DB-19B3-41A2-A8D9-C4857CD9FDAD}"/>
    <cellStyle name="Hyperlink 3 20" xfId="23976" hidden="1" xr:uid="{EE8127C4-ABB9-4F72-80C7-695D2F94BB0F}"/>
    <cellStyle name="Hyperlink 3 20" xfId="25591" hidden="1" xr:uid="{31D3E91F-8162-4212-8A42-22D9BFD4A25A}"/>
    <cellStyle name="Hyperlink 3 20" xfId="25786" hidden="1" xr:uid="{13AAF340-6FB6-42EC-AAEF-882A208FADCA}"/>
    <cellStyle name="Hyperlink 3 20" xfId="24708" hidden="1" xr:uid="{65DC8908-7E1E-4CD2-81BC-DB12E3D4D772}"/>
    <cellStyle name="Hyperlink 3 20" xfId="25362" hidden="1" xr:uid="{9D7AB6CE-43F5-4948-8ADE-D7D33DFEF3D2}"/>
    <cellStyle name="Hyperlink 3 20" xfId="26390" hidden="1" xr:uid="{37EB7293-358E-4A32-8E40-C3D34AA6032A}"/>
    <cellStyle name="Hyperlink 3 20" xfId="35100" xr:uid="{A1212696-DD2A-403C-B1B3-20AC8EE816A2}"/>
    <cellStyle name="Hyperlink 3 200" xfId="18772" hidden="1" xr:uid="{C0CB3ACE-37EE-4BAD-B293-54998BFEBC77}"/>
    <cellStyle name="Hyperlink 3 200" xfId="24219" hidden="1" xr:uid="{E8E102F3-1D40-4416-A614-B2FB94CD0637}"/>
    <cellStyle name="Hyperlink 3 200" xfId="21408" hidden="1" xr:uid="{2E285416-6D9C-434F-88EA-FEBB73FF7D52}"/>
    <cellStyle name="Hyperlink 3 200" xfId="29552" hidden="1" xr:uid="{77AB41B7-44BD-4EF3-A0AA-3462DDD2F2E9}"/>
    <cellStyle name="Hyperlink 3 200" xfId="33750" hidden="1" xr:uid="{766F3AE3-0D62-46CC-99AE-393AB03385BB}"/>
    <cellStyle name="Hyperlink 3 200" xfId="39197" hidden="1" xr:uid="{8219C957-64CE-4B76-B5D9-F7A2482ADAFD}"/>
    <cellStyle name="Hyperlink 3 200" xfId="36386" xr:uid="{4AC13396-D9B5-47AA-BE25-FB0ECC0A161A}"/>
    <cellStyle name="Hyperlink 3 201" xfId="18771" hidden="1" xr:uid="{92AF4FAC-29B8-4FD5-97AE-787DD0CF682E}"/>
    <cellStyle name="Hyperlink 3 201" xfId="24218" hidden="1" xr:uid="{0C5DF4F0-5055-4EAE-A449-FACC9DEED2DD}"/>
    <cellStyle name="Hyperlink 3 201" xfId="21407" hidden="1" xr:uid="{5EB54123-CEE2-4E5B-945C-1D78F665568F}"/>
    <cellStyle name="Hyperlink 3 201" xfId="29551" hidden="1" xr:uid="{07250EDE-9FD1-4BC2-98B3-D6C6518FEF78}"/>
    <cellStyle name="Hyperlink 3 201" xfId="33749" hidden="1" xr:uid="{BCB6F7A1-DC2B-45CB-A416-FB74CCD630E3}"/>
    <cellStyle name="Hyperlink 3 201" xfId="39196" hidden="1" xr:uid="{8F4E5B10-947D-4864-9B38-B000FFD47B72}"/>
    <cellStyle name="Hyperlink 3 201" xfId="36385" xr:uid="{8A229204-4951-48C0-95B2-A32E2664E294}"/>
    <cellStyle name="Hyperlink 3 202" xfId="18768" hidden="1" xr:uid="{F53FB000-6EE8-4720-91A2-577C8ED949CE}"/>
    <cellStyle name="Hyperlink 3 202" xfId="24215" hidden="1" xr:uid="{FFAD1449-2593-4505-AFC4-78747054F429}"/>
    <cellStyle name="Hyperlink 3 202" xfId="21403" hidden="1" xr:uid="{A282A10B-6C99-466C-AFAE-42EFAFFFB97D}"/>
    <cellStyle name="Hyperlink 3 202" xfId="29548" hidden="1" xr:uid="{23AD966B-95F9-43AE-80D9-F060241A50F1}"/>
    <cellStyle name="Hyperlink 3 202" xfId="33746" hidden="1" xr:uid="{0FD7E732-B545-4D9B-B97D-8EDB75F6C6E4}"/>
    <cellStyle name="Hyperlink 3 202" xfId="39193" hidden="1" xr:uid="{7C0CE1AB-D791-451B-801B-8F6226E03CA6}"/>
    <cellStyle name="Hyperlink 3 202" xfId="36381" xr:uid="{F5DF1B7E-83EE-4BF1-BC5B-4CF180094F54}"/>
    <cellStyle name="Hyperlink 3 203" xfId="18764" hidden="1" xr:uid="{22499F0A-E2E1-4EB1-AD27-1641806BF0C7}"/>
    <cellStyle name="Hyperlink 3 203" xfId="24213" hidden="1" xr:uid="{80B0FE22-DD86-4EC9-8BB9-1CA6FCFDEF92}"/>
    <cellStyle name="Hyperlink 3 203" xfId="17974" hidden="1" xr:uid="{DA5AF1BF-DB47-4B69-808D-1C943E5B7A46}"/>
    <cellStyle name="Hyperlink 3 203" xfId="29546" hidden="1" xr:uid="{B1DA42F3-EEF1-46C1-A25B-D3A18AEA0141}"/>
    <cellStyle name="Hyperlink 3 203" xfId="33742" hidden="1" xr:uid="{785EE539-18A2-40F9-AC84-6CF42039D53C}"/>
    <cellStyle name="Hyperlink 3 203" xfId="39191" hidden="1" xr:uid="{F9BF93AE-9C16-421D-80C7-782AB099B835}"/>
    <cellStyle name="Hyperlink 3 203" xfId="32960" xr:uid="{164D1161-9961-471D-BE11-B6602B0C7238}"/>
    <cellStyle name="Hyperlink 3 204" xfId="17604" hidden="1" xr:uid="{152346E0-7487-4A72-A156-C76623619FC3}"/>
    <cellStyle name="Hyperlink 3 204" xfId="23432" hidden="1" xr:uid="{601F037E-4FDF-44ED-B522-ED671A2B78D5}"/>
    <cellStyle name="Hyperlink 3 204" xfId="17833" hidden="1" xr:uid="{AC086A50-F1FD-4AD3-93A9-0220B60A572A}"/>
    <cellStyle name="Hyperlink 3 204" xfId="28765" hidden="1" xr:uid="{FEC3A7CB-105B-4054-915B-4D2D93DB807F}"/>
    <cellStyle name="Hyperlink 3 204" xfId="32723" hidden="1" xr:uid="{A35CB9F0-4A9F-421D-85F2-96E72B8AB50B}"/>
    <cellStyle name="Hyperlink 3 204" xfId="38410" hidden="1" xr:uid="{F74EE0F5-835E-4786-9CE5-39CCE2DAB2B7}"/>
    <cellStyle name="Hyperlink 3 204" xfId="32952" xr:uid="{2A916799-1EE8-418D-BC7E-C0F7E6D9316C}"/>
    <cellStyle name="Hyperlink 3 205" xfId="17601" hidden="1" xr:uid="{49AF79F0-64F1-4A02-95B2-D5D1F6469792}"/>
    <cellStyle name="Hyperlink 3 205" xfId="23429" hidden="1" xr:uid="{AF0A6E21-F60E-481F-8EEB-67137E57482A}"/>
    <cellStyle name="Hyperlink 3 205" xfId="17830" hidden="1" xr:uid="{4400753C-4A3B-476B-953A-8A5BCB3B9E44}"/>
    <cellStyle name="Hyperlink 3 205" xfId="28762" hidden="1" xr:uid="{2C767AF1-9E32-4768-9106-FBF736B0AC5B}"/>
    <cellStyle name="Hyperlink 3 205" xfId="32720" hidden="1" xr:uid="{4BB4A22A-E6CC-4A5B-96EA-F97CCBFB4C9F}"/>
    <cellStyle name="Hyperlink 3 205" xfId="38407" hidden="1" xr:uid="{7D29451C-E371-44C5-B1E3-264BC8059E24}"/>
    <cellStyle name="Hyperlink 3 205" xfId="32949" xr:uid="{9363D5E9-DCF0-44A9-9550-48C3E52115E8}"/>
    <cellStyle name="Hyperlink 3 206" xfId="17599" hidden="1" xr:uid="{2E4D38C5-324F-485B-B913-25045D543A98}"/>
    <cellStyle name="Hyperlink 3 206" xfId="23427" hidden="1" xr:uid="{609A2FB0-B523-4001-8EF9-8B8F9B7D310B}"/>
    <cellStyle name="Hyperlink 3 206" xfId="17827" hidden="1" xr:uid="{E637B184-F3A1-4338-83FB-CD93E5A06F9D}"/>
    <cellStyle name="Hyperlink 3 206" xfId="28760" hidden="1" xr:uid="{D2C1FDE3-4B5D-49D8-9CF7-2989EE2563C0}"/>
    <cellStyle name="Hyperlink 3 206" xfId="32718" hidden="1" xr:uid="{E764BBCB-6C29-461C-83E4-D686688D71B0}"/>
    <cellStyle name="Hyperlink 3 206" xfId="38405" hidden="1" xr:uid="{BE374558-55BD-496F-A9DC-C14FDA7D629D}"/>
    <cellStyle name="Hyperlink 3 206" xfId="32946" xr:uid="{0DC24027-70CD-459F-B498-936311AAC845}"/>
    <cellStyle name="Hyperlink 3 207" xfId="17595" hidden="1" xr:uid="{8CECD1B9-65BE-4E3A-AA34-C8EF4B5DFE16}"/>
    <cellStyle name="Hyperlink 3 207" xfId="23423" hidden="1" xr:uid="{6A64C3A1-B3B6-4ED1-A749-BAD5E7995E85}"/>
    <cellStyle name="Hyperlink 3 207" xfId="17823" hidden="1" xr:uid="{283A038F-1C3D-4E8E-BAA6-73D4D3A31700}"/>
    <cellStyle name="Hyperlink 3 207" xfId="28756" hidden="1" xr:uid="{90B792F3-B647-46BA-B1F2-F3C3853941A6}"/>
    <cellStyle name="Hyperlink 3 207" xfId="32714" hidden="1" xr:uid="{EC5942D2-E4DA-46ED-A790-5322714C2EBC}"/>
    <cellStyle name="Hyperlink 3 207" xfId="38401" hidden="1" xr:uid="{4872363C-2913-4526-AAD8-92D4DDA3869B}"/>
    <cellStyle name="Hyperlink 3 207" xfId="32942" xr:uid="{B76EEC7D-56B9-4F9C-BA72-8984F3B176BC}"/>
    <cellStyle name="Hyperlink 3 208" xfId="17594" hidden="1" xr:uid="{E4341753-AC6A-4372-A721-06BB891C7B6D}"/>
    <cellStyle name="Hyperlink 3 208" xfId="23422" hidden="1" xr:uid="{6D6E3E5F-20AA-4494-9D61-A39E05A79365}"/>
    <cellStyle name="Hyperlink 3 208" xfId="17822" hidden="1" xr:uid="{C9146990-0703-400E-A972-B52F1406FAF2}"/>
    <cellStyle name="Hyperlink 3 208" xfId="28755" hidden="1" xr:uid="{1EC0F2B8-D6E0-4048-9691-30E1E67DB54E}"/>
    <cellStyle name="Hyperlink 3 208" xfId="32713" hidden="1" xr:uid="{465BE8A6-BB46-4AF3-AAC6-206EBB36FE8D}"/>
    <cellStyle name="Hyperlink 3 208" xfId="38400" hidden="1" xr:uid="{14766EED-B5A3-4CF2-87A1-10F08A3CB189}"/>
    <cellStyle name="Hyperlink 3 208" xfId="32941" xr:uid="{B34D05E9-B198-4EFD-A292-D093AA194476}"/>
    <cellStyle name="Hyperlink 3 209" xfId="17589" hidden="1" xr:uid="{8403FEAC-D9ED-48F6-BC86-F8B7E50F1767}"/>
    <cellStyle name="Hyperlink 3 209" xfId="23417" hidden="1" xr:uid="{3577F4C1-C08A-4548-94D8-FA9E991CCB7A}"/>
    <cellStyle name="Hyperlink 3 209" xfId="17817" hidden="1" xr:uid="{50B0018F-8C04-4E6E-810D-BA77D910874F}"/>
    <cellStyle name="Hyperlink 3 209" xfId="28750" hidden="1" xr:uid="{3DD288A5-FA1F-4C02-8F45-70FEB7C080B9}"/>
    <cellStyle name="Hyperlink 3 209" xfId="32708" hidden="1" xr:uid="{034C4C25-EA5E-4DD5-89AD-13C747968AE1}"/>
    <cellStyle name="Hyperlink 3 209" xfId="38395" hidden="1" xr:uid="{0179034A-B048-42F6-BB25-ABFAF50E7612}"/>
    <cellStyle name="Hyperlink 3 209" xfId="32936" xr:uid="{D308CA03-E360-45B6-A395-B1CF6CAF7C0E}"/>
    <cellStyle name="Hyperlink 3 21" xfId="34241" hidden="1" xr:uid="{4258930F-6030-4F36-9285-0C58D738491D}"/>
    <cellStyle name="Hyperlink 3 21" xfId="37973" hidden="1" xr:uid="{4B6F1ACB-D000-4E4B-BE62-B976EE250C50}"/>
    <cellStyle name="Hyperlink 3 21" xfId="39033" hidden="1" xr:uid="{B214972F-8F3B-4B76-A160-DF2216CDB732}"/>
    <cellStyle name="Hyperlink 3 21" xfId="38952" hidden="1" xr:uid="{9A13078E-8240-4746-8DF2-6D8102608495}"/>
    <cellStyle name="Hyperlink 3 21" xfId="40571" hidden="1" xr:uid="{8F755E52-5BFF-4087-9B88-9B3FEBE591D3}"/>
    <cellStyle name="Hyperlink 3 21" xfId="40766" hidden="1" xr:uid="{F66AE2D1-073B-4BC5-B6C8-D633C969661B}"/>
    <cellStyle name="Hyperlink 3 21" xfId="24055" hidden="1" xr:uid="{58BAB625-2B5A-4A59-A6F7-4998429BAB43}"/>
    <cellStyle name="Hyperlink 3 21" xfId="18522" hidden="1" xr:uid="{4F04013A-9F09-429E-BFA8-F5D8F65F6D4C}"/>
    <cellStyle name="Hyperlink 3 21" xfId="31725" hidden="1" xr:uid="{71931C4D-3412-4E41-B381-B4D6E444E143}"/>
    <cellStyle name="Hyperlink 3 21" xfId="20427" hidden="1" xr:uid="{2A652338-0C79-400B-AD86-3AEE4151E40B}"/>
    <cellStyle name="Hyperlink 3 21" xfId="19917" hidden="1" xr:uid="{7D4A25C5-E699-41D8-ABB8-6CF10D094733}"/>
    <cellStyle name="Hyperlink 3 21" xfId="41370" hidden="1" xr:uid="{0422AAA4-0993-489D-92A2-1A5A35BC03E1}"/>
    <cellStyle name="Hyperlink 3 21" xfId="40930" hidden="1" xr:uid="{761DD76B-9D76-41BD-8149-B14EFF9F2C99}"/>
    <cellStyle name="Hyperlink 3 21" xfId="31938" hidden="1" xr:uid="{70C4580B-A95C-4CB1-B83C-8329A571DA20}"/>
    <cellStyle name="Hyperlink 3 21" xfId="25788" hidden="1" xr:uid="{1A21AD22-DF3D-4610-BA49-3C806A61CE5F}"/>
    <cellStyle name="Hyperlink 3 21" xfId="21031" hidden="1" xr:uid="{F156E1EA-23A3-4833-89A4-BFFC76DE0AAB}"/>
    <cellStyle name="Hyperlink 3 21" xfId="20591" hidden="1" xr:uid="{E673700D-158A-4B2C-AB20-31F1C254C447}"/>
    <cellStyle name="Hyperlink 3 21" xfId="21244" hidden="1" xr:uid="{4376D00D-51A8-4B56-8A10-C0CAFEDBF88E}"/>
    <cellStyle name="Hyperlink 3 21" xfId="21623" hidden="1" xr:uid="{469B9A06-6956-4F68-9554-77156FC0C9A8}"/>
    <cellStyle name="Hyperlink 3 21" xfId="21831" hidden="1" xr:uid="{34884CC4-F87D-4116-A7BE-BB715B7273E8}"/>
    <cellStyle name="Hyperlink 3 21" xfId="22436" hidden="1" xr:uid="{F30A931C-F64D-43D8-B8F4-C83C29A0B819}"/>
    <cellStyle name="Hyperlink 3 21" xfId="21995" hidden="1" xr:uid="{351392F1-1E76-4E8D-8891-A730DAB7B0E5}"/>
    <cellStyle name="Hyperlink 3 21" xfId="22649" hidden="1" xr:uid="{65059302-0471-4E03-8D5F-A05A68AD0AAB}"/>
    <cellStyle name="Hyperlink 3 21" xfId="22838" hidden="1" xr:uid="{789D3568-33B7-4BE9-9EED-D33C6E8F5266}"/>
    <cellStyle name="Hyperlink 3 21" xfId="23749" hidden="1" xr:uid="{C367D131-E33C-4440-9412-67362B46B6B6}"/>
    <cellStyle name="Hyperlink 3 21" xfId="22995" hidden="1" xr:uid="{3400FF74-F35C-4D76-8F43-21CA1262F563}"/>
    <cellStyle name="Hyperlink 3 21" xfId="25364" hidden="1" xr:uid="{608AE308-8A3A-4DA0-849C-BD753F16F6CA}"/>
    <cellStyle name="Hyperlink 3 21" xfId="41583" hidden="1" xr:uid="{B1B24459-7206-4804-8D4D-79602E9B3054}"/>
    <cellStyle name="Hyperlink 3 21" xfId="25593" hidden="1" xr:uid="{5241E4CC-3AE3-4CFB-9297-B95DF104CFBC}"/>
    <cellStyle name="Hyperlink 3 21" xfId="24710" hidden="1" xr:uid="{D89A886E-6C33-4159-95AE-937E62626104}"/>
    <cellStyle name="Hyperlink 3 21" xfId="30484" hidden="1" xr:uid="{B85BB079-B8AA-4504-8ED9-1526B19CE9A3}"/>
    <cellStyle name="Hyperlink 3 21" xfId="30043" hidden="1" xr:uid="{C98E0C8E-B6D9-411C-9061-383058A3BE9C}"/>
    <cellStyle name="Hyperlink 3 21" xfId="29388" hidden="1" xr:uid="{CB868BB8-78C9-41BA-8044-8FB653EF6BFE}"/>
    <cellStyle name="Hyperlink 3 21" xfId="29684" hidden="1" xr:uid="{A9330014-E554-43A7-AA37-60F853A1B758}"/>
    <cellStyle name="Hyperlink 3 21" xfId="29879" hidden="1" xr:uid="{889574DD-2199-4883-9AAE-73662F5206B4}"/>
    <cellStyle name="Hyperlink 3 21" xfId="38727" hidden="1" xr:uid="{1C77DF7E-5A6C-433C-9571-2DCE1B7B5C4B}"/>
    <cellStyle name="Hyperlink 3 21" xfId="27763" hidden="1" xr:uid="{AA77336F-C10F-4699-AD9E-E2546138311C}"/>
    <cellStyle name="Hyperlink 3 21" xfId="40129" hidden="1" xr:uid="{D89B4794-F94B-465C-A8AE-3FF0CE213804}"/>
    <cellStyle name="Hyperlink 3 21" xfId="27976" hidden="1" xr:uid="{161102A6-A436-4F67-A8AB-899BAE1AAD1C}"/>
    <cellStyle name="Hyperlink 3 21" xfId="27158" hidden="1" xr:uid="{0B3BDC1D-301D-43B1-9521-4578C0AD2BA7}"/>
    <cellStyle name="Hyperlink 3 21" xfId="29082" hidden="1" xr:uid="{FACDEB2B-F648-40B9-BB10-AE1609276F61}"/>
    <cellStyle name="Hyperlink 3 21" xfId="27322" hidden="1" xr:uid="{FB1D8831-CCA1-4654-9BE8-1A7106F29CC5}"/>
    <cellStyle name="Hyperlink 3 21" xfId="33584" hidden="1" xr:uid="{5D133700-163D-49D4-8A76-D13B1AB01ECE}"/>
    <cellStyle name="Hyperlink 3 21" xfId="33882" hidden="1" xr:uid="{8FA74E21-7D8D-4520-8F96-2480C3A564BA}"/>
    <cellStyle name="Hyperlink 3 21" xfId="32128" hidden="1" xr:uid="{035AED2C-1C7E-4F5C-8CE1-5954BF12715D}"/>
    <cellStyle name="Hyperlink 3 21" xfId="33277" hidden="1" xr:uid="{7144C0CF-0171-430B-8F2C-11A16339206D}"/>
    <cellStyle name="Hyperlink 3 21" xfId="32286" hidden="1" xr:uid="{D68C7E51-682C-4BBA-BACD-ED4353BB1081}"/>
    <cellStyle name="Hyperlink 3 21" xfId="24351" hidden="1" xr:uid="{0E73B3E1-CBF4-44EA-A926-D5BCFB0B921B}"/>
    <cellStyle name="Hyperlink 3 21" xfId="29307" hidden="1" xr:uid="{8966B033-9659-4269-81E2-41CB4A59D3C2}"/>
    <cellStyle name="Hyperlink 3 21" xfId="23974" hidden="1" xr:uid="{65034D4B-B363-492F-AB9E-E129335F7AE9}"/>
    <cellStyle name="Hyperlink 3 21" xfId="31121" hidden="1" xr:uid="{B15F7005-39C5-47F6-B98F-85B239D32A96}"/>
    <cellStyle name="Hyperlink 3 21" xfId="30697" hidden="1" xr:uid="{93B4552C-9685-4E57-9979-3E337DAA900A}"/>
    <cellStyle name="Hyperlink 3 21" xfId="31285" hidden="1" xr:uid="{8E6836E1-66FF-4D13-95BC-3988C34EB42C}"/>
    <cellStyle name="Hyperlink 3 21" xfId="30926" hidden="1" xr:uid="{E46126E6-F784-4514-939F-75E32B120555}"/>
    <cellStyle name="Hyperlink 3 21" xfId="19704" hidden="1" xr:uid="{A803E04E-42A7-4BA6-802D-B1389B8DC076}"/>
    <cellStyle name="Hyperlink 3 21" xfId="19263" hidden="1" xr:uid="{DC693821-404D-41DB-81ED-571DFB21E4A4}"/>
    <cellStyle name="Hyperlink 3 21" xfId="18606" hidden="1" xr:uid="{B6F414F2-D1EA-457E-A575-4B4122E4E109}"/>
    <cellStyle name="Hyperlink 3 21" xfId="18904" hidden="1" xr:uid="{C5666AD0-137B-4E29-970F-B781BC91A1AB}"/>
    <cellStyle name="Hyperlink 3 21" xfId="19099" hidden="1" xr:uid="{F68FB0D1-DE34-4879-A1D2-039B5F5B97A0}"/>
    <cellStyle name="Hyperlink 3 21" xfId="37816" hidden="1" xr:uid="{311A322B-38FC-45F1-9184-AFF86E65BA03}"/>
    <cellStyle name="Hyperlink 3 21" xfId="34682" hidden="1" xr:uid="{1581DBE0-31E8-4B4E-87C7-ACC3BA46E7A2}"/>
    <cellStyle name="Hyperlink 3 21" xfId="28171" hidden="1" xr:uid="{7D152ABE-5A7E-4735-BC03-D8EB778DD5F1}"/>
    <cellStyle name="Hyperlink 3 21" xfId="34895" hidden="1" xr:uid="{EEF099C0-075B-4D59-964E-C738C316380E}"/>
    <cellStyle name="Hyperlink 3 21" xfId="34077" hidden="1" xr:uid="{7C68132F-8384-4848-BEF5-519A4E6D220F}"/>
    <cellStyle name="Hyperlink 3 21" xfId="18297" hidden="1" xr:uid="{3F02E766-E373-48E3-AC55-95AA01468E81}"/>
    <cellStyle name="Hyperlink 3 21" xfId="17154" hidden="1" xr:uid="{EA039CFD-7FB1-4729-9F02-2680E8D2C74A}"/>
    <cellStyle name="Hyperlink 3 21" xfId="28328" hidden="1" xr:uid="{BE0630C7-54EB-4CBC-A964-F4C3D10F6E32}"/>
    <cellStyle name="Hyperlink 3 21" xfId="40342" hidden="1" xr:uid="{1A866E18-0F2F-4DCC-B4A2-301311A05026}"/>
    <cellStyle name="Hyperlink 3 21" xfId="33502" hidden="1" xr:uid="{298DB712-A643-4F25-B748-1D7CBDDF1BE4}"/>
    <cellStyle name="Hyperlink 3 21" xfId="35210" hidden="1" xr:uid="{95D246D2-28BF-47FB-9123-93999E9CB43F}"/>
    <cellStyle name="Hyperlink 3 21" xfId="35405" hidden="1" xr:uid="{D47FEE17-E52F-4138-995A-FE5CC0363295}"/>
    <cellStyle name="Hyperlink 3 21" xfId="36009" hidden="1" xr:uid="{CCFE7415-AB21-406A-AFB8-055494CC0BBB}"/>
    <cellStyle name="Hyperlink 3 21" xfId="35569" hidden="1" xr:uid="{B55046E1-7686-45AB-BCA2-86370A01B020}"/>
    <cellStyle name="Hyperlink 3 21" xfId="36222" hidden="1" xr:uid="{E9FDF627-19CC-4D5B-B50A-0BF7E9B0C286}"/>
    <cellStyle name="Hyperlink 3 21" xfId="36601" hidden="1" xr:uid="{70389444-76C3-44C1-8E80-1E37EF339B6C}"/>
    <cellStyle name="Hyperlink 3 21" xfId="36809" hidden="1" xr:uid="{A4CB7FA3-4114-4A56-8DEB-29AB5F20A077}"/>
    <cellStyle name="Hyperlink 3 21" xfId="37414" hidden="1" xr:uid="{6E5489CA-6B65-4AAE-A215-99BB975EB486}"/>
    <cellStyle name="Hyperlink 3 21" xfId="36973" hidden="1" xr:uid="{F77E07D6-85B7-43A9-ABA4-892BEF1237C2}"/>
    <cellStyle name="Hyperlink 3 21" xfId="37627" hidden="1" xr:uid="{6E025650-2EB1-4921-B493-1B2BBC2DEAFD}"/>
    <cellStyle name="Hyperlink 3 21" xfId="39524" hidden="1" xr:uid="{80140027-AAFE-44C6-B145-D83627304EA6}"/>
    <cellStyle name="Hyperlink 3 21" xfId="16986" hidden="1" xr:uid="{545B25DD-98F7-4442-91E8-BFFC3BD6EBFC}"/>
    <cellStyle name="Hyperlink 3 21" xfId="39688" hidden="1" xr:uid="{709FCCAE-F5F2-4FCB-91FB-C8B16AE76E66}"/>
    <cellStyle name="Hyperlink 3 21" xfId="39329" hidden="1" xr:uid="{87C71BD3-3294-443E-8942-3C87F5ACD35E}"/>
    <cellStyle name="Hyperlink 3 21" xfId="20120" hidden="1" xr:uid="{61F5B38F-C838-4720-86AC-55BD6DFBB332}"/>
    <cellStyle name="Hyperlink 3 21" xfId="26958" hidden="1" xr:uid="{B1A36AA4-4BA5-448C-9F26-93618EEA00B6}"/>
    <cellStyle name="Hyperlink 3 21" xfId="26392" hidden="1" xr:uid="{155860B6-9A7B-488B-BC1B-A0A4D590B881}"/>
    <cellStyle name="Hyperlink 3 21" xfId="25952" hidden="1" xr:uid="{B8D91D44-6433-4A90-9F0F-A9238F0196D7}"/>
    <cellStyle name="Hyperlink 3 21" xfId="26605" hidden="1" xr:uid="{02EADD1B-3914-43BA-9733-6DCBDA7CEF8C}"/>
    <cellStyle name="Hyperlink 3 21" xfId="24546" hidden="1" xr:uid="{0F66AD44-48FF-49E8-9BA6-E68DF9174302}"/>
    <cellStyle name="Hyperlink 3 21" xfId="25151" hidden="1" xr:uid="{2D4CEDD8-AFEC-4451-BA9B-D27FA78A52D3}"/>
    <cellStyle name="Hyperlink 3 21" xfId="20232" hidden="1" xr:uid="{43E99119-01B5-4B37-95AA-F6C9DE4914E2}"/>
    <cellStyle name="Hyperlink 3 21" xfId="35098" xr:uid="{A70D203B-3D3A-43C1-80CE-14716256A2DA}"/>
    <cellStyle name="Hyperlink 3 210" xfId="17588" hidden="1" xr:uid="{78E3357E-7991-47FB-A889-B1B32E35D169}"/>
    <cellStyle name="Hyperlink 3 210" xfId="23416" hidden="1" xr:uid="{CDFB07FE-3594-4F83-A028-71254E423FBD}"/>
    <cellStyle name="Hyperlink 3 210" xfId="17816" hidden="1" xr:uid="{B8BEDFA7-D2A2-42EF-9D42-2934EB528DF8}"/>
    <cellStyle name="Hyperlink 3 210" xfId="28749" hidden="1" xr:uid="{2AD0D63E-83D8-48FF-B9A5-9F9B5C33744B}"/>
    <cellStyle name="Hyperlink 3 210" xfId="32707" hidden="1" xr:uid="{B6332729-AC35-4618-B029-6E0123095553}"/>
    <cellStyle name="Hyperlink 3 210" xfId="38394" hidden="1" xr:uid="{120C1CA8-DEDC-4228-AC64-DD17DDC7679F}"/>
    <cellStyle name="Hyperlink 3 210" xfId="32935" xr:uid="{39C50664-E1CF-4063-B1C8-4AEC2D824E2C}"/>
    <cellStyle name="Hyperlink 3 211" xfId="17587" hidden="1" xr:uid="{404A4FE5-5D28-475D-9177-415063747008}"/>
    <cellStyle name="Hyperlink 3 211" xfId="23415" hidden="1" xr:uid="{949A58F7-3F69-445D-9D14-74795D1A27D7}"/>
    <cellStyle name="Hyperlink 3 211" xfId="17814" hidden="1" xr:uid="{5FF60D5F-3C6E-409F-B5BC-D4194A666742}"/>
    <cellStyle name="Hyperlink 3 211" xfId="28748" hidden="1" xr:uid="{47C6B17A-E151-487B-82CF-C40DAE85D5E6}"/>
    <cellStyle name="Hyperlink 3 211" xfId="32706" hidden="1" xr:uid="{B96D1D73-825A-4177-A7FB-DA5F53F5CD95}"/>
    <cellStyle name="Hyperlink 3 211" xfId="38393" hidden="1" xr:uid="{8C8E69A8-AB7E-4CDB-8F4F-32F628EB6153}"/>
    <cellStyle name="Hyperlink 3 211" xfId="32933" xr:uid="{FC7C1523-EE2F-49D2-99BB-3D0BBB28F124}"/>
    <cellStyle name="Hyperlink 3 212" xfId="17583" hidden="1" xr:uid="{6C90823F-445F-4F88-BFC7-CDB3769AD357}"/>
    <cellStyle name="Hyperlink 3 212" xfId="23411" hidden="1" xr:uid="{EED04563-1ECA-47D5-825E-1138DFE5EC89}"/>
    <cellStyle name="Hyperlink 3 212" xfId="17810" hidden="1" xr:uid="{49ABBECA-4AB6-4E47-9A40-577FBAE8AF67}"/>
    <cellStyle name="Hyperlink 3 212" xfId="28744" hidden="1" xr:uid="{1572570A-1277-49CE-AE5E-B79B31CDC5C1}"/>
    <cellStyle name="Hyperlink 3 212" xfId="32702" hidden="1" xr:uid="{9DD1FC95-C391-43EE-91A5-3281CB34DDA2}"/>
    <cellStyle name="Hyperlink 3 212" xfId="38389" hidden="1" xr:uid="{9FCA1CCB-C93F-4D7A-B4F7-189154ED76C5}"/>
    <cellStyle name="Hyperlink 3 212" xfId="32929" xr:uid="{373FDFB2-0C71-4736-A943-3529D8CC47FB}"/>
    <cellStyle name="Hyperlink 3 213" xfId="17528" hidden="1" xr:uid="{96CD195F-8AA2-456B-930F-B60DA51DBA22}"/>
    <cellStyle name="Hyperlink 3 213" xfId="23356" hidden="1" xr:uid="{4F320B53-F1EF-4BD3-8BC5-1767DEC603FF}"/>
    <cellStyle name="Hyperlink 3 213" xfId="17757" hidden="1" xr:uid="{F9414270-3FA0-4608-83E5-96C9CE4191A4}"/>
    <cellStyle name="Hyperlink 3 213" xfId="28689" hidden="1" xr:uid="{DF28D9AE-5BCC-48B3-AA5B-92C8CC37DDDA}"/>
    <cellStyle name="Hyperlink 3 213" xfId="32647" hidden="1" xr:uid="{FB2BCEA0-B4F1-44AD-ADFC-AD0074C5CA10}"/>
    <cellStyle name="Hyperlink 3 213" xfId="38334" hidden="1" xr:uid="{A05A81D1-EE6C-4EE2-B743-EA9BD8294C90}"/>
    <cellStyle name="Hyperlink 3 213" xfId="32876" xr:uid="{E8214FC9-0632-4247-A2C7-B4499294DC10}"/>
    <cellStyle name="Hyperlink 3 214" xfId="17523" hidden="1" xr:uid="{38A6B4ED-5F02-42E1-B2CA-977280138BD2}"/>
    <cellStyle name="Hyperlink 3 214" xfId="23351" hidden="1" xr:uid="{B3478578-4FA7-4685-8685-2DDCFA72C4CF}"/>
    <cellStyle name="Hyperlink 3 214" xfId="17751" hidden="1" xr:uid="{4C543F66-1C0B-47EC-A386-4B601AA92B5D}"/>
    <cellStyle name="Hyperlink 3 214" xfId="28684" hidden="1" xr:uid="{2DECA53E-3087-4B50-9FE2-A06D27AF61E7}"/>
    <cellStyle name="Hyperlink 3 214" xfId="32642" hidden="1" xr:uid="{9F938268-BE81-4695-8F6D-934866087239}"/>
    <cellStyle name="Hyperlink 3 214" xfId="38329" hidden="1" xr:uid="{EEF0E323-4B5C-4707-A37D-B4340374BAE1}"/>
    <cellStyle name="Hyperlink 3 214" xfId="32870" xr:uid="{43A58ED0-2230-41B9-9076-5649D2555BBB}"/>
    <cellStyle name="Hyperlink 3 215" xfId="17520" hidden="1" xr:uid="{9B857F3C-9295-494A-A171-E070DBA2C237}"/>
    <cellStyle name="Hyperlink 3 215" xfId="23348" hidden="1" xr:uid="{512041B9-84D9-40D5-9BEF-5295FB7C03B6}"/>
    <cellStyle name="Hyperlink 3 215" xfId="17747" hidden="1" xr:uid="{4407B2E2-4E86-45EA-9A50-32E24645A080}"/>
    <cellStyle name="Hyperlink 3 215" xfId="28681" hidden="1" xr:uid="{78531CF1-912B-4421-BC88-9A10E18739F7}"/>
    <cellStyle name="Hyperlink 3 215" xfId="32639" hidden="1" xr:uid="{DCC3E639-C088-4F28-BA83-94748F776290}"/>
    <cellStyle name="Hyperlink 3 215" xfId="38326" hidden="1" xr:uid="{EF41E761-9D72-4C81-A840-1A2817C5867A}"/>
    <cellStyle name="Hyperlink 3 215" xfId="32866" xr:uid="{C115A42E-DDE9-4261-9C1F-D180787BB782}"/>
    <cellStyle name="Hyperlink 3 216" xfId="17514" hidden="1" xr:uid="{7F4E751F-54DB-4934-BADC-49E40A2706FB}"/>
    <cellStyle name="Hyperlink 3 216" xfId="23342" hidden="1" xr:uid="{342C4F92-1972-45E9-B48E-CBFB0E0ADB0F}"/>
    <cellStyle name="Hyperlink 3 216" xfId="17740" hidden="1" xr:uid="{314EB8EF-AE05-4F5B-98AE-A6B170D3F9FE}"/>
    <cellStyle name="Hyperlink 3 216" xfId="28675" hidden="1" xr:uid="{7CC765CC-E6F4-46A0-B030-2919E0BCEE21}"/>
    <cellStyle name="Hyperlink 3 216" xfId="32633" hidden="1" xr:uid="{3CDEEE54-F160-47F6-B00F-6C4EC6E82D26}"/>
    <cellStyle name="Hyperlink 3 216" xfId="38320" hidden="1" xr:uid="{E29FD049-C356-4BCA-9BC8-F2E7E2BE7642}"/>
    <cellStyle name="Hyperlink 3 216" xfId="32859" xr:uid="{34014076-3D9D-44A7-AC38-280D4A9522C6}"/>
    <cellStyle name="Hyperlink 3 217" xfId="17512" hidden="1" xr:uid="{EFE9D6A9-8EB9-4DAD-8C46-952BB7657D31}"/>
    <cellStyle name="Hyperlink 3 217" xfId="23340" hidden="1" xr:uid="{331E271E-7D26-4C63-A245-3979E9985712}"/>
    <cellStyle name="Hyperlink 3 217" xfId="17738" hidden="1" xr:uid="{99A4FD8E-670F-415D-86CC-A25E31782AAE}"/>
    <cellStyle name="Hyperlink 3 217" xfId="28673" hidden="1" xr:uid="{31E08169-C812-4448-A6C9-C844C4DEF1F9}"/>
    <cellStyle name="Hyperlink 3 217" xfId="32631" hidden="1" xr:uid="{DCA2EECA-23C7-46B7-B9B4-E0DB90DA5205}"/>
    <cellStyle name="Hyperlink 3 217" xfId="38318" hidden="1" xr:uid="{C3CA970B-2ACB-4E01-A8F6-FB572019DC7B}"/>
    <cellStyle name="Hyperlink 3 217" xfId="32857" xr:uid="{374F9715-05A9-4BDE-BB8D-0B6DF8E359B5}"/>
    <cellStyle name="Hyperlink 3 218" xfId="17487" hidden="1" xr:uid="{4B4BC6E1-C0F2-4589-8461-FD4FBAB69969}"/>
    <cellStyle name="Hyperlink 3 218" xfId="23315" hidden="1" xr:uid="{97188C95-822E-4F48-A4DA-8979C8FDE7AF}"/>
    <cellStyle name="Hyperlink 3 218" xfId="17714" hidden="1" xr:uid="{92075529-8051-4CBF-8D17-B75C5F0C96CC}"/>
    <cellStyle name="Hyperlink 3 218" xfId="28648" hidden="1" xr:uid="{FC23DA40-22C3-4EA0-8B7C-A522F3D68768}"/>
    <cellStyle name="Hyperlink 3 218" xfId="32606" hidden="1" xr:uid="{3F64FAC9-1496-4478-A54C-32C72EA39834}"/>
    <cellStyle name="Hyperlink 3 218" xfId="38293" hidden="1" xr:uid="{0B9683A4-C507-4CCB-9465-BDA7DD6278DD}"/>
    <cellStyle name="Hyperlink 3 218" xfId="32833" xr:uid="{77C0CFE0-F177-4F93-93F4-99B5906310DE}"/>
    <cellStyle name="Hyperlink 3 219" xfId="17481" hidden="1" xr:uid="{12436875-165B-4E74-BED3-547FBAA93161}"/>
    <cellStyle name="Hyperlink 3 219" xfId="23309" hidden="1" xr:uid="{AF5F8BF8-6D92-48BA-AE62-4A408937D9BD}"/>
    <cellStyle name="Hyperlink 3 219" xfId="17706" hidden="1" xr:uid="{6C2BEFBC-676F-4556-9D7D-ECC3AD678635}"/>
    <cellStyle name="Hyperlink 3 219" xfId="28642" hidden="1" xr:uid="{993F44A2-7DA0-4ECE-9675-56CCA41833B0}"/>
    <cellStyle name="Hyperlink 3 219" xfId="32600" hidden="1" xr:uid="{C121C6E4-80F1-470D-B264-D043B0422357}"/>
    <cellStyle name="Hyperlink 3 219" xfId="38287" hidden="1" xr:uid="{8AFBF2F7-CBDB-4AF7-922D-F861665CF903}"/>
    <cellStyle name="Hyperlink 3 219" xfId="32825" xr:uid="{D9D6A7BE-DDFB-4A84-A84E-B0A907FB88D3}"/>
    <cellStyle name="Hyperlink 3 22" xfId="40932" hidden="1" xr:uid="{0BFD9605-C5E1-4B89-BAB0-6B781F1883A8}"/>
    <cellStyle name="Hyperlink 3 22" xfId="41585" hidden="1" xr:uid="{83A03D5A-EB70-42FC-9849-F9A651EA01D1}"/>
    <cellStyle name="Hyperlink 3 22" xfId="41372" hidden="1" xr:uid="{CCC7DBB7-CD6C-4339-9999-4551703071F9}"/>
    <cellStyle name="Hyperlink 3 22" xfId="25790" hidden="1" xr:uid="{46B6DAE0-8FFC-4E5B-AE0B-7302F09D3A5B}"/>
    <cellStyle name="Hyperlink 3 22" xfId="26394" hidden="1" xr:uid="{B7C4CDC0-B4CC-4310-88C8-1847926CDF15}"/>
    <cellStyle name="Hyperlink 3 22" xfId="25954" hidden="1" xr:uid="{79E226FF-175B-4CDD-B1F6-846F665DC15B}"/>
    <cellStyle name="Hyperlink 3 22" xfId="22840" hidden="1" xr:uid="{5FC9B56A-96C0-46BF-B8D0-678B61D279F4}"/>
    <cellStyle name="Hyperlink 3 22" xfId="24548" hidden="1" xr:uid="{C096377F-641A-4ABA-B428-2C2560B2DC3A}"/>
    <cellStyle name="Hyperlink 3 22" xfId="25153" hidden="1" xr:uid="{B73F0871-55FC-4258-B4D7-609C97456EB2}"/>
    <cellStyle name="Hyperlink 3 22" xfId="24712" hidden="1" xr:uid="{0DEFF0ED-1641-4889-BC4C-2E518803C5B8}"/>
    <cellStyle name="Hyperlink 3 22" xfId="25366" hidden="1" xr:uid="{8CDF6383-3EAB-4434-82D5-53422DD2C350}"/>
    <cellStyle name="Hyperlink 3 22" xfId="23972" hidden="1" xr:uid="{D15DFD60-2B29-40E9-B931-597CF7968433}"/>
    <cellStyle name="Hyperlink 3 22" xfId="19706" hidden="1" xr:uid="{0DCF6BAD-BD99-4750-85C9-0525BDD804FA}"/>
    <cellStyle name="Hyperlink 3 22" xfId="20429" hidden="1" xr:uid="{B114A619-C826-485D-B682-26F9062854A1}"/>
    <cellStyle name="Hyperlink 3 22" xfId="29305" hidden="1" xr:uid="{505DB054-546A-45F7-AAFA-BF1A3923D0C8}"/>
    <cellStyle name="Hyperlink 3 22" xfId="20593" hidden="1" xr:uid="{5A68F193-7326-40BE-938D-78F4028F7F3C}"/>
    <cellStyle name="Hyperlink 3 22" xfId="25595" hidden="1" xr:uid="{0994D3D3-0E61-4290-9E8E-DE15481C6CE9}"/>
    <cellStyle name="Hyperlink 3 22" xfId="21625" hidden="1" xr:uid="{6919F381-E489-4196-9C03-AAC8B776DAE1}"/>
    <cellStyle name="Hyperlink 3 22" xfId="21033" hidden="1" xr:uid="{27A4BE6A-95C7-486C-9166-8007568D8575}"/>
    <cellStyle name="Hyperlink 3 22" xfId="22438" hidden="1" xr:uid="{AD25E4EB-240A-4893-BEF0-78B4E5A23A7B}"/>
    <cellStyle name="Hyperlink 3 22" xfId="21246" hidden="1" xr:uid="{D2A17856-799B-451C-B7B4-EA574AF01764}"/>
    <cellStyle name="Hyperlink 3 22" xfId="22651" hidden="1" xr:uid="{4190186B-C6EA-430E-B133-3204ED38A96F}"/>
    <cellStyle name="Hyperlink 3 22" xfId="21833" hidden="1" xr:uid="{1CA6F5C1-40F3-4619-B65D-C1E75E7CDC07}"/>
    <cellStyle name="Hyperlink 3 22" xfId="23751" hidden="1" xr:uid="{9199A313-0635-4A76-914F-82F93B565743}"/>
    <cellStyle name="Hyperlink 3 22" xfId="21997" hidden="1" xr:uid="{A4D6259C-E712-4039-AABB-C9A379A412A5}"/>
    <cellStyle name="Hyperlink 3 22" xfId="24057" hidden="1" xr:uid="{91841990-9FE4-4C46-B218-43E6DDD85296}"/>
    <cellStyle name="Hyperlink 3 22" xfId="30486" hidden="1" xr:uid="{03C39FBD-4A75-4DFA-BFAB-B87B2AD981FF}"/>
    <cellStyle name="Hyperlink 3 22" xfId="30045" hidden="1" xr:uid="{6277B1CC-8F6E-41CC-AD1B-35ED0166EA61}"/>
    <cellStyle name="Hyperlink 3 22" xfId="30699" hidden="1" xr:uid="{47AA2ED3-F97F-43F0-B94C-11BAD567DF2C}"/>
    <cellStyle name="Hyperlink 3 22" xfId="20234" hidden="1" xr:uid="{9C232460-AD62-4927-9885-6C5F215D32E1}"/>
    <cellStyle name="Hyperlink 3 22" xfId="24353" hidden="1" xr:uid="{DE1AF7FA-ED58-4BCF-B018-CD3420BA5BF3}"/>
    <cellStyle name="Hyperlink 3 22" xfId="30928" hidden="1" xr:uid="{6D92CB9C-66ED-4D22-A88E-FEBD3FF81875}"/>
    <cellStyle name="Hyperlink 3 22" xfId="31123" hidden="1" xr:uid="{648413D4-D03C-48F9-AE66-8A5F4D743F98}"/>
    <cellStyle name="Hyperlink 3 22" xfId="31727" hidden="1" xr:uid="{1BF9F12D-35FB-4148-8486-0FBA217DE459}"/>
    <cellStyle name="Hyperlink 3 22" xfId="29881" hidden="1" xr:uid="{A419C979-0A21-4179-BF4A-CF76DA6F8F46}"/>
    <cellStyle name="Hyperlink 3 22" xfId="29390" hidden="1" xr:uid="{A547BBED-C876-430E-AB54-0E7CE2D8947C}"/>
    <cellStyle name="Hyperlink 3 22" xfId="29686" hidden="1" xr:uid="{3F306B70-EDCE-4C2A-8C98-B8349121CD34}"/>
    <cellStyle name="Hyperlink 3 22" xfId="33279" hidden="1" xr:uid="{99AF9116-285A-4CDE-81BB-189E78C10885}"/>
    <cellStyle name="Hyperlink 3 22" xfId="32288" hidden="1" xr:uid="{9DAFE550-8527-4881-B1F4-E7D40D76AF24}"/>
    <cellStyle name="Hyperlink 3 22" xfId="33586" hidden="1" xr:uid="{77DC74D0-AC43-4155-9D84-A4FAFE130D9C}"/>
    <cellStyle name="Hyperlink 3 22" xfId="37818" hidden="1" xr:uid="{8B11BC36-2B3A-4909-B82A-34BD3AB3AA2B}"/>
    <cellStyle name="Hyperlink 3 22" xfId="34079" hidden="1" xr:uid="{6D38D70A-B17E-4EF8-9BD8-6C151F02817F}"/>
    <cellStyle name="Hyperlink 3 22" xfId="34684" hidden="1" xr:uid="{142C1554-8CD3-4DB8-872B-90B456DFD67E}"/>
    <cellStyle name="Hyperlink 3 22" xfId="34243" hidden="1" xr:uid="{4192A03B-33F0-431F-964C-B9B1FFDA7239}"/>
    <cellStyle name="Hyperlink 3 22" xfId="32130" hidden="1" xr:uid="{4AEB3CF8-31C7-4476-BBB8-F34828109419}"/>
    <cellStyle name="Hyperlink 3 22" xfId="31287" hidden="1" xr:uid="{E0F7D8D5-F17D-45C7-80F6-7FB275239493}"/>
    <cellStyle name="Hyperlink 3 22" xfId="31940" hidden="1" xr:uid="{8FDDF449-02C5-482E-9E74-46BD30DB29E4}"/>
    <cellStyle name="Hyperlink 3 22" xfId="18608" hidden="1" xr:uid="{B66CC729-E4A1-4F1A-801F-7604071C5352}"/>
    <cellStyle name="Hyperlink 3 22" xfId="18906" hidden="1" xr:uid="{641B7085-9FD9-4CF8-AB17-AAEE010EE7A3}"/>
    <cellStyle name="Hyperlink 3 22" xfId="19101" hidden="1" xr:uid="{8F29DE29-C90A-4DA4-B06D-A149CE9F55F1}"/>
    <cellStyle name="Hyperlink 3 22" xfId="22997" hidden="1" xr:uid="{6D6D7604-8922-4020-AB11-312557C8ED52}"/>
    <cellStyle name="Hyperlink 3 22" xfId="19265" hidden="1" xr:uid="{787F2FFC-96F3-4B75-9682-07FB2929C0C0}"/>
    <cellStyle name="Hyperlink 3 22" xfId="19919" hidden="1" xr:uid="{7B66D33F-719E-45D0-B4A5-ED6327E41690}"/>
    <cellStyle name="Hyperlink 3 22" xfId="18520" hidden="1" xr:uid="{CB12545C-F769-4C11-8267-68DB01BA77AD}"/>
    <cellStyle name="Hyperlink 3 22" xfId="17156" hidden="1" xr:uid="{8C1B9BD4-5A97-4DDB-98D3-4E530F535305}"/>
    <cellStyle name="Hyperlink 3 22" xfId="16988" hidden="1" xr:uid="{07403EA0-40E9-4126-AB8F-AD81439115AF}"/>
    <cellStyle name="Hyperlink 3 22" xfId="18299" hidden="1" xr:uid="{4EC8A980-D935-4ADC-8DA6-8FEC77EAE0DE}"/>
    <cellStyle name="Hyperlink 3 22" xfId="38950" hidden="1" xr:uid="{AE00D63A-32E2-4B4D-9454-C644D656F5AA}"/>
    <cellStyle name="Hyperlink 3 22" xfId="40573" hidden="1" xr:uid="{B2A6A97F-71EC-45B7-A9D9-6FDD80A77900}"/>
    <cellStyle name="Hyperlink 3 22" xfId="40768" hidden="1" xr:uid="{0B7AE4DA-8116-48C3-B434-54278B622A6E}"/>
    <cellStyle name="Hyperlink 3 22" xfId="36975" hidden="1" xr:uid="{5B972BFC-D52C-4703-9DDB-DBEA602C2009}"/>
    <cellStyle name="Hyperlink 3 22" xfId="39035" hidden="1" xr:uid="{1C7A7524-9AFF-4B97-9C37-D6CAB8A246FD}"/>
    <cellStyle name="Hyperlink 3 22" xfId="39331" hidden="1" xr:uid="{775264B7-66BA-46CC-9B06-4B12D971AF4C}"/>
    <cellStyle name="Hyperlink 3 22" xfId="39526" hidden="1" xr:uid="{E414798F-65F1-403E-989E-616A173BE40B}"/>
    <cellStyle name="Hyperlink 3 22" xfId="40131" hidden="1" xr:uid="{5B7E0489-5942-4AE7-905C-5C218CF5B601}"/>
    <cellStyle name="Hyperlink 3 22" xfId="39690" hidden="1" xr:uid="{C6512C2D-DF10-48EA-98C7-7971C8B276DF}"/>
    <cellStyle name="Hyperlink 3 22" xfId="33884" hidden="1" xr:uid="{1B563D29-17F7-44CD-B3F6-C1E0C83732CA}"/>
    <cellStyle name="Hyperlink 3 22" xfId="33500" hidden="1" xr:uid="{39817F24-C4B5-4653-936C-52FB2319DCE4}"/>
    <cellStyle name="Hyperlink 3 22" xfId="27978" hidden="1" xr:uid="{E832B0BC-DB64-4155-8EBB-A536ED9E4532}"/>
    <cellStyle name="Hyperlink 3 22" xfId="35407" hidden="1" xr:uid="{0E2B798F-DC8F-4963-907C-188DA9A599CE}"/>
    <cellStyle name="Hyperlink 3 22" xfId="40344" hidden="1" xr:uid="{E47298A2-CBEE-4F9E-BAED-53C073CFCF53}"/>
    <cellStyle name="Hyperlink 3 22" xfId="35571" hidden="1" xr:uid="{2954B48F-4654-4FF7-9722-D6DA85C2384F}"/>
    <cellStyle name="Hyperlink 3 22" xfId="35212" hidden="1" xr:uid="{86396469-904F-4F3B-B660-DE1EA731B0C1}"/>
    <cellStyle name="Hyperlink 3 22" xfId="36603" hidden="1" xr:uid="{FE6A230D-986C-49FA-AC13-49E39A1CAF06}"/>
    <cellStyle name="Hyperlink 3 22" xfId="36011" hidden="1" xr:uid="{DBD15CEF-27D7-4BCD-8CD7-7EE3BA703CC4}"/>
    <cellStyle name="Hyperlink 3 22" xfId="37416" hidden="1" xr:uid="{9F4A6BE7-63A9-465C-82F2-0A092EA7B47C}"/>
    <cellStyle name="Hyperlink 3 22" xfId="36224" hidden="1" xr:uid="{215CC9AE-4ED4-4AB1-8E85-C7F98AA3F8A3}"/>
    <cellStyle name="Hyperlink 3 22" xfId="37629" hidden="1" xr:uid="{291D1169-271E-419C-97BD-250B021CC581}"/>
    <cellStyle name="Hyperlink 3 22" xfId="36811" hidden="1" xr:uid="{EE2D8287-4834-4B2F-B6E4-6961FC61A155}"/>
    <cellStyle name="Hyperlink 3 22" xfId="38729" hidden="1" xr:uid="{B3CAC0A9-7CD2-499D-94BB-8D95B1D9C4D1}"/>
    <cellStyle name="Hyperlink 3 22" xfId="27160" hidden="1" xr:uid="{F0B242E8-129B-4303-AD6F-B29D199B1B6E}"/>
    <cellStyle name="Hyperlink 3 22" xfId="27765" hidden="1" xr:uid="{9B15FC92-3CA3-4BEE-B9B2-DBA7B7F0FAF4}"/>
    <cellStyle name="Hyperlink 3 22" xfId="27324" hidden="1" xr:uid="{8D64EBDA-837F-4891-B302-C4EF5369B129}"/>
    <cellStyle name="Hyperlink 3 22" xfId="34897" hidden="1" xr:uid="{17F8F768-7840-4A92-AFA5-58911C9AF96D}"/>
    <cellStyle name="Hyperlink 3 22" xfId="37975" hidden="1" xr:uid="{2364D764-3A89-49E0-9BCF-3B46C608DE70}"/>
    <cellStyle name="Hyperlink 3 22" xfId="28173" hidden="1" xr:uid="{D8840836-7888-45A4-8C59-CE6BB313BDDE}"/>
    <cellStyle name="Hyperlink 3 22" xfId="29084" hidden="1" xr:uid="{473AE142-EE7F-4CB3-B65B-E9219818D345}"/>
    <cellStyle name="Hyperlink 3 22" xfId="28330" hidden="1" xr:uid="{85F4B0F0-0CD4-4AF5-9F8C-C5ABCDE63A50}"/>
    <cellStyle name="Hyperlink 3 22" xfId="26960" hidden="1" xr:uid="{2781AFDE-F10F-4DAF-B1E8-A898F0B302A6}"/>
    <cellStyle name="Hyperlink 3 22" xfId="26607" hidden="1" xr:uid="{98614969-67FB-4047-941D-04992CB9231C}"/>
    <cellStyle name="Hyperlink 3 22" xfId="20118" hidden="1" xr:uid="{8630A996-DB8C-4C9E-8411-D7CFC441251A}"/>
    <cellStyle name="Hyperlink 3 22" xfId="35096" xr:uid="{0BF1389E-1A3D-4E70-81DF-2399CB07CD76}"/>
    <cellStyle name="Hyperlink 3 220" xfId="17477" hidden="1" xr:uid="{0F1D446C-8F0F-492E-A84F-9A9BA50313E8}"/>
    <cellStyle name="Hyperlink 3 220" xfId="23305" hidden="1" xr:uid="{206666DC-BACB-44CD-9AD3-E3DBA31E41B9}"/>
    <cellStyle name="Hyperlink 3 220" xfId="17702" hidden="1" xr:uid="{41BD9881-A63F-45D2-A088-4F13777C72C9}"/>
    <cellStyle name="Hyperlink 3 220" xfId="28638" hidden="1" xr:uid="{92ABF1D6-0D28-4850-BE79-2F9355FFC2EB}"/>
    <cellStyle name="Hyperlink 3 220" xfId="32596" hidden="1" xr:uid="{7D036117-9106-42A7-BA9E-CE3FCF6CCD4E}"/>
    <cellStyle name="Hyperlink 3 220" xfId="38283" hidden="1" xr:uid="{7E75EDF0-A078-4D08-98B2-50AB07AC9E61}"/>
    <cellStyle name="Hyperlink 3 220" xfId="32821" xr:uid="{B14DADBF-A170-4CAC-BD5C-98EA46AF7C7F}"/>
    <cellStyle name="Hyperlink 3 221" xfId="17469" hidden="1" xr:uid="{9BF95CB8-0924-4939-8B25-38F0298CFD09}"/>
    <cellStyle name="Hyperlink 3 221" xfId="23297" hidden="1" xr:uid="{46D5AA7D-1326-4CE1-9DAF-28734C69C4C8}"/>
    <cellStyle name="Hyperlink 3 221" xfId="17694" hidden="1" xr:uid="{C0088070-AAA3-4F73-89CC-81ABED36938E}"/>
    <cellStyle name="Hyperlink 3 221" xfId="28630" hidden="1" xr:uid="{4CCCB5CD-F1DF-4224-AAE0-0CC9CDCE0AAB}"/>
    <cellStyle name="Hyperlink 3 221" xfId="32588" hidden="1" xr:uid="{1A25BABB-ADD3-4548-91D5-49A23AA1CABA}"/>
    <cellStyle name="Hyperlink 3 221" xfId="38275" hidden="1" xr:uid="{90DCF820-985D-448A-A06B-560BDBE119F3}"/>
    <cellStyle name="Hyperlink 3 221" xfId="32813" xr:uid="{01B5EA0B-4901-4BD0-9F57-C2833DC8C229}"/>
    <cellStyle name="Hyperlink 3 222" xfId="16953" hidden="1" xr:uid="{580500B7-9932-49F4-956A-3B589674E214}"/>
    <cellStyle name="Hyperlink 3 222" xfId="22807" hidden="1" xr:uid="{8C86C2C4-FAA7-4931-B032-148239749DFA}"/>
    <cellStyle name="Hyperlink 3 222" xfId="17690" hidden="1" xr:uid="{1E2AFE52-B067-4A18-8E33-D34E1992B5F8}"/>
    <cellStyle name="Hyperlink 3 222" xfId="28140" hidden="1" xr:uid="{62F2B4CB-030B-43F6-B2AD-AF5FBAF623EA}"/>
    <cellStyle name="Hyperlink 3 222" xfId="32096" hidden="1" xr:uid="{9F59BB52-5DE8-42A5-ACAA-79907921A34C}"/>
    <cellStyle name="Hyperlink 3 222" xfId="37785" hidden="1" xr:uid="{CB5AD078-0009-44D1-AF1C-F8DBC5144601}"/>
    <cellStyle name="Hyperlink 3 222" xfId="32809" xr:uid="{20DEEFB4-2A6E-4930-8B36-F1361E46504C}"/>
    <cellStyle name="Hyperlink 3 223" xfId="17450" hidden="1" xr:uid="{B1A5E6BA-A29B-4E81-ABAA-69D72444E202}"/>
    <cellStyle name="Hyperlink 3 223" xfId="23278" hidden="1" xr:uid="{1E5E5808-B104-4215-A07C-0D639CB41DDE}"/>
    <cellStyle name="Hyperlink 3 223" xfId="17671" hidden="1" xr:uid="{82CDD8BF-CCDC-426E-AC31-9780DCBFFA6B}"/>
    <cellStyle name="Hyperlink 3 223" xfId="28611" hidden="1" xr:uid="{BBB38504-2B39-42D7-99D1-E34604D72FC5}"/>
    <cellStyle name="Hyperlink 3 223" xfId="32569" hidden="1" xr:uid="{C8E0F6F5-DAAF-458E-B344-2E13430976DE}"/>
    <cellStyle name="Hyperlink 3 223" xfId="38256" hidden="1" xr:uid="{A11E9B12-5478-47ED-953F-27767EC22D57}"/>
    <cellStyle name="Hyperlink 3 223" xfId="32790" xr:uid="{6925927C-17F6-4CB0-9BEB-1AF266122B1E}"/>
    <cellStyle name="Hyperlink 3 224" xfId="17444" hidden="1" xr:uid="{41D9418B-AD6B-4C95-A304-39AA318B7107}"/>
    <cellStyle name="Hyperlink 3 224" xfId="23272" hidden="1" xr:uid="{56CD2B9D-3FB9-4655-9E08-1501F337115F}"/>
    <cellStyle name="Hyperlink 3 224" xfId="17664" hidden="1" xr:uid="{E351F6B9-0A43-486A-A593-89A778714F0F}"/>
    <cellStyle name="Hyperlink 3 224" xfId="28605" hidden="1" xr:uid="{E15FFCB0-D1EB-41A4-A64B-D5633B181D1D}"/>
    <cellStyle name="Hyperlink 3 224" xfId="32563" hidden="1" xr:uid="{85B7166C-7A4E-421E-A9F9-A7B2DE881439}"/>
    <cellStyle name="Hyperlink 3 224" xfId="38250" hidden="1" xr:uid="{E62C5A6D-21FB-4B2C-BFF0-11A3D71EF7CA}"/>
    <cellStyle name="Hyperlink 3 224" xfId="32783" xr:uid="{72C42A18-2F5E-4F82-A3B3-C46B88A8B5DB}"/>
    <cellStyle name="Hyperlink 3 225" xfId="17443" hidden="1" xr:uid="{949EAB06-F87A-4A44-A7F9-70DD58A74EC9}"/>
    <cellStyle name="Hyperlink 3 225" xfId="23271" hidden="1" xr:uid="{DFB763FD-3324-44AA-BD1B-AE272F1FE804}"/>
    <cellStyle name="Hyperlink 3 225" xfId="17663" hidden="1" xr:uid="{0D5700CA-F38F-4E7A-8C6C-57006E5495F5}"/>
    <cellStyle name="Hyperlink 3 225" xfId="28604" hidden="1" xr:uid="{7329FFD1-3EC5-4C65-8CEA-00BEC83C1690}"/>
    <cellStyle name="Hyperlink 3 225" xfId="32562" hidden="1" xr:uid="{BCC3CC3A-2395-480A-A15F-B8D5D6F2C299}"/>
    <cellStyle name="Hyperlink 3 225" xfId="38249" hidden="1" xr:uid="{E030860F-5ADF-411E-B1AE-A11E553205E1}"/>
    <cellStyle name="Hyperlink 3 225" xfId="32782" xr:uid="{154630A1-07F6-46FB-B588-7BF4B69FA39F}"/>
    <cellStyle name="Hyperlink 3 226" xfId="17428" hidden="1" xr:uid="{34F5C6A4-B960-4914-BE85-A7F05EDFFB27}"/>
    <cellStyle name="Hyperlink 3 226" xfId="23256" hidden="1" xr:uid="{2C48FF05-8F75-4961-89FD-10A6D925EAF1}"/>
    <cellStyle name="Hyperlink 3 226" xfId="17647" hidden="1" xr:uid="{16C1579A-A41B-43BA-B19B-73CCE4009CE9}"/>
    <cellStyle name="Hyperlink 3 226" xfId="28589" hidden="1" xr:uid="{CA17308F-34CF-46A7-A3C0-FD9C1E9C0137}"/>
    <cellStyle name="Hyperlink 3 226" xfId="32547" hidden="1" xr:uid="{0F9CE3D0-B3FE-4571-89FF-F14B626E16B3}"/>
    <cellStyle name="Hyperlink 3 226" xfId="38234" hidden="1" xr:uid="{B0478110-6D3A-46F9-AD2C-7096284D0874}"/>
    <cellStyle name="Hyperlink 3 226" xfId="32766" xr:uid="{BEF55577-5B89-4E4B-96B4-ECC202951A46}"/>
    <cellStyle name="Hyperlink 3 227" xfId="17424" hidden="1" xr:uid="{C5DA9898-A276-4D42-94B9-B9C3FC4E05F1}"/>
    <cellStyle name="Hyperlink 3 227" xfId="23252" hidden="1" xr:uid="{467887D3-8833-4EBE-9055-B8B77B924A4F}"/>
    <cellStyle name="Hyperlink 3 227" xfId="17642" hidden="1" xr:uid="{16DE0E09-574E-4762-A06C-EED6BDC046D6}"/>
    <cellStyle name="Hyperlink 3 227" xfId="28585" hidden="1" xr:uid="{D1EF98DC-9517-4857-A18D-D5A3AE73470D}"/>
    <cellStyle name="Hyperlink 3 227" xfId="32543" hidden="1" xr:uid="{38893BB7-5973-4F70-81AA-3CAF81D1FE09}"/>
    <cellStyle name="Hyperlink 3 227" xfId="38230" hidden="1" xr:uid="{88BA2E63-2657-43C2-9064-BF79A0F1A724}"/>
    <cellStyle name="Hyperlink 3 227" xfId="32761" xr:uid="{FDA38F98-4222-4AF0-8AAB-EAF48F43E9CC}"/>
    <cellStyle name="Hyperlink 3 228" xfId="17419" hidden="1" xr:uid="{9A19007E-3638-4BB8-89BD-1DFEAE45690A}"/>
    <cellStyle name="Hyperlink 3 228" xfId="23247" hidden="1" xr:uid="{DD123413-76DD-446D-9B4E-77426434C172}"/>
    <cellStyle name="Hyperlink 3 228" xfId="17636" hidden="1" xr:uid="{7115D4A5-3238-4BDC-9239-762B1298F49F}"/>
    <cellStyle name="Hyperlink 3 228" xfId="28580" hidden="1" xr:uid="{50E29BBB-B5E8-4F4A-863F-7550E7D060FD}"/>
    <cellStyle name="Hyperlink 3 228" xfId="32538" hidden="1" xr:uid="{9303B0D8-0AE7-474F-ACB6-926DEB8001D4}"/>
    <cellStyle name="Hyperlink 3 228" xfId="38225" hidden="1" xr:uid="{F9F3F735-1615-42D8-955A-94C1AE54C89C}"/>
    <cellStyle name="Hyperlink 3 228" xfId="32755" xr:uid="{092594F8-A612-459A-A2AF-76B2E6A7709E}"/>
    <cellStyle name="Hyperlink 3 229" xfId="18236" hidden="1" xr:uid="{57BC97C1-B095-4B91-9E14-4518F5F6333B}"/>
    <cellStyle name="Hyperlink 3 229" xfId="23690" hidden="1" xr:uid="{C781F5AE-0F56-4492-85E4-678BA0CC6196}"/>
    <cellStyle name="Hyperlink 3 229" xfId="17620" hidden="1" xr:uid="{6BBD516B-CD36-486E-9D6F-C686F7AA9FC6}"/>
    <cellStyle name="Hyperlink 3 229" xfId="29023" hidden="1" xr:uid="{CAE3CCC5-DBF0-4603-8DE2-BFC3F90F4964}"/>
    <cellStyle name="Hyperlink 3 229" xfId="33216" hidden="1" xr:uid="{103D2B70-0704-4B03-828B-7240343E38D7}"/>
    <cellStyle name="Hyperlink 3 229" xfId="38668" hidden="1" xr:uid="{09BB4C37-F0D4-4647-B793-2A68C95223B3}"/>
    <cellStyle name="Hyperlink 3 229" xfId="32739" xr:uid="{8C945F5E-6CE6-4D4B-82DE-C1B80F8FC37B}"/>
    <cellStyle name="Hyperlink 3 23" xfId="40934" hidden="1" xr:uid="{AEEABB15-EA48-4F30-B627-50380C85D573}"/>
    <cellStyle name="Hyperlink 3 23" xfId="41587" hidden="1" xr:uid="{DD985015-BE84-4B4E-9F05-30E1B56B548B}"/>
    <cellStyle name="Hyperlink 3 23" xfId="41374" hidden="1" xr:uid="{36894347-6418-421B-B1C8-6FBC7602D03C}"/>
    <cellStyle name="Hyperlink 3 23" xfId="19267" hidden="1" xr:uid="{429E5D82-C3D1-422C-9798-FA7FAF0009C7}"/>
    <cellStyle name="Hyperlink 3 23" xfId="19921" hidden="1" xr:uid="{0E7EF840-AB22-43F6-BFC8-111294356532}"/>
    <cellStyle name="Hyperlink 3 23" xfId="18518" hidden="1" xr:uid="{7BCEE1B9-F08D-4687-AC9B-CA9C497770F5}"/>
    <cellStyle name="Hyperlink 3 23" xfId="21035" hidden="1" xr:uid="{F3AB62DB-70AC-4250-B0BE-9D76CCE1CCAF}"/>
    <cellStyle name="Hyperlink 3 23" xfId="22653" hidden="1" xr:uid="{0A317A39-7224-42B2-9E3F-D528482A9B14}"/>
    <cellStyle name="Hyperlink 3 23" xfId="22842" hidden="1" xr:uid="{376B0A1B-6660-4B2F-941D-A40B3EBF5318}"/>
    <cellStyle name="Hyperlink 3 23" xfId="18610" hidden="1" xr:uid="{1AE22E81-349B-4635-951B-CCC8F748CEC1}"/>
    <cellStyle name="Hyperlink 3 23" xfId="18908" hidden="1" xr:uid="{97BF5CF5-7C44-4914-BF76-4EF5F3BE3EB4}"/>
    <cellStyle name="Hyperlink 3 23" xfId="19103" hidden="1" xr:uid="{EBD75E11-C95A-4DEF-B276-D6CA6AA437EA}"/>
    <cellStyle name="Hyperlink 3 23" xfId="23753" hidden="1" xr:uid="{7ADFDDBB-7951-4D46-AC34-4BE07E982DC7}"/>
    <cellStyle name="Hyperlink 3 23" xfId="30047" hidden="1" xr:uid="{387ABE79-BFD7-4BAE-938F-F207790DED14}"/>
    <cellStyle name="Hyperlink 3 23" xfId="30701" hidden="1" xr:uid="{402483E5-4B64-4B6A-B40F-4243F6EA7997}"/>
    <cellStyle name="Hyperlink 3 23" xfId="24355" hidden="1" xr:uid="{B7C5FD17-A1E3-4D0D-83C1-B907F5E3C821}"/>
    <cellStyle name="Hyperlink 3 23" xfId="25368" hidden="1" xr:uid="{1BB67A5A-9FEB-4923-A7DE-541EC7CB4F82}"/>
    <cellStyle name="Hyperlink 3 23" xfId="23970" hidden="1" xr:uid="{28F84A7C-B9B6-432B-B10B-FCC4FDBB66E7}"/>
    <cellStyle name="Hyperlink 3 23" xfId="19708" hidden="1" xr:uid="{D6890901-C4B2-4B71-86E1-1719F2810583}"/>
    <cellStyle name="Hyperlink 3 23" xfId="20236" hidden="1" xr:uid="{83C683F8-08B4-4238-9947-AB4F1E5F0E28}"/>
    <cellStyle name="Hyperlink 3 23" xfId="20431" hidden="1" xr:uid="{839E1167-3AE9-4993-97CA-4FA9AD8784F6}"/>
    <cellStyle name="Hyperlink 3 23" xfId="29303" hidden="1" xr:uid="{E27353F2-E46F-4074-AE32-513C205433C0}"/>
    <cellStyle name="Hyperlink 3 23" xfId="20595" hidden="1" xr:uid="{369ACA5F-40F8-469D-9EC8-6DE0B7ECFE1C}"/>
    <cellStyle name="Hyperlink 3 23" xfId="21248" hidden="1" xr:uid="{960C20EA-0BAD-4F68-BFBB-43A7FBF2EEB8}"/>
    <cellStyle name="Hyperlink 3 23" xfId="25597" hidden="1" xr:uid="{94A6E4FC-72EB-43AB-AB2D-23B7F5A1B943}"/>
    <cellStyle name="Hyperlink 3 23" xfId="21835" hidden="1" xr:uid="{3D050C1F-45B1-4060-AD1E-BB97A222DAD9}"/>
    <cellStyle name="Hyperlink 3 23" xfId="22440" hidden="1" xr:uid="{FAEFE80A-A768-4E9E-9DD8-1EA612FA4EA8}"/>
    <cellStyle name="Hyperlink 3 23" xfId="25792" hidden="1" xr:uid="{E4BB95A7-06F9-4DDF-9445-A8120FA47752}"/>
    <cellStyle name="Hyperlink 3 23" xfId="26396" hidden="1" xr:uid="{05AF5CA3-6000-455B-8785-AF0E8843B7C7}"/>
    <cellStyle name="Hyperlink 3 23" xfId="25956" hidden="1" xr:uid="{4D710BA1-9755-4D51-94DD-04FDD2F7F883}"/>
    <cellStyle name="Hyperlink 3 23" xfId="21999" hidden="1" xr:uid="{30C8EB00-62E4-42F5-8220-84BBDAF24EF2}"/>
    <cellStyle name="Hyperlink 3 23" xfId="24550" hidden="1" xr:uid="{BDD675B7-E36F-4ABB-A7EA-5A4DFB758FDB}"/>
    <cellStyle name="Hyperlink 3 23" xfId="25155" hidden="1" xr:uid="{7342720E-43AC-48B7-8BBF-0D1099804F44}"/>
    <cellStyle name="Hyperlink 3 23" xfId="24714" hidden="1" xr:uid="{C84DCDE1-3567-4D81-A653-B4A24422C2E4}"/>
    <cellStyle name="Hyperlink 3 23" xfId="29883" hidden="1" xr:uid="{8FF55C54-29C8-400D-86C3-DA00975B34DD}"/>
    <cellStyle name="Hyperlink 3 23" xfId="29392" hidden="1" xr:uid="{83360B34-9071-47EF-B940-E78E7AA5D4E8}"/>
    <cellStyle name="Hyperlink 3 23" xfId="29688" hidden="1" xr:uid="{8D03A7AE-B0E8-4189-9BDF-5F63F89A214D}"/>
    <cellStyle name="Hyperlink 3 23" xfId="28175" hidden="1" xr:uid="{8007711A-2537-402B-AD01-46D69BAB8FBA}"/>
    <cellStyle name="Hyperlink 3 23" xfId="29086" hidden="1" xr:uid="{024E7894-6830-4C66-9F25-D6132F8F5FA6}"/>
    <cellStyle name="Hyperlink 3 23" xfId="28332" hidden="1" xr:uid="{FAD2EFE5-95C2-46EA-B0EC-F7EC22277F15}"/>
    <cellStyle name="Hyperlink 3 23" xfId="35573" hidden="1" xr:uid="{67BB5F5C-42D4-4FEB-983E-9BA1C7744E0E}"/>
    <cellStyle name="Hyperlink 3 23" xfId="37820" hidden="1" xr:uid="{CD01F743-72D5-461A-93A5-25A700B6908F}"/>
    <cellStyle name="Hyperlink 3 23" xfId="38731" hidden="1" xr:uid="{04B10136-1FDE-4DB6-AC6A-DC8FA5C1378F}"/>
    <cellStyle name="Hyperlink 3 23" xfId="27162" hidden="1" xr:uid="{3CF0514A-D92C-4EF2-908C-C9C9699A9B87}"/>
    <cellStyle name="Hyperlink 3 23" xfId="32132" hidden="1" xr:uid="{A2BC5F7D-260F-4C64-96E7-B978A2FC43EE}"/>
    <cellStyle name="Hyperlink 3 23" xfId="31289" hidden="1" xr:uid="{44B1D900-5D4B-4860-9916-9922975970A5}"/>
    <cellStyle name="Hyperlink 3 23" xfId="31942" hidden="1" xr:uid="{B802E59F-51AB-4CAF-BAAD-B261D8A84387}"/>
    <cellStyle name="Hyperlink 3 23" xfId="30930" hidden="1" xr:uid="{BC88B046-397C-4900-8628-E0F14E348D59}"/>
    <cellStyle name="Hyperlink 3 23" xfId="31125" hidden="1" xr:uid="{E6B45FA7-96FF-4BFA-8E43-6913BEB459BF}"/>
    <cellStyle name="Hyperlink 3 23" xfId="31729" hidden="1" xr:uid="{497C08AF-F5DB-47D6-BEA6-8385DD6475AC}"/>
    <cellStyle name="Hyperlink 3 23" xfId="21627" hidden="1" xr:uid="{71E24E64-8DD4-425E-9DB9-670A18D6BE45}"/>
    <cellStyle name="Hyperlink 3 23" xfId="22999" hidden="1" xr:uid="{76FB90EA-0667-4590-A5B4-FACAE2AEFD16}"/>
    <cellStyle name="Hyperlink 3 23" xfId="24059" hidden="1" xr:uid="{405F7C20-DF57-4CF2-A6B8-3C1E86E2DC28}"/>
    <cellStyle name="Hyperlink 3 23" xfId="30488" hidden="1" xr:uid="{9468178D-9408-46D3-B016-E300205A8C01}"/>
    <cellStyle name="Hyperlink 3 23" xfId="17158" hidden="1" xr:uid="{CD52932B-3E6F-4400-9874-5EFA75375826}"/>
    <cellStyle name="Hyperlink 3 23" xfId="16990" hidden="1" xr:uid="{39F91458-BFB6-4397-B8DF-8D9810A144FC}"/>
    <cellStyle name="Hyperlink 3 23" xfId="18301" hidden="1" xr:uid="{DAFAD288-5C77-4B12-8AC0-C17A393B052C}"/>
    <cellStyle name="Hyperlink 3 23" xfId="34081" hidden="1" xr:uid="{97C68A08-0FAD-4B52-9ACD-0B9BCA68193E}"/>
    <cellStyle name="Hyperlink 3 23" xfId="34686" hidden="1" xr:uid="{F8175F7A-48AE-4C52-847B-0870C6D4BF8B}"/>
    <cellStyle name="Hyperlink 3 23" xfId="34245" hidden="1" xr:uid="{C7FC47DD-8A31-4018-A795-2A917B33888B}"/>
    <cellStyle name="Hyperlink 3 23" xfId="35214" hidden="1" xr:uid="{186ECE4F-6232-4BFE-ABA2-440719B958A6}"/>
    <cellStyle name="Hyperlink 3 23" xfId="37418" hidden="1" xr:uid="{E225464C-0990-4D95-97AB-595B8B6D1285}"/>
    <cellStyle name="Hyperlink 3 23" xfId="36977" hidden="1" xr:uid="{4898870D-725E-49C5-9405-6089722364B8}"/>
    <cellStyle name="Hyperlink 3 23" xfId="33281" hidden="1" xr:uid="{CD5384EA-43A3-4E7C-93DB-C8818ED17F34}"/>
    <cellStyle name="Hyperlink 3 23" xfId="32290" hidden="1" xr:uid="{4BB0CEDF-E805-4F7F-9C69-B5D048D60653}"/>
    <cellStyle name="Hyperlink 3 23" xfId="33588" hidden="1" xr:uid="{269F31AF-5021-4B7F-A2DD-70126EAA0509}"/>
    <cellStyle name="Hyperlink 3 23" xfId="37631" hidden="1" xr:uid="{3164AE54-B719-4251-876C-B01776CA70C2}"/>
    <cellStyle name="Hyperlink 3 23" xfId="27767" hidden="1" xr:uid="{216BC786-903C-440A-A0A0-F5434D7DBF60}"/>
    <cellStyle name="Hyperlink 3 23" xfId="27326" hidden="1" xr:uid="{37B90C68-4082-49D2-B44F-3518B5C49A11}"/>
    <cellStyle name="Hyperlink 3 23" xfId="37977" hidden="1" xr:uid="{B16A014E-B090-40FF-AF17-F5F982D4F8AE}"/>
    <cellStyle name="Hyperlink 3 23" xfId="40133" hidden="1" xr:uid="{B92B5565-99FA-4809-AA46-069AB1743D28}"/>
    <cellStyle name="Hyperlink 3 23" xfId="39692" hidden="1" xr:uid="{1D2586CD-7316-4A6D-93D1-A889335E5FDE}"/>
    <cellStyle name="Hyperlink 3 23" xfId="33886" hidden="1" xr:uid="{E47AD1FB-7E48-4891-B6A9-1415E657020A}"/>
    <cellStyle name="Hyperlink 3 23" xfId="34899" hidden="1" xr:uid="{A994E9CE-5ACA-476A-B69B-9830B7AC93E2}"/>
    <cellStyle name="Hyperlink 3 23" xfId="33498" hidden="1" xr:uid="{A9513532-AA22-454E-8D89-AC3FDBE80B6E}"/>
    <cellStyle name="Hyperlink 3 23" xfId="27980" hidden="1" xr:uid="{C9E9AF57-294D-4FB8-8D4F-CE015C46AD26}"/>
    <cellStyle name="Hyperlink 3 23" xfId="35409" hidden="1" xr:uid="{14572D3A-0B20-4A71-8347-6C05EBEA24E1}"/>
    <cellStyle name="Hyperlink 3 23" xfId="36013" hidden="1" xr:uid="{A6964DEE-F53E-4EE9-9636-424747E8EF7C}"/>
    <cellStyle name="Hyperlink 3 23" xfId="40346" hidden="1" xr:uid="{3869FCEE-4904-47AA-AD6E-B88CDAB7222E}"/>
    <cellStyle name="Hyperlink 3 23" xfId="36226" hidden="1" xr:uid="{3D41604B-C942-4027-B888-ECD24C17F8E0}"/>
    <cellStyle name="Hyperlink 3 23" xfId="36605" hidden="1" xr:uid="{DF728D2E-F4E9-4D44-83C2-D6C5DC3FFBF8}"/>
    <cellStyle name="Hyperlink 3 23" xfId="38948" hidden="1" xr:uid="{FEE76F08-5303-4ABE-A900-74C7676E633F}"/>
    <cellStyle name="Hyperlink 3 23" xfId="40575" hidden="1" xr:uid="{52CE991E-2A71-4477-B7CB-E404B5801949}"/>
    <cellStyle name="Hyperlink 3 23" xfId="40770" hidden="1" xr:uid="{86A1425F-A84A-4FD0-93EE-C23146C67AB9}"/>
    <cellStyle name="Hyperlink 3 23" xfId="36813" hidden="1" xr:uid="{6D8A3FEF-5DFA-43EE-8721-918C3CD204BA}"/>
    <cellStyle name="Hyperlink 3 23" xfId="39037" hidden="1" xr:uid="{78D25119-6739-43F3-8EED-DF0349D5E952}"/>
    <cellStyle name="Hyperlink 3 23" xfId="39333" hidden="1" xr:uid="{72F4E476-B409-4041-9FA4-9A594142B16C}"/>
    <cellStyle name="Hyperlink 3 23" xfId="39528" hidden="1" xr:uid="{2FB1E647-EFA1-44F6-A67E-588ADD827F7C}"/>
    <cellStyle name="Hyperlink 3 23" xfId="26962" hidden="1" xr:uid="{04B55457-D08D-4AAD-BEBC-E55C2EE605BB}"/>
    <cellStyle name="Hyperlink 3 23" xfId="26609" hidden="1" xr:uid="{9F970C6A-F7E8-43A8-A042-CF0265554D2F}"/>
    <cellStyle name="Hyperlink 3 23" xfId="20116" hidden="1" xr:uid="{3C575CA6-21FC-44CA-831B-A50CE5491A4C}"/>
    <cellStyle name="Hyperlink 3 23" xfId="35094" xr:uid="{5BCDED6E-EF50-4E1A-A774-985BE39A8D84}"/>
    <cellStyle name="Hyperlink 3 230" xfId="18469" hidden="1" xr:uid="{5739B872-08C0-4AEC-832A-BED60CCA1345}"/>
    <cellStyle name="Hyperlink 3 230" xfId="23921" hidden="1" xr:uid="{238F9B3F-F6FC-4B6E-B82E-4663102AFEED}"/>
    <cellStyle name="Hyperlink 3 230" xfId="17617" hidden="1" xr:uid="{C3A4A9C6-8562-4EE1-B799-5EBDC7177EC5}"/>
    <cellStyle name="Hyperlink 3 230" xfId="29254" hidden="1" xr:uid="{0E5022BD-CE2B-4668-8C1B-27162E71B63F}"/>
    <cellStyle name="Hyperlink 3 230" xfId="33449" hidden="1" xr:uid="{38967E1C-237E-4C7B-B16D-D739AEA6D94B}"/>
    <cellStyle name="Hyperlink 3 230" xfId="38899" hidden="1" xr:uid="{8EC27DC3-881C-4D35-90F2-640E777DDD70}"/>
    <cellStyle name="Hyperlink 3 230" xfId="32736" xr:uid="{EBE416D8-3F29-4858-BC4D-E187AB0716D5}"/>
    <cellStyle name="Hyperlink 3 231" xfId="18480" hidden="1" xr:uid="{A0CB1DF1-4DC5-4F85-92D7-2E8BFC11D0DC}"/>
    <cellStyle name="Hyperlink 3 231" xfId="23932" hidden="1" xr:uid="{F6A036E6-D7C8-4F18-A54A-95B42BCCBCE8}"/>
    <cellStyle name="Hyperlink 3 231" xfId="17607" hidden="1" xr:uid="{1FDB319C-8D13-4939-B85A-88FDB0D4C469}"/>
    <cellStyle name="Hyperlink 3 231" xfId="29265" hidden="1" xr:uid="{47AE9309-861B-445A-921C-20ABC10C45CC}"/>
    <cellStyle name="Hyperlink 3 231" xfId="33460" hidden="1" xr:uid="{D14E8451-32A2-4B99-B95C-5E5061B80914}"/>
    <cellStyle name="Hyperlink 3 231" xfId="38910" hidden="1" xr:uid="{CBDAEB90-854F-4639-B532-DA16AD7171AA}"/>
    <cellStyle name="Hyperlink 3 231" xfId="32726" xr:uid="{71E61E3A-AD36-4429-BCA3-A4431C7CC6D9}"/>
    <cellStyle name="Hyperlink 3 232" xfId="18493" hidden="1" xr:uid="{B0AFA215-D974-494D-AF8F-1AC1892B24C2}"/>
    <cellStyle name="Hyperlink 3 232" xfId="23945" hidden="1" xr:uid="{ED51B10E-7632-45B0-9FB2-66495BB4F6CF}"/>
    <cellStyle name="Hyperlink 3 232" xfId="20088" hidden="1" xr:uid="{90070E32-B89B-4C18-85CB-B9E5A0FF634B}"/>
    <cellStyle name="Hyperlink 3 232" xfId="29278" hidden="1" xr:uid="{E1046D10-7EA0-4966-BACE-FA71CAA6E164}"/>
    <cellStyle name="Hyperlink 3 232" xfId="33473" hidden="1" xr:uid="{C256A340-E771-42D2-B70A-4FD3B0FF84CE}"/>
    <cellStyle name="Hyperlink 3 232" xfId="38923" hidden="1" xr:uid="{3BAE8CB5-3061-4A62-84C3-18C7125E012C}"/>
    <cellStyle name="Hyperlink 3 232" xfId="35066" xr:uid="{4AE6D9B7-8002-40FA-8BF1-684AC510CDEA}"/>
    <cellStyle name="Hyperlink 3 233" xfId="18496" hidden="1" xr:uid="{E345639F-043C-4452-AE17-EAD914699D4E}"/>
    <cellStyle name="Hyperlink 3 233" xfId="23948" hidden="1" xr:uid="{7920442F-0076-4E87-B6BB-AEC7130448DB}"/>
    <cellStyle name="Hyperlink 3 233" xfId="20092" hidden="1" xr:uid="{A26C8217-AFBF-4DA3-BD31-47459AF4C51D}"/>
    <cellStyle name="Hyperlink 3 233" xfId="29281" hidden="1" xr:uid="{15819D1E-8EB7-46D8-9346-75EFCF876628}"/>
    <cellStyle name="Hyperlink 3 233" xfId="33476" hidden="1" xr:uid="{6FC7D57A-BF80-4176-9DD6-1C8E94D16586}"/>
    <cellStyle name="Hyperlink 3 233" xfId="38926" hidden="1" xr:uid="{3BE7782B-9B25-40A3-A706-D684AE7D745C}"/>
    <cellStyle name="Hyperlink 3 233" xfId="35070" xr:uid="{BEFC1D7B-A376-4340-9E33-080AF62E5788}"/>
    <cellStyle name="Hyperlink 3 234" xfId="18500" hidden="1" xr:uid="{496B3F1D-E159-45DA-B313-CA73B8BA513A}"/>
    <cellStyle name="Hyperlink 3 234" xfId="23952" hidden="1" xr:uid="{415BECA7-8B5F-4046-923D-0B2E318B8547}"/>
    <cellStyle name="Hyperlink 3 234" xfId="20096" hidden="1" xr:uid="{5B29EF62-10BA-4754-B6C7-1700331C367F}"/>
    <cellStyle name="Hyperlink 3 234" xfId="29285" hidden="1" xr:uid="{5A30F7AB-80C7-477B-BFA6-D4432A8DC681}"/>
    <cellStyle name="Hyperlink 3 234" xfId="33480" hidden="1" xr:uid="{689F063B-35A2-40DD-A562-F23051575F3D}"/>
    <cellStyle name="Hyperlink 3 234" xfId="38930" hidden="1" xr:uid="{A680E686-B7FE-4C5D-8D1B-71617473D9FB}"/>
    <cellStyle name="Hyperlink 3 234" xfId="35074" xr:uid="{F8F5CCC7-6F71-45B0-AE19-3E86791E9964}"/>
    <cellStyle name="Hyperlink 3 235" xfId="18503" hidden="1" xr:uid="{7A60A133-87F9-4782-9E3E-558FD06D61C0}"/>
    <cellStyle name="Hyperlink 3 235" xfId="23955" hidden="1" xr:uid="{996486CF-A01C-479A-A205-C9EEA16E31EA}"/>
    <cellStyle name="Hyperlink 3 235" xfId="20099" hidden="1" xr:uid="{BEE95FFB-D057-4FD8-8F23-2CC54257A9CB}"/>
    <cellStyle name="Hyperlink 3 235" xfId="29288" hidden="1" xr:uid="{16A01103-4B5B-405C-AEBE-13E102132091}"/>
    <cellStyle name="Hyperlink 3 235" xfId="33483" hidden="1" xr:uid="{4E95B2F4-6B9D-4D83-B989-069DF11C3AA6}"/>
    <cellStyle name="Hyperlink 3 235" xfId="38933" hidden="1" xr:uid="{EAF52865-07EF-46D0-BDAC-F1C29C7FABB6}"/>
    <cellStyle name="Hyperlink 3 235" xfId="35077" xr:uid="{934EF9B6-7DED-4F88-A1C8-0F691FC37B52}"/>
    <cellStyle name="Hyperlink 3 236" xfId="18509" hidden="1" xr:uid="{79919A5A-77EE-41A1-81AB-F2B7CC264F4C}"/>
    <cellStyle name="Hyperlink 3 236" xfId="23961" hidden="1" xr:uid="{E431BC4E-104E-4DBE-9E5D-C186D6D317DA}"/>
    <cellStyle name="Hyperlink 3 236" xfId="20106" hidden="1" xr:uid="{A7C9F634-053A-4FDF-B2C3-FCAD5360778C}"/>
    <cellStyle name="Hyperlink 3 236" xfId="29294" hidden="1" xr:uid="{B5FE2C49-6A1A-4DC6-B70B-C41508911B63}"/>
    <cellStyle name="Hyperlink 3 236" xfId="33489" hidden="1" xr:uid="{CBA246D0-3D8E-43A6-A85F-ED48DEBF3D7B}"/>
    <cellStyle name="Hyperlink 3 236" xfId="38939" hidden="1" xr:uid="{4DE39DAE-440D-4D19-8087-C3AA4471D51E}"/>
    <cellStyle name="Hyperlink 3 236" xfId="35084" xr:uid="{0FC85F33-3D8D-44AA-9AD7-E9E6606E8FCA}"/>
    <cellStyle name="Hyperlink 3 237" xfId="18556" hidden="1" xr:uid="{9A3E9116-BF8B-4D49-A0C9-878D62A879B5}"/>
    <cellStyle name="Hyperlink 3 237" xfId="24008" hidden="1" xr:uid="{3BCA2F22-CD04-4EA4-8732-2EEB7E5F4FC8}"/>
    <cellStyle name="Hyperlink 3 237" xfId="20154" hidden="1" xr:uid="{65796712-0D3D-4C6B-B7DF-96A6C119FB8C}"/>
    <cellStyle name="Hyperlink 3 237" xfId="29341" hidden="1" xr:uid="{F26B2210-6381-474C-BAE1-A3DA8A97176D}"/>
    <cellStyle name="Hyperlink 3 237" xfId="33536" hidden="1" xr:uid="{5FAFFB16-0858-4CB7-92CD-7B593FD08F67}"/>
    <cellStyle name="Hyperlink 3 237" xfId="38986" hidden="1" xr:uid="{A32D02A2-B8DB-4A40-B6A8-D8416C6F25A0}"/>
    <cellStyle name="Hyperlink 3 237" xfId="35132" xr:uid="{2AE426CA-1E51-4A56-B129-008289E17A5F}"/>
    <cellStyle name="Hyperlink 3 238" xfId="18838" hidden="1" xr:uid="{8DEED688-3516-47CC-A975-3B348FBC0893}"/>
    <cellStyle name="Hyperlink 3 238" xfId="24285" hidden="1" xr:uid="{93A5E37B-2F63-44FE-97C6-F19FDE7F53B4}"/>
    <cellStyle name="Hyperlink 3 238" xfId="21481" hidden="1" xr:uid="{6CD76129-81A0-434C-ADCF-00C270B86A3F}"/>
    <cellStyle name="Hyperlink 3 238" xfId="29618" hidden="1" xr:uid="{032BFF61-D6A3-4745-B020-28688BD99364}"/>
    <cellStyle name="Hyperlink 3 238" xfId="33816" hidden="1" xr:uid="{3AEB6DAF-4D74-4E75-8958-4E72D7DB0CFC}"/>
    <cellStyle name="Hyperlink 3 238" xfId="39263" hidden="1" xr:uid="{D1CA61BC-AFB8-41AD-834C-572BCA2BD869}"/>
    <cellStyle name="Hyperlink 3 238" xfId="36459" xr:uid="{54A01457-FAB8-4E3F-B705-8BCF7F5EC05E}"/>
    <cellStyle name="Hyperlink 3 239" xfId="18873" hidden="1" xr:uid="{DCE8D123-1283-4613-80A6-E856BF9B6FE4}"/>
    <cellStyle name="Hyperlink 3 239" xfId="24320" hidden="1" xr:uid="{F03B2A8F-ED6E-435A-A278-0D404EF327FB}"/>
    <cellStyle name="Hyperlink 3 239" xfId="21592" hidden="1" xr:uid="{FA752E03-9377-43D1-A4E8-1A906AE44B09}"/>
    <cellStyle name="Hyperlink 3 239" xfId="29653" hidden="1" xr:uid="{4DF71F20-A627-4160-AEB0-67A82218A9EE}"/>
    <cellStyle name="Hyperlink 3 239" xfId="33851" hidden="1" xr:uid="{353B47B4-3B14-4125-840A-8B9FEF40D9A6}"/>
    <cellStyle name="Hyperlink 3 239" xfId="39298" hidden="1" xr:uid="{495355BE-4654-4EB7-AA95-F7DAA44FFC11}"/>
    <cellStyle name="Hyperlink 3 239" xfId="36570" xr:uid="{741E97A8-EE4F-4751-863B-737DBE56EE8C}"/>
    <cellStyle name="Hyperlink 3 24" xfId="22844" hidden="1" xr:uid="{328A2327-AB11-46EE-81FA-DC87DEB5EB36}"/>
    <cellStyle name="Hyperlink 3 24" xfId="29293" hidden="1" xr:uid="{23B8B9E3-2D10-4B25-87F5-5ADC985FA48C}"/>
    <cellStyle name="Hyperlink 3 24" xfId="22655" hidden="1" xr:uid="{C1CCCC4A-5CF4-46C8-95C6-1B578E806673}"/>
    <cellStyle name="Hyperlink 3 24" xfId="31127" hidden="1" xr:uid="{02E85A7E-B2AC-4FA2-A804-7F8DEAA99CD9}"/>
    <cellStyle name="Hyperlink 3 24" xfId="30049" hidden="1" xr:uid="{261C9B73-B9CD-4E7E-A50F-2635D505863A}"/>
    <cellStyle name="Hyperlink 3 24" xfId="30703" hidden="1" xr:uid="{2580EAD9-40E2-4F7E-B694-C50E0CB301F6}"/>
    <cellStyle name="Hyperlink 3 24" xfId="25370" hidden="1" xr:uid="{E4D60510-D35D-45BC-9B0B-B8558FFAC5F4}"/>
    <cellStyle name="Hyperlink 3 24" xfId="23960" hidden="1" xr:uid="{A08D1187-6809-4E38-A52E-AC063F54DFCD}"/>
    <cellStyle name="Hyperlink 3 24" xfId="19923" hidden="1" xr:uid="{EE72559F-5892-4415-A2B4-AA38AC85C801}"/>
    <cellStyle name="Hyperlink 3 24" xfId="18508" hidden="1" xr:uid="{256065CB-FABA-4D8C-A86B-391911165090}"/>
    <cellStyle name="Hyperlink 3 24" xfId="20238" hidden="1" xr:uid="{2676D114-8655-436A-92AD-02CD83566E0A}"/>
    <cellStyle name="Hyperlink 3 24" xfId="31731" hidden="1" xr:uid="{1CCCE192-7CF3-428A-BA8F-F9EE92CFE595}"/>
    <cellStyle name="Hyperlink 3 24" xfId="30932" hidden="1" xr:uid="{D2479B56-A0EF-4EF3-B98F-5C237B01563A}"/>
    <cellStyle name="Hyperlink 3 24" xfId="20597" hidden="1" xr:uid="{3AAC63FB-2A36-4219-B183-F162D81ABFFA}"/>
    <cellStyle name="Hyperlink 3 24" xfId="21250" hidden="1" xr:uid="{2F1DC856-9A13-40D2-A5DF-C3A060085FDC}"/>
    <cellStyle name="Hyperlink 3 24" xfId="20105" hidden="1" xr:uid="{7212035D-2E35-4F4C-8D46-576BDE3B475E}"/>
    <cellStyle name="Hyperlink 3 24" xfId="25958" hidden="1" xr:uid="{8C60C29D-86FD-44CE-B133-72723EB1F0B8}"/>
    <cellStyle name="Hyperlink 3 24" xfId="22442" hidden="1" xr:uid="{5A9C4E4A-377E-4B29-8D36-FD453FEC6BB5}"/>
    <cellStyle name="Hyperlink 3 24" xfId="22001" hidden="1" xr:uid="{1F986F75-ECEB-45BA-9508-DE755D891178}"/>
    <cellStyle name="Hyperlink 3 24" xfId="16992" hidden="1" xr:uid="{CC366BDF-57EC-4EFB-B118-48BFB6F93AF5}"/>
    <cellStyle name="Hyperlink 3 24" xfId="18303" hidden="1" xr:uid="{8853B2D4-2954-44ED-8AFC-54A6C2096FCF}"/>
    <cellStyle name="Hyperlink 3 24" xfId="23755" hidden="1" xr:uid="{A97BAA20-735C-409F-81F1-124ED8096790}"/>
    <cellStyle name="Hyperlink 3 24" xfId="23001" hidden="1" xr:uid="{4E4CC923-75AF-4D89-BD47-1F605B742A21}"/>
    <cellStyle name="Hyperlink 3 24" xfId="29885" hidden="1" xr:uid="{829A9D7A-68E7-4306-A680-CE928C9CA48B}"/>
    <cellStyle name="Hyperlink 3 24" xfId="30490" hidden="1" xr:uid="{9D9DDB04-2E1D-45E8-BEF7-9769F46D2274}"/>
    <cellStyle name="Hyperlink 3 24" xfId="24552" hidden="1" xr:uid="{6113D587-007C-4DB2-8FA9-DD7950CF1158}"/>
    <cellStyle name="Hyperlink 3 24" xfId="25157" hidden="1" xr:uid="{5901E379-6256-4754-8376-B198BCDA0405}"/>
    <cellStyle name="Hyperlink 3 24" xfId="24716" hidden="1" xr:uid="{360C3A9B-9C0A-42BC-9F2A-675592DE653F}"/>
    <cellStyle name="Hyperlink 3 24" xfId="19269" hidden="1" xr:uid="{848CE16C-3E26-4C78-A3EC-A981B1DC1ABC}"/>
    <cellStyle name="Hyperlink 3 24" xfId="19105" hidden="1" xr:uid="{3C925FA2-51D3-4727-B396-A3818AFE1CBE}"/>
    <cellStyle name="Hyperlink 3 24" xfId="19710" hidden="1" xr:uid="{052CBD67-9AD4-4C79-B630-19F06D005655}"/>
    <cellStyle name="Hyperlink 3 24" xfId="17160" hidden="1" xr:uid="{6231AEB3-67CA-4004-9418-58423B189678}"/>
    <cellStyle name="Hyperlink 3 24" xfId="18612" hidden="1" xr:uid="{81B63703-2E8B-4A86-B243-8D58353F8A13}"/>
    <cellStyle name="Hyperlink 3 24" xfId="18910" hidden="1" xr:uid="{15C3B4B9-4C0A-42FC-9F79-B1C374050B0C}"/>
    <cellStyle name="Hyperlink 3 24" xfId="21629" hidden="1" xr:uid="{D1C6FE1F-3C95-40C9-9BED-3A501E11782C}"/>
    <cellStyle name="Hyperlink 3 24" xfId="21837" hidden="1" xr:uid="{AB82669A-7328-40B9-B125-EE9A7411ACCE}"/>
    <cellStyle name="Hyperlink 3 24" xfId="26964" hidden="1" xr:uid="{91DFD643-FD53-49F9-A9BD-59B53A164631}"/>
    <cellStyle name="Hyperlink 3 24" xfId="39039" hidden="1" xr:uid="{74EA588E-7BC7-480A-917F-8A3A2458AA7A}"/>
    <cellStyle name="Hyperlink 3 24" xfId="40772" hidden="1" xr:uid="{0FF7E962-9F91-457D-9B5B-010FA1870DB2}"/>
    <cellStyle name="Hyperlink 3 24" xfId="37979" hidden="1" xr:uid="{F6C53F39-19BE-4220-A486-447B76B1AF9E}"/>
    <cellStyle name="Hyperlink 3 24" xfId="40936" hidden="1" xr:uid="{075FCE54-5E37-489E-B961-EDE8593415CC}"/>
    <cellStyle name="Hyperlink 3 24" xfId="38938" hidden="1" xr:uid="{E2BDC1B5-3812-4400-B6B1-91133CF8E104}"/>
    <cellStyle name="Hyperlink 3 24" xfId="40577" hidden="1" xr:uid="{31B8E350-D074-4D8B-9EA2-C8409C98D26E}"/>
    <cellStyle name="Hyperlink 3 24" xfId="35216" hidden="1" xr:uid="{B595AC92-13AE-49BB-808C-14E61DA587BC}"/>
    <cellStyle name="Hyperlink 3 24" xfId="35411" hidden="1" xr:uid="{93D0E9B6-00AA-45AE-9255-E3FD7DFBB4A7}"/>
    <cellStyle name="Hyperlink 3 24" xfId="29690" hidden="1" xr:uid="{9F178AB4-81E1-440F-8189-5BFFC60DD27D}"/>
    <cellStyle name="Hyperlink 3 24" xfId="24357" hidden="1" xr:uid="{422A132A-C8D4-4739-9D7D-FA8C2A4F3323}"/>
    <cellStyle name="Hyperlink 3 24" xfId="26398" hidden="1" xr:uid="{B35833C2-6780-498D-971B-93EB8ED43FBC}"/>
    <cellStyle name="Hyperlink 3 24" xfId="24061" hidden="1" xr:uid="{1EA2312C-246B-4610-AFEE-1A439D84EAA9}"/>
    <cellStyle name="Hyperlink 3 24" xfId="26611" hidden="1" xr:uid="{11BAFC95-3CF3-4F16-B67B-5B0F89BAD136}"/>
    <cellStyle name="Hyperlink 3 24" xfId="25599" hidden="1" xr:uid="{0217A47C-8BA8-46EA-B33C-91D31B483A36}"/>
    <cellStyle name="Hyperlink 3 24" xfId="25794" hidden="1" xr:uid="{F9CE1331-A293-4A7F-8AA1-5347239EE810}"/>
    <cellStyle name="Hyperlink 3 24" xfId="20433" hidden="1" xr:uid="{7437400B-4801-43EB-AE2C-9A4C09B70F56}"/>
    <cellStyle name="Hyperlink 3 24" xfId="21037" hidden="1" xr:uid="{28F25838-7A44-4EAD-A710-D1A9C9A9BBE9}"/>
    <cellStyle name="Hyperlink 3 24" xfId="31291" hidden="1" xr:uid="{BCC3771C-B158-4CD0-B5A8-E16B27859390}"/>
    <cellStyle name="Hyperlink 3 24" xfId="37633" hidden="1" xr:uid="{298033B0-41DB-4F75-99F8-4BA7A3B97CD6}"/>
    <cellStyle name="Hyperlink 3 24" xfId="28177" hidden="1" xr:uid="{8ED4247A-2C69-4F99-898D-C5FCB4824201}"/>
    <cellStyle name="Hyperlink 3 24" xfId="36979" hidden="1" xr:uid="{58098319-7C40-4AE4-9825-B3C445C70691}"/>
    <cellStyle name="Hyperlink 3 24" xfId="28334" hidden="1" xr:uid="{C9A5A136-8D91-411E-83B0-979769D3FC2C}"/>
    <cellStyle name="Hyperlink 3 24" xfId="27328" hidden="1" xr:uid="{5E919951-6F79-48CB-867D-9F0C6C3A82F4}"/>
    <cellStyle name="Hyperlink 3 24" xfId="27982" hidden="1" xr:uid="{10F1FD82-89E9-41B6-89E5-FA01F3CE7110}"/>
    <cellStyle name="Hyperlink 3 24" xfId="39694" hidden="1" xr:uid="{685EBCED-D4D6-476A-93A3-6AF1EBBFEC94}"/>
    <cellStyle name="Hyperlink 3 24" xfId="40348" hidden="1" xr:uid="{ADD13B40-DD69-47A5-BA24-B2BF90706BCB}"/>
    <cellStyle name="Hyperlink 3 24" xfId="34247" hidden="1" xr:uid="{4C48FCAD-C31D-4F5B-B9E4-95AEF0E11616}"/>
    <cellStyle name="Hyperlink 3 24" xfId="34901" hidden="1" xr:uid="{2C775FC5-B51C-41E0-B95C-BB931AF1AAED}"/>
    <cellStyle name="Hyperlink 3 24" xfId="33488" hidden="1" xr:uid="{8E01F60D-6C22-4489-915E-37E60982C5C5}"/>
    <cellStyle name="Hyperlink 3 24" xfId="29394" hidden="1" xr:uid="{943E611F-1B31-47D8-926C-68C04FB82FD4}"/>
    <cellStyle name="Hyperlink 3 24" xfId="29088" hidden="1" xr:uid="{CB2681CE-DBC6-412B-B382-EEFBCB09FD58}"/>
    <cellStyle name="Hyperlink 3 24" xfId="36015" hidden="1" xr:uid="{D3BBDB27-75A8-494F-9292-9F84D78CE382}"/>
    <cellStyle name="Hyperlink 3 24" xfId="35575" hidden="1" xr:uid="{F325C653-B7BA-4103-8305-41861F307682}"/>
    <cellStyle name="Hyperlink 3 24" xfId="41589" hidden="1" xr:uid="{7DBAA135-1A82-41BD-8F46-BDF9E55A2093}"/>
    <cellStyle name="Hyperlink 3 24" xfId="41376" hidden="1" xr:uid="{F734CD75-39E8-4892-8D31-C03277323AB3}"/>
    <cellStyle name="Hyperlink 3 24" xfId="36815" hidden="1" xr:uid="{301CBBD2-2142-4440-AEA8-E735D7D3F7B0}"/>
    <cellStyle name="Hyperlink 3 24" xfId="37420" hidden="1" xr:uid="{CFA93872-8954-45DC-BDE4-E150013DB7F3}"/>
    <cellStyle name="Hyperlink 3 24" xfId="31944" hidden="1" xr:uid="{01FF769E-8B46-4DE1-8C68-7AC713C64951}"/>
    <cellStyle name="Hyperlink 3 24" xfId="32134" hidden="1" xr:uid="{D9858810-6FE4-43EE-B366-F3EFC03759F9}"/>
    <cellStyle name="Hyperlink 3 24" xfId="37822" hidden="1" xr:uid="{07538298-CF87-409F-9838-3DB7E1878B51}"/>
    <cellStyle name="Hyperlink 3 24" xfId="38733" hidden="1" xr:uid="{99502A05-1BF7-4852-9F43-5297057DA19D}"/>
    <cellStyle name="Hyperlink 3 24" xfId="27164" hidden="1" xr:uid="{53325572-EA77-4750-BA2D-A371988331C7}"/>
    <cellStyle name="Hyperlink 3 24" xfId="27769" hidden="1" xr:uid="{F1ABC8F9-BE14-475C-97C3-D74459C46660}"/>
    <cellStyle name="Hyperlink 3 24" xfId="39335" hidden="1" xr:uid="{11293575-1527-4F19-A4AD-369635C179C6}"/>
    <cellStyle name="Hyperlink 3 24" xfId="39530" hidden="1" xr:uid="{BBBBE0EC-605B-4CE1-9EC0-FD1953370D02}"/>
    <cellStyle name="Hyperlink 3 24" xfId="40135" hidden="1" xr:uid="{155A4B5A-6CEA-47EB-A52D-41E436EE479C}"/>
    <cellStyle name="Hyperlink 3 24" xfId="34688" hidden="1" xr:uid="{7485DF50-36B3-4060-829A-694D4C61A4A6}"/>
    <cellStyle name="Hyperlink 3 24" xfId="33888" hidden="1" xr:uid="{A007FC43-549E-48B6-AB9A-4A4F330CFF85}"/>
    <cellStyle name="Hyperlink 3 24" xfId="34083" hidden="1" xr:uid="{47A0177C-0722-48F5-9A1D-11B79F98A1DB}"/>
    <cellStyle name="Hyperlink 3 24" xfId="33283" hidden="1" xr:uid="{AC5D7CD9-C634-45CD-A194-55112A7DA8A4}"/>
    <cellStyle name="Hyperlink 3 24" xfId="32292" hidden="1" xr:uid="{EF247B87-ACF2-43BE-9C70-A39EE7B65FBB}"/>
    <cellStyle name="Hyperlink 3 24" xfId="33590" hidden="1" xr:uid="{4B1A87B8-1BC4-4F4A-89F8-1919350793EB}"/>
    <cellStyle name="Hyperlink 3 24" xfId="36228" hidden="1" xr:uid="{6F29E5DD-E371-4B59-A78E-FB86E126136D}"/>
    <cellStyle name="Hyperlink 3 24" xfId="36607" hidden="1" xr:uid="{BDA6FE2D-845D-4078-B5E7-3CB748718329}"/>
    <cellStyle name="Hyperlink 3 24" xfId="35083" xr:uid="{5BAEF5E7-4D97-4A66-8514-2911BF3E3812}"/>
    <cellStyle name="Hyperlink 3 240" xfId="17575" hidden="1" xr:uid="{20459F60-DD00-44D7-BA19-E02714A149AE}"/>
    <cellStyle name="Hyperlink 3 240" xfId="23403" hidden="1" xr:uid="{44AFDB41-FF8B-4036-B421-3890C4EF451A}"/>
    <cellStyle name="Hyperlink 3 240" xfId="17803" hidden="1" xr:uid="{27482361-FC45-4A5C-A5A6-B3CB00F45438}"/>
    <cellStyle name="Hyperlink 3 240" xfId="28736" hidden="1" xr:uid="{FEA9A186-2FB5-4809-A870-070FA5936EE4}"/>
    <cellStyle name="Hyperlink 3 240" xfId="32694" hidden="1" xr:uid="{680FEF4E-F1FA-444E-B12C-A43F45849E79}"/>
    <cellStyle name="Hyperlink 3 240" xfId="38381" hidden="1" xr:uid="{7FE50F97-8ECA-4251-A24D-2B3910726BEA}"/>
    <cellStyle name="Hyperlink 3 240" xfId="32922" xr:uid="{BAC00A4C-8A34-4106-8F06-6925BE15170C}"/>
    <cellStyle name="Hyperlink 3 241" xfId="18872" hidden="1" xr:uid="{BF384059-6862-4FBB-AEF3-9B3CDAA29DB4}"/>
    <cellStyle name="Hyperlink 3 241" xfId="24319" hidden="1" xr:uid="{44883E4E-F39A-41AE-BE34-74A6E760CD99}"/>
    <cellStyle name="Hyperlink 3 241" xfId="21591" hidden="1" xr:uid="{017FB9FC-1284-4E18-B7BB-02637095A956}"/>
    <cellStyle name="Hyperlink 3 241" xfId="29652" hidden="1" xr:uid="{70214404-B116-4781-B6E2-205A57FA30DE}"/>
    <cellStyle name="Hyperlink 3 241" xfId="33850" hidden="1" xr:uid="{BEAB6219-558F-4242-865B-BE7B3FE56B16}"/>
    <cellStyle name="Hyperlink 3 241" xfId="39297" hidden="1" xr:uid="{5D535C02-900C-4AF2-A46F-84558C956F86}"/>
    <cellStyle name="Hyperlink 3 241" xfId="36569" xr:uid="{58650A18-6999-4A9B-8846-23CFBC81882D}"/>
    <cellStyle name="Hyperlink 3 242" xfId="18869" hidden="1" xr:uid="{98A0F384-6996-43A5-9942-6A9CA85D8B89}"/>
    <cellStyle name="Hyperlink 3 242" xfId="24316" hidden="1" xr:uid="{8BF37F10-E6EB-4A91-9524-D45C7CF0F62D}"/>
    <cellStyle name="Hyperlink 3 242" xfId="21588" hidden="1" xr:uid="{27BDA9FA-665F-4D18-8CFD-E0D88D064CD3}"/>
    <cellStyle name="Hyperlink 3 242" xfId="29649" hidden="1" xr:uid="{378FFA15-98FB-46EB-88EB-2BAAFCC944F0}"/>
    <cellStyle name="Hyperlink 3 242" xfId="33847" hidden="1" xr:uid="{C690802E-F453-4DCC-912E-C3D70BC2B4B2}"/>
    <cellStyle name="Hyperlink 3 242" xfId="39294" hidden="1" xr:uid="{F7AF9948-FF89-4229-A952-5F3615DC2AD2}"/>
    <cellStyle name="Hyperlink 3 242" xfId="36566" xr:uid="{E878DCDD-E658-4F96-89FC-8EC5B3CB3792}"/>
    <cellStyle name="Hyperlink 3 243" xfId="18867" hidden="1" xr:uid="{5CCB7995-A3A5-4BF7-999F-45190188DDBE}"/>
    <cellStyle name="Hyperlink 3 243" xfId="24314" hidden="1" xr:uid="{F49F5C10-B423-4F62-B492-A9B499B88DEC}"/>
    <cellStyle name="Hyperlink 3 243" xfId="21586" hidden="1" xr:uid="{3C569690-E541-4DD4-A5F1-7943AD0E539E}"/>
    <cellStyle name="Hyperlink 3 243" xfId="29647" hidden="1" xr:uid="{870ADA4F-2FC5-4047-ABDE-6A3C57FD142C}"/>
    <cellStyle name="Hyperlink 3 243" xfId="33845" hidden="1" xr:uid="{AC363BCA-4417-44BC-8674-84E1FD0C7959}"/>
    <cellStyle name="Hyperlink 3 243" xfId="39292" hidden="1" xr:uid="{EA97B208-8038-48F9-A42D-E887146E1C54}"/>
    <cellStyle name="Hyperlink 3 243" xfId="36564" xr:uid="{7B697648-80BF-4B07-9BC1-F3800226F680}"/>
    <cellStyle name="Hyperlink 3 244" xfId="18865" hidden="1" xr:uid="{8512B469-D45D-458B-B6A0-8AEF80176C36}"/>
    <cellStyle name="Hyperlink 3 244" xfId="24312" hidden="1" xr:uid="{0E6FC7D7-6B63-428E-8C33-30FE28FCF277}"/>
    <cellStyle name="Hyperlink 3 244" xfId="21584" hidden="1" xr:uid="{3618B36A-6208-4F8A-9064-46B315A08E0A}"/>
    <cellStyle name="Hyperlink 3 244" xfId="29645" hidden="1" xr:uid="{B4B0FEF0-935C-4760-984E-B1F92899FB0D}"/>
    <cellStyle name="Hyperlink 3 244" xfId="33843" hidden="1" xr:uid="{8FEBE76D-3CAF-4EE4-A04A-2EC24C72002A}"/>
    <cellStyle name="Hyperlink 3 244" xfId="39290" hidden="1" xr:uid="{08FEEF35-4E9E-4A95-B87B-05150949671D}"/>
    <cellStyle name="Hyperlink 3 244" xfId="36562" xr:uid="{A7C32063-B045-4B25-9683-DD48DA415053}"/>
    <cellStyle name="Hyperlink 3 245" xfId="18863" hidden="1" xr:uid="{5E99BE59-1453-41A8-A8B1-DAB420D0CA34}"/>
    <cellStyle name="Hyperlink 3 245" xfId="24310" hidden="1" xr:uid="{143A29CA-84EE-403C-ADA2-39566D289482}"/>
    <cellStyle name="Hyperlink 3 245" xfId="21582" hidden="1" xr:uid="{FF0CD4B3-9472-41C8-91F5-6FBF5B57AAB6}"/>
    <cellStyle name="Hyperlink 3 245" xfId="29643" hidden="1" xr:uid="{252C1579-E670-4F15-923C-EC96EDF0E599}"/>
    <cellStyle name="Hyperlink 3 245" xfId="33841" hidden="1" xr:uid="{FA67D088-CA4E-4B83-BD95-986346458989}"/>
    <cellStyle name="Hyperlink 3 245" xfId="39288" hidden="1" xr:uid="{17AF123C-A9FE-475A-828D-70E9A1D9CD24}"/>
    <cellStyle name="Hyperlink 3 245" xfId="36560" xr:uid="{CC5CAD02-36F3-4FF7-B008-13C2E46A6513}"/>
    <cellStyle name="Hyperlink 3 246" xfId="18862" hidden="1" xr:uid="{6AD26BA1-851D-409B-8D6A-55EF25DFC90E}"/>
    <cellStyle name="Hyperlink 3 246" xfId="24309" hidden="1" xr:uid="{76D288A2-7CCB-4818-9F6E-F472C2FDADE4}"/>
    <cellStyle name="Hyperlink 3 246" xfId="21581" hidden="1" xr:uid="{125C139E-D24A-47A5-AACB-FF625A8A3B66}"/>
    <cellStyle name="Hyperlink 3 246" xfId="29642" hidden="1" xr:uid="{7AA0124C-DD6E-4CE7-9DC3-F64F86A5092C}"/>
    <cellStyle name="Hyperlink 3 246" xfId="33840" hidden="1" xr:uid="{5E4A8AE5-7439-4766-9D87-3E250330D83A}"/>
    <cellStyle name="Hyperlink 3 246" xfId="39287" hidden="1" xr:uid="{D6DBBC2E-14F0-44BA-B7EC-AA32ADFAC213}"/>
    <cellStyle name="Hyperlink 3 246" xfId="36559" xr:uid="{7502F5BC-4506-433F-A877-E2D35B7622F9}"/>
    <cellStyle name="Hyperlink 3 247" xfId="18861" hidden="1" xr:uid="{74CF7340-A9D8-4FE6-8A0C-3F59FD7D58AC}"/>
    <cellStyle name="Hyperlink 3 247" xfId="24308" hidden="1" xr:uid="{218D6CA0-C834-4D2A-86E3-C53FAA0C9443}"/>
    <cellStyle name="Hyperlink 3 247" xfId="21580" hidden="1" xr:uid="{091A1516-BBF1-4D94-AE10-AD44306AB370}"/>
    <cellStyle name="Hyperlink 3 247" xfId="29641" hidden="1" xr:uid="{F3C38F7D-364F-4C31-86AB-5DC473C1DB87}"/>
    <cellStyle name="Hyperlink 3 247" xfId="33839" hidden="1" xr:uid="{B4F2B02F-805F-4C4C-A630-DAE6342F5542}"/>
    <cellStyle name="Hyperlink 3 247" xfId="39286" hidden="1" xr:uid="{2DE35EE3-9B16-4D73-B392-366153824B48}"/>
    <cellStyle name="Hyperlink 3 247" xfId="36558" xr:uid="{19B6B004-D01C-4102-89F8-56ABAE0152F9}"/>
    <cellStyle name="Hyperlink 3 248" xfId="18864" hidden="1" xr:uid="{8849F44C-E563-455B-AE7D-CB6ADB26710C}"/>
    <cellStyle name="Hyperlink 3 248" xfId="24311" hidden="1" xr:uid="{E5DE4E56-D4EA-4863-BB4D-F40D2BF8A0E0}"/>
    <cellStyle name="Hyperlink 3 248" xfId="21583" hidden="1" xr:uid="{21F10787-5ED3-42C1-88AC-E2B2CC5569C3}"/>
    <cellStyle name="Hyperlink 3 248" xfId="29644" hidden="1" xr:uid="{545DCEC1-675C-4349-9F5C-EDABCF681344}"/>
    <cellStyle name="Hyperlink 3 248" xfId="33842" hidden="1" xr:uid="{20C9C6F0-D58F-4550-BB34-6D186AB67868}"/>
    <cellStyle name="Hyperlink 3 248" xfId="39289" hidden="1" xr:uid="{A3757C48-DC31-4AFE-A313-515D3FFC5002}"/>
    <cellStyle name="Hyperlink 3 248" xfId="36561" xr:uid="{4B168D67-1556-4413-B8E6-9436A366BADC}"/>
    <cellStyle name="Hyperlink 3 249" xfId="18859" hidden="1" xr:uid="{389BE038-5ED2-4604-8554-F228BC3CDD4E}"/>
    <cellStyle name="Hyperlink 3 249" xfId="24306" hidden="1" xr:uid="{AA970000-E29C-433A-8118-CE9CCA27F1AD}"/>
    <cellStyle name="Hyperlink 3 249" xfId="21578" hidden="1" xr:uid="{B9B9F783-35D1-4936-BB5B-51C3312FFFAB}"/>
    <cellStyle name="Hyperlink 3 249" xfId="29639" hidden="1" xr:uid="{5F94C869-95E5-4E71-84A7-6741FA0740F2}"/>
    <cellStyle name="Hyperlink 3 249" xfId="33837" hidden="1" xr:uid="{627E550F-A8A1-4686-8D52-5223688272A9}"/>
    <cellStyle name="Hyperlink 3 249" xfId="39284" hidden="1" xr:uid="{B77A7D6E-E07D-47BC-B1F4-03265ED5B6B3}"/>
    <cellStyle name="Hyperlink 3 249" xfId="36556" xr:uid="{DC9B4649-8754-4689-94B9-1C28DC45C7B4}"/>
    <cellStyle name="Hyperlink 3 25" xfId="18912" hidden="1" xr:uid="{FC4A5F10-A09D-435D-AC1D-176A5E69FB08}"/>
    <cellStyle name="Hyperlink 3 25" xfId="19107" hidden="1" xr:uid="{3C6B9AB7-5D75-438D-A5E6-440C31FC5B15}"/>
    <cellStyle name="Hyperlink 3 25" xfId="18614" hidden="1" xr:uid="{86D3238D-A205-4DC6-94E3-2C23AB38D21C}"/>
    <cellStyle name="Hyperlink 3 25" xfId="17168" hidden="1" xr:uid="{6E91FE07-2FF8-4F0E-B53B-9C4D7F2CB38F}"/>
    <cellStyle name="Hyperlink 3 25" xfId="16994" hidden="1" xr:uid="{3BCD784E-D95C-46B1-B404-0689FE3F1332}"/>
    <cellStyle name="Hyperlink 3 25" xfId="18305" hidden="1" xr:uid="{5E12198B-CDF6-45CE-B090-2638BEF93603}"/>
    <cellStyle name="Hyperlink 3 25" xfId="29887" hidden="1" xr:uid="{A9A71FF5-02EE-4557-94D5-906E149F9A8A}"/>
    <cellStyle name="Hyperlink 3 25" xfId="20240" hidden="1" xr:uid="{8A7A0BDC-1E61-4BE9-8F5C-DA3055A46D77}"/>
    <cellStyle name="Hyperlink 3 25" xfId="20435" hidden="1" xr:uid="{632CF4E5-B137-4094-9D47-DA966767FE8F}"/>
    <cellStyle name="Hyperlink 3 25" xfId="39041" hidden="1" xr:uid="{E6589926-DD35-4830-9A8A-2652D54E8EA2}"/>
    <cellStyle name="Hyperlink 3 25" xfId="39337" hidden="1" xr:uid="{F8ECC763-36DF-42AF-B4FF-09BBDAB6EAB7}"/>
    <cellStyle name="Hyperlink 3 25" xfId="39532" hidden="1" xr:uid="{811BC830-397B-47D9-953F-5A4B6246781A}"/>
    <cellStyle name="Hyperlink 3 25" xfId="19712" hidden="1" xr:uid="{220C4090-1E53-49FD-9878-9A4C7D4A2807}"/>
    <cellStyle name="Hyperlink 3 25" xfId="21839" hidden="1" xr:uid="{4C24A4E2-3396-48BB-8BE1-1CF99A7BD8C9}"/>
    <cellStyle name="Hyperlink 3 25" xfId="34255" hidden="1" xr:uid="{5984BBA1-2295-43A5-AF12-C4C33F40E281}"/>
    <cellStyle name="Hyperlink 3 25" xfId="34903" hidden="1" xr:uid="{0098F1D4-FA41-424F-AE0C-65ABA44ADE80}"/>
    <cellStyle name="Hyperlink 3 25" xfId="33486" hidden="1" xr:uid="{5AB3CE7E-CCB7-4F3D-8CA3-D0B415965276}"/>
    <cellStyle name="Hyperlink 3 25" xfId="31733" hidden="1" xr:uid="{DD63FD44-2090-414B-B5DD-DF81973E1BDD}"/>
    <cellStyle name="Hyperlink 3 25" xfId="23757" hidden="1" xr:uid="{4D2B04F8-F32A-41C1-B8E0-AE18CAF0067A}"/>
    <cellStyle name="Hyperlink 3 25" xfId="29692" hidden="1" xr:uid="{34A43D01-5101-4A52-8A07-1A3752C1DB22}"/>
    <cellStyle name="Hyperlink 3 25" xfId="35583" hidden="1" xr:uid="{D95B5CCF-C65B-4504-B4CD-C422C5844390}"/>
    <cellStyle name="Hyperlink 3 25" xfId="36230" hidden="1" xr:uid="{2D638A9D-6E2A-4878-A332-367A8E7DDF5D}"/>
    <cellStyle name="Hyperlink 3 25" xfId="20103" hidden="1" xr:uid="{603688E8-3E1E-4E70-8CBF-69CD839642C8}"/>
    <cellStyle name="Hyperlink 3 25" xfId="25159" hidden="1" xr:uid="{5CA0D18B-DE42-4D6A-A948-132363A4A96D}"/>
    <cellStyle name="Hyperlink 3 25" xfId="24724" hidden="1" xr:uid="{F3990D58-8883-47C3-9663-D80215105A40}"/>
    <cellStyle name="Hyperlink 3 25" xfId="36987" hidden="1" xr:uid="{51E59BC1-A48E-4412-BE79-B5E5FECAE652}"/>
    <cellStyle name="Hyperlink 3 25" xfId="37635" hidden="1" xr:uid="{2038C20F-A4CF-4264-B7CA-F29D82B299D0}"/>
    <cellStyle name="Hyperlink 3 25" xfId="37824" hidden="1" xr:uid="{7AF66FE9-91D8-4664-BCA9-EE976305DDC1}"/>
    <cellStyle name="Hyperlink 3 25" xfId="23009" hidden="1" xr:uid="{1871D786-8B30-4BB0-A9ED-7CB23FBD0355}"/>
    <cellStyle name="Hyperlink 3 25" xfId="25966" hidden="1" xr:uid="{C572B655-BF6B-4AF8-A130-58ACD4C97440}"/>
    <cellStyle name="Hyperlink 3 25" xfId="26613" hidden="1" xr:uid="{062F8191-D00E-48F1-B01C-7C64D9386949}"/>
    <cellStyle name="Hyperlink 3 25" xfId="26400" hidden="1" xr:uid="{FE309961-0EA0-485D-9632-8F267184125B}"/>
    <cellStyle name="Hyperlink 3 25" xfId="25796" hidden="1" xr:uid="{D98B4374-E4E2-492A-B442-913A4C071BDC}"/>
    <cellStyle name="Hyperlink 3 25" xfId="23958" hidden="1" xr:uid="{DAF87320-483F-4053-A339-FDAD385172CF}"/>
    <cellStyle name="Hyperlink 3 25" xfId="25601" hidden="1" xr:uid="{6849B40C-01B8-4E1A-8375-4A826E6232DF}"/>
    <cellStyle name="Hyperlink 3 25" xfId="21039" hidden="1" xr:uid="{62DC6934-03F8-43FE-8F70-40423582180E}"/>
    <cellStyle name="Hyperlink 3 25" xfId="22846" hidden="1" xr:uid="{F3ADEB05-4802-4630-9DD1-450CB39618E0}"/>
    <cellStyle name="Hyperlink 3 25" xfId="37422" hidden="1" xr:uid="{FF245338-E1B6-41F6-B92A-B102F8482C8B}"/>
    <cellStyle name="Hyperlink 3 25" xfId="29090" hidden="1" xr:uid="{D74E75FA-3459-49C2-9743-F0FAEECF9DC3}"/>
    <cellStyle name="Hyperlink 3 25" xfId="28342" hidden="1" xr:uid="{DFFAADF8-868E-4BA2-8DCC-ACF9766F9E09}"/>
    <cellStyle name="Hyperlink 3 25" xfId="28179" hidden="1" xr:uid="{3FEA9467-48C1-43D6-A318-7ACBFC8AC8DF}"/>
    <cellStyle name="Hyperlink 3 25" xfId="27984" hidden="1" xr:uid="{7D0FAD42-33F2-478F-B920-12982601DE01}"/>
    <cellStyle name="Hyperlink 3 25" xfId="27771" hidden="1" xr:uid="{64BA153B-3C98-4F02-BEA7-6F138DE8D66A}"/>
    <cellStyle name="Hyperlink 3 25" xfId="27336" hidden="1" xr:uid="{F307C575-A5BE-4E93-A63B-C22A1AFDDA01}"/>
    <cellStyle name="Hyperlink 3 25" xfId="40350" hidden="1" xr:uid="{D7696E3C-E1ED-440C-B44C-0088A7C219A2}"/>
    <cellStyle name="Hyperlink 3 25" xfId="36609" hidden="1" xr:uid="{D341DDA7-7D48-4C71-9B9F-4AAFC195CE54}"/>
    <cellStyle name="Hyperlink 3 25" xfId="22444" hidden="1" xr:uid="{AA69DA10-678F-450D-88E0-B7011E710FED}"/>
    <cellStyle name="Hyperlink 3 25" xfId="30934" hidden="1" xr:uid="{13E4AAE9-F9DF-4FEE-BD7A-5A91ACCA1D8D}"/>
    <cellStyle name="Hyperlink 3 25" xfId="31129" hidden="1" xr:uid="{A3FCB3AB-B21D-4557-B333-70176564EC97}"/>
    <cellStyle name="Hyperlink 3 25" xfId="29291" hidden="1" xr:uid="{2EE00A4D-D354-4620-A71E-2C85FA69CCD5}"/>
    <cellStyle name="Hyperlink 3 25" xfId="30705" hidden="1" xr:uid="{15B0CC47-DD42-4DAD-94A3-F3A82A640692}"/>
    <cellStyle name="Hyperlink 3 25" xfId="30492" hidden="1" xr:uid="{66FC341A-97FA-4245-A834-77D238B6FF45}"/>
    <cellStyle name="Hyperlink 3 25" xfId="30057" hidden="1" xr:uid="{BA18AAF3-FE98-4029-A951-3286548CEC15}"/>
    <cellStyle name="Hyperlink 3 25" xfId="25372" hidden="1" xr:uid="{B4CC1CF4-7BAD-4301-9507-6DFF89005A02}"/>
    <cellStyle name="Hyperlink 3 25" xfId="21631" hidden="1" xr:uid="{15C22CAC-6561-461E-8272-F5FE47071BEA}"/>
    <cellStyle name="Hyperlink 3 25" xfId="36017" hidden="1" xr:uid="{7E8BF97C-97B0-4A0E-BCFA-DD2601545513}"/>
    <cellStyle name="Hyperlink 3 25" xfId="33890" hidden="1" xr:uid="{14E9A9C8-12C3-4E3C-B488-B7C445A16086}"/>
    <cellStyle name="Hyperlink 3 25" xfId="34085" hidden="1" xr:uid="{6EC00350-EF0B-4848-9139-44AB6E85AB59}"/>
    <cellStyle name="Hyperlink 3 25" xfId="33592" hidden="1" xr:uid="{1A5DDD5F-6D98-4115-BA36-745790E444EE}"/>
    <cellStyle name="Hyperlink 3 25" xfId="32300" hidden="1" xr:uid="{9203BCEA-5A51-4C61-9089-753EFAB41E86}"/>
    <cellStyle name="Hyperlink 3 25" xfId="32136" hidden="1" xr:uid="{7A117472-0E64-4DEE-8ED8-7EBE86860C43}"/>
    <cellStyle name="Hyperlink 3 25" xfId="33285" hidden="1" xr:uid="{C1C34F23-360F-4602-ABD9-1398592464FB}"/>
    <cellStyle name="Hyperlink 3 25" xfId="27166" hidden="1" xr:uid="{71B0F03D-4048-4A0A-BBE9-BF10CEFBBF43}"/>
    <cellStyle name="Hyperlink 3 25" xfId="35218" hidden="1" xr:uid="{F1004F05-F723-4BA6-8901-F81D5856141A}"/>
    <cellStyle name="Hyperlink 3 25" xfId="35413" hidden="1" xr:uid="{733F484C-CEE4-4A51-BEF5-FCD248E60C4C}"/>
    <cellStyle name="Hyperlink 3 25" xfId="19277" hidden="1" xr:uid="{E567CD8F-E2B9-4EEC-9734-5CC3D671DFF6}"/>
    <cellStyle name="Hyperlink 3 25" xfId="19925" hidden="1" xr:uid="{64AEC312-583F-4621-8E49-B2C02DB17A00}"/>
    <cellStyle name="Hyperlink 3 25" xfId="18506" hidden="1" xr:uid="{FBF582EA-D937-4D16-817D-4477B11966EF}"/>
    <cellStyle name="Hyperlink 3 25" xfId="34690" hidden="1" xr:uid="{600BC74F-8609-426A-B5D4-0BFF487BCA31}"/>
    <cellStyle name="Hyperlink 3 25" xfId="36817" hidden="1" xr:uid="{7F2C7ADF-7C02-4317-B348-1C046DAF7F06}"/>
    <cellStyle name="Hyperlink 3 25" xfId="31299" hidden="1" xr:uid="{B15FC61C-CDC2-4B35-A02A-EB0DF1413B32}"/>
    <cellStyle name="Hyperlink 3 25" xfId="20605" hidden="1" xr:uid="{6B3D71E2-CC3F-49BE-8261-13C60C442B43}"/>
    <cellStyle name="Hyperlink 3 25" xfId="21252" hidden="1" xr:uid="{A2AD0122-BA4F-4706-B6B9-0E8D2DD7F03F}"/>
    <cellStyle name="Hyperlink 3 25" xfId="29396" hidden="1" xr:uid="{A66A2FB0-0B11-4DEB-AD4C-F2A1F6125331}"/>
    <cellStyle name="Hyperlink 3 25" xfId="38735" hidden="1" xr:uid="{2E084A64-AF57-44C3-AE47-00E760706A05}"/>
    <cellStyle name="Hyperlink 3 25" xfId="26966" hidden="1" xr:uid="{158BA1D4-8E12-4EBC-A0B8-D965B34FB900}"/>
    <cellStyle name="Hyperlink 3 25" xfId="22009" hidden="1" xr:uid="{3174BF8D-9B25-4071-97B9-DCAE67F8344F}"/>
    <cellStyle name="Hyperlink 3 25" xfId="22657" hidden="1" xr:uid="{5ED3A738-DFBA-452C-BDBD-F8352341E76E}"/>
    <cellStyle name="Hyperlink 3 25" xfId="31946" hidden="1" xr:uid="{6260F40F-1C1C-4E10-BCF6-7D34236CDD8B}"/>
    <cellStyle name="Hyperlink 3 25" xfId="40137" hidden="1" xr:uid="{B39C0763-E6F0-4116-8124-872DCE6213BE}"/>
    <cellStyle name="Hyperlink 3 25" xfId="39702" hidden="1" xr:uid="{C61AA70A-0C92-4D13-921E-EC27DE62FD4C}"/>
    <cellStyle name="Hyperlink 3 25" xfId="24063" hidden="1" xr:uid="{D7D046C0-1E4B-496F-AFF6-ADB0A296668D}"/>
    <cellStyle name="Hyperlink 3 25" xfId="24359" hidden="1" xr:uid="{0CF473C8-4BAB-4533-B9BA-BD6BF6215C39}"/>
    <cellStyle name="Hyperlink 3 25" xfId="24554" hidden="1" xr:uid="{A557022C-88FF-4031-A006-54DA2B99C42B}"/>
    <cellStyle name="Hyperlink 3 25" xfId="37987" hidden="1" xr:uid="{05D6DBB3-3FBA-43B4-B8BE-278C2136A559}"/>
    <cellStyle name="Hyperlink 3 25" xfId="40944" hidden="1" xr:uid="{FF838D35-236D-454C-8217-A875E94FB38A}"/>
    <cellStyle name="Hyperlink 3 25" xfId="41591" hidden="1" xr:uid="{2947227D-7533-42AB-8A39-B09115FFDA1B}"/>
    <cellStyle name="Hyperlink 3 25" xfId="41378" hidden="1" xr:uid="{C221E7FD-B784-409E-91E1-7F3297C2E3CB}"/>
    <cellStyle name="Hyperlink 3 25" xfId="40774" hidden="1" xr:uid="{58659F7D-DC1A-4374-A9BE-E6AC788A482C}"/>
    <cellStyle name="Hyperlink 3 25" xfId="38936" hidden="1" xr:uid="{7EC34B4C-BF44-4568-B1EB-034C3AC8D399}"/>
    <cellStyle name="Hyperlink 3 25" xfId="40579" hidden="1" xr:uid="{8534751F-8178-426F-A2C7-30D62EE518F9}"/>
    <cellStyle name="Hyperlink 3 25" xfId="35081" xr:uid="{97FB8EB7-7BEA-4F54-A619-1FEC27BFA884}"/>
    <cellStyle name="Hyperlink 3 250" xfId="18858" hidden="1" xr:uid="{F2EAD8E9-A4FF-4A8C-A0E5-1314A37A5716}"/>
    <cellStyle name="Hyperlink 3 250" xfId="24305" hidden="1" xr:uid="{DF5020F1-C006-4E99-A97F-B0C880A6357A}"/>
    <cellStyle name="Hyperlink 3 250" xfId="21577" hidden="1" xr:uid="{6781EE62-A677-4409-AFCA-EB1929B5AAC0}"/>
    <cellStyle name="Hyperlink 3 250" xfId="29638" hidden="1" xr:uid="{0D0C5F01-6625-4B09-B873-8FF3951EF6B0}"/>
    <cellStyle name="Hyperlink 3 250" xfId="33836" hidden="1" xr:uid="{34DF5F5F-53A7-44D1-9CDA-FD16BE91E245}"/>
    <cellStyle name="Hyperlink 3 250" xfId="39283" hidden="1" xr:uid="{BDC4A30D-DB6B-4256-835B-85AAE1B156C6}"/>
    <cellStyle name="Hyperlink 3 250" xfId="36555" xr:uid="{D3167EF7-9755-4984-AFCE-AEEE4A593FB9}"/>
    <cellStyle name="Hyperlink 3 251" xfId="18857" hidden="1" xr:uid="{6E84EDD6-5DCF-48E4-97C6-B6A15C7539E1}"/>
    <cellStyle name="Hyperlink 3 251" xfId="24304" hidden="1" xr:uid="{D8AE75E3-4CE5-4892-9AAB-6FBA1C33B616}"/>
    <cellStyle name="Hyperlink 3 251" xfId="21576" hidden="1" xr:uid="{6399CB42-BFDC-4C77-9A45-C2E481A18C18}"/>
    <cellStyle name="Hyperlink 3 251" xfId="29637" hidden="1" xr:uid="{D2C8BF75-F2E0-4443-9EC9-9EAF9FAA7662}"/>
    <cellStyle name="Hyperlink 3 251" xfId="33835" hidden="1" xr:uid="{8863C42F-EF23-461D-A00E-22C745CF25FB}"/>
    <cellStyle name="Hyperlink 3 251" xfId="39282" hidden="1" xr:uid="{EF8D8021-649A-4692-A084-2537E95E7CA8}"/>
    <cellStyle name="Hyperlink 3 251" xfId="36554" xr:uid="{18394E17-5730-4B5C-BAA5-688508483908}"/>
    <cellStyle name="Hyperlink 3 252" xfId="18856" hidden="1" xr:uid="{4E2D2D7B-94C7-4696-A2A4-8E7EE5E3F142}"/>
    <cellStyle name="Hyperlink 3 252" xfId="24303" hidden="1" xr:uid="{068B6E59-FFA9-4ED3-B03D-9FA94F5ED5E6}"/>
    <cellStyle name="Hyperlink 3 252" xfId="21575" hidden="1" xr:uid="{3AB1F566-AAFB-4923-941A-F816EB9AC299}"/>
    <cellStyle name="Hyperlink 3 252" xfId="29636" hidden="1" xr:uid="{C9B50C99-9270-40D7-A33C-F8D13ADA34F4}"/>
    <cellStyle name="Hyperlink 3 252" xfId="33834" hidden="1" xr:uid="{BEB872F4-5F15-43EA-8408-0812B10EAC8D}"/>
    <cellStyle name="Hyperlink 3 252" xfId="39281" hidden="1" xr:uid="{A67E2C43-A480-4382-B9B7-BCBE8B4660E3}"/>
    <cellStyle name="Hyperlink 3 252" xfId="36553" xr:uid="{CCFDFC0F-8434-404B-8D88-E159D3800481}"/>
    <cellStyle name="Hyperlink 3 253" xfId="18855" hidden="1" xr:uid="{BE93BB98-0CF3-413B-8A8C-85FD512B9712}"/>
    <cellStyle name="Hyperlink 3 253" xfId="24302" hidden="1" xr:uid="{73FB9A41-B754-4D7B-ADEF-396622FDBE9C}"/>
    <cellStyle name="Hyperlink 3 253" xfId="21573" hidden="1" xr:uid="{37C636E0-2FD5-4096-84BA-0F99D73538DB}"/>
    <cellStyle name="Hyperlink 3 253" xfId="29635" hidden="1" xr:uid="{1034CCFC-BB27-4F3B-AE2C-2F3C1E62C870}"/>
    <cellStyle name="Hyperlink 3 253" xfId="33833" hidden="1" xr:uid="{14CD945D-C2B6-41DE-ACF2-F7E05D8D41FC}"/>
    <cellStyle name="Hyperlink 3 253" xfId="39280" hidden="1" xr:uid="{89385288-E288-4288-B269-B3621C7981B9}"/>
    <cellStyle name="Hyperlink 3 253" xfId="36551" xr:uid="{16A0B145-03FF-40DC-9A6C-D91E80AA5C2E}"/>
    <cellStyle name="Hyperlink 3 254" xfId="18854" hidden="1" xr:uid="{ED283BDB-A71E-4866-A50A-0F499F07118B}"/>
    <cellStyle name="Hyperlink 3 254" xfId="24301" hidden="1" xr:uid="{98B708FA-94D1-4D1B-9426-9981F3C2EB0A}"/>
    <cellStyle name="Hyperlink 3 254" xfId="21571" hidden="1" xr:uid="{ACCC1CE5-B2AE-4B22-98AC-4F676E39C52C}"/>
    <cellStyle name="Hyperlink 3 254" xfId="29634" hidden="1" xr:uid="{C80D6130-7D03-41C2-9803-9EF4E8DB6759}"/>
    <cellStyle name="Hyperlink 3 254" xfId="33832" hidden="1" xr:uid="{0215B8A5-E6F5-4A20-9598-F9287E1FD3AD}"/>
    <cellStyle name="Hyperlink 3 254" xfId="39279" hidden="1" xr:uid="{2F66DE3A-107A-489B-B9EE-750E2E934DB6}"/>
    <cellStyle name="Hyperlink 3 254" xfId="36549" xr:uid="{65AE78DC-05A7-4E24-9E18-65AABD95DAD9}"/>
    <cellStyle name="Hyperlink 3 255" xfId="18853" hidden="1" xr:uid="{2F7294C4-420C-420F-A694-921937633F5C}"/>
    <cellStyle name="Hyperlink 3 255" xfId="24300" hidden="1" xr:uid="{ECF61FBF-8293-46A9-8175-7EA40D0AE79A}"/>
    <cellStyle name="Hyperlink 3 255" xfId="21570" hidden="1" xr:uid="{E18D3445-B386-4645-8ABE-383DDC6BDE5D}"/>
    <cellStyle name="Hyperlink 3 255" xfId="29633" hidden="1" xr:uid="{096D3523-2700-4141-B016-AB6A2D32CF61}"/>
    <cellStyle name="Hyperlink 3 255" xfId="33831" hidden="1" xr:uid="{C21B7652-EF70-44CA-8019-ACE0CA6A5066}"/>
    <cellStyle name="Hyperlink 3 255" xfId="39278" hidden="1" xr:uid="{4E191976-6B98-4375-94B0-A9C9AF6FE7D7}"/>
    <cellStyle name="Hyperlink 3 255" xfId="36548" xr:uid="{A8009EA5-580F-429C-BD3F-78B2EFD5C0E8}"/>
    <cellStyle name="Hyperlink 3 256" xfId="18852" hidden="1" xr:uid="{77A9A6FB-0EB0-4457-8266-CDCBCB6A391A}"/>
    <cellStyle name="Hyperlink 3 256" xfId="24299" hidden="1" xr:uid="{E1113596-1E39-4245-99E7-7F109F3FBE6E}"/>
    <cellStyle name="Hyperlink 3 256" xfId="21567" hidden="1" xr:uid="{E39B8540-E088-4589-A033-321CA166B682}"/>
    <cellStyle name="Hyperlink 3 256" xfId="29632" hidden="1" xr:uid="{B2611F34-FF24-48D5-B61E-C65F10C15FC0}"/>
    <cellStyle name="Hyperlink 3 256" xfId="33830" hidden="1" xr:uid="{E93F1909-7EDA-4BBE-9252-61B5301BAB82}"/>
    <cellStyle name="Hyperlink 3 256" xfId="39277" hidden="1" xr:uid="{B19C9425-14C1-421B-B100-00C63B50F99A}"/>
    <cellStyle name="Hyperlink 3 256" xfId="36545" xr:uid="{EF5A1798-9EA8-46A6-881F-AD203F0B1FAB}"/>
    <cellStyle name="Hyperlink 3 257" xfId="18851" hidden="1" xr:uid="{03E7A6E0-38D8-4D90-84E7-177957DB6031}"/>
    <cellStyle name="Hyperlink 3 257" xfId="24298" hidden="1" xr:uid="{A1630FE0-F80D-4B1B-A1F3-1A1DFF5CABDA}"/>
    <cellStyle name="Hyperlink 3 257" xfId="21564" hidden="1" xr:uid="{CB9DBB0D-7A9E-4149-9376-4C869E1B899D}"/>
    <cellStyle name="Hyperlink 3 257" xfId="29631" hidden="1" xr:uid="{BD37059B-D994-463A-B75A-1B063955F566}"/>
    <cellStyle name="Hyperlink 3 257" xfId="33829" hidden="1" xr:uid="{1A50A86F-235D-4F36-8532-74ABCCEAB7EC}"/>
    <cellStyle name="Hyperlink 3 257" xfId="39276" hidden="1" xr:uid="{3660215D-5870-4838-88D1-92A25AEA8781}"/>
    <cellStyle name="Hyperlink 3 257" xfId="36542" xr:uid="{75D16BEC-C688-43D5-818C-F75A7AA515B0}"/>
    <cellStyle name="Hyperlink 3 258" xfId="18850" hidden="1" xr:uid="{7ECBB117-B134-4730-A27B-7D53FF978A9E}"/>
    <cellStyle name="Hyperlink 3 258" xfId="24297" hidden="1" xr:uid="{F1F0C58A-D522-4BC0-938B-AE6A6B959F77}"/>
    <cellStyle name="Hyperlink 3 258" xfId="21560" hidden="1" xr:uid="{C4B566F9-9F12-4980-8CC4-910542D7803C}"/>
    <cellStyle name="Hyperlink 3 258" xfId="29630" hidden="1" xr:uid="{1194A8CA-9B7D-44CA-B37C-C7ED5979E92E}"/>
    <cellStyle name="Hyperlink 3 258" xfId="33828" hidden="1" xr:uid="{58098DE6-D55E-48D0-A95C-F34CC991FA7A}"/>
    <cellStyle name="Hyperlink 3 258" xfId="39275" hidden="1" xr:uid="{5596B380-E946-4CCB-9482-0D5663C7287F}"/>
    <cellStyle name="Hyperlink 3 258" xfId="36538" xr:uid="{2576D29B-4080-4634-BA65-FAC1576E9425}"/>
    <cellStyle name="Hyperlink 3 259" xfId="18849" hidden="1" xr:uid="{DC240F78-E465-4C8E-8F0C-A03EAED0C420}"/>
    <cellStyle name="Hyperlink 3 259" xfId="24296" hidden="1" xr:uid="{6D74C578-0797-49DB-AEB2-C665224DFFF1}"/>
    <cellStyle name="Hyperlink 3 259" xfId="21558" hidden="1" xr:uid="{B1AE23BF-39C3-41F0-A759-011CFB7B7A10}"/>
    <cellStyle name="Hyperlink 3 259" xfId="29629" hidden="1" xr:uid="{203ACCE6-DE7C-4C03-AC11-6C3BD3BACA91}"/>
    <cellStyle name="Hyperlink 3 259" xfId="33827" hidden="1" xr:uid="{BB5E35E3-BA7E-4EE3-9045-2EF4A3685EE0}"/>
    <cellStyle name="Hyperlink 3 259" xfId="39274" hidden="1" xr:uid="{ED7A8CFB-657F-40CD-94E7-18CFB73CB44A}"/>
    <cellStyle name="Hyperlink 3 259" xfId="36536" xr:uid="{456C7DF9-91ED-4766-9BB1-4AA2C0D0BE32}"/>
    <cellStyle name="Hyperlink 3 26" xfId="25798" hidden="1" xr:uid="{64BBA60C-4225-4D51-97DC-C35EF04E5C11}"/>
    <cellStyle name="Hyperlink 3 26" xfId="26402" hidden="1" xr:uid="{F91DCCF5-CB29-453D-BE54-F4C4F97030F3}"/>
    <cellStyle name="Hyperlink 3 26" xfId="25968" hidden="1" xr:uid="{A30F382D-F231-4EEF-BA68-EB87F85254EB}"/>
    <cellStyle name="Hyperlink 3 26" xfId="26615" hidden="1" xr:uid="{077462C4-A09F-4899-A97F-B2CE87A726A4}"/>
    <cellStyle name="Hyperlink 3 26" xfId="23956" hidden="1" xr:uid="{92B5F555-2DE5-4334-A891-59E82EBB76AB}"/>
    <cellStyle name="Hyperlink 3 26" xfId="25603" hidden="1" xr:uid="{6CE2DE3D-2889-438B-9F20-356E6CC39986}"/>
    <cellStyle name="Hyperlink 3 26" xfId="25374" hidden="1" xr:uid="{A731E96C-CBC7-4720-9F18-58F488026DF9}"/>
    <cellStyle name="Hyperlink 3 26" xfId="19279" hidden="1" xr:uid="{1C023BF0-5A08-48E3-8140-A8114EA27EDB}"/>
    <cellStyle name="Hyperlink 3 26" xfId="19927" hidden="1" xr:uid="{D87F77A2-2C75-4922-B4F8-30BCEDD2E0D7}"/>
    <cellStyle name="Hyperlink 3 26" xfId="18504" hidden="1" xr:uid="{3B749021-1991-4B76-B7F9-C568B50E34BE}"/>
    <cellStyle name="Hyperlink 3 26" xfId="20242" hidden="1" xr:uid="{04601E43-9078-4988-9058-5FB3A2D59045}"/>
    <cellStyle name="Hyperlink 3 26" xfId="20437" hidden="1" xr:uid="{46EBFAB6-2F7F-465D-853C-DAC1BE252FE2}"/>
    <cellStyle name="Hyperlink 3 26" xfId="21041" hidden="1" xr:uid="{1E4C8447-DD94-4EFD-BA2D-7372765E7218}"/>
    <cellStyle name="Hyperlink 3 26" xfId="20607" hidden="1" xr:uid="{FCF5C2A4-64B0-48B9-B6F0-08F0EC4D01C1}"/>
    <cellStyle name="Hyperlink 3 26" xfId="21254" hidden="1" xr:uid="{BB1645D9-B717-458B-94E5-A6B3EC95B6CA}"/>
    <cellStyle name="Hyperlink 3 26" xfId="21633" hidden="1" xr:uid="{8C1450DE-1C5A-49F7-9850-81928FB12596}"/>
    <cellStyle name="Hyperlink 3 26" xfId="21841" hidden="1" xr:uid="{628FC1B8-793E-4E61-912F-3BCA4F02BE1E}"/>
    <cellStyle name="Hyperlink 3 26" xfId="22446" hidden="1" xr:uid="{EAFC6B5A-B403-41B3-8599-32C3E5318049}"/>
    <cellStyle name="Hyperlink 3 26" xfId="22011" hidden="1" xr:uid="{8EE8B503-CF91-4A65-977E-EEAA0B1FA810}"/>
    <cellStyle name="Hyperlink 3 26" xfId="22659" hidden="1" xr:uid="{9E26201E-F539-403F-A4A2-67865499AE07}"/>
    <cellStyle name="Hyperlink 3 26" xfId="22848" hidden="1" xr:uid="{B291F816-89B2-4A4A-9906-B785C49D4CB8}"/>
    <cellStyle name="Hyperlink 3 26" xfId="23759" hidden="1" xr:uid="{293B2F2E-2BAE-4F2C-9E6B-A09725B7F3F3}"/>
    <cellStyle name="Hyperlink 3 26" xfId="23011" hidden="1" xr:uid="{25A2962B-FBD0-45C2-AA54-8D325DF0DA37}"/>
    <cellStyle name="Hyperlink 3 26" xfId="24065" hidden="1" xr:uid="{0B2F51E5-FC25-4030-B580-90C4B0BCD1BB}"/>
    <cellStyle name="Hyperlink 3 26" xfId="24361" hidden="1" xr:uid="{5BBEAC53-89D7-445E-9F4B-545B7CAE13FF}"/>
    <cellStyle name="Hyperlink 3 26" xfId="24556" hidden="1" xr:uid="{C921DD25-343F-4AE5-990A-059E202DFFCC}"/>
    <cellStyle name="Hyperlink 3 26" xfId="25161" hidden="1" xr:uid="{21C1EF69-EAD4-4198-AA3A-D87D7B9505B0}"/>
    <cellStyle name="Hyperlink 3 26" xfId="24726" hidden="1" xr:uid="{6FF71F7F-0F8F-478F-ADB6-7C00E9347F54}"/>
    <cellStyle name="Hyperlink 3 26" xfId="30059" hidden="1" xr:uid="{44B8E1F9-81BA-4AA9-A1AA-8B1B4CF53EB6}"/>
    <cellStyle name="Hyperlink 3 26" xfId="28344" hidden="1" xr:uid="{740471DE-B3F0-4748-9195-E92B7EC70D00}"/>
    <cellStyle name="Hyperlink 3 26" xfId="29398" hidden="1" xr:uid="{51042FAE-3695-46AA-B23E-2749C0A35EE2}"/>
    <cellStyle name="Hyperlink 3 26" xfId="29092" hidden="1" xr:uid="{62B38292-8EA8-4116-A9BB-50DB1BD74181}"/>
    <cellStyle name="Hyperlink 3 26" xfId="29889" hidden="1" xr:uid="{0B26814C-53DC-4F3A-AFC3-D7C3BA73A773}"/>
    <cellStyle name="Hyperlink 3 26" xfId="30494" hidden="1" xr:uid="{392BD9D8-FF04-4602-A10A-882C7E4630AD}"/>
    <cellStyle name="Hyperlink 3 26" xfId="29694" hidden="1" xr:uid="{8197E5B5-1E5E-4E41-A4DA-19EAF1B9A3EE}"/>
    <cellStyle name="Hyperlink 3 26" xfId="31948" hidden="1" xr:uid="{7CF4BC75-F4C6-405F-AB52-0CFF4C6840B8}"/>
    <cellStyle name="Hyperlink 3 26" xfId="29289" hidden="1" xr:uid="{D22B4536-636F-44AD-8F33-728171BE94F7}"/>
    <cellStyle name="Hyperlink 3 26" xfId="30936" hidden="1" xr:uid="{678E1B1C-688A-41EA-9C26-0B1AACDC41BB}"/>
    <cellStyle name="Hyperlink 3 26" xfId="30707" hidden="1" xr:uid="{CBBD871B-F0C6-4C29-9FA2-C0B97FADD636}"/>
    <cellStyle name="Hyperlink 3 26" xfId="31735" hidden="1" xr:uid="{1DA26EF0-3A72-4AED-9D85-F0FE2122CFCE}"/>
    <cellStyle name="Hyperlink 3 26" xfId="31301" hidden="1" xr:uid="{862D3591-A2F8-4F7E-B02B-CA781985B00F}"/>
    <cellStyle name="Hyperlink 3 26" xfId="31131" hidden="1" xr:uid="{D0032728-C20A-4F98-BFD0-E6309A6537B3}"/>
    <cellStyle name="Hyperlink 3 26" xfId="34692" hidden="1" xr:uid="{33CF1BE0-1843-4EF1-90B1-5A8E81E80EAA}"/>
    <cellStyle name="Hyperlink 3 26" xfId="33287" hidden="1" xr:uid="{1B2CD2A9-EF31-4D2A-9182-8954E45E61B6}"/>
    <cellStyle name="Hyperlink 3 26" xfId="32302" hidden="1" xr:uid="{3DA0F97B-FB33-4BCF-911F-3647CD20E2B5}"/>
    <cellStyle name="Hyperlink 3 26" xfId="32138" hidden="1" xr:uid="{0A4D23B0-759D-432F-9DD6-368EEC5E73B3}"/>
    <cellStyle name="Hyperlink 3 26" xfId="33892" hidden="1" xr:uid="{2C06C4FB-60E1-43D7-82FD-F3EDD081808E}"/>
    <cellStyle name="Hyperlink 3 26" xfId="34087" hidden="1" xr:uid="{E7DCA79F-AEAD-412D-A8D9-DE0956EB01EA}"/>
    <cellStyle name="Hyperlink 3 26" xfId="33594" hidden="1" xr:uid="{F8442470-1098-45FB-BAE6-91EF7B5984B8}"/>
    <cellStyle name="Hyperlink 3 26" xfId="19714" hidden="1" xr:uid="{163833BF-DA7D-4210-99FD-56A6CFB14894}"/>
    <cellStyle name="Hyperlink 3 26" xfId="18307" hidden="1" xr:uid="{544B3E72-2796-4928-BDA4-1EC86B240919}"/>
    <cellStyle name="Hyperlink 3 26" xfId="17170" hidden="1" xr:uid="{15A246C4-94F2-4152-95CE-1E41BAC351F9}"/>
    <cellStyle name="Hyperlink 3 26" xfId="16996" hidden="1" xr:uid="{FB6F5DB2-5808-4401-980D-1347C5823A4D}"/>
    <cellStyle name="Hyperlink 3 26" xfId="18914" hidden="1" xr:uid="{6FA94294-DB1B-4919-A061-BA6DD832319B}"/>
    <cellStyle name="Hyperlink 3 26" xfId="19109" hidden="1" xr:uid="{6524192C-DF14-4A87-84A5-69E5E695E54B}"/>
    <cellStyle name="Hyperlink 3 26" xfId="18616" hidden="1" xr:uid="{ECDC7DC7-A198-4DA1-A461-A35D1228E80A}"/>
    <cellStyle name="Hyperlink 3 26" xfId="40776" hidden="1" xr:uid="{0232A67B-62E4-46D8-8589-68A352E1AB14}"/>
    <cellStyle name="Hyperlink 3 26" xfId="41380" hidden="1" xr:uid="{4FC2F7B1-760F-4C8E-9ED1-CC6CE6CA405D}"/>
    <cellStyle name="Hyperlink 3 26" xfId="40946" hidden="1" xr:uid="{7618DCBB-09D1-4A3F-9E30-2A70436AE8C3}"/>
    <cellStyle name="Hyperlink 3 26" xfId="41593" hidden="1" xr:uid="{E691940E-93AA-4236-AA83-0A1F82501B4C}"/>
    <cellStyle name="Hyperlink 3 26" xfId="38934" hidden="1" xr:uid="{D082AFB0-9CFA-4E52-ABBE-488F7DEA45BA}"/>
    <cellStyle name="Hyperlink 3 26" xfId="40581" hidden="1" xr:uid="{E9E0AD31-7F89-4FA3-AF04-890D385406CD}"/>
    <cellStyle name="Hyperlink 3 26" xfId="40352" hidden="1" xr:uid="{98C68471-6EFE-404B-B69E-A4A2E7977462}"/>
    <cellStyle name="Hyperlink 3 26" xfId="34257" hidden="1" xr:uid="{0B2C8F78-7A29-4AD9-8AF4-FD1B53666E16}"/>
    <cellStyle name="Hyperlink 3 26" xfId="34905" hidden="1" xr:uid="{AAFF0B0F-98EB-4192-87EF-20D056347480}"/>
    <cellStyle name="Hyperlink 3 26" xfId="33484" hidden="1" xr:uid="{3F71ACC6-377E-409B-A0F5-BE3AAC1237E3}"/>
    <cellStyle name="Hyperlink 3 26" xfId="35220" hidden="1" xr:uid="{220B9EDA-DFF0-4256-838E-3B1D40B943A1}"/>
    <cellStyle name="Hyperlink 3 26" xfId="35415" hidden="1" xr:uid="{AAB8A9C0-8443-4FFD-8B77-48FF504508BC}"/>
    <cellStyle name="Hyperlink 3 26" xfId="36019" hidden="1" xr:uid="{44BC1216-5A41-4CE1-8392-AFE2BED5FED4}"/>
    <cellStyle name="Hyperlink 3 26" xfId="35585" hidden="1" xr:uid="{0457A58F-3CF6-4D20-945F-AAE2414E9CF1}"/>
    <cellStyle name="Hyperlink 3 26" xfId="36232" hidden="1" xr:uid="{8C27BFC4-F87D-4F62-82FC-C961BFC6059E}"/>
    <cellStyle name="Hyperlink 3 26" xfId="36611" hidden="1" xr:uid="{6F6F8FA0-293A-4E9D-9F28-9C0C31774E07}"/>
    <cellStyle name="Hyperlink 3 26" xfId="36819" hidden="1" xr:uid="{7E9CA30B-8812-46CD-9B15-27391CAC20B7}"/>
    <cellStyle name="Hyperlink 3 26" xfId="37424" hidden="1" xr:uid="{E46FFBC4-0F79-45B9-9C3E-AC895870AB76}"/>
    <cellStyle name="Hyperlink 3 26" xfId="36989" hidden="1" xr:uid="{2CF23863-D07C-4E0E-B85A-773CF7D039E4}"/>
    <cellStyle name="Hyperlink 3 26" xfId="37637" hidden="1" xr:uid="{38369FC0-D5E2-490B-AC60-8FE32F91BFBE}"/>
    <cellStyle name="Hyperlink 3 26" xfId="37826" hidden="1" xr:uid="{4E545EB7-1F7F-4F3C-BEAC-B5D6ADEDA41B}"/>
    <cellStyle name="Hyperlink 3 26" xfId="38737" hidden="1" xr:uid="{4C8EBDD5-98DA-421F-BB2F-D432AC422E72}"/>
    <cellStyle name="Hyperlink 3 26" xfId="37989" hidden="1" xr:uid="{7BC7E4F2-AC60-4C77-B072-C9A26D92E7B7}"/>
    <cellStyle name="Hyperlink 3 26" xfId="39043" hidden="1" xr:uid="{672AEF98-AF76-43DE-BD99-77E28F4FD196}"/>
    <cellStyle name="Hyperlink 3 26" xfId="39339" hidden="1" xr:uid="{32257842-40C2-4FD2-ADC3-41E552D4A035}"/>
    <cellStyle name="Hyperlink 3 26" xfId="39534" hidden="1" xr:uid="{2B1C9A37-BF6C-4D7D-A492-D7E4421B2364}"/>
    <cellStyle name="Hyperlink 3 26" xfId="40139" hidden="1" xr:uid="{4EBB4011-5B8A-4A51-A2A7-0F44478C9B56}"/>
    <cellStyle name="Hyperlink 3 26" xfId="39704" hidden="1" xr:uid="{0E4136E0-EA3A-4B6B-B0ED-77699C2D4EDD}"/>
    <cellStyle name="Hyperlink 3 26" xfId="28181" hidden="1" xr:uid="{469D75BD-FD5F-4054-8051-1B72A999A816}"/>
    <cellStyle name="Hyperlink 3 26" xfId="26968" hidden="1" xr:uid="{E09C917C-F6CE-44EB-A670-C6C29D2289A8}"/>
    <cellStyle name="Hyperlink 3 26" xfId="27168" hidden="1" xr:uid="{94436412-C5C5-4525-AAF1-1EAABE982BFC}"/>
    <cellStyle name="Hyperlink 3 26" xfId="20100" hidden="1" xr:uid="{711B7EDF-440C-4387-B5BD-762F6FC6C607}"/>
    <cellStyle name="Hyperlink 3 26" xfId="27338" hidden="1" xr:uid="{E0DE8D10-D75F-4B1B-8029-A0985DF29880}"/>
    <cellStyle name="Hyperlink 3 26" xfId="27986" hidden="1" xr:uid="{3C74B886-CF33-405A-A729-44D6FF487719}"/>
    <cellStyle name="Hyperlink 3 26" xfId="27773" hidden="1" xr:uid="{7D5F6904-B28F-469A-BBED-0C8B4FAD2ADE}"/>
    <cellStyle name="Hyperlink 3 26" xfId="35078" xr:uid="{24A9776D-DD53-4211-9828-290945639DEB}"/>
    <cellStyle name="Hyperlink 3 260" xfId="18848" hidden="1" xr:uid="{D0E1FA9E-647C-4230-BEDF-120C7864098C}"/>
    <cellStyle name="Hyperlink 3 260" xfId="24295" hidden="1" xr:uid="{64A76873-7F06-4834-A47B-EEB8B9F967A2}"/>
    <cellStyle name="Hyperlink 3 260" xfId="21555" hidden="1" xr:uid="{EDFA544F-BE9D-449D-8CD5-759B287E02FD}"/>
    <cellStyle name="Hyperlink 3 260" xfId="29628" hidden="1" xr:uid="{120DBE1A-03A2-4559-A5A1-FA44C52598B7}"/>
    <cellStyle name="Hyperlink 3 260" xfId="33826" hidden="1" xr:uid="{8F818789-E319-413D-BB97-761B1FD341B8}"/>
    <cellStyle name="Hyperlink 3 260" xfId="39273" hidden="1" xr:uid="{3C3ADD19-8C64-434E-B96B-62B4B4282F90}"/>
    <cellStyle name="Hyperlink 3 260" xfId="36533" xr:uid="{D718A537-9884-44D3-A688-38F7DCAA1A6C}"/>
    <cellStyle name="Hyperlink 3 261" xfId="18847" hidden="1" xr:uid="{8945CFC9-605A-4A97-9592-8574CFA0D10C}"/>
    <cellStyle name="Hyperlink 3 261" xfId="24294" hidden="1" xr:uid="{016B3A45-4F2B-4DBD-8744-765A1A231F27}"/>
    <cellStyle name="Hyperlink 3 261" xfId="21550" hidden="1" xr:uid="{D4587814-9E10-453D-8626-036C4C5B36B9}"/>
    <cellStyle name="Hyperlink 3 261" xfId="29627" hidden="1" xr:uid="{AF3C04DC-2DA0-40B6-A7B1-B595491B4A76}"/>
    <cellStyle name="Hyperlink 3 261" xfId="33825" hidden="1" xr:uid="{5359E67E-8221-4566-BF16-123AF42A971F}"/>
    <cellStyle name="Hyperlink 3 261" xfId="39272" hidden="1" xr:uid="{3CF44B99-BB0C-432E-BB55-81E0B255A8C2}"/>
    <cellStyle name="Hyperlink 3 261" xfId="36528" xr:uid="{F9A9F892-8058-4421-AAD4-78B4EAAE5986}"/>
    <cellStyle name="Hyperlink 3 262" xfId="18846" hidden="1" xr:uid="{7DBA5332-44BA-472B-AF8F-4519B67C0C14}"/>
    <cellStyle name="Hyperlink 3 262" xfId="24293" hidden="1" xr:uid="{AF1AEC40-A982-45E3-B1D4-664F3BE7D90A}"/>
    <cellStyle name="Hyperlink 3 262" xfId="21549" hidden="1" xr:uid="{34FC5DD0-B7BE-4E6B-9D85-5B194126E0A7}"/>
    <cellStyle name="Hyperlink 3 262" xfId="29626" hidden="1" xr:uid="{B1357FBC-8570-4F0F-AF34-EB3A76A414F0}"/>
    <cellStyle name="Hyperlink 3 262" xfId="33824" hidden="1" xr:uid="{234B8AB8-8EC9-4E5A-ABF7-F45DBF0A2D2A}"/>
    <cellStyle name="Hyperlink 3 262" xfId="39271" hidden="1" xr:uid="{36C8B0BE-5DD8-45C4-81E5-35A8F5F1F2D6}"/>
    <cellStyle name="Hyperlink 3 262" xfId="36527" xr:uid="{CF58BDAD-D291-430F-9E65-1A7E6740FDD4}"/>
    <cellStyle name="Hyperlink 3 263" xfId="18845" hidden="1" xr:uid="{181550DE-04C4-47C0-A85E-25B70B094C9A}"/>
    <cellStyle name="Hyperlink 3 263" xfId="24292" hidden="1" xr:uid="{C3576AC5-9C77-4511-B5B1-D7A6E5C39C8C}"/>
    <cellStyle name="Hyperlink 3 263" xfId="21545" hidden="1" xr:uid="{78424657-8BE3-4E00-B447-6F808552D2B1}"/>
    <cellStyle name="Hyperlink 3 263" xfId="29625" hidden="1" xr:uid="{3D26DEE7-B73A-4A3A-8749-D19D47891CA8}"/>
    <cellStyle name="Hyperlink 3 263" xfId="33823" hidden="1" xr:uid="{D11A8EB2-CB65-41D3-BC1B-8717690289A0}"/>
    <cellStyle name="Hyperlink 3 263" xfId="39270" hidden="1" xr:uid="{079470E5-978B-44C2-A431-A82D3179322D}"/>
    <cellStyle name="Hyperlink 3 263" xfId="36523" xr:uid="{3969963E-22B3-4E67-A449-4472E003F605}"/>
    <cellStyle name="Hyperlink 3 264" xfId="18842" hidden="1" xr:uid="{84E89D7C-BD64-47C5-AB2D-3D4E202C8206}"/>
    <cellStyle name="Hyperlink 3 264" xfId="24289" hidden="1" xr:uid="{E4B6FCFD-0A40-42B2-A011-DF899DA61FA3}"/>
    <cellStyle name="Hyperlink 3 264" xfId="21509" hidden="1" xr:uid="{38629C8B-7AED-406E-82B7-E25E4A600B03}"/>
    <cellStyle name="Hyperlink 3 264" xfId="29622" hidden="1" xr:uid="{8345421E-7D66-4BA9-8765-601DECD21DD0}"/>
    <cellStyle name="Hyperlink 3 264" xfId="33820" hidden="1" xr:uid="{6DD5F772-A3E3-43AD-A65F-6780DB43E383}"/>
    <cellStyle name="Hyperlink 3 264" xfId="39267" hidden="1" xr:uid="{033F8C21-F50C-4914-8961-F349A71B70D1}"/>
    <cellStyle name="Hyperlink 3 264" xfId="36487" xr:uid="{55D28227-4178-478F-8F03-5D441B9F3395}"/>
    <cellStyle name="Hyperlink 3 265" xfId="21572" hidden="1" xr:uid="{B053EACF-7087-4AF4-838E-8FC33CC50ED7}"/>
    <cellStyle name="Hyperlink 3 265" xfId="36550" xr:uid="{6C300BAE-438E-4408-AAE9-9AE7423DAA62}"/>
    <cellStyle name="Hyperlink 3 266" xfId="21568" hidden="1" xr:uid="{CADD382C-C008-4A53-92B7-004AEC012938}"/>
    <cellStyle name="Hyperlink 3 266" xfId="36546" xr:uid="{ACA23C45-E366-4AE1-8AA1-450ADC443790}"/>
    <cellStyle name="Hyperlink 3 267" xfId="21565" hidden="1" xr:uid="{DAE31D75-8796-4415-9A1B-016836C71B3C}"/>
    <cellStyle name="Hyperlink 3 267" xfId="36543" xr:uid="{EC96101A-E39F-4B68-BA67-12A68113C926}"/>
    <cellStyle name="Hyperlink 3 268" xfId="21562" hidden="1" xr:uid="{E3054D03-D420-4CCB-9F69-ED43C75BE382}"/>
    <cellStyle name="Hyperlink 3 268" xfId="36540" xr:uid="{D156F324-E35E-4C92-BC4F-1DCC8E0B7ABA}"/>
    <cellStyle name="Hyperlink 3 269" xfId="21559" hidden="1" xr:uid="{691834BF-4F9A-4931-ADC2-D7D875406F3F}"/>
    <cellStyle name="Hyperlink 3 269" xfId="36537" xr:uid="{2D70AF1D-D879-4BE0-AFEE-AD1ABFFDE8DB}"/>
    <cellStyle name="Hyperlink 3 27" xfId="25970" hidden="1" xr:uid="{C47BD049-6716-40C3-9895-C29D8ECC20FD}"/>
    <cellStyle name="Hyperlink 3 27" xfId="25375" hidden="1" xr:uid="{FB91F255-29D6-4593-BF1D-7B31DC780BFF}"/>
    <cellStyle name="Hyperlink 3 27" xfId="23954" hidden="1" xr:uid="{E5C9F6E2-0B4C-4224-813E-CDA30C16BAF5}"/>
    <cellStyle name="Hyperlink 3 27" xfId="31303" hidden="1" xr:uid="{581DA703-D35C-408F-BCF2-B3E8A1EDA253}"/>
    <cellStyle name="Hyperlink 3 27" xfId="25799" hidden="1" xr:uid="{643E50A2-5A63-4AA5-80D1-16AD293A803D}"/>
    <cellStyle name="Hyperlink 3 27" xfId="26403" hidden="1" xr:uid="{B7A3EB4D-ADB2-40D3-84FE-AA9BC65E28E4}"/>
    <cellStyle name="Hyperlink 3 27" xfId="21255" hidden="1" xr:uid="{4F78EFCA-582D-4B23-ABE0-15F042FF8380}"/>
    <cellStyle name="Hyperlink 3 27" xfId="21634" hidden="1" xr:uid="{9CDDA8BB-E6F9-4069-B8F1-FF52BEE9BC11}"/>
    <cellStyle name="Hyperlink 3 27" xfId="21842" hidden="1" xr:uid="{21C33F1B-7781-4482-9E1D-7F495D77BB0D}"/>
    <cellStyle name="Hyperlink 3 27" xfId="22447" hidden="1" xr:uid="{8A9AFBE7-791F-4DDB-A871-F7E840DF6BB1}"/>
    <cellStyle name="Hyperlink 3 27" xfId="22013" hidden="1" xr:uid="{00F93979-E6B7-47C8-86DC-D4CEA7BD2704}"/>
    <cellStyle name="Hyperlink 3 27" xfId="22660" hidden="1" xr:uid="{BF701069-9E4C-40B3-9D2A-DB93CA7714A3}"/>
    <cellStyle name="Hyperlink 3 27" xfId="22849" hidden="1" xr:uid="{FDD68711-B9C8-4B98-BD98-B098D2D72C49}"/>
    <cellStyle name="Hyperlink 3 27" xfId="23760" hidden="1" xr:uid="{CBEABC19-D404-426A-95DC-270BEFC2E54B}"/>
    <cellStyle name="Hyperlink 3 27" xfId="23013" hidden="1" xr:uid="{5FA1483E-ABE6-4CAA-95D7-3C278F9E5173}"/>
    <cellStyle name="Hyperlink 3 27" xfId="24066" hidden="1" xr:uid="{8DF013C5-7892-4B61-A00D-9B3FE4ED2B7B}"/>
    <cellStyle name="Hyperlink 3 27" xfId="24362" hidden="1" xr:uid="{23536130-29A9-4177-9E5D-58F002257974}"/>
    <cellStyle name="Hyperlink 3 27" xfId="24557" hidden="1" xr:uid="{82121168-CAC7-4E4B-B639-FA027D8663D6}"/>
    <cellStyle name="Hyperlink 3 27" xfId="25162" hidden="1" xr:uid="{7A11F31D-D5A2-403C-876B-6C2DE7A15341}"/>
    <cellStyle name="Hyperlink 3 27" xfId="24728" hidden="1" xr:uid="{B4003E3A-B095-429C-899D-D6158475960C}"/>
    <cellStyle name="Hyperlink 3 27" xfId="19281" hidden="1" xr:uid="{D433E855-5532-4AC4-8955-2C0B7865F1BC}"/>
    <cellStyle name="Hyperlink 3 27" xfId="19928" hidden="1" xr:uid="{8BDCF522-DF6A-4F18-BBEA-DDA82A9DBE24}"/>
    <cellStyle name="Hyperlink 3 27" xfId="18502" hidden="1" xr:uid="{08CD4037-9F00-47DD-B3C0-E46B34BF99CB}"/>
    <cellStyle name="Hyperlink 3 27" xfId="20243" hidden="1" xr:uid="{0B4B67BB-D13F-4340-935E-565EEC2DD16C}"/>
    <cellStyle name="Hyperlink 3 27" xfId="20438" hidden="1" xr:uid="{F59DFBFD-F8D2-4FB3-9470-88F0937C08C0}"/>
    <cellStyle name="Hyperlink 3 27" xfId="21042" hidden="1" xr:uid="{3A78B0AF-9089-494E-B204-65EE408654F1}"/>
    <cellStyle name="Hyperlink 3 27" xfId="20609" hidden="1" xr:uid="{FEE5AFCD-D05F-4FD5-8DFD-D38DDBE54B46}"/>
    <cellStyle name="Hyperlink 3 27" xfId="18617" hidden="1" xr:uid="{5978964A-E7AA-42E3-B3C5-DD3485604150}"/>
    <cellStyle name="Hyperlink 3 27" xfId="28346" hidden="1" xr:uid="{A1D1CB16-4BCB-4E6C-8A52-E1ABF99F7719}"/>
    <cellStyle name="Hyperlink 3 27" xfId="29399" hidden="1" xr:uid="{79E24AF8-68A2-44F5-95CE-19E33622EE78}"/>
    <cellStyle name="Hyperlink 3 27" xfId="19715" hidden="1" xr:uid="{7992C3C1-617D-4F71-8E16-D3355E1A6ED3}"/>
    <cellStyle name="Hyperlink 3 27" xfId="27987" hidden="1" xr:uid="{33E3EAE4-37BF-4010-88F1-561F519D2C4B}"/>
    <cellStyle name="Hyperlink 3 27" xfId="28182" hidden="1" xr:uid="{136A6002-62DC-41C3-A0C7-0E2EAE0AA0F0}"/>
    <cellStyle name="Hyperlink 3 27" xfId="29695" hidden="1" xr:uid="{83E42879-AB0E-47DE-9568-9F021E28C39C}"/>
    <cellStyle name="Hyperlink 3 27" xfId="30708" hidden="1" xr:uid="{691D18AB-DD2D-411B-8FF1-3B289E1FC86B}"/>
    <cellStyle name="Hyperlink 3 27" xfId="29287" hidden="1" xr:uid="{98102997-C932-4A78-BED3-1FF9B47F4334}"/>
    <cellStyle name="Hyperlink 3 27" xfId="40777" hidden="1" xr:uid="{C12A5E40-04C4-4174-8AC8-69CCA7D984D5}"/>
    <cellStyle name="Hyperlink 3 27" xfId="29890" hidden="1" xr:uid="{2A01D8E5-5B6D-46B2-A6A1-61CC8C075BEF}"/>
    <cellStyle name="Hyperlink 3 27" xfId="30495" hidden="1" xr:uid="{E91EEC5F-3114-463B-A997-D77E09AD8FDC}"/>
    <cellStyle name="Hyperlink 3 27" xfId="30937" hidden="1" xr:uid="{34D7FD51-132F-4102-8C07-AA7C645D7CAC}"/>
    <cellStyle name="Hyperlink 3 27" xfId="31949" hidden="1" xr:uid="{A7260D3A-8A51-489F-9F3E-FB2B4C5DDC59}"/>
    <cellStyle name="Hyperlink 3 27" xfId="32139" hidden="1" xr:uid="{F8A5E791-078E-4A41-AE4F-B049A7BF82DC}"/>
    <cellStyle name="Hyperlink 3 27" xfId="25604" hidden="1" xr:uid="{EBFD1942-ED04-4670-B613-25BF47F49DA2}"/>
    <cellStyle name="Hyperlink 3 27" xfId="31132" hidden="1" xr:uid="{84B7D1B6-A893-44F7-96DA-70C3A2126680}"/>
    <cellStyle name="Hyperlink 3 27" xfId="31736" hidden="1" xr:uid="{CFB1B2BA-2F52-44A4-9561-CBA1E74CC7A0}"/>
    <cellStyle name="Hyperlink 3 27" xfId="33288" hidden="1" xr:uid="{A18A46BB-B01C-4C8A-8FEC-2D19B82C4998}"/>
    <cellStyle name="Hyperlink 3 27" xfId="34088" hidden="1" xr:uid="{8AEE582A-C7E5-48F9-A878-E0D21F47059A}"/>
    <cellStyle name="Hyperlink 3 27" xfId="34693" hidden="1" xr:uid="{B3B5701E-FCFF-4573-8388-C3360EB71D3B}"/>
    <cellStyle name="Hyperlink 3 27" xfId="26969" hidden="1" xr:uid="{673FAB1A-B0CA-41A6-B994-8A0DFC3F1B59}"/>
    <cellStyle name="Hyperlink 3 27" xfId="32304" hidden="1" xr:uid="{041E241C-08DB-4BB4-95A2-900A045DBACA}"/>
    <cellStyle name="Hyperlink 3 27" xfId="33595" hidden="1" xr:uid="{CF5B8446-0C9C-4727-AD17-CB91C53FEFB5}"/>
    <cellStyle name="Hyperlink 3 27" xfId="16997" hidden="1" xr:uid="{902368A2-46E0-4A5F-A7C4-4EBF526F9966}"/>
    <cellStyle name="Hyperlink 3 27" xfId="18915" hidden="1" xr:uid="{3E6522AF-3935-40CA-864D-B99CE3DDBB95}"/>
    <cellStyle name="Hyperlink 3 27" xfId="19110" hidden="1" xr:uid="{E6C2B3F5-2683-46C9-A6BA-EBC631ED1247}"/>
    <cellStyle name="Hyperlink 3 27" xfId="29093" hidden="1" xr:uid="{AE4674C0-CF2E-4740-9626-5FFA72068B38}"/>
    <cellStyle name="Hyperlink 3 27" xfId="18308" hidden="1" xr:uid="{BEA2ACE8-7AAF-4C7C-A363-BDD81814E617}"/>
    <cellStyle name="Hyperlink 3 27" xfId="17172" hidden="1" xr:uid="{88E483D6-EC9D-4B0F-8251-2FBE3DB36551}"/>
    <cellStyle name="Hyperlink 3 27" xfId="41594" hidden="1" xr:uid="{DFC3DF50-5DBB-49AC-92D8-65E1D8A5DE3C}"/>
    <cellStyle name="Hyperlink 3 27" xfId="38932" hidden="1" xr:uid="{6D2E1CE0-0C34-41DC-B3D3-097CE75A6863}"/>
    <cellStyle name="Hyperlink 3 27" xfId="40582" hidden="1" xr:uid="{2B6E45CB-F112-4D91-8D0B-9E39E4CC9307}"/>
    <cellStyle name="Hyperlink 3 27" xfId="30061" hidden="1" xr:uid="{1CAB0CA9-3F74-4BDB-9B62-4FF8E3A3B86D}"/>
    <cellStyle name="Hyperlink 3 27" xfId="41381" hidden="1" xr:uid="{5CB05A86-CF01-4305-BE9D-58B6D6BA726D}"/>
    <cellStyle name="Hyperlink 3 27" xfId="40948" hidden="1" xr:uid="{A8491299-A48D-4F7D-9660-6647332457F8}"/>
    <cellStyle name="Hyperlink 3 27" xfId="36612" hidden="1" xr:uid="{B32E35A8-9ED7-469B-AC67-7B89EA168FD8}"/>
    <cellStyle name="Hyperlink 3 27" xfId="36820" hidden="1" xr:uid="{0506AEEE-6080-4E90-BBB1-A3CA481F1C23}"/>
    <cellStyle name="Hyperlink 3 27" xfId="37425" hidden="1" xr:uid="{4EDDB770-6AEC-40DC-8184-44AEB224EFA6}"/>
    <cellStyle name="Hyperlink 3 27" xfId="36991" hidden="1" xr:uid="{2831843D-3825-499E-A69B-9F523EF76690}"/>
    <cellStyle name="Hyperlink 3 27" xfId="37638" hidden="1" xr:uid="{48D0EDA9-9CEA-4317-9D84-E9EC890C5EC7}"/>
    <cellStyle name="Hyperlink 3 27" xfId="37827" hidden="1" xr:uid="{A21E1B71-406A-4937-AD70-D4D17CFE25DF}"/>
    <cellStyle name="Hyperlink 3 27" xfId="38738" hidden="1" xr:uid="{521CF52C-CF39-433B-9E26-EBEE48061D92}"/>
    <cellStyle name="Hyperlink 3 27" xfId="37991" hidden="1" xr:uid="{58B372DC-D731-4995-AD93-A0EE2EB5D709}"/>
    <cellStyle name="Hyperlink 3 27" xfId="39044" hidden="1" xr:uid="{5D6B06B1-8EDF-4B26-BD2A-0D5CA7EAF103}"/>
    <cellStyle name="Hyperlink 3 27" xfId="39340" hidden="1" xr:uid="{112F2F61-5653-43D6-A863-E588E35EB7E6}"/>
    <cellStyle name="Hyperlink 3 27" xfId="39535" hidden="1" xr:uid="{B31A0840-DE5E-475D-9132-51B2B7F599AA}"/>
    <cellStyle name="Hyperlink 3 27" xfId="40140" hidden="1" xr:uid="{914714D6-331C-4873-985C-A8F99C677578}"/>
    <cellStyle name="Hyperlink 3 27" xfId="39706" hidden="1" xr:uid="{A502FDBB-3BAE-4EDB-8320-01070D973A50}"/>
    <cellStyle name="Hyperlink 3 27" xfId="40353" hidden="1" xr:uid="{0F7E6792-B165-467C-B660-7EB83559EDE9}"/>
    <cellStyle name="Hyperlink 3 27" xfId="34906" hidden="1" xr:uid="{83355EC9-0001-4088-BE26-D490FFC401A2}"/>
    <cellStyle name="Hyperlink 3 27" xfId="33482" hidden="1" xr:uid="{B7D31B2B-7A41-476A-8BD6-D5662E5C35AC}"/>
    <cellStyle name="Hyperlink 3 27" xfId="35221" hidden="1" xr:uid="{D7F5A482-B441-4711-A325-E3C7F1A57992}"/>
    <cellStyle name="Hyperlink 3 27" xfId="35416" hidden="1" xr:uid="{6F4FB872-C220-4F4B-B1D9-51E3EE227E91}"/>
    <cellStyle name="Hyperlink 3 27" xfId="36020" hidden="1" xr:uid="{753C4E42-00F7-40BC-93F1-9CF1DACDEDF7}"/>
    <cellStyle name="Hyperlink 3 27" xfId="35587" hidden="1" xr:uid="{4E135F01-FDEC-4259-8048-4E5DCCBCDB2E}"/>
    <cellStyle name="Hyperlink 3 27" xfId="36233" hidden="1" xr:uid="{EFF948AC-ABC9-44FB-A612-E3453A48A0E8}"/>
    <cellStyle name="Hyperlink 3 27" xfId="33893" hidden="1" xr:uid="{D29EAEBC-848B-47D3-A271-E009E2552EBF}"/>
    <cellStyle name="Hyperlink 3 27" xfId="27169" hidden="1" xr:uid="{48F7C7FD-1F15-4453-A320-C461DCF43B42}"/>
    <cellStyle name="Hyperlink 3 27" xfId="27774" hidden="1" xr:uid="{F19F1ABB-87DA-4AE2-B0D6-91E632517A75}"/>
    <cellStyle name="Hyperlink 3 27" xfId="34259" hidden="1" xr:uid="{28665863-1753-4618-927A-C937CC2A92BD}"/>
    <cellStyle name="Hyperlink 3 27" xfId="26616" hidden="1" xr:uid="{B109A18B-45FC-4483-AD51-50EF7415F879}"/>
    <cellStyle name="Hyperlink 3 27" xfId="20098" hidden="1" xr:uid="{EAE4591D-512B-4BDE-AD4F-514303359883}"/>
    <cellStyle name="Hyperlink 3 27" xfId="27340" hidden="1" xr:uid="{290BBD64-5CCA-4DCE-9B3B-6060DB6C9D93}"/>
    <cellStyle name="Hyperlink 3 27" xfId="35076" xr:uid="{7107FAF6-4843-4A63-BA10-FCAD95367573}"/>
    <cellStyle name="Hyperlink 3 270" xfId="21556" hidden="1" xr:uid="{FEA738F5-A2B2-411B-AC7C-66876FE70E9C}"/>
    <cellStyle name="Hyperlink 3 270" xfId="36534" xr:uid="{ABAC9BBC-9EFB-4313-9170-9CD40C5EFBCE}"/>
    <cellStyle name="Hyperlink 3 271" xfId="21553" hidden="1" xr:uid="{8E028ACA-AABF-45C7-A292-E9456E014596}"/>
    <cellStyle name="Hyperlink 3 271" xfId="36531" xr:uid="{873824AA-7AF5-4B46-87CC-2DC5503859EA}"/>
    <cellStyle name="Hyperlink 3 272" xfId="21551" hidden="1" xr:uid="{FD68C76B-5BA0-450B-8669-09BDA5EF44A8}"/>
    <cellStyle name="Hyperlink 3 272" xfId="36529" xr:uid="{D7D5316B-27A7-48AC-806F-0D55F966A6E5}"/>
    <cellStyle name="Hyperlink 3 273" xfId="21547" hidden="1" xr:uid="{A4617D17-4B0A-4269-B6A8-34369A31E64F}"/>
    <cellStyle name="Hyperlink 3 273" xfId="36525" xr:uid="{D6437A66-D3DF-41A0-BA04-D8A02D72C64C}"/>
    <cellStyle name="Hyperlink 3 274" xfId="21544" hidden="1" xr:uid="{27D6E94E-FF48-41D2-A059-B0AB21D9902B}"/>
    <cellStyle name="Hyperlink 3 274" xfId="36522" xr:uid="{EA89DF56-C0B3-4675-AFF0-B39DD9441EA8}"/>
    <cellStyle name="Hyperlink 3 275" xfId="21541" hidden="1" xr:uid="{0426D184-CDCA-4A82-9572-4820FB48B370}"/>
    <cellStyle name="Hyperlink 3 275" xfId="36519" xr:uid="{A107D235-0663-48A6-9887-C7E37306E563}"/>
    <cellStyle name="Hyperlink 3 276" xfId="21539" hidden="1" xr:uid="{07B2ED40-38E7-4A12-BB07-F34660FF4B54}"/>
    <cellStyle name="Hyperlink 3 276" xfId="36517" xr:uid="{23E88B3B-43E4-4F8C-A129-9FD709ACA75D}"/>
    <cellStyle name="Hyperlink 3 277" xfId="21537" hidden="1" xr:uid="{2C5189F4-C5A6-463F-9592-F0B446AE52EE}"/>
    <cellStyle name="Hyperlink 3 277" xfId="36515" xr:uid="{07C81231-DAFB-4F63-8F1D-29C83CDAADA8}"/>
    <cellStyle name="Hyperlink 3 278" xfId="21535" hidden="1" xr:uid="{C6EBC73E-4461-475F-B0FA-07B5031AB59F}"/>
    <cellStyle name="Hyperlink 3 278" xfId="36513" xr:uid="{B460DCF8-7435-4648-97D6-B6BCF0CD265C}"/>
    <cellStyle name="Hyperlink 3 279" xfId="21533" hidden="1" xr:uid="{D6507C67-C3BF-4E59-9E4B-933B6244234D}"/>
    <cellStyle name="Hyperlink 3 279" xfId="36511" xr:uid="{952B165F-AA8A-4E62-890B-142EEED3D17B}"/>
    <cellStyle name="Hyperlink 3 28" xfId="25971" hidden="1" xr:uid="{620A6521-6192-4DF3-9133-7495AD7D70DA}"/>
    <cellStyle name="Hyperlink 3 28" xfId="25376" hidden="1" xr:uid="{ECA8CAB0-DDD1-4C35-B3EE-804005DCAB27}"/>
    <cellStyle name="Hyperlink 3 28" xfId="23951" hidden="1" xr:uid="{4BD0F073-72B8-46D5-BBE4-2A14E78276A4}"/>
    <cellStyle name="Hyperlink 3 28" xfId="31304" hidden="1" xr:uid="{6DD7542E-8378-4EB9-827D-71E8CA107F04}"/>
    <cellStyle name="Hyperlink 3 28" xfId="25800" hidden="1" xr:uid="{BB8225AC-74A8-4C31-9ECE-C64EF7C6B689}"/>
    <cellStyle name="Hyperlink 3 28" xfId="26404" hidden="1" xr:uid="{5CB051D1-7451-4CF3-A7E7-07C27EB6BC47}"/>
    <cellStyle name="Hyperlink 3 28" xfId="21256" hidden="1" xr:uid="{7FFC6FB2-A838-444B-8C48-8788DAFAF9B1}"/>
    <cellStyle name="Hyperlink 3 28" xfId="21635" hidden="1" xr:uid="{65FABFB1-1FC2-4EB8-A303-CC208CAB442B}"/>
    <cellStyle name="Hyperlink 3 28" xfId="21843" hidden="1" xr:uid="{3CADA8C6-B613-4D0F-B7D5-558D7FE6399A}"/>
    <cellStyle name="Hyperlink 3 28" xfId="22448" hidden="1" xr:uid="{1AAF324C-EC1A-4664-A007-ABC5B27689F6}"/>
    <cellStyle name="Hyperlink 3 28" xfId="22014" hidden="1" xr:uid="{1CFB7C53-63B9-4FA4-8A4A-BD835BAE6CD0}"/>
    <cellStyle name="Hyperlink 3 28" xfId="22661" hidden="1" xr:uid="{20754EDF-55C6-432D-BCAF-07197F1B175A}"/>
    <cellStyle name="Hyperlink 3 28" xfId="22850" hidden="1" xr:uid="{F71FB113-B3FE-4511-966B-75FC182881DC}"/>
    <cellStyle name="Hyperlink 3 28" xfId="23761" hidden="1" xr:uid="{E8DF3E8A-86C9-4D92-B937-4E4AF33826C2}"/>
    <cellStyle name="Hyperlink 3 28" xfId="23014" hidden="1" xr:uid="{9AFC86AC-8807-4857-ABDB-FB18FC931560}"/>
    <cellStyle name="Hyperlink 3 28" xfId="24067" hidden="1" xr:uid="{D4E031AE-61FC-4AC0-A492-3D8C434FE550}"/>
    <cellStyle name="Hyperlink 3 28" xfId="24363" hidden="1" xr:uid="{7F9DA432-EE91-4632-B664-2E4664E8FA55}"/>
    <cellStyle name="Hyperlink 3 28" xfId="24558" hidden="1" xr:uid="{9675B7D5-53B0-4399-9A3E-4DBBDA6D448D}"/>
    <cellStyle name="Hyperlink 3 28" xfId="25163" hidden="1" xr:uid="{F3EE9856-CF30-47FA-8E99-6F447EBA5FA9}"/>
    <cellStyle name="Hyperlink 3 28" xfId="24729" hidden="1" xr:uid="{95DBA848-1AC4-47A6-AD57-536FF9AB0CB5}"/>
    <cellStyle name="Hyperlink 3 28" xfId="19282" hidden="1" xr:uid="{8582C46D-2B13-4EB3-AD3C-81A45B9288DE}"/>
    <cellStyle name="Hyperlink 3 28" xfId="19929" hidden="1" xr:uid="{46FF8E83-E2A0-40E4-BBEC-AA9698E701F2}"/>
    <cellStyle name="Hyperlink 3 28" xfId="18499" hidden="1" xr:uid="{1B7BF14A-3AB5-4EDA-A36C-2D9295347237}"/>
    <cellStyle name="Hyperlink 3 28" xfId="20244" hidden="1" xr:uid="{7DA0AAD6-9756-4098-8AEF-736D020158AF}"/>
    <cellStyle name="Hyperlink 3 28" xfId="20439" hidden="1" xr:uid="{76010951-EF15-4F7A-8EB7-B70560DE66F0}"/>
    <cellStyle name="Hyperlink 3 28" xfId="21043" hidden="1" xr:uid="{29947E7D-BAB3-4386-9095-F952967FFF80}"/>
    <cellStyle name="Hyperlink 3 28" xfId="20610" hidden="1" xr:uid="{374A481A-2E6C-4FD7-B3D0-FDC3B1F2AEB8}"/>
    <cellStyle name="Hyperlink 3 28" xfId="18618" hidden="1" xr:uid="{04C983CE-9355-4643-9E29-890C895420D1}"/>
    <cellStyle name="Hyperlink 3 28" xfId="28347" hidden="1" xr:uid="{BC696402-580D-4FAD-80A8-DF5D5D820743}"/>
    <cellStyle name="Hyperlink 3 28" xfId="29400" hidden="1" xr:uid="{046C54D4-CC21-41BF-B357-7BADB6F07AF3}"/>
    <cellStyle name="Hyperlink 3 28" xfId="19716" hidden="1" xr:uid="{A9CF3DD1-37F4-4DF5-B7AA-8799992AEEBC}"/>
    <cellStyle name="Hyperlink 3 28" xfId="27988" hidden="1" xr:uid="{D5E90985-9500-4CD8-99AC-B8773E5A36F4}"/>
    <cellStyle name="Hyperlink 3 28" xfId="28183" hidden="1" xr:uid="{963C9B58-BF89-4CAE-930C-C59107DA977D}"/>
    <cellStyle name="Hyperlink 3 28" xfId="29696" hidden="1" xr:uid="{190DDF20-80D8-49F7-B67D-106F8CCF2D1A}"/>
    <cellStyle name="Hyperlink 3 28" xfId="30709" hidden="1" xr:uid="{C913B380-AA31-40EB-A3A6-127320B3DC1F}"/>
    <cellStyle name="Hyperlink 3 28" xfId="29284" hidden="1" xr:uid="{31753228-F6C3-4AD3-B176-85881603C51A}"/>
    <cellStyle name="Hyperlink 3 28" xfId="40778" hidden="1" xr:uid="{1B4727C8-ADC0-4439-91AD-F0BF5CA6EDDE}"/>
    <cellStyle name="Hyperlink 3 28" xfId="29891" hidden="1" xr:uid="{97D2C14B-1042-41A7-AC2A-46850B983A35}"/>
    <cellStyle name="Hyperlink 3 28" xfId="30496" hidden="1" xr:uid="{E48053FA-C81D-43C2-AECD-42D9427A2460}"/>
    <cellStyle name="Hyperlink 3 28" xfId="30938" hidden="1" xr:uid="{06E40CB3-9312-4110-B141-87DC1DF44C97}"/>
    <cellStyle name="Hyperlink 3 28" xfId="31950" hidden="1" xr:uid="{466C49AB-04EF-43F2-88C6-ACA08B95B130}"/>
    <cellStyle name="Hyperlink 3 28" xfId="32140" hidden="1" xr:uid="{95D8C0B9-A285-40F0-BEB8-9EC290D69B0A}"/>
    <cellStyle name="Hyperlink 3 28" xfId="25605" hidden="1" xr:uid="{EBCBF938-B2BB-4438-A8B2-9035A8F0FDB4}"/>
    <cellStyle name="Hyperlink 3 28" xfId="31133" hidden="1" xr:uid="{F223AFAF-5668-40B6-9F8A-1EC96DC142BC}"/>
    <cellStyle name="Hyperlink 3 28" xfId="31737" hidden="1" xr:uid="{62BD5255-2D1B-41FE-99DE-757244148D51}"/>
    <cellStyle name="Hyperlink 3 28" xfId="33289" hidden="1" xr:uid="{648ABCBF-4F9A-49D5-9CDD-25D66573F4C6}"/>
    <cellStyle name="Hyperlink 3 28" xfId="34089" hidden="1" xr:uid="{391FD622-52D2-4A2D-BCE8-71E029D95508}"/>
    <cellStyle name="Hyperlink 3 28" xfId="34694" hidden="1" xr:uid="{3219812E-DC14-4232-BDC7-4BB530D93714}"/>
    <cellStyle name="Hyperlink 3 28" xfId="26970" hidden="1" xr:uid="{2539E4B0-3564-4697-90CC-2CDF7B126193}"/>
    <cellStyle name="Hyperlink 3 28" xfId="32305" hidden="1" xr:uid="{570729A2-03DF-48BC-87E4-5C6C1D3A364F}"/>
    <cellStyle name="Hyperlink 3 28" xfId="33596" hidden="1" xr:uid="{9E407929-F77E-4074-B47F-270F018EAD8F}"/>
    <cellStyle name="Hyperlink 3 28" xfId="16998" hidden="1" xr:uid="{C3B6E001-9624-4DBF-ADA1-6367F04AA52C}"/>
    <cellStyle name="Hyperlink 3 28" xfId="18916" hidden="1" xr:uid="{7F4E8169-FBCE-46A4-BACD-4E49AFC6DB6A}"/>
    <cellStyle name="Hyperlink 3 28" xfId="19111" hidden="1" xr:uid="{CEA7A7C6-20B9-43A6-9C38-66460D145481}"/>
    <cellStyle name="Hyperlink 3 28" xfId="29094" hidden="1" xr:uid="{59F6F888-951A-485C-B06F-D6571EC2E7AF}"/>
    <cellStyle name="Hyperlink 3 28" xfId="18309" hidden="1" xr:uid="{0430E153-2078-4D39-8801-D2FB5EBB4A62}"/>
    <cellStyle name="Hyperlink 3 28" xfId="17173" hidden="1" xr:uid="{187C4974-2FA3-4061-8716-B86659031772}"/>
    <cellStyle name="Hyperlink 3 28" xfId="41595" hidden="1" xr:uid="{2D20C4BF-4469-4A1F-B2EF-CA1B08428088}"/>
    <cellStyle name="Hyperlink 3 28" xfId="38929" hidden="1" xr:uid="{21980D7D-85A1-40D8-AD61-F6F7DBD11CBC}"/>
    <cellStyle name="Hyperlink 3 28" xfId="40583" hidden="1" xr:uid="{9205FD7E-147B-4612-B009-C68A5CE1C612}"/>
    <cellStyle name="Hyperlink 3 28" xfId="30062" hidden="1" xr:uid="{DA9B36D2-A85D-4883-AA54-9A5DE7907A4A}"/>
    <cellStyle name="Hyperlink 3 28" xfId="41382" hidden="1" xr:uid="{488C62CD-2063-4CD0-9D80-15BE22A34F22}"/>
    <cellStyle name="Hyperlink 3 28" xfId="40949" hidden="1" xr:uid="{4D6891C0-FDEA-49AE-B331-FB927BA10706}"/>
    <cellStyle name="Hyperlink 3 28" xfId="36613" hidden="1" xr:uid="{A704FF05-177F-4FA5-8BC3-A8735B1CFB00}"/>
    <cellStyle name="Hyperlink 3 28" xfId="36821" hidden="1" xr:uid="{18043F95-E99E-46F8-AD46-4D923BCE1989}"/>
    <cellStyle name="Hyperlink 3 28" xfId="37426" hidden="1" xr:uid="{DD7B7170-7F2F-4DA5-8AD3-7E447AAF1A14}"/>
    <cellStyle name="Hyperlink 3 28" xfId="36992" hidden="1" xr:uid="{6B6CF0B4-98D5-474D-AEA4-5A1B49109EEA}"/>
    <cellStyle name="Hyperlink 3 28" xfId="37639" hidden="1" xr:uid="{AF1FB2DB-FA96-4B69-9B8B-9CE5B2D8C10D}"/>
    <cellStyle name="Hyperlink 3 28" xfId="37828" hidden="1" xr:uid="{D94DB087-EAC1-4F28-BAAB-95E214DBC7BE}"/>
    <cellStyle name="Hyperlink 3 28" xfId="38739" hidden="1" xr:uid="{0E6644B6-27DF-4CAC-A845-81BBF8D500CB}"/>
    <cellStyle name="Hyperlink 3 28" xfId="37992" hidden="1" xr:uid="{93D469BD-5896-406E-BE9D-AF0941184B7E}"/>
    <cellStyle name="Hyperlink 3 28" xfId="39045" hidden="1" xr:uid="{801A2558-7082-4873-87E6-5BB0FAFCCCA5}"/>
    <cellStyle name="Hyperlink 3 28" xfId="39341" hidden="1" xr:uid="{5356B39E-EC29-438C-A905-BF16E91AC1EA}"/>
    <cellStyle name="Hyperlink 3 28" xfId="39536" hidden="1" xr:uid="{21767D50-FE1A-41AD-A79A-BCEF8D65FB4B}"/>
    <cellStyle name="Hyperlink 3 28" xfId="40141" hidden="1" xr:uid="{608E3DD4-CA6C-4B43-8726-5A81E059B2A9}"/>
    <cellStyle name="Hyperlink 3 28" xfId="39707" hidden="1" xr:uid="{FA96C772-2355-4ECB-B2CF-170DFF0D01F4}"/>
    <cellStyle name="Hyperlink 3 28" xfId="40354" hidden="1" xr:uid="{3D69CC17-6961-472A-9036-D7324E2CD4E8}"/>
    <cellStyle name="Hyperlink 3 28" xfId="34907" hidden="1" xr:uid="{471788E0-C5D9-4FA7-90D6-1A310040FB24}"/>
    <cellStyle name="Hyperlink 3 28" xfId="33479" hidden="1" xr:uid="{87AA70B6-560F-407A-81D1-AAD895FBD0E5}"/>
    <cellStyle name="Hyperlink 3 28" xfId="35222" hidden="1" xr:uid="{6C9D604E-AFAA-40E3-A52F-D7971FF499B4}"/>
    <cellStyle name="Hyperlink 3 28" xfId="35417" hidden="1" xr:uid="{34EDE906-046B-4A9D-9D33-460F21A11DAA}"/>
    <cellStyle name="Hyperlink 3 28" xfId="36021" hidden="1" xr:uid="{6EDB2CC7-C30B-4331-B2D1-3D8B3607C740}"/>
    <cellStyle name="Hyperlink 3 28" xfId="35588" hidden="1" xr:uid="{09E63EC7-DF27-443C-A217-37C401B52F33}"/>
    <cellStyle name="Hyperlink 3 28" xfId="36234" hidden="1" xr:uid="{8281E1E7-A4A2-46F0-8EA6-24106AF7794E}"/>
    <cellStyle name="Hyperlink 3 28" xfId="33894" hidden="1" xr:uid="{0934F283-BB85-4949-AA9D-ECC7CD252869}"/>
    <cellStyle name="Hyperlink 3 28" xfId="27170" hidden="1" xr:uid="{47CB82ED-6140-4C90-8FBF-35189222F775}"/>
    <cellStyle name="Hyperlink 3 28" xfId="27775" hidden="1" xr:uid="{0DE8A496-A9C7-4B82-B7BF-369F79B2FE7F}"/>
    <cellStyle name="Hyperlink 3 28" xfId="34260" hidden="1" xr:uid="{E2C6009B-953E-4FE3-BF3E-0CDA28DFCB0F}"/>
    <cellStyle name="Hyperlink 3 28" xfId="26617" hidden="1" xr:uid="{5F2CF0CE-9068-4F51-8844-5647CA817CA0}"/>
    <cellStyle name="Hyperlink 3 28" xfId="20095" hidden="1" xr:uid="{2A094AC5-A237-49C6-A652-722BAB57E968}"/>
    <cellStyle name="Hyperlink 3 28" xfId="27341" hidden="1" xr:uid="{51117C95-D808-4E5B-928F-79AB9F6E6C9C}"/>
    <cellStyle name="Hyperlink 3 28" xfId="35073" xr:uid="{182D64FC-03DC-488F-83C5-E65E69F00598}"/>
    <cellStyle name="Hyperlink 3 280" xfId="21531" hidden="1" xr:uid="{6FA48221-80B0-4AB1-93F5-BC993222257E}"/>
    <cellStyle name="Hyperlink 3 280" xfId="36509" xr:uid="{23CF3726-43E3-4DC7-BE7A-2410FA41667B}"/>
    <cellStyle name="Hyperlink 3 281" xfId="21529" hidden="1" xr:uid="{611B9D16-CE1C-438C-B0CC-6191BAB87876}"/>
    <cellStyle name="Hyperlink 3 281" xfId="36507" xr:uid="{8289BFA3-3D0A-4566-9C82-5E3AC94D84D5}"/>
    <cellStyle name="Hyperlink 3 282" xfId="21527" hidden="1" xr:uid="{88BCBA4F-9BAC-402C-A032-3B37C5C69735}"/>
    <cellStyle name="Hyperlink 3 282" xfId="36505" xr:uid="{B6E3879C-7B03-4E55-B38B-ADFC45CEEC64}"/>
    <cellStyle name="Hyperlink 3 283" xfId="21525" hidden="1" xr:uid="{6E1F2E02-5B0E-47CF-BA21-632B7967C25E}"/>
    <cellStyle name="Hyperlink 3 283" xfId="36503" xr:uid="{020D7DE6-6F4F-419F-84E6-61C487993F37}"/>
    <cellStyle name="Hyperlink 3 284" xfId="21523" hidden="1" xr:uid="{45E29AC7-1EE4-44B0-A96F-605392BC3B15}"/>
    <cellStyle name="Hyperlink 3 284" xfId="36501" xr:uid="{FF48ACC0-B16E-4EC8-8104-D349B8D240E4}"/>
    <cellStyle name="Hyperlink 3 285" xfId="21522" hidden="1" xr:uid="{56902BE1-DC71-44E5-A130-F511D406A586}"/>
    <cellStyle name="Hyperlink 3 285" xfId="36500" xr:uid="{1F2F4F98-7137-4E2F-A197-4AC144FEF1CE}"/>
    <cellStyle name="Hyperlink 3 286" xfId="21521" hidden="1" xr:uid="{A34AF247-705B-4631-B2A5-E13E9F821D43}"/>
    <cellStyle name="Hyperlink 3 286" xfId="36499" xr:uid="{77CBA90B-36D7-41E5-8ED3-4C5E0F99B07A}"/>
    <cellStyle name="Hyperlink 3 287" xfId="21520" hidden="1" xr:uid="{3F13CB5D-A81F-4229-9108-7855DF2F6A05}"/>
    <cellStyle name="Hyperlink 3 287" xfId="36498" xr:uid="{C12CAFE2-824A-4579-A599-7F5AFE53DD70}"/>
    <cellStyle name="Hyperlink 3 288" xfId="21519" hidden="1" xr:uid="{12B22DE4-5E0D-41ED-B53C-FFDEBFF5A5B9}"/>
    <cellStyle name="Hyperlink 3 288" xfId="36497" xr:uid="{7FE707AB-A858-4CD4-8559-2B68560DCA32}"/>
    <cellStyle name="Hyperlink 3 289" xfId="21518" hidden="1" xr:uid="{E5303FC7-A7E7-4093-BECA-C4195C0177E7}"/>
    <cellStyle name="Hyperlink 3 289" xfId="36496" xr:uid="{9DEE7EC9-58CD-4B28-ADF9-17B39B53F13D}"/>
    <cellStyle name="Hyperlink 3 29" xfId="16999" hidden="1" xr:uid="{C62E475F-6FD0-48C5-9D09-C15642C6E218}"/>
    <cellStyle name="Hyperlink 3 29" xfId="18310" hidden="1" xr:uid="{1D802BCB-0183-4190-B322-6F7C5E867CCD}"/>
    <cellStyle name="Hyperlink 3 29" xfId="17175" hidden="1" xr:uid="{D4CFA53F-1954-4346-AFD9-5F761063A02E}"/>
    <cellStyle name="Hyperlink 3 29" xfId="18619" hidden="1" xr:uid="{5018865A-0032-4190-810A-5BC3ACE53BC0}"/>
    <cellStyle name="Hyperlink 3 29" xfId="34908" hidden="1" xr:uid="{3314E720-1482-44B2-A4FE-A46D48D67D9B}"/>
    <cellStyle name="Hyperlink 3 29" xfId="19112" hidden="1" xr:uid="{8ABFCE64-0EBC-4905-9D06-B5ACA05A5BFB}"/>
    <cellStyle name="Hyperlink 3 29" xfId="23762" hidden="1" xr:uid="{E16F3B8A-8A34-41E7-9E38-5003F0A168C4}"/>
    <cellStyle name="Hyperlink 3 29" xfId="22662" hidden="1" xr:uid="{2BB48987-A267-4840-8FA6-6BF09BE61CDE}"/>
    <cellStyle name="Hyperlink 3 29" xfId="19930" hidden="1" xr:uid="{B2320ED8-0A56-45D3-BE9E-D64595C0CBB7}"/>
    <cellStyle name="Hyperlink 3 29" xfId="29401" hidden="1" xr:uid="{97AFF158-A5CC-4B2E-901D-F6CDE35E5596}"/>
    <cellStyle name="Hyperlink 3 29" xfId="23016" hidden="1" xr:uid="{F3EC2333-4715-4FF0-B7BD-548BD7B98F20}"/>
    <cellStyle name="Hyperlink 3 29" xfId="20440" hidden="1" xr:uid="{D7E378CB-DABA-44B0-ACA0-A1F931B1CD46}"/>
    <cellStyle name="Hyperlink 3 29" xfId="24731" hidden="1" xr:uid="{2091A1B2-4DF1-49AE-9826-5F1EE70DC3D7}"/>
    <cellStyle name="Hyperlink 3 29" xfId="24559" hidden="1" xr:uid="{CF657B94-E0BA-4540-882B-C16B5BE7B6AB}"/>
    <cellStyle name="Hyperlink 3 29" xfId="21257" hidden="1" xr:uid="{E12CE0F4-11AE-45EC-8371-10BB9EC7DD2B}"/>
    <cellStyle name="Hyperlink 3 29" xfId="18497" hidden="1" xr:uid="{4CD55A1A-9EAB-41A1-8303-1782C31048F3}"/>
    <cellStyle name="Hyperlink 3 29" xfId="19284" hidden="1" xr:uid="{38C5D50D-C55F-4743-BA2C-1439F858E217}"/>
    <cellStyle name="Hyperlink 3 29" xfId="22449" hidden="1" xr:uid="{57AD0856-67A2-43FA-A94A-FECCEC37BDD0}"/>
    <cellStyle name="Hyperlink 3 29" xfId="26618" hidden="1" xr:uid="{ECF9BE25-2088-473A-AAB3-BF7D5F57ADF4}"/>
    <cellStyle name="Hyperlink 3 29" xfId="20245" hidden="1" xr:uid="{AFF62711-6C2A-4E60-AF9C-8811518E9441}"/>
    <cellStyle name="Hyperlink 3 29" xfId="22851" hidden="1" xr:uid="{D3AB094E-46FD-4674-BD4F-2205090850BC}"/>
    <cellStyle name="Hyperlink 3 29" xfId="18917" hidden="1" xr:uid="{9F5EA4BA-AD15-4A17-80C7-619F350B1D65}"/>
    <cellStyle name="Hyperlink 3 29" xfId="20612" hidden="1" xr:uid="{78211FFE-DEED-4E0F-A3B4-22DC2D2E4A20}"/>
    <cellStyle name="Hyperlink 3 29" xfId="24068" hidden="1" xr:uid="{9CBAA5DB-5F37-4BDA-9AE1-4D4E942212BB}"/>
    <cellStyle name="Hyperlink 3 29" xfId="22016" hidden="1" xr:uid="{5CC6EC99-E28F-4A5D-AF83-EF00F0CB23CB}"/>
    <cellStyle name="Hyperlink 3 29" xfId="21844" hidden="1" xr:uid="{C295BD98-B560-4A4B-B4E5-954C9404C6DD}"/>
    <cellStyle name="Hyperlink 3 29" xfId="25164" hidden="1" xr:uid="{E186148C-14E9-47B3-A515-C7E5269F79BC}"/>
    <cellStyle name="Hyperlink 3 29" xfId="40779" hidden="1" xr:uid="{0BE2A437-B956-4469-B23C-DD917386770B}"/>
    <cellStyle name="Hyperlink 3 29" xfId="25377" hidden="1" xr:uid="{925708B6-F9FF-43B2-AC4E-E0A75B8E77AB}"/>
    <cellStyle name="Hyperlink 3 29" xfId="21044" hidden="1" xr:uid="{A9628B39-0A50-415B-96C7-6E7AD0E623D4}"/>
    <cellStyle name="Hyperlink 3 29" xfId="25606" hidden="1" xr:uid="{7A88F70C-53D2-458F-A60E-1B33E9CF0719}"/>
    <cellStyle name="Hyperlink 3 29" xfId="25801" hidden="1" xr:uid="{957DE5F5-F7D3-417C-AF16-E9993596B936}"/>
    <cellStyle name="Hyperlink 3 29" xfId="26405" hidden="1" xr:uid="{3BFEE513-2213-41EA-9963-FBA6199F7D89}"/>
    <cellStyle name="Hyperlink 3 29" xfId="25973" hidden="1" xr:uid="{FE8C6425-F6C6-4A88-B114-F716C1BD2276}"/>
    <cellStyle name="Hyperlink 3 29" xfId="40142" hidden="1" xr:uid="{C1035276-505C-4C70-9562-66D2297C292E}"/>
    <cellStyle name="Hyperlink 3 29" xfId="20093" hidden="1" xr:uid="{91F9F40A-5BBC-4E23-A625-3943C6902672}"/>
    <cellStyle name="Hyperlink 3 29" xfId="26971" hidden="1" xr:uid="{7173917D-6942-4FF1-8EE9-0034C2403753}"/>
    <cellStyle name="Hyperlink 3 29" xfId="27171" hidden="1" xr:uid="{43D2D1B5-B65B-4125-AFD4-5F06A65F475B}"/>
    <cellStyle name="Hyperlink 3 29" xfId="27776" hidden="1" xr:uid="{A7F6BDF7-D26A-44A0-8446-89FF83119E62}"/>
    <cellStyle name="Hyperlink 3 29" xfId="24364" hidden="1" xr:uid="{51C6CF35-B711-4D8E-951C-35189D48043D}"/>
    <cellStyle name="Hyperlink 3 29" xfId="27989" hidden="1" xr:uid="{C68D815C-5379-4D3B-87FC-C061B4643BBC}"/>
    <cellStyle name="Hyperlink 3 29" xfId="28184" hidden="1" xr:uid="{1D4C1395-433C-40E7-8064-AD8990AEEFB2}"/>
    <cellStyle name="Hyperlink 3 29" xfId="29095" hidden="1" xr:uid="{9784EA46-EC62-4A9A-BA7C-F08AA026A6DE}"/>
    <cellStyle name="Hyperlink 3 29" xfId="28349" hidden="1" xr:uid="{C828D323-CA35-47B7-8C59-8D95AF630D1A}"/>
    <cellStyle name="Hyperlink 3 29" xfId="37427" hidden="1" xr:uid="{D85EDD50-4573-4DAF-9594-D957C01FC1CD}"/>
    <cellStyle name="Hyperlink 3 29" xfId="29697" hidden="1" xr:uid="{846FDA58-49AC-4E52-904E-948303B3E0DB}"/>
    <cellStyle name="Hyperlink 3 29" xfId="29892" hidden="1" xr:uid="{EADCEA29-965A-48AE-8FD9-D7C8B8D5C32C}"/>
    <cellStyle name="Hyperlink 3 29" xfId="30497" hidden="1" xr:uid="{AEF228A9-1289-4F9D-B648-BFF4F6902CDB}"/>
    <cellStyle name="Hyperlink 3 29" xfId="30064" hidden="1" xr:uid="{A5B68AA8-E825-436D-8901-EEEA428F053D}"/>
    <cellStyle name="Hyperlink 3 29" xfId="30710" hidden="1" xr:uid="{A405DE9C-F45B-461D-8544-4F888A5C7C41}"/>
    <cellStyle name="Hyperlink 3 29" xfId="29282" hidden="1" xr:uid="{CB05C369-71B2-4C1E-9BD0-56BCE0BF2139}"/>
    <cellStyle name="Hyperlink 3 29" xfId="30939" hidden="1" xr:uid="{609D3B3E-1823-41B1-9945-126BD190A1D9}"/>
    <cellStyle name="Hyperlink 3 29" xfId="31134" hidden="1" xr:uid="{B459D93D-9169-40B4-B0D6-9D606015C6DB}"/>
    <cellStyle name="Hyperlink 3 29" xfId="31738" hidden="1" xr:uid="{4C6CBA44-5CAE-4B4C-B0EF-5111B083F3B8}"/>
    <cellStyle name="Hyperlink 3 29" xfId="31306" hidden="1" xr:uid="{19FBF592-2471-418A-A61D-D2666446269D}"/>
    <cellStyle name="Hyperlink 3 29" xfId="31951" hidden="1" xr:uid="{1C73DF6E-F4FC-4013-B9A4-D50A750F26B6}"/>
    <cellStyle name="Hyperlink 3 29" xfId="32141" hidden="1" xr:uid="{33D68582-B040-4421-8011-87D50C4AF6F7}"/>
    <cellStyle name="Hyperlink 3 29" xfId="33290" hidden="1" xr:uid="{67EED266-CA71-4C8C-810D-1DE77E387177}"/>
    <cellStyle name="Hyperlink 3 29" xfId="32307" hidden="1" xr:uid="{D2702166-D8D4-42F6-97F1-A6BE1A62F211}"/>
    <cellStyle name="Hyperlink 3 29" xfId="33597" hidden="1" xr:uid="{698D0B32-D4C1-4C1C-AB4C-7DE7A0F33230}"/>
    <cellStyle name="Hyperlink 3 29" xfId="33895" hidden="1" xr:uid="{67F9EEFC-61C5-4B0A-92E6-3D55DEDE4848}"/>
    <cellStyle name="Hyperlink 3 29" xfId="34090" hidden="1" xr:uid="{7591CAB7-49DE-4040-B7F6-C9323A9E9EAA}"/>
    <cellStyle name="Hyperlink 3 29" xfId="21636" hidden="1" xr:uid="{6DBB0054-4B6D-4246-997A-0BB20AB6DBED}"/>
    <cellStyle name="Hyperlink 3 29" xfId="34262" hidden="1" xr:uid="{F2452718-EDAB-4D8E-A65C-F1B1B3B1C33C}"/>
    <cellStyle name="Hyperlink 3 29" xfId="39046" hidden="1" xr:uid="{34013536-8016-4106-9B70-771F6B714A14}"/>
    <cellStyle name="Hyperlink 3 29" xfId="38740" hidden="1" xr:uid="{A5491056-E0FD-4299-8C86-2B6EE95C4AAB}"/>
    <cellStyle name="Hyperlink 3 29" xfId="35223" hidden="1" xr:uid="{15FB1072-665C-4805-9AD3-0C8DA8F733E6}"/>
    <cellStyle name="Hyperlink 3 29" xfId="27343" hidden="1" xr:uid="{00799F46-ABAE-4229-B65A-E6D6AD6E270F}"/>
    <cellStyle name="Hyperlink 3 29" xfId="39342" hidden="1" xr:uid="{8E752482-7C21-44A1-BDF7-55BF977E2FEE}"/>
    <cellStyle name="Hyperlink 3 29" xfId="35590" hidden="1" xr:uid="{FEBC0D70-0AC0-41CA-A7F3-191CDC6C67EF}"/>
    <cellStyle name="Hyperlink 3 29" xfId="38927" hidden="1" xr:uid="{10B8F9F0-46BC-4039-8872-993B6B6CE05A}"/>
    <cellStyle name="Hyperlink 3 29" xfId="39709" hidden="1" xr:uid="{A4DCCEA3-1705-4FA3-8C22-803C330E1B1A}"/>
    <cellStyle name="Hyperlink 3 29" xfId="36822" hidden="1" xr:uid="{7D5196C3-6BEA-40F8-8C9A-E13984E33BAC}"/>
    <cellStyle name="Hyperlink 3 29" xfId="35418" hidden="1" xr:uid="{3D5E7D84-7E9B-4F77-BD2F-0C3B9B925883}"/>
    <cellStyle name="Hyperlink 3 29" xfId="33477" hidden="1" xr:uid="{6943FC33-DE0E-4BDE-BD8E-7BDF430E6BF9}"/>
    <cellStyle name="Hyperlink 3 29" xfId="37640" hidden="1" xr:uid="{A01D7D2D-7263-4CF8-83E8-48E5973ED1E5}"/>
    <cellStyle name="Hyperlink 3 29" xfId="23949" hidden="1" xr:uid="{999FD718-C7DE-401B-AA47-BCCC76B9B598}"/>
    <cellStyle name="Hyperlink 3 29" xfId="36022" hidden="1" xr:uid="{B6DC0EAA-916F-4B4F-8EF0-2BD79496F192}"/>
    <cellStyle name="Hyperlink 3 29" xfId="37994" hidden="1" xr:uid="{C0A3FDDD-F6D4-4F77-B74F-7203BE912DC6}"/>
    <cellStyle name="Hyperlink 3 29" xfId="34695" hidden="1" xr:uid="{892845A3-F4C0-49F3-A90A-6E2C039E4CAD}"/>
    <cellStyle name="Hyperlink 3 29" xfId="36614" hidden="1" xr:uid="{78A70991-6C6F-4FC8-A5DA-C72A96943ACF}"/>
    <cellStyle name="Hyperlink 3 29" xfId="39537" hidden="1" xr:uid="{389508D7-4160-4AEC-B7B1-C5AE34944DCB}"/>
    <cellStyle name="Hyperlink 3 29" xfId="37829" hidden="1" xr:uid="{90635ACF-D5AC-4E01-AC03-8919B733ABAB}"/>
    <cellStyle name="Hyperlink 3 29" xfId="36994" hidden="1" xr:uid="{CD39C6F2-44B7-47A2-8995-F45B1BB68568}"/>
    <cellStyle name="Hyperlink 3 29" xfId="40355" hidden="1" xr:uid="{AAFC1F39-5BE6-4F57-9543-C5B0BA0441E3}"/>
    <cellStyle name="Hyperlink 3 29" xfId="19717" hidden="1" xr:uid="{1BF0DFE3-A14C-4FDB-8BAC-2809674B271D}"/>
    <cellStyle name="Hyperlink 3 29" xfId="40584" hidden="1" xr:uid="{0A0BF5F7-D79E-4A72-8FA7-A535E50B3165}"/>
    <cellStyle name="Hyperlink 3 29" xfId="36235" hidden="1" xr:uid="{2AC2E332-1A2F-43DF-806B-CFC9CF31EC6B}"/>
    <cellStyle name="Hyperlink 3 29" xfId="41383" hidden="1" xr:uid="{5638828F-7601-444A-A056-01771DF3339C}"/>
    <cellStyle name="Hyperlink 3 29" xfId="40951" hidden="1" xr:uid="{D401B4DC-D6E0-4977-9310-4DADED35260F}"/>
    <cellStyle name="Hyperlink 3 29" xfId="41596" hidden="1" xr:uid="{903D6FF1-E3D6-402E-B73C-0F7D3513E3ED}"/>
    <cellStyle name="Hyperlink 3 29" xfId="35071" xr:uid="{BB30FBDE-193F-46AE-8A6B-6BF8F396A98A}"/>
    <cellStyle name="Hyperlink 3 290" xfId="21517" hidden="1" xr:uid="{BD5816B7-6FD6-4303-BFDD-ED57A663D650}"/>
    <cellStyle name="Hyperlink 3 290" xfId="36495" xr:uid="{40C00453-2FFF-4D6B-A54E-6649D0DCB9B5}"/>
    <cellStyle name="Hyperlink 3 291" xfId="21516" hidden="1" xr:uid="{CFAEA742-2B76-40B1-960A-48773F254BF0}"/>
    <cellStyle name="Hyperlink 3 291" xfId="36494" xr:uid="{EEB6DCC3-3B17-4451-B416-92E6BD89694E}"/>
    <cellStyle name="Hyperlink 3 292" xfId="21515" hidden="1" xr:uid="{A70BA20B-3A35-44AD-B871-A751E2C82695}"/>
    <cellStyle name="Hyperlink 3 292" xfId="36493" xr:uid="{A675A658-18E7-4FB9-8E84-28CB134C6F83}"/>
    <cellStyle name="Hyperlink 3 293" xfId="21514" hidden="1" xr:uid="{87EECD1E-E77E-438A-BA18-A2F7F4E3A082}"/>
    <cellStyle name="Hyperlink 3 293" xfId="36492" xr:uid="{E95C6E6A-66C9-4326-A263-618C24B9A9D8}"/>
    <cellStyle name="Hyperlink 3 294" xfId="21513" hidden="1" xr:uid="{9D8CF319-CAD5-4A47-A807-7456D4D14418}"/>
    <cellStyle name="Hyperlink 3 294" xfId="36491" xr:uid="{6B1DC62C-4C80-4E4A-A0D0-3557765463E9}"/>
    <cellStyle name="Hyperlink 3 295" xfId="21512" hidden="1" xr:uid="{C197667F-A785-4F6C-9650-A4345ABD1630}"/>
    <cellStyle name="Hyperlink 3 295" xfId="36490" xr:uid="{59175D05-AF4C-46A8-BFC9-C408C6047F4A}"/>
    <cellStyle name="Hyperlink 3 296" xfId="21510" hidden="1" xr:uid="{591E2DAF-A678-463B-B81B-9120B809AF8A}"/>
    <cellStyle name="Hyperlink 3 296" xfId="36488" xr:uid="{9F361E78-16A0-471E-88C8-31C6F50CF940}"/>
    <cellStyle name="Hyperlink 3 297" xfId="21507" hidden="1" xr:uid="{6984FD6C-0EAB-44A4-AF1D-1C92C53FA981}"/>
    <cellStyle name="Hyperlink 3 297" xfId="36485" xr:uid="{7F6DDFB7-C7F7-4E03-8AEE-C2C95A557110}"/>
    <cellStyle name="Hyperlink 3 298" xfId="21503" hidden="1" xr:uid="{37C10585-967F-4CB0-BCA5-BAEF35385BD0}"/>
    <cellStyle name="Hyperlink 3 298" xfId="36481" xr:uid="{EED9F794-8994-4C9E-B3B9-F7D69E624AED}"/>
    <cellStyle name="Hyperlink 3 299" xfId="21475" hidden="1" xr:uid="{FE40FC3D-1E1F-4BCA-829E-E082143937DA}"/>
    <cellStyle name="Hyperlink 3 299" xfId="36453" xr:uid="{A23DFDE6-FE49-4C3A-AE17-0588FA7628A3}"/>
    <cellStyle name="Hyperlink 3 3" xfId="298" xr:uid="{807B144F-215C-4FC5-8CED-9D8CB8B5BC32}"/>
    <cellStyle name="Hyperlink 3 3 2" xfId="17119" xr:uid="{B1B9DBC4-F19E-4D88-9912-F7E956DECF9A}"/>
    <cellStyle name="Hyperlink 3 30" xfId="30066" hidden="1" xr:uid="{56150B63-2EF0-4442-8C8A-77FC29FA47C1}"/>
    <cellStyle name="Hyperlink 3 30" xfId="29893" hidden="1" xr:uid="{AF97DFBF-7466-4EDD-B943-23ECA359F71C}"/>
    <cellStyle name="Hyperlink 3 30" xfId="30498" hidden="1" xr:uid="{D6AF4829-966F-4FCA-AA04-48FDDF2A57CA}"/>
    <cellStyle name="Hyperlink 3 30" xfId="31739" hidden="1" xr:uid="{663F66B9-50EB-4C81-8919-F91F33E339E6}"/>
    <cellStyle name="Hyperlink 3 30" xfId="20246" hidden="1" xr:uid="{3B6CD501-B48E-4F39-8DFC-6000F24635AA}"/>
    <cellStyle name="Hyperlink 3 30" xfId="20441" hidden="1" xr:uid="{F1B6F8A1-6594-4331-8AFB-13229CF98EBE}"/>
    <cellStyle name="Hyperlink 3 30" xfId="36996" hidden="1" xr:uid="{4C03E47A-5E67-4378-96C5-011DFC337006}"/>
    <cellStyle name="Hyperlink 3 30" xfId="24365" hidden="1" xr:uid="{7F2B6EDD-C0CE-41CC-97E7-265522C8C47C}"/>
    <cellStyle name="Hyperlink 3 30" xfId="24560" hidden="1" xr:uid="{3F63D98B-734D-47F6-97A7-BF5E54A78153}"/>
    <cellStyle name="Hyperlink 3 30" xfId="18918" hidden="1" xr:uid="{3CEF47EC-BCEB-40C7-B93C-2219AFB3C586}"/>
    <cellStyle name="Hyperlink 3 30" xfId="19113" hidden="1" xr:uid="{7BD1BE16-3214-4B4C-B9AB-3BA89CA1B365}"/>
    <cellStyle name="Hyperlink 3 30" xfId="22450" hidden="1" xr:uid="{411AA387-A108-4BBB-BB05-E81E55E0CFB0}"/>
    <cellStyle name="Hyperlink 3 30" xfId="22018" hidden="1" xr:uid="{0E700138-1701-480F-919A-0E18F3529CFC}"/>
    <cellStyle name="Hyperlink 3 30" xfId="22663" hidden="1" xr:uid="{8364F4E3-BF1E-4E92-AD17-BAB4CC762EA7}"/>
    <cellStyle name="Hyperlink 3 30" xfId="22852" hidden="1" xr:uid="{D4A9DBD8-B134-4B6F-9906-2BC2F0633A3E}"/>
    <cellStyle name="Hyperlink 3 30" xfId="23763" hidden="1" xr:uid="{5BEDFCB3-0003-4DD9-9C18-9CE7A019E3FE}"/>
    <cellStyle name="Hyperlink 3 30" xfId="40356" hidden="1" xr:uid="{E939AC81-D2F3-4EF8-9388-18193D912713}"/>
    <cellStyle name="Hyperlink 3 30" xfId="21045" hidden="1" xr:uid="{5C75CAD8-7E79-4071-9546-AAE8A6096EAB}"/>
    <cellStyle name="Hyperlink 3 30" xfId="20614" hidden="1" xr:uid="{2927A0DD-CB55-4DC3-A2AF-C3B3AC5A3D08}"/>
    <cellStyle name="Hyperlink 3 30" xfId="21258" hidden="1" xr:uid="{C23C42C7-A005-4A7C-947B-D78D2DDD4EE3}"/>
    <cellStyle name="Hyperlink 3 30" xfId="21637" hidden="1" xr:uid="{3D72A4C6-4D33-4C94-B6A0-34FCAC9C203C}"/>
    <cellStyle name="Hyperlink 3 30" xfId="24733" hidden="1" xr:uid="{718664F5-965E-44CE-9176-6EB5F9D9B3EB}"/>
    <cellStyle name="Hyperlink 3 30" xfId="25378" hidden="1" xr:uid="{AA70F44D-25B4-4650-BF0F-4C783C3526C8}"/>
    <cellStyle name="Hyperlink 3 30" xfId="19286" hidden="1" xr:uid="{BE54515A-7F36-42AF-B34D-0E656483DDAD}"/>
    <cellStyle name="Hyperlink 3 30" xfId="19931" hidden="1" xr:uid="{F902D952-7A0F-4B2F-83FD-1B03437C155C}"/>
    <cellStyle name="Hyperlink 3 30" xfId="18495" hidden="1" xr:uid="{D651CB55-83B5-4ADB-B0B0-1AE4B9D4B470}"/>
    <cellStyle name="Hyperlink 3 30" xfId="34091" hidden="1" xr:uid="{1562095A-04C9-4BD8-8D14-419F3600AC9F}"/>
    <cellStyle name="Hyperlink 3 30" xfId="23018" hidden="1" xr:uid="{295702C2-FE80-4B03-8CC0-71E63CF76B37}"/>
    <cellStyle name="Hyperlink 3 30" xfId="24069" hidden="1" xr:uid="{E10C2793-6CF8-496B-9349-8792139DBEFF}"/>
    <cellStyle name="Hyperlink 3 30" xfId="34909" hidden="1" xr:uid="{AA187A15-BA76-4940-AB21-DD17BF68D0DE}"/>
    <cellStyle name="Hyperlink 3 30" xfId="31308" hidden="1" xr:uid="{4C2AA57F-B4A9-48AE-95BA-EE48DC366092}"/>
    <cellStyle name="Hyperlink 3 30" xfId="31952" hidden="1" xr:uid="{CD3C85C9-4298-453C-B746-86DED66F36FC}"/>
    <cellStyle name="Hyperlink 3 30" xfId="32142" hidden="1" xr:uid="{8C1C8A79-C079-430C-80B9-1AEE7021E334}"/>
    <cellStyle name="Hyperlink 3 30" xfId="19718" hidden="1" xr:uid="{C12C5260-D9CE-4169-B9AC-3A7585068FFC}"/>
    <cellStyle name="Hyperlink 3 30" xfId="32309" hidden="1" xr:uid="{F536D5D9-1E0B-4463-82CE-214318F03308}"/>
    <cellStyle name="Hyperlink 3 30" xfId="33598" hidden="1" xr:uid="{3047DBB7-524C-44C4-B8E5-D2D51D2F35FF}"/>
    <cellStyle name="Hyperlink 3 30" xfId="33896" hidden="1" xr:uid="{BF46AE04-E191-4896-A509-4DB4BFCE3A2E}"/>
    <cellStyle name="Hyperlink 3 30" xfId="40780" hidden="1" xr:uid="{17651BA9-1757-4302-BBD7-A91FC0B23F02}"/>
    <cellStyle name="Hyperlink 3 30" xfId="17000" hidden="1" xr:uid="{6F0A273F-B07A-47EF-A033-7DBA89F7F05A}"/>
    <cellStyle name="Hyperlink 3 30" xfId="18311" hidden="1" xr:uid="{D1247E5D-47A0-466D-B4EA-0674DBF0788E}"/>
    <cellStyle name="Hyperlink 3 30" xfId="17177" hidden="1" xr:uid="{757754CC-9645-4CDB-A119-52DF60CD86D7}"/>
    <cellStyle name="Hyperlink 3 30" xfId="23947" hidden="1" xr:uid="{8EF3FEAF-2428-4F1E-BD86-DC9E1CB0B255}"/>
    <cellStyle name="Hyperlink 3 30" xfId="41597" hidden="1" xr:uid="{868D9E9B-5AC1-48E9-B94C-24CBFC5C141A}"/>
    <cellStyle name="Hyperlink 3 30" xfId="41384" hidden="1" xr:uid="{92D0EB14-7FAD-4660-A8FC-49B380DB8536}"/>
    <cellStyle name="Hyperlink 3 30" xfId="40953" hidden="1" xr:uid="{D476A557-A005-40F0-B2E8-D339E3A1D81E}"/>
    <cellStyle name="Hyperlink 3 30" xfId="25975" hidden="1" xr:uid="{94999855-BFEC-46D9-928A-45AE0D391724}"/>
    <cellStyle name="Hyperlink 3 30" xfId="26406" hidden="1" xr:uid="{5D9A660A-17A5-487F-B570-C76A9503760C}"/>
    <cellStyle name="Hyperlink 3 30" xfId="25607" hidden="1" xr:uid="{3D66B382-B5D1-4AF2-95F8-62EC34FFA08E}"/>
    <cellStyle name="Hyperlink 3 30" xfId="25802" hidden="1" xr:uid="{2654E157-8203-4755-A454-BD0C0256A662}"/>
    <cellStyle name="Hyperlink 3 30" xfId="27172" hidden="1" xr:uid="{D310C942-C668-4C6B-A99B-400B659AEF48}"/>
    <cellStyle name="Hyperlink 3 30" xfId="26972" hidden="1" xr:uid="{98FE39F9-0C91-4577-9F86-E9C420585EA0}"/>
    <cellStyle name="Hyperlink 3 30" xfId="26619" hidden="1" xr:uid="{1E45F6D7-F159-4514-8590-5238E798401B}"/>
    <cellStyle name="Hyperlink 3 30" xfId="20091" hidden="1" xr:uid="{09EE43E2-E009-44EC-B8B7-9DC9F0EA8A29}"/>
    <cellStyle name="Hyperlink 3 30" xfId="28185" hidden="1" xr:uid="{7C7B671B-7D97-4AD7-8EDC-2C5D5E980EBD}"/>
    <cellStyle name="Hyperlink 3 30" xfId="27990" hidden="1" xr:uid="{722F03EB-2145-4D5D-A557-9785213DB043}"/>
    <cellStyle name="Hyperlink 3 30" xfId="27777" hidden="1" xr:uid="{4D32DC91-6F3F-4EBE-8240-A95F1313C04B}"/>
    <cellStyle name="Hyperlink 3 30" xfId="27345" hidden="1" xr:uid="{366D1658-C57A-429B-BC81-A1D34294F1DB}"/>
    <cellStyle name="Hyperlink 3 30" xfId="29698" hidden="1" xr:uid="{CDA03484-F144-4F30-9B0C-D6CBC0790B62}"/>
    <cellStyle name="Hyperlink 3 30" xfId="29402" hidden="1" xr:uid="{86EEE06F-E956-45CD-B594-309E706CBE3E}"/>
    <cellStyle name="Hyperlink 3 30" xfId="29096" hidden="1" xr:uid="{897D479A-4AFB-4AF9-A3B5-9431651383B9}"/>
    <cellStyle name="Hyperlink 3 30" xfId="28351" hidden="1" xr:uid="{434DC7E6-7377-4BA9-A1BF-9A65CB967DC9}"/>
    <cellStyle name="Hyperlink 3 30" xfId="30711" hidden="1" xr:uid="{CFCBEF68-EEE6-48D1-B779-1C3676A5BCFD}"/>
    <cellStyle name="Hyperlink 3 30" xfId="36023" hidden="1" xr:uid="{53B81B1C-FF49-463E-991B-7255A8E19F99}"/>
    <cellStyle name="Hyperlink 3 30" xfId="35592" hidden="1" xr:uid="{C0CABAE8-4A67-4834-9F9E-F0BEDC630F12}"/>
    <cellStyle name="Hyperlink 3 30" xfId="25165" hidden="1" xr:uid="{8E571FAD-A628-4411-A482-A19B6B5985C9}"/>
    <cellStyle name="Hyperlink 3 30" xfId="40143" hidden="1" xr:uid="{11B9C6F7-CB8A-430F-8B2A-28999CB0409C}"/>
    <cellStyle name="Hyperlink 3 30" xfId="39711" hidden="1" xr:uid="{1D299A01-D828-4190-B9BA-8A3693FBD94D}"/>
    <cellStyle name="Hyperlink 3 30" xfId="34696" hidden="1" xr:uid="{6C863DB5-4834-41B7-9013-FF4BD2928FE0}"/>
    <cellStyle name="Hyperlink 3 30" xfId="34264" hidden="1" xr:uid="{E8CC64BF-B7FF-4D49-AD7F-2F7CA8210F48}"/>
    <cellStyle name="Hyperlink 3 30" xfId="37641" hidden="1" xr:uid="{033ADB71-0575-449A-B456-8F1A2078332D}"/>
    <cellStyle name="Hyperlink 3 30" xfId="37830" hidden="1" xr:uid="{B20B61E6-00EF-413B-B154-68B44F2A8E77}"/>
    <cellStyle name="Hyperlink 3 30" xfId="38741" hidden="1" xr:uid="{75334E26-A7A4-42A9-B628-52FCBD8C4159}"/>
    <cellStyle name="Hyperlink 3 30" xfId="37996" hidden="1" xr:uid="{3CA0A067-F18B-4C30-8A62-CC6E51004E1C}"/>
    <cellStyle name="Hyperlink 3 30" xfId="39047" hidden="1" xr:uid="{4A9E4673-3A72-4178-B3CD-5BB7083577F4}"/>
    <cellStyle name="Hyperlink 3 30" xfId="18620" hidden="1" xr:uid="{E2AC0C41-8BB1-42F2-9E7C-7A84C36016B6}"/>
    <cellStyle name="Hyperlink 3 30" xfId="36236" hidden="1" xr:uid="{D3DD13D9-3EAD-4D4F-A232-72F36A8EA7A0}"/>
    <cellStyle name="Hyperlink 3 30" xfId="36615" hidden="1" xr:uid="{1F905EBE-294A-4B3B-A96A-3CAC2E0C3490}"/>
    <cellStyle name="Hyperlink 3 30" xfId="36823" hidden="1" xr:uid="{9A89BE4A-812F-4CF8-A788-3E1335662EE8}"/>
    <cellStyle name="Hyperlink 3 30" xfId="37428" hidden="1" xr:uid="{F7DEB356-FE12-413F-9438-C83125899F70}"/>
    <cellStyle name="Hyperlink 3 30" xfId="38925" hidden="1" xr:uid="{6DE75F4E-8A49-4962-98A1-DB2CE8964FAA}"/>
    <cellStyle name="Hyperlink 3 30" xfId="40585" hidden="1" xr:uid="{977966E3-0E7B-4A5C-9315-C6458BA0E849}"/>
    <cellStyle name="Hyperlink 3 30" xfId="33475" hidden="1" xr:uid="{135388DD-CACF-4BA6-83E5-2B7B09318188}"/>
    <cellStyle name="Hyperlink 3 30" xfId="35224" hidden="1" xr:uid="{26FDEF14-CBF4-4816-8B2B-8732718C3F11}"/>
    <cellStyle name="Hyperlink 3 30" xfId="35419" hidden="1" xr:uid="{F6938954-6E97-48DB-924F-F9E52F90E231}"/>
    <cellStyle name="Hyperlink 3 30" xfId="33291" hidden="1" xr:uid="{36FCD9FA-7F54-4AA6-A8CC-E1EC2270BB48}"/>
    <cellStyle name="Hyperlink 3 30" xfId="39343" hidden="1" xr:uid="{162071B0-20A3-4193-9CC7-5CAB3F0DD0E0}"/>
    <cellStyle name="Hyperlink 3 30" xfId="39538" hidden="1" xr:uid="{16946D7C-FA0B-440D-8D72-35350E1365BE}"/>
    <cellStyle name="Hyperlink 3 30" xfId="21845" hidden="1" xr:uid="{85F9D13E-8902-49EA-B423-AEFEB4EFFFC2}"/>
    <cellStyle name="Hyperlink 3 30" xfId="29280" hidden="1" xr:uid="{CBE5B843-0D1A-4E8D-A9D7-AC82BB50908E}"/>
    <cellStyle name="Hyperlink 3 30" xfId="30940" hidden="1" xr:uid="{3520F3AF-DF89-4387-9BAB-E13F55D95059}"/>
    <cellStyle name="Hyperlink 3 30" xfId="31135" hidden="1" xr:uid="{F328E533-6DF3-4EB5-888B-F2FAF23F8C29}"/>
    <cellStyle name="Hyperlink 3 30" xfId="35069" xr:uid="{0C9A654F-B2CF-4973-B377-47DB193E939A}"/>
    <cellStyle name="Hyperlink 3 300" xfId="21422" hidden="1" xr:uid="{51451482-04C8-48DA-9D80-869CE43B35A3}"/>
    <cellStyle name="Hyperlink 3 300" xfId="36400" xr:uid="{AF6865AF-E750-4AD7-8530-C071BD27F3C7}"/>
    <cellStyle name="Hyperlink 3 301" xfId="21419" hidden="1" xr:uid="{4401D52A-B875-4E31-A32D-1273F83BB92E}"/>
    <cellStyle name="Hyperlink 3 301" xfId="36397" xr:uid="{75C6810C-A638-4F30-9305-1FC07203AA73}"/>
    <cellStyle name="Hyperlink 3 302" xfId="21414" hidden="1" xr:uid="{0BD20C6F-93F9-4FCC-8D0E-148C29BECAB8}"/>
    <cellStyle name="Hyperlink 3 302" xfId="36392" xr:uid="{1FD2C989-FBC4-4555-819A-C47ADBD9C801}"/>
    <cellStyle name="Hyperlink 3 303" xfId="21409" hidden="1" xr:uid="{A4BFF0EC-FB26-4584-866A-B2478CD628EF}"/>
    <cellStyle name="Hyperlink 3 303" xfId="36387" xr:uid="{64E9B71A-8121-411C-AADB-9B90569A41A0}"/>
    <cellStyle name="Hyperlink 3 304" xfId="17815" hidden="1" xr:uid="{D0135DD3-0C30-44F7-AD54-0B83AF59987E}"/>
    <cellStyle name="Hyperlink 3 304" xfId="32934" xr:uid="{3DC62BCC-8BAD-4CA6-907F-D1379FF6F3C3}"/>
    <cellStyle name="Hyperlink 3 305" xfId="17805" hidden="1" xr:uid="{1A6B1988-5231-49BE-AC15-06E295AF4ADA}"/>
    <cellStyle name="Hyperlink 3 305" xfId="32924" xr:uid="{6F2033E8-C7E1-4E6C-B069-81525438964C}"/>
    <cellStyle name="Hyperlink 3 306" xfId="18219" hidden="1" xr:uid="{50C6231A-0665-4F50-AD14-BE39A4175F6A}"/>
    <cellStyle name="Hyperlink 3 306" xfId="33204" xr:uid="{3D9E3C65-0240-4822-B86C-F577262FE5B9}"/>
    <cellStyle name="Hyperlink 3 307" xfId="17753" hidden="1" xr:uid="{4F49EC17-C8E4-46BC-8158-7FAFCBB2DBE3}"/>
    <cellStyle name="Hyperlink 3 307" xfId="32872" xr:uid="{98F19DDD-858B-4CDF-96C6-3CF86C5ADCD4}"/>
    <cellStyle name="Hyperlink 3 308" xfId="17749" hidden="1" xr:uid="{030645AE-2CF6-412D-91BA-7231AF59599C}"/>
    <cellStyle name="Hyperlink 3 308" xfId="32868" xr:uid="{8155C615-AE29-489E-AE09-6B3E0729A145}"/>
    <cellStyle name="Hyperlink 3 309" xfId="17724" hidden="1" xr:uid="{E7E6FB49-0ED4-4D91-AE39-25F5088FB6C7}"/>
    <cellStyle name="Hyperlink 3 309" xfId="32843" xr:uid="{C49A4A29-D7F9-492B-8A64-8BE7615A3FAF}"/>
    <cellStyle name="Hyperlink 3 31" xfId="22451" hidden="1" xr:uid="{99D5F8D1-5C4D-46C6-A1D5-ED700CEF1451}"/>
    <cellStyle name="Hyperlink 3 31" xfId="18494" hidden="1" xr:uid="{3EE375AB-C9AD-4617-B39D-4121427BC7BF}"/>
    <cellStyle name="Hyperlink 3 31" xfId="19114" hidden="1" xr:uid="{5469AF44-5966-41FB-8122-9C5070E4943E}"/>
    <cellStyle name="Hyperlink 3 31" xfId="36237" hidden="1" xr:uid="{FBB1E3AB-E568-4D1A-A54F-E47443FB7A28}"/>
    <cellStyle name="Hyperlink 3 31" xfId="28186" hidden="1" xr:uid="{250FCE87-2D97-4B44-81CC-BBD3EB184F87}"/>
    <cellStyle name="Hyperlink 3 31" xfId="39712" hidden="1" xr:uid="{32331F8C-74F9-4396-AF62-6100125FA4BE}"/>
    <cellStyle name="Hyperlink 3 31" xfId="38924" hidden="1" xr:uid="{A69DB420-0A80-4AED-86C7-25F70FD3BAED}"/>
    <cellStyle name="Hyperlink 3 31" xfId="29403" hidden="1" xr:uid="{73204414-F2AD-4CB9-AECB-9400D8628E31}"/>
    <cellStyle name="Hyperlink 3 31" xfId="33897" hidden="1" xr:uid="{B7037F1A-5EFA-4D63-81F6-223F360BEDA2}"/>
    <cellStyle name="Hyperlink 3 31" xfId="26620" hidden="1" xr:uid="{EE8AFF4C-45A5-4825-8AC1-F04A82096A9F}"/>
    <cellStyle name="Hyperlink 3 31" xfId="29279" hidden="1" xr:uid="{A2A1F40F-E17E-4A89-9546-EEAC424E64D4}"/>
    <cellStyle name="Hyperlink 3 31" xfId="41598" hidden="1" xr:uid="{305FF91F-0C74-4FCB-80E2-2D1E82610D16}"/>
    <cellStyle name="Hyperlink 3 31" xfId="28352" hidden="1" xr:uid="{C9503677-A3EF-49B2-A385-C027EC507778}"/>
    <cellStyle name="Hyperlink 3 31" xfId="33599" hidden="1" xr:uid="{012A15EA-CE80-41EB-81D2-BB5404267C07}"/>
    <cellStyle name="Hyperlink 3 31" xfId="25976" hidden="1" xr:uid="{107629EE-4141-4E1D-AFEF-9AD575148779}"/>
    <cellStyle name="Hyperlink 3 31" xfId="36616" hidden="1" xr:uid="{DD362241-0ACF-4E34-B042-5F334BC508A0}"/>
    <cellStyle name="Hyperlink 3 31" xfId="34697" hidden="1" xr:uid="{940891DB-7173-4A12-9136-7FAE102FFFDA}"/>
    <cellStyle name="Hyperlink 3 31" xfId="26973" hidden="1" xr:uid="{711B6C83-E490-4E6F-B346-AA7C2B454689}"/>
    <cellStyle name="Hyperlink 3 31" xfId="31136" hidden="1" xr:uid="{CEFACEA0-14E7-46B3-BEE2-4A7272A9CA7E}"/>
    <cellStyle name="Hyperlink 3 31" xfId="40954" hidden="1" xr:uid="{D10206D8-9B77-4327-A564-B1596D665EA5}"/>
    <cellStyle name="Hyperlink 3 31" xfId="29097" hidden="1" xr:uid="{2BBB5A42-C3CF-4C37-94CE-587B174393EE}"/>
    <cellStyle name="Hyperlink 3 31" xfId="32310" hidden="1" xr:uid="{3A87CE13-6313-4CEF-B517-102025DF5C22}"/>
    <cellStyle name="Hyperlink 3 31" xfId="20089" hidden="1" xr:uid="{BE1F2110-C54D-4AA3-826F-BBE6BFD1952B}"/>
    <cellStyle name="Hyperlink 3 31" xfId="30941" hidden="1" xr:uid="{E6F84D4F-3CC0-43B8-89B2-0F0CCF9A21F2}"/>
    <cellStyle name="Hyperlink 3 31" xfId="41385" hidden="1" xr:uid="{77B875D7-6B6B-4481-B606-9CA9C2653B84}"/>
    <cellStyle name="Hyperlink 3 31" xfId="40144" hidden="1" xr:uid="{837A55D4-E973-4049-B0CF-D2762B26E188}"/>
    <cellStyle name="Hyperlink 3 31" xfId="30712" hidden="1" xr:uid="{6BB9BB62-1213-4DD1-88C1-7A6F5DD6FDA2}"/>
    <cellStyle name="Hyperlink 3 31" xfId="36824" hidden="1" xr:uid="{CAC2E02C-4C70-499A-907B-7DF031F85E5E}"/>
    <cellStyle name="Hyperlink 3 31" xfId="36997" hidden="1" xr:uid="{8AEDB9AE-18C7-4512-9029-CC837B0E6293}"/>
    <cellStyle name="Hyperlink 3 31" xfId="22853" hidden="1" xr:uid="{8E380EF5-5EE9-4EA4-B508-7CE2C3271063}"/>
    <cellStyle name="Hyperlink 3 31" xfId="24734" hidden="1" xr:uid="{4F4F400D-A6DA-41CF-9C8A-B36E149A2677}"/>
    <cellStyle name="Hyperlink 3 31" xfId="19287" hidden="1" xr:uid="{43C158B7-5C0C-420D-8C2C-6035E88FA018}"/>
    <cellStyle name="Hyperlink 3 31" xfId="33292" hidden="1" xr:uid="{F066222A-BB49-4186-AC06-716838E98F16}"/>
    <cellStyle name="Hyperlink 3 31" xfId="36024" hidden="1" xr:uid="{2DD8EA99-A653-450C-8960-534806EAC3C5}"/>
    <cellStyle name="Hyperlink 3 31" xfId="37642" hidden="1" xr:uid="{42107425-18AB-4AEA-9175-64A6FAAB58B4}"/>
    <cellStyle name="Hyperlink 3 31" xfId="38742" hidden="1" xr:uid="{1938E316-E5AD-4D0A-995E-2E6E211438ED}"/>
    <cellStyle name="Hyperlink 3 31" xfId="34092" hidden="1" xr:uid="{4E0B57B4-C116-4972-A05F-7A092848D4D0}"/>
    <cellStyle name="Hyperlink 3 31" xfId="20247" hidden="1" xr:uid="{BBBA9EB0-7D7C-4151-9718-181809E6BBE5}"/>
    <cellStyle name="Hyperlink 3 31" xfId="21846" hidden="1" xr:uid="{7CF6EF09-5748-4CBF-96AA-C331A4A9FC2D}"/>
    <cellStyle name="Hyperlink 3 31" xfId="22019" hidden="1" xr:uid="{74A1D9D1-CD32-415B-B66D-528A7F3A1CD3}"/>
    <cellStyle name="Hyperlink 3 31" xfId="18621" hidden="1" xr:uid="{5961CB78-33E8-4277-BE14-1C7711F8CB41}"/>
    <cellStyle name="Hyperlink 3 31" xfId="39344" hidden="1" xr:uid="{57D397B5-3432-41E9-825B-BE1C151B6C3F}"/>
    <cellStyle name="Hyperlink 3 31" xfId="34910" hidden="1" xr:uid="{5E8F3201-FB96-40F1-B09C-0155336D7700}"/>
    <cellStyle name="Hyperlink 3 31" xfId="35225" hidden="1" xr:uid="{7BE34424-BD5E-4EFD-9725-0FD8FE61C2EA}"/>
    <cellStyle name="Hyperlink 3 31" xfId="40357" hidden="1" xr:uid="{2D6AEE79-8C02-470D-92EB-84834E732C2F}"/>
    <cellStyle name="Hyperlink 3 31" xfId="23764" hidden="1" xr:uid="{06066619-3D12-4D2A-8155-18C99FE53636}"/>
    <cellStyle name="Hyperlink 3 31" xfId="19719" hidden="1" xr:uid="{F1CF79A8-D9CA-4C8D-B7BE-D12AEA54437B}"/>
    <cellStyle name="Hyperlink 3 31" xfId="19932" hidden="1" xr:uid="{715F69BF-D8F9-4761-983E-BA90F7D3B775}"/>
    <cellStyle name="Hyperlink 3 31" xfId="24561" hidden="1" xr:uid="{EFD11AED-26C2-4A3B-B158-7B4CC4E80E85}"/>
    <cellStyle name="Hyperlink 3 31" xfId="35593" hidden="1" xr:uid="{E5865DB5-6C1D-4441-8238-4A52DD5BDDFC}"/>
    <cellStyle name="Hyperlink 3 31" xfId="40781" hidden="1" xr:uid="{68FC7928-746E-4849-BDC4-ABE10F815E32}"/>
    <cellStyle name="Hyperlink 3 31" xfId="37997" hidden="1" xr:uid="{95E7DABC-9960-49D0-917D-41B1D2263FFC}"/>
    <cellStyle name="Hyperlink 3 31" xfId="37429" hidden="1" xr:uid="{CAE6A9B2-E712-4F6D-95E2-E55CB683934F}"/>
    <cellStyle name="Hyperlink 3 31" xfId="20442" hidden="1" xr:uid="{0BFA520F-88CD-490F-8B29-AFD7063EF16E}"/>
    <cellStyle name="Hyperlink 3 31" xfId="25379" hidden="1" xr:uid="{5DE6EE38-4DFB-441A-86A7-D37F0F59F92F}"/>
    <cellStyle name="Hyperlink 3 31" xfId="22664" hidden="1" xr:uid="{598999BD-6F75-406B-B3AB-65345B813329}"/>
    <cellStyle name="Hyperlink 3 31" xfId="21638" hidden="1" xr:uid="{694F96C9-0D69-49A6-B796-B29879C52DAC}"/>
    <cellStyle name="Hyperlink 3 31" xfId="39539" hidden="1" xr:uid="{C574174F-3D02-4DFC-84F1-C201B09ED574}"/>
    <cellStyle name="Hyperlink 3 31" xfId="37831" hidden="1" xr:uid="{A567B798-D8D4-43CC-A29D-F830B1F5B6D5}"/>
    <cellStyle name="Hyperlink 3 31" xfId="35420" hidden="1" xr:uid="{E5050980-486D-4E23-BAF8-3BF51AC03D86}"/>
    <cellStyle name="Hyperlink 3 31" xfId="34265" hidden="1" xr:uid="{01BF5B86-A4AE-4A35-92E8-7BA48C1256E6}"/>
    <cellStyle name="Hyperlink 3 31" xfId="23019" hidden="1" xr:uid="{5908A728-7508-4259-AC65-7D370A119DF4}"/>
    <cellStyle name="Hyperlink 3 31" xfId="27173" hidden="1" xr:uid="{5A979B1D-F536-4B34-8BAA-DCFF74FAB36D}"/>
    <cellStyle name="Hyperlink 3 31" xfId="20615" hidden="1" xr:uid="{ABFAFA06-F571-479D-B5A8-87CC18B3AF30}"/>
    <cellStyle name="Hyperlink 3 31" xfId="18919" hidden="1" xr:uid="{00F9BF55-A952-4BD0-B268-4FD2656F38EC}"/>
    <cellStyle name="Hyperlink 3 31" xfId="27991" hidden="1" xr:uid="{3363A7D1-940A-4AC3-890D-70D937A8E36B}"/>
    <cellStyle name="Hyperlink 3 31" xfId="32143" hidden="1" xr:uid="{424E1A36-2B36-4301-A72A-B41051474009}"/>
    <cellStyle name="Hyperlink 3 31" xfId="25608" hidden="1" xr:uid="{4527D78F-3D56-4921-8BD2-256A03D066AA}"/>
    <cellStyle name="Hyperlink 3 31" xfId="29894" hidden="1" xr:uid="{7EBA1172-AFEE-4BC3-95E6-8FE44BF3D7D5}"/>
    <cellStyle name="Hyperlink 3 31" xfId="17001" hidden="1" xr:uid="{F24EDE76-5ECB-4924-8033-5CF8DB5AED41}"/>
    <cellStyle name="Hyperlink 3 31" xfId="27346" hidden="1" xr:uid="{F9D82E42-659D-4B18-BDF2-822260E764E8}"/>
    <cellStyle name="Hyperlink 3 31" xfId="31953" hidden="1" xr:uid="{FDA132E2-CCCF-4A21-94B1-A417A04B0A4E}"/>
    <cellStyle name="Hyperlink 3 31" xfId="23946" hidden="1" xr:uid="{027CAD73-44E8-43F4-9E2F-AE1274461D0F}"/>
    <cellStyle name="Hyperlink 3 31" xfId="24070" hidden="1" xr:uid="{17E208A7-3144-4773-952C-9BA064DD05EE}"/>
    <cellStyle name="Hyperlink 3 31" xfId="31740" hidden="1" xr:uid="{EF307DCA-D66A-4FC5-A130-96FB7CEE0146}"/>
    <cellStyle name="Hyperlink 3 31" xfId="21259" hidden="1" xr:uid="{A27BBB6F-1B65-49B2-AAB1-E92C52189CE0}"/>
    <cellStyle name="Hyperlink 3 31" xfId="26407" hidden="1" xr:uid="{85C51F10-2CA8-4EB5-922D-671A0C905BD4}"/>
    <cellStyle name="Hyperlink 3 31" xfId="30067" hidden="1" xr:uid="{2FF6D8AA-1EC2-4DF0-90EB-84CFBF866609}"/>
    <cellStyle name="Hyperlink 3 31" xfId="17178" hidden="1" xr:uid="{D2B3E705-32E9-4FEA-A061-4C6623DDF60A}"/>
    <cellStyle name="Hyperlink 3 31" xfId="27778" hidden="1" xr:uid="{8E28FFD8-63DD-40F3-8A3E-4E6D0D72DD41}"/>
    <cellStyle name="Hyperlink 3 31" xfId="31309" hidden="1" xr:uid="{AE7A8DEC-14E4-49B1-87BD-FA055635BF2A}"/>
    <cellStyle name="Hyperlink 3 31" xfId="25803" hidden="1" xr:uid="{AD13BEF8-3DF6-4281-A70C-5397F00C0682}"/>
    <cellStyle name="Hyperlink 3 31" xfId="30499" hidden="1" xr:uid="{0C3739A6-F00D-445C-8B48-C9EB75970F7E}"/>
    <cellStyle name="Hyperlink 3 31" xfId="18312" hidden="1" xr:uid="{AB1EAE85-56A6-4F2A-9E38-49AC435D9B9F}"/>
    <cellStyle name="Hyperlink 3 31" xfId="21046" hidden="1" xr:uid="{3FEA565C-6D7F-48D7-B4A2-01224AC50A07}"/>
    <cellStyle name="Hyperlink 3 31" xfId="29699" hidden="1" xr:uid="{15B5500A-C610-4F10-A1CB-AA9E72D256B7}"/>
    <cellStyle name="Hyperlink 3 31" xfId="24366" hidden="1" xr:uid="{374EC0EE-65CE-48E8-B60B-8453E728CE83}"/>
    <cellStyle name="Hyperlink 3 31" xfId="25166" hidden="1" xr:uid="{D5E35580-9163-455D-8A93-83C53810845A}"/>
    <cellStyle name="Hyperlink 3 31" xfId="39048" hidden="1" xr:uid="{B7A5B992-28F6-4B09-95C8-F734FD536A72}"/>
    <cellStyle name="Hyperlink 3 31" xfId="40586" hidden="1" xr:uid="{622E9DEA-0FD4-44D9-B66B-A33A3BAEB5A4}"/>
    <cellStyle name="Hyperlink 3 31" xfId="33474" hidden="1" xr:uid="{7C5EA800-B42C-44E1-81B9-526534A08EE4}"/>
    <cellStyle name="Hyperlink 3 31" xfId="35067" xr:uid="{1B750B0C-32A3-4928-841D-542B2FAB1F63}"/>
    <cellStyle name="Hyperlink 3 310" xfId="17718" hidden="1" xr:uid="{DEB94D89-DBA0-4C22-BB1E-39144023529C}"/>
    <cellStyle name="Hyperlink 3 310" xfId="32837" xr:uid="{BC05B87A-7D11-460A-8BA5-B44FD0A52820}"/>
    <cellStyle name="Hyperlink 3 311" xfId="17713" hidden="1" xr:uid="{3BC6F5CC-2FDA-4AF2-B9C6-0869F82D33CE}"/>
    <cellStyle name="Hyperlink 3 311" xfId="32832" xr:uid="{328E1FFD-5248-4076-AB40-FE689652826B}"/>
    <cellStyle name="Hyperlink 3 312" xfId="17692" hidden="1" xr:uid="{2975CACD-ECBC-4182-BA78-318B3CFA3FAB}"/>
    <cellStyle name="Hyperlink 3 312" xfId="32811" xr:uid="{C8A77CB2-F553-4E39-9049-BC1D0C639A13}"/>
    <cellStyle name="Hyperlink 3 313" xfId="17678" hidden="1" xr:uid="{7CE878A7-B1BC-4FA3-968B-5ABE234267F9}"/>
    <cellStyle name="Hyperlink 3 313" xfId="32797" xr:uid="{88790DFC-EAA1-4E61-AF96-079FA7FAE225}"/>
    <cellStyle name="Hyperlink 3 314" xfId="17672" hidden="1" xr:uid="{F2CB09F8-0ED6-470D-80E8-570B46FF1734}"/>
    <cellStyle name="Hyperlink 3 314" xfId="32791" xr:uid="{A7B63328-9DD5-46DE-ACC5-190A453D90B2}"/>
    <cellStyle name="Hyperlink 3 315" xfId="17649" hidden="1" xr:uid="{02F2E2C2-A679-457B-8A5A-3AF36AA25156}"/>
    <cellStyle name="Hyperlink 3 315" xfId="32768" xr:uid="{EF44D16F-F22F-4BE0-93C0-C04D3E59A051}"/>
    <cellStyle name="Hyperlink 3 316" xfId="17645" hidden="1" xr:uid="{F08073A6-84F3-4B26-B4C9-77D67C361D5A}"/>
    <cellStyle name="Hyperlink 3 316" xfId="32764" xr:uid="{B50A94A6-D553-40EC-BD6A-57E801B8E8AD}"/>
    <cellStyle name="Hyperlink 3 317" xfId="17627" hidden="1" xr:uid="{B957C742-6D6F-4058-B640-89B705F59F26}"/>
    <cellStyle name="Hyperlink 3 317" xfId="32746" xr:uid="{7175289A-C89E-4BE0-9CE6-1BD16DF14370}"/>
    <cellStyle name="Hyperlink 3 318" xfId="18767" hidden="1" xr:uid="{620C0C7D-AAFA-4439-BA30-CCF1120236B7}"/>
    <cellStyle name="Hyperlink 3 318" xfId="33745" xr:uid="{2E59257F-0BB2-426D-BC56-93C3CEE8DD89}"/>
    <cellStyle name="Hyperlink 3 319" xfId="18562" hidden="1" xr:uid="{9D03322D-30A6-42EA-9A44-FDE1E73943A8}"/>
    <cellStyle name="Hyperlink 3 319" xfId="33542" xr:uid="{AB9276C2-F69B-44C6-A42D-86F5272B5F1D}"/>
    <cellStyle name="Hyperlink 3 32" xfId="33293" hidden="1" xr:uid="{E50D3431-D6BE-466F-87C2-BDD4E37851FB}"/>
    <cellStyle name="Hyperlink 3 32" xfId="32311" hidden="1" xr:uid="{286AD858-FC63-4CCC-BF5F-74CFC89F4DD7}"/>
    <cellStyle name="Hyperlink 3 32" xfId="32144" hidden="1" xr:uid="{CBCC5A83-AC89-4DFB-8F38-D7A5F4EE521E}"/>
    <cellStyle name="Hyperlink 3 32" xfId="18622" hidden="1" xr:uid="{F459EEB9-D270-4518-8AED-5A6B9D67BEAC}"/>
    <cellStyle name="Hyperlink 3 32" xfId="18920" hidden="1" xr:uid="{3A474281-2E38-4801-8980-4303F734BCD5}"/>
    <cellStyle name="Hyperlink 3 32" xfId="19115" hidden="1" xr:uid="{7D51AD61-DE8B-4DC6-A5AD-20E44AF6D6E0}"/>
    <cellStyle name="Hyperlink 3 32" xfId="19720" hidden="1" xr:uid="{D4E02327-A9B5-4DFB-9733-A089B4CC0513}"/>
    <cellStyle name="Hyperlink 3 32" xfId="22020" hidden="1" xr:uid="{197832EB-3146-4922-8DD9-9A946DC54F56}"/>
    <cellStyle name="Hyperlink 3 32" xfId="22665" hidden="1" xr:uid="{8F8A0D13-04A3-4573-A122-43580ACBB87B}"/>
    <cellStyle name="Hyperlink 3 32" xfId="22854" hidden="1" xr:uid="{C03AB0E8-B871-4B47-90A4-1BBB8F8B5F0C}"/>
    <cellStyle name="Hyperlink 3 32" xfId="23765" hidden="1" xr:uid="{BA7FCCC0-A1BE-457B-B928-5402D95767C8}"/>
    <cellStyle name="Hyperlink 3 32" xfId="23020" hidden="1" xr:uid="{D13C76A4-61CE-41F6-A34B-019DBE1E348A}"/>
    <cellStyle name="Hyperlink 3 32" xfId="24071" hidden="1" xr:uid="{C9025860-3B73-4315-A844-82920429A7E2}"/>
    <cellStyle name="Hyperlink 3 32" xfId="24367" hidden="1" xr:uid="{537FAB95-C192-4E3F-B0F1-AC989C8E6B20}"/>
    <cellStyle name="Hyperlink 3 32" xfId="21260" hidden="1" xr:uid="{C42EDDA9-DA33-4BB7-8BF9-C544D898F1F2}"/>
    <cellStyle name="Hyperlink 3 32" xfId="21639" hidden="1" xr:uid="{45E5EA29-2760-46BA-8C32-D066EB28DCCC}"/>
    <cellStyle name="Hyperlink 3 32" xfId="21847" hidden="1" xr:uid="{4730B165-28E7-45CC-BF05-EBF79B049A09}"/>
    <cellStyle name="Hyperlink 3 32" xfId="22452" hidden="1" xr:uid="{CD2FF7E5-92BA-45EF-AA63-FC7CE8F252CF}"/>
    <cellStyle name="Hyperlink 3 32" xfId="19288" hidden="1" xr:uid="{517D341D-0651-4BEE-91C5-C4023587B27F}"/>
    <cellStyle name="Hyperlink 3 32" xfId="19933" hidden="1" xr:uid="{98DE6FCF-C764-45FC-A304-4A9E062C50E7}"/>
    <cellStyle name="Hyperlink 3 32" xfId="18491" hidden="1" xr:uid="{BCBA0AE6-2364-4C0B-8533-76EC6C8841FC}"/>
    <cellStyle name="Hyperlink 3 32" xfId="20248" hidden="1" xr:uid="{B11B3B9E-A921-4751-9563-E4C968F3282F}"/>
    <cellStyle name="Hyperlink 3 32" xfId="20443" hidden="1" xr:uid="{4EF66C59-A0F8-47C8-8858-B5251655FE6F}"/>
    <cellStyle name="Hyperlink 3 32" xfId="21047" hidden="1" xr:uid="{457BB523-0DC8-41CF-8D4E-093C92DDF411}"/>
    <cellStyle name="Hyperlink 3 32" xfId="20616" hidden="1" xr:uid="{F0F2D006-E71B-4C8B-8CB5-8C379AE24E36}"/>
    <cellStyle name="Hyperlink 3 32" xfId="24562" hidden="1" xr:uid="{ED6863FE-4A99-4797-B782-89F4A9A6D430}"/>
    <cellStyle name="Hyperlink 3 32" xfId="25167" hidden="1" xr:uid="{5A7CA343-BE40-4F76-8405-6DC1A71583F3}"/>
    <cellStyle name="Hyperlink 3 32" xfId="24735" hidden="1" xr:uid="{A5A3E721-DC5B-400F-A90D-7ED9700AD386}"/>
    <cellStyle name="Hyperlink 3 32" xfId="25380" hidden="1" xr:uid="{6194CFF6-23E3-4A76-8A08-5150A6401225}"/>
    <cellStyle name="Hyperlink 3 32" xfId="17179" hidden="1" xr:uid="{6709BCBB-8B4A-428E-BF92-26DD66365E7B}"/>
    <cellStyle name="Hyperlink 3 32" xfId="17002" hidden="1" xr:uid="{737BBBEB-44C7-4F4B-BA78-089112CD4E72}"/>
    <cellStyle name="Hyperlink 3 32" xfId="18313" hidden="1" xr:uid="{B528D6DB-9B87-450C-8630-30155F44258B}"/>
    <cellStyle name="Hyperlink 3 32" xfId="40955" hidden="1" xr:uid="{C8279CE8-D5DA-4A06-8BF2-90E16F9B82E9}"/>
    <cellStyle name="Hyperlink 3 32" xfId="41599" hidden="1" xr:uid="{3E073B47-BC9C-4098-86FC-03B9F6B10FC3}"/>
    <cellStyle name="Hyperlink 3 32" xfId="41386" hidden="1" xr:uid="{C66D854E-A3DE-40F4-881D-DDCE48DA97A0}"/>
    <cellStyle name="Hyperlink 3 32" xfId="25609" hidden="1" xr:uid="{8BF1F687-21F7-4303-A9DC-DA6FEB42F4AA}"/>
    <cellStyle name="Hyperlink 3 32" xfId="25804" hidden="1" xr:uid="{68994163-7911-4B62-BC3A-B7926F6CEDA1}"/>
    <cellStyle name="Hyperlink 3 32" xfId="23943" hidden="1" xr:uid="{47D6BD3B-A69C-4C8D-B4FC-0F23610C9CAC}"/>
    <cellStyle name="Hyperlink 3 32" xfId="25977" hidden="1" xr:uid="{D619DF14-6D28-42EC-B157-21DEACE60453}"/>
    <cellStyle name="Hyperlink 3 32" xfId="26621" hidden="1" xr:uid="{6BF3CC9C-B732-475C-84A4-2E7B86C275EF}"/>
    <cellStyle name="Hyperlink 3 32" xfId="26408" hidden="1" xr:uid="{B9153C86-2732-4C4A-804F-82CB4536B434}"/>
    <cellStyle name="Hyperlink 3 32" xfId="26974" hidden="1" xr:uid="{71C18050-1A22-4426-A0E0-A5C0B35C6EF4}"/>
    <cellStyle name="Hyperlink 3 32" xfId="27174" hidden="1" xr:uid="{749A0B9A-2E2B-4A37-8C21-32BBF39DE0CB}"/>
    <cellStyle name="Hyperlink 3 32" xfId="20086" hidden="1" xr:uid="{CF35C6EA-CF50-45F4-B42C-7F78A4821179}"/>
    <cellStyle name="Hyperlink 3 32" xfId="27347" hidden="1" xr:uid="{5BFA2B71-9E63-4FC9-91AA-F5503C802FF2}"/>
    <cellStyle name="Hyperlink 3 32" xfId="27992" hidden="1" xr:uid="{CFE6A14C-CA05-43D0-9EAE-2A49288CC362}"/>
    <cellStyle name="Hyperlink 3 32" xfId="27779" hidden="1" xr:uid="{8CDE0BEA-FC98-4095-AB6B-25C2CDA29C33}"/>
    <cellStyle name="Hyperlink 3 32" xfId="29098" hidden="1" xr:uid="{6D0A9CE1-BD38-4ACB-AB17-7F6F1442E296}"/>
    <cellStyle name="Hyperlink 3 32" xfId="28353" hidden="1" xr:uid="{513B92C8-86CF-4A0B-9C7E-134FDE36E8F9}"/>
    <cellStyle name="Hyperlink 3 32" xfId="28187" hidden="1" xr:uid="{56989E09-F6AB-454C-A410-56840F2F61EB}"/>
    <cellStyle name="Hyperlink 3 32" xfId="29700" hidden="1" xr:uid="{CD073AD9-65E7-4CE5-BFCA-8AE38BB903D5}"/>
    <cellStyle name="Hyperlink 3 32" xfId="29895" hidden="1" xr:uid="{D271A5BA-796B-4887-A03C-54608C83637B}"/>
    <cellStyle name="Hyperlink 3 32" xfId="29404" hidden="1" xr:uid="{126FBDBD-7F30-4327-A9D2-1BCB627E00A0}"/>
    <cellStyle name="Hyperlink 3 32" xfId="30068" hidden="1" xr:uid="{EE4FD254-EC93-4792-B453-65DB9214210B}"/>
    <cellStyle name="Hyperlink 3 32" xfId="30713" hidden="1" xr:uid="{8828BB45-53F3-47D3-A35D-DB50E17DAE37}"/>
    <cellStyle name="Hyperlink 3 32" xfId="30500" hidden="1" xr:uid="{73E91451-CA86-45F8-B120-0E65C8850126}"/>
    <cellStyle name="Hyperlink 3 32" xfId="30942" hidden="1" xr:uid="{997D98DE-FA48-482A-BBC3-2ADA92DD026F}"/>
    <cellStyle name="Hyperlink 3 32" xfId="31137" hidden="1" xr:uid="{085E0EC2-E1B7-4A05-8925-2856AE9EF345}"/>
    <cellStyle name="Hyperlink 3 32" xfId="29276" hidden="1" xr:uid="{EE3A6113-D4CC-457C-A935-64D88B30AA3E}"/>
    <cellStyle name="Hyperlink 3 32" xfId="31310" hidden="1" xr:uid="{23EBEADC-6B36-40A8-8A6E-216AD8FF9B63}"/>
    <cellStyle name="Hyperlink 3 32" xfId="31954" hidden="1" xr:uid="{B8DBBAA3-6E0A-47B0-B68F-DF4C752D6735}"/>
    <cellStyle name="Hyperlink 3 32" xfId="31741" hidden="1" xr:uid="{F6824FE7-69F5-471A-BC70-984212E0CCFA}"/>
    <cellStyle name="Hyperlink 3 32" xfId="34698" hidden="1" xr:uid="{9096F590-9324-43A8-9036-4E3E66948F73}"/>
    <cellStyle name="Hyperlink 3 32" xfId="34266" hidden="1" xr:uid="{D1CC4855-24C0-4320-968E-FDDCB7A7DF80}"/>
    <cellStyle name="Hyperlink 3 32" xfId="34911" hidden="1" xr:uid="{D2E12AF6-B364-4936-9FAD-38598FB29590}"/>
    <cellStyle name="Hyperlink 3 32" xfId="33471" hidden="1" xr:uid="{CBB32F18-04BF-4E27-AA44-F28720F5E584}"/>
    <cellStyle name="Hyperlink 3 32" xfId="38743" hidden="1" xr:uid="{2A653B91-19C9-4A55-9206-357553B09E16}"/>
    <cellStyle name="Hyperlink 3 32" xfId="37998" hidden="1" xr:uid="{183F7E41-B2E2-4AA8-84C7-46E9FFB252D1}"/>
    <cellStyle name="Hyperlink 3 32" xfId="39049" hidden="1" xr:uid="{F33F817F-59AE-45DA-B1C7-0F5B54BF6B61}"/>
    <cellStyle name="Hyperlink 3 32" xfId="39345" hidden="1" xr:uid="{1FD07C5E-7F64-4CAD-AFEF-02B0B07E0B23}"/>
    <cellStyle name="Hyperlink 3 32" xfId="39540" hidden="1" xr:uid="{40DC5779-6E6D-4063-8203-CA807941D670}"/>
    <cellStyle name="Hyperlink 3 32" xfId="40145" hidden="1" xr:uid="{59789D6E-1F28-426C-8827-132C591D7C31}"/>
    <cellStyle name="Hyperlink 3 32" xfId="39713" hidden="1" xr:uid="{56A8C9C4-4FD2-4AE8-A442-0E863BB6A9DF}"/>
    <cellStyle name="Hyperlink 3 32" xfId="37430" hidden="1" xr:uid="{FB763977-CA3B-4E14-9119-EEEA77936316}"/>
    <cellStyle name="Hyperlink 3 32" xfId="36998" hidden="1" xr:uid="{F8B72B35-C061-443B-9B53-8DB5CAC51E00}"/>
    <cellStyle name="Hyperlink 3 32" xfId="37643" hidden="1" xr:uid="{3B34F906-4557-4C92-93AA-31FE5C5F11F8}"/>
    <cellStyle name="Hyperlink 3 32" xfId="37832" hidden="1" xr:uid="{763C1053-50C0-440F-909B-7E1C69E88150}"/>
    <cellStyle name="Hyperlink 3 32" xfId="35226" hidden="1" xr:uid="{A0840FD6-5082-4782-97F0-5093A28DC438}"/>
    <cellStyle name="Hyperlink 3 32" xfId="35421" hidden="1" xr:uid="{9987BDF5-AB66-4781-95CA-036FBE26F18E}"/>
    <cellStyle name="Hyperlink 3 32" xfId="36025" hidden="1" xr:uid="{3DAFDC7B-892C-4D72-ACC3-ADFA4113A0EA}"/>
    <cellStyle name="Hyperlink 3 32" xfId="35594" hidden="1" xr:uid="{4918CAEF-3146-4FCE-870E-775EDFA1F285}"/>
    <cellStyle name="Hyperlink 3 32" xfId="36238" hidden="1" xr:uid="{32E5E4DA-8BE1-4F5E-8348-2D83ABF95F64}"/>
    <cellStyle name="Hyperlink 3 32" xfId="36617" hidden="1" xr:uid="{BE642C21-6B53-42A6-861B-0E137B81D37B}"/>
    <cellStyle name="Hyperlink 3 32" xfId="36825" hidden="1" xr:uid="{2BBB8C65-5C3D-4A69-8F14-E1682FF92F4E}"/>
    <cellStyle name="Hyperlink 3 32" xfId="40358" hidden="1" xr:uid="{51403A11-4F39-457B-A636-1F3F2A5BB474}"/>
    <cellStyle name="Hyperlink 3 32" xfId="38921" hidden="1" xr:uid="{0BF45BA7-0B7C-4A27-94F9-C7C4543FE96A}"/>
    <cellStyle name="Hyperlink 3 32" xfId="40587" hidden="1" xr:uid="{0AC74783-B5B7-4D6D-96DD-3FCCACB86C21}"/>
    <cellStyle name="Hyperlink 3 32" xfId="40782" hidden="1" xr:uid="{29FB0042-AB94-43AF-AACA-192B1775B16E}"/>
    <cellStyle name="Hyperlink 3 32" xfId="34093" hidden="1" xr:uid="{F3A433F0-7776-4F71-ADF1-47D4408395C5}"/>
    <cellStyle name="Hyperlink 3 32" xfId="33600" hidden="1" xr:uid="{C97D0411-144D-4E2F-8C1E-69AB16EC864F}"/>
    <cellStyle name="Hyperlink 3 32" xfId="33898" hidden="1" xr:uid="{5715BDE2-D2DB-47C0-B5E9-D2453B6CF7EA}"/>
    <cellStyle name="Hyperlink 3 32" xfId="35064" xr:uid="{63D38529-C980-474A-B4BB-1E39EB5F3E8A}"/>
    <cellStyle name="Hyperlink 3 320" xfId="20081" hidden="1" xr:uid="{E36AB5D9-E0E4-455F-97A5-8D4E3E3BD022}"/>
    <cellStyle name="Hyperlink 3 320" xfId="35059" xr:uid="{446445E0-EDCF-4D14-AAC2-D0227F7083C0}"/>
    <cellStyle name="Hyperlink 3 321" xfId="20085" hidden="1" xr:uid="{F58F3AA4-A118-41B2-BCBB-48DA4076B6FC}"/>
    <cellStyle name="Hyperlink 3 321" xfId="35063" xr:uid="{43359A0A-ED57-461E-A852-00581DB09058}"/>
    <cellStyle name="Hyperlink 3 322" xfId="20090" hidden="1" xr:uid="{83CB4E69-E33E-4FB6-92B1-66FDB70A5303}"/>
    <cellStyle name="Hyperlink 3 322" xfId="35068" xr:uid="{15D8753B-61CF-40CD-BA53-5D9B939C527A}"/>
    <cellStyle name="Hyperlink 3 323" xfId="20114" hidden="1" xr:uid="{8464E7F9-AA84-4EB4-8383-1CC0368EED90}"/>
    <cellStyle name="Hyperlink 3 323" xfId="35092" xr:uid="{AB91F3D8-E7E8-471C-9C29-D1E54BA65A3E}"/>
    <cellStyle name="Hyperlink 3 324" xfId="21800" hidden="1" xr:uid="{3FA72241-43F3-41DD-AFFB-9885A0DCB553}"/>
    <cellStyle name="Hyperlink 3 324" xfId="36778" xr:uid="{D6B5F300-9C4A-4590-B596-48B334D147DF}"/>
    <cellStyle name="Hyperlink 3 325" xfId="21472" hidden="1" xr:uid="{97A83FC6-DA14-4973-8C26-E823081A291F}"/>
    <cellStyle name="Hyperlink 3 325" xfId="36450" xr:uid="{DECA254A-3C1A-4149-AB31-D023A6437EB0}"/>
    <cellStyle name="Hyperlink 3 326" xfId="21799" hidden="1" xr:uid="{7C265812-0281-4505-B37A-47C304C6C84A}"/>
    <cellStyle name="Hyperlink 3 326" xfId="36777" xr:uid="{76BFF955-9EA0-466D-A7F9-B5BBB00364AB}"/>
    <cellStyle name="Hyperlink 3 327" xfId="21504" hidden="1" xr:uid="{01E2D2E8-DC32-4983-BD59-66CAB59B7B3F}"/>
    <cellStyle name="Hyperlink 3 327" xfId="36482" xr:uid="{F7E92840-1CD3-4CA7-80BF-ED82C02DD960}"/>
    <cellStyle name="Hyperlink 3 328" xfId="21797" hidden="1" xr:uid="{7A4CC1B8-7318-40B3-84AE-84469A8C7B9C}"/>
    <cellStyle name="Hyperlink 3 328" xfId="36775" xr:uid="{BE7251E4-EAAB-4392-A826-31A91D6AD041}"/>
    <cellStyle name="Hyperlink 3 329" xfId="21795" hidden="1" xr:uid="{2B2BBE25-3DEB-4FB1-A315-C84700473E6C}"/>
    <cellStyle name="Hyperlink 3 329" xfId="36773" xr:uid="{B601186C-3AE5-46CA-BABE-968139943F72}"/>
    <cellStyle name="Hyperlink 3 33" xfId="33294" hidden="1" xr:uid="{865C267C-19DE-48C1-A160-98C9E6439040}"/>
    <cellStyle name="Hyperlink 3 33" xfId="32313" hidden="1" xr:uid="{198CC5CC-3BFB-43F4-8584-FBAB52517E35}"/>
    <cellStyle name="Hyperlink 3 33" xfId="32145" hidden="1" xr:uid="{876EFA19-02E9-4021-83E6-EBCB377DC7A0}"/>
    <cellStyle name="Hyperlink 3 33" xfId="18623" hidden="1" xr:uid="{2E917106-3C2C-43B8-9061-F6F6463F11AA}"/>
    <cellStyle name="Hyperlink 3 33" xfId="18921" hidden="1" xr:uid="{2CC9B144-5545-4A9F-8E92-4DAFD0EBD011}"/>
    <cellStyle name="Hyperlink 3 33" xfId="19116" hidden="1" xr:uid="{02474550-257C-4ACD-966B-F77492196BF8}"/>
    <cellStyle name="Hyperlink 3 33" xfId="19721" hidden="1" xr:uid="{F7B3570F-C8E7-447A-ABD9-84A64B61BFDE}"/>
    <cellStyle name="Hyperlink 3 33" xfId="22022" hidden="1" xr:uid="{ED1EA1F0-0500-4887-A609-31ADA362E5BE}"/>
    <cellStyle name="Hyperlink 3 33" xfId="22666" hidden="1" xr:uid="{0BD44AF3-1764-452D-AE4D-3D933C13D3A9}"/>
    <cellStyle name="Hyperlink 3 33" xfId="22855" hidden="1" xr:uid="{E090D5D9-30B7-4DF8-A729-7B50949CE481}"/>
    <cellStyle name="Hyperlink 3 33" xfId="23766" hidden="1" xr:uid="{7EFEA90E-45D5-43EB-B61A-866644FA5495}"/>
    <cellStyle name="Hyperlink 3 33" xfId="23022" hidden="1" xr:uid="{FCBAB1FB-4B6C-4578-9234-1764D5299A61}"/>
    <cellStyle name="Hyperlink 3 33" xfId="24072" hidden="1" xr:uid="{8CB1C302-11F0-4EEB-BAA8-C54F26F25B3B}"/>
    <cellStyle name="Hyperlink 3 33" xfId="24368" hidden="1" xr:uid="{510C7E52-659E-4F64-BFAC-0EF74F7A6227}"/>
    <cellStyle name="Hyperlink 3 33" xfId="21261" hidden="1" xr:uid="{95D8AA91-81BE-4C2C-B03F-079B6DB1D34C}"/>
    <cellStyle name="Hyperlink 3 33" xfId="21640" hidden="1" xr:uid="{B26AE5BA-24BA-49FF-9A3D-D2E5E790482E}"/>
    <cellStyle name="Hyperlink 3 33" xfId="21848" hidden="1" xr:uid="{33C15F50-86C0-46FE-9063-C0A576969C77}"/>
    <cellStyle name="Hyperlink 3 33" xfId="22453" hidden="1" xr:uid="{2422AF2E-220E-4118-B949-932DE3B601C2}"/>
    <cellStyle name="Hyperlink 3 33" xfId="19290" hidden="1" xr:uid="{D23C332F-569B-417C-8A3E-1D1AD39221E3}"/>
    <cellStyle name="Hyperlink 3 33" xfId="19934" hidden="1" xr:uid="{2D04602C-0C7A-48D1-BA12-93916BE1883D}"/>
    <cellStyle name="Hyperlink 3 33" xfId="18490" hidden="1" xr:uid="{3D880774-1C11-410B-B977-4AEB079AF9E9}"/>
    <cellStyle name="Hyperlink 3 33" xfId="20249" hidden="1" xr:uid="{6E20A9C1-CA64-4BE8-A443-150D5F54BB5C}"/>
    <cellStyle name="Hyperlink 3 33" xfId="20444" hidden="1" xr:uid="{B1F0170D-AEC1-4ABB-8485-3A7F5971E419}"/>
    <cellStyle name="Hyperlink 3 33" xfId="21048" hidden="1" xr:uid="{ED56EB2E-0D3E-434A-8E86-8CA2AD8371C8}"/>
    <cellStyle name="Hyperlink 3 33" xfId="20618" hidden="1" xr:uid="{66135FB8-BCE3-464E-894B-2CB3C316DBDF}"/>
    <cellStyle name="Hyperlink 3 33" xfId="24563" hidden="1" xr:uid="{BB6D665A-94C7-4E05-BC5F-5B9CF0C659A1}"/>
    <cellStyle name="Hyperlink 3 33" xfId="25168" hidden="1" xr:uid="{F6875DB6-4D29-4DDE-87AA-33D1A2D703AB}"/>
    <cellStyle name="Hyperlink 3 33" xfId="24737" hidden="1" xr:uid="{3D8C442F-750E-491D-8C1D-A5D23308AE67}"/>
    <cellStyle name="Hyperlink 3 33" xfId="25381" hidden="1" xr:uid="{49373474-1231-4A27-8197-1CAE9E79EE10}"/>
    <cellStyle name="Hyperlink 3 33" xfId="17181" hidden="1" xr:uid="{1B68C4DE-0922-481F-8ACD-65B7E78209FB}"/>
    <cellStyle name="Hyperlink 3 33" xfId="17003" hidden="1" xr:uid="{A332E63F-81BB-4137-8658-79F6670C7991}"/>
    <cellStyle name="Hyperlink 3 33" xfId="18314" hidden="1" xr:uid="{FB6E50B7-0D42-40EA-B65B-E8EFE6F3CF5D}"/>
    <cellStyle name="Hyperlink 3 33" xfId="40957" hidden="1" xr:uid="{04C13769-B9E0-474A-9EFA-13FD5B2FD488}"/>
    <cellStyle name="Hyperlink 3 33" xfId="41600" hidden="1" xr:uid="{D0CFC9B1-4998-45DF-A7F6-5516D4690F41}"/>
    <cellStyle name="Hyperlink 3 33" xfId="41387" hidden="1" xr:uid="{FC69274F-7821-480C-B431-C36FB95833AC}"/>
    <cellStyle name="Hyperlink 3 33" xfId="25610" hidden="1" xr:uid="{4B635F81-A7BA-493B-AA38-9CB25B9C190C}"/>
    <cellStyle name="Hyperlink 3 33" xfId="25805" hidden="1" xr:uid="{6A18B6A3-7FE1-4021-AB71-A44A1E79AC31}"/>
    <cellStyle name="Hyperlink 3 33" xfId="23942" hidden="1" xr:uid="{3B86650F-84C5-49A3-A431-7ABDB79F642F}"/>
    <cellStyle name="Hyperlink 3 33" xfId="25979" hidden="1" xr:uid="{25A7D2CC-E77A-4EF0-9678-8A529D502668}"/>
    <cellStyle name="Hyperlink 3 33" xfId="26622" hidden="1" xr:uid="{8463F3A6-6ECC-4136-B57E-E0BE88697CC3}"/>
    <cellStyle name="Hyperlink 3 33" xfId="26409" hidden="1" xr:uid="{EA70886E-59A2-4E8A-8384-C8C005F21780}"/>
    <cellStyle name="Hyperlink 3 33" xfId="26975" hidden="1" xr:uid="{2E01614A-521D-4EF6-AE32-8F5A0502E6D8}"/>
    <cellStyle name="Hyperlink 3 33" xfId="27175" hidden="1" xr:uid="{6408AD32-A8D7-464B-9C0F-607F67BBFEE4}"/>
    <cellStyle name="Hyperlink 3 33" xfId="20084" hidden="1" xr:uid="{2E0A80BC-8441-427A-AC9B-9B5403F80AC8}"/>
    <cellStyle name="Hyperlink 3 33" xfId="27349" hidden="1" xr:uid="{AE3BDA66-9C01-4145-988B-7C9D76865593}"/>
    <cellStyle name="Hyperlink 3 33" xfId="27993" hidden="1" xr:uid="{DC0B4DF9-9BCC-4DE4-BEAC-D39B72BB382A}"/>
    <cellStyle name="Hyperlink 3 33" xfId="27780" hidden="1" xr:uid="{C7D000D7-A8E5-4E62-9116-0FE1EC1333DF}"/>
    <cellStyle name="Hyperlink 3 33" xfId="29099" hidden="1" xr:uid="{851E32B3-A72D-4D41-80C6-379DFC07C309}"/>
    <cellStyle name="Hyperlink 3 33" xfId="28355" hidden="1" xr:uid="{9C58F2A7-3B43-4C95-9C8A-4077D51E444E}"/>
    <cellStyle name="Hyperlink 3 33" xfId="28188" hidden="1" xr:uid="{1E071354-4E95-4397-8D51-2BC392DC0A08}"/>
    <cellStyle name="Hyperlink 3 33" xfId="29701" hidden="1" xr:uid="{DA0A74AD-647C-49F4-B526-2EEF998A7E89}"/>
    <cellStyle name="Hyperlink 3 33" xfId="29896" hidden="1" xr:uid="{4BBD1979-BB1A-4114-A06A-9B7EE6AD03ED}"/>
    <cellStyle name="Hyperlink 3 33" xfId="29405" hidden="1" xr:uid="{6EC9356D-2B0A-4914-8318-3121BC0155CE}"/>
    <cellStyle name="Hyperlink 3 33" xfId="30070" hidden="1" xr:uid="{18EEBB23-C312-4183-A5EE-949145988F86}"/>
    <cellStyle name="Hyperlink 3 33" xfId="30714" hidden="1" xr:uid="{772850CF-F447-4F87-80B1-3C98ADC7EF59}"/>
    <cellStyle name="Hyperlink 3 33" xfId="30501" hidden="1" xr:uid="{BDD00D45-6D2B-4BF5-A2C6-B765E786119C}"/>
    <cellStyle name="Hyperlink 3 33" xfId="30943" hidden="1" xr:uid="{E04A1B0D-CD78-4F25-9045-1D53F691D153}"/>
    <cellStyle name="Hyperlink 3 33" xfId="31138" hidden="1" xr:uid="{9CCC85D3-BA21-4D9E-B0CC-D29581C41888}"/>
    <cellStyle name="Hyperlink 3 33" xfId="29275" hidden="1" xr:uid="{5E984994-48B3-4841-8826-219FDDB1A0A6}"/>
    <cellStyle name="Hyperlink 3 33" xfId="31312" hidden="1" xr:uid="{E1EBFCDE-CDEB-4F94-9C96-3800EDFF72B9}"/>
    <cellStyle name="Hyperlink 3 33" xfId="31955" hidden="1" xr:uid="{BB920F2A-E8C5-4982-A955-6ADF1D78828F}"/>
    <cellStyle name="Hyperlink 3 33" xfId="31742" hidden="1" xr:uid="{3E347134-E463-4CB0-8DED-299958DB5139}"/>
    <cellStyle name="Hyperlink 3 33" xfId="34699" hidden="1" xr:uid="{3EF8A9D4-CE4F-463B-8A80-ADD7A2695355}"/>
    <cellStyle name="Hyperlink 3 33" xfId="34268" hidden="1" xr:uid="{1F132806-6FF8-46CE-9C3E-3DAF8062AC45}"/>
    <cellStyle name="Hyperlink 3 33" xfId="34912" hidden="1" xr:uid="{51FF7615-7757-4B8A-821F-A1C17E2D47F8}"/>
    <cellStyle name="Hyperlink 3 33" xfId="33470" hidden="1" xr:uid="{6B27594E-6C58-463B-9FC5-1C2FD5256087}"/>
    <cellStyle name="Hyperlink 3 33" xfId="38744" hidden="1" xr:uid="{3EF3981D-239E-46A1-8226-19E64269A37E}"/>
    <cellStyle name="Hyperlink 3 33" xfId="38000" hidden="1" xr:uid="{182634A7-EA84-4688-A3B3-C78515AAC401}"/>
    <cellStyle name="Hyperlink 3 33" xfId="39050" hidden="1" xr:uid="{0B8F5280-3D05-45DD-885A-5BB296097C50}"/>
    <cellStyle name="Hyperlink 3 33" xfId="39346" hidden="1" xr:uid="{4FB5B68C-D647-4DC7-8EEA-2C5F78CFC1AB}"/>
    <cellStyle name="Hyperlink 3 33" xfId="39541" hidden="1" xr:uid="{DAA5A15C-4AE0-44C5-85A7-A9BF9AD19D10}"/>
    <cellStyle name="Hyperlink 3 33" xfId="40146" hidden="1" xr:uid="{9D28E08F-D2FC-4E43-B155-39A9E2D938EB}"/>
    <cellStyle name="Hyperlink 3 33" xfId="39715" hidden="1" xr:uid="{7243F59C-AE33-45B0-A0A7-819D4B8AC9F2}"/>
    <cellStyle name="Hyperlink 3 33" xfId="37431" hidden="1" xr:uid="{E37214EA-EA34-4187-8164-4D3E2FAAC4F0}"/>
    <cellStyle name="Hyperlink 3 33" xfId="37000" hidden="1" xr:uid="{8A363E52-7CA3-4E23-BAAF-775C30DC4E7E}"/>
    <cellStyle name="Hyperlink 3 33" xfId="37644" hidden="1" xr:uid="{B84FE361-C9F9-40B2-B8D6-8E041F634DB0}"/>
    <cellStyle name="Hyperlink 3 33" xfId="37833" hidden="1" xr:uid="{59A1C6B0-F574-43B4-9C4E-D42AEF45EAC6}"/>
    <cellStyle name="Hyperlink 3 33" xfId="35227" hidden="1" xr:uid="{64685FD5-C422-45EB-A906-518DADB1CC0E}"/>
    <cellStyle name="Hyperlink 3 33" xfId="35422" hidden="1" xr:uid="{3F24A382-0453-40B9-AD87-57B2B3457E79}"/>
    <cellStyle name="Hyperlink 3 33" xfId="36026" hidden="1" xr:uid="{B2C6ABE5-54AD-4BF0-8020-795DFA4199C8}"/>
    <cellStyle name="Hyperlink 3 33" xfId="35596" hidden="1" xr:uid="{4952A6EB-47BE-44F6-93D5-000B0A50BBE0}"/>
    <cellStyle name="Hyperlink 3 33" xfId="36239" hidden="1" xr:uid="{3F06F3E6-4441-43CF-BC27-8D8558671A90}"/>
    <cellStyle name="Hyperlink 3 33" xfId="36618" hidden="1" xr:uid="{8F46E074-41EF-4AB7-AA58-DF7BA56E9228}"/>
    <cellStyle name="Hyperlink 3 33" xfId="36826" hidden="1" xr:uid="{716C3262-5EE2-4ACE-8282-E822C42B52A9}"/>
    <cellStyle name="Hyperlink 3 33" xfId="40359" hidden="1" xr:uid="{77E954C8-F951-4FC1-8A99-D7A47FB2202C}"/>
    <cellStyle name="Hyperlink 3 33" xfId="38920" hidden="1" xr:uid="{7C409A83-F2FE-4F0E-9E61-D55A07E36CAF}"/>
    <cellStyle name="Hyperlink 3 33" xfId="40588" hidden="1" xr:uid="{5D54CCD9-D5F5-4E75-AAA2-07971E69177F}"/>
    <cellStyle name="Hyperlink 3 33" xfId="40783" hidden="1" xr:uid="{63A5FD48-C798-493A-99AC-DDB3C7C72A69}"/>
    <cellStyle name="Hyperlink 3 33" xfId="34094" hidden="1" xr:uid="{D29BFEFF-5E73-42EE-BF64-D515734C2B33}"/>
    <cellStyle name="Hyperlink 3 33" xfId="33601" hidden="1" xr:uid="{9271F9A6-7015-49D5-BEBE-A71260EB0E86}"/>
    <cellStyle name="Hyperlink 3 33" xfId="33899" hidden="1" xr:uid="{840E8013-A606-4D9D-91D8-BFE0DC816518}"/>
    <cellStyle name="Hyperlink 3 33" xfId="35062" xr:uid="{407E2CA4-8623-4A82-BF52-5260CA1A478D}"/>
    <cellStyle name="Hyperlink 3 330" xfId="21793" hidden="1" xr:uid="{E9C22C83-DD31-48FD-A084-DA5534FB6482}"/>
    <cellStyle name="Hyperlink 3 330" xfId="36771" xr:uid="{E95C60FD-98A1-429F-BE92-F9FE8C2F4266}"/>
    <cellStyle name="Hyperlink 3 331" xfId="21791" hidden="1" xr:uid="{4BBD7BF2-8ABC-4632-9189-24549065E75F}"/>
    <cellStyle name="Hyperlink 3 331" xfId="36769" xr:uid="{7655ACD9-DC7B-47C0-BCBB-CFED5242E75E}"/>
    <cellStyle name="Hyperlink 3 332" xfId="21790" hidden="1" xr:uid="{44EE58C3-4793-4771-BC7D-5717E3064943}"/>
    <cellStyle name="Hyperlink 3 332" xfId="36768" xr:uid="{3D2E50AE-7365-4E3C-BD17-E29DDAC3AEF5}"/>
    <cellStyle name="Hyperlink 3 333" xfId="21789" hidden="1" xr:uid="{CAA55D56-4911-4108-AF22-1CCD01C8E368}"/>
    <cellStyle name="Hyperlink 3 333" xfId="36767" xr:uid="{6D23BC02-0671-4115-BD7A-14C8C10B89BE}"/>
    <cellStyle name="Hyperlink 3 334" xfId="21792" hidden="1" xr:uid="{16C4F766-1003-4DEB-AF7E-8BD368ACD878}"/>
    <cellStyle name="Hyperlink 3 334" xfId="36770" xr:uid="{DF93F36A-C208-4C68-904D-85B58958679C}"/>
    <cellStyle name="Hyperlink 3 335" xfId="21482" hidden="1" xr:uid="{547CD9AF-38D6-4C04-A3FC-FE7937C787F4}"/>
    <cellStyle name="Hyperlink 3 335" xfId="36460" xr:uid="{BC956F1A-0FB9-414A-8339-613DFF1C7CBD}"/>
    <cellStyle name="Hyperlink 3 336" xfId="21483" hidden="1" xr:uid="{E36E4BC9-77F1-4A26-B873-6854BEC83D1C}"/>
    <cellStyle name="Hyperlink 3 336" xfId="36461" xr:uid="{FFCFC827-D73A-4510-859E-9BAA4610F05F}"/>
    <cellStyle name="Hyperlink 3 337" xfId="21484" hidden="1" xr:uid="{34EB7EB5-98B0-4F85-8449-56E29A642CCD}"/>
    <cellStyle name="Hyperlink 3 337" xfId="36462" xr:uid="{93EBF75D-7D86-4865-89EE-8C7D4E786208}"/>
    <cellStyle name="Hyperlink 3 338" xfId="21485" hidden="1" xr:uid="{BCDA9EBB-3284-403F-BB6A-978ADD385BF6}"/>
    <cellStyle name="Hyperlink 3 338" xfId="36463" xr:uid="{8AF92419-6ED8-423A-A80C-A34A9E8C9D7E}"/>
    <cellStyle name="Hyperlink 3 339" xfId="21486" hidden="1" xr:uid="{85255C63-6A5E-451A-AED1-C20382FD553E}"/>
    <cellStyle name="Hyperlink 3 339" xfId="36464" xr:uid="{8422E5E1-6AEA-4199-B906-2C39AFF3E63B}"/>
    <cellStyle name="Hyperlink 3 34" xfId="27994" hidden="1" xr:uid="{CE253C7A-5F45-4C57-9EEA-B39C8AAA9BCD}"/>
    <cellStyle name="Hyperlink 3 34" xfId="21262" hidden="1" xr:uid="{97620075-DDB8-4BD9-BB09-EF95363627BF}"/>
    <cellStyle name="Hyperlink 3 34" xfId="21641" hidden="1" xr:uid="{4FEA4FBA-2F34-42DE-B77E-9700C7DEF27D}"/>
    <cellStyle name="Hyperlink 3 34" xfId="20250" hidden="1" xr:uid="{EAF8D981-2745-4034-9AF3-B7FFDB6581D5}"/>
    <cellStyle name="Hyperlink 3 34" xfId="20445" hidden="1" xr:uid="{7576EA9E-5A14-471E-AAF4-822A84003CED}"/>
    <cellStyle name="Hyperlink 3 34" xfId="21049" hidden="1" xr:uid="{0AAA905A-2C0F-4B6C-8BF6-CF0CA715F960}"/>
    <cellStyle name="Hyperlink 3 34" xfId="20619" hidden="1" xr:uid="{E9FD6D1A-4ED1-43C6-AA3A-FB4F043B55F2}"/>
    <cellStyle name="Hyperlink 3 34" xfId="17182" hidden="1" xr:uid="{F05BDDA3-D221-4513-8D9C-A9D0C8C5157D}"/>
    <cellStyle name="Hyperlink 3 34" xfId="18624" hidden="1" xr:uid="{D6604FFE-2A2C-4690-AC4E-1CC2B557442E}"/>
    <cellStyle name="Hyperlink 3 34" xfId="18922" hidden="1" xr:uid="{E9BB8B54-AB94-4365-BD09-B2CDD6C20379}"/>
    <cellStyle name="Hyperlink 3 34" xfId="19117" hidden="1" xr:uid="{41852F8D-F6F8-4FB6-A4BE-153DB660D855}"/>
    <cellStyle name="Hyperlink 3 34" xfId="19722" hidden="1" xr:uid="{6C255C21-51FA-4B92-BAE5-8E24C164FCD4}"/>
    <cellStyle name="Hyperlink 3 34" xfId="19291" hidden="1" xr:uid="{0CE473D2-0F9F-4FBA-88FC-F9B65AF085EC}"/>
    <cellStyle name="Hyperlink 3 34" xfId="19935" hidden="1" xr:uid="{992B65BF-DDF2-41A7-A900-CF31C6FF92D9}"/>
    <cellStyle name="Hyperlink 3 34" xfId="18488" hidden="1" xr:uid="{F699048C-4A2E-48CE-80C6-038A8B36D64E}"/>
    <cellStyle name="Hyperlink 3 34" xfId="25382" hidden="1" xr:uid="{9F7A0A58-99FE-4695-B04A-AA5E1DD1B6AC}"/>
    <cellStyle name="Hyperlink 3 34" xfId="23940" hidden="1" xr:uid="{CE92CA7C-4608-4D4F-A1C9-4797E95D337F}"/>
    <cellStyle name="Hyperlink 3 34" xfId="24369" hidden="1" xr:uid="{0D820C56-5ACD-4B95-806F-4804A80C5C68}"/>
    <cellStyle name="Hyperlink 3 34" xfId="24564" hidden="1" xr:uid="{4B9EE3F9-6EB7-4F68-BC70-D5006D535D29}"/>
    <cellStyle name="Hyperlink 3 34" xfId="25169" hidden="1" xr:uid="{3098C69B-23EC-410B-865A-1515A0F7CF58}"/>
    <cellStyle name="Hyperlink 3 34" xfId="24738" hidden="1" xr:uid="{0C8E55E5-58D9-4940-BCA7-466785CF74AC}"/>
    <cellStyle name="Hyperlink 3 34" xfId="21849" hidden="1" xr:uid="{1F789D44-A2B4-468D-A71B-DEF2EB634788}"/>
    <cellStyle name="Hyperlink 3 34" xfId="22454" hidden="1" xr:uid="{38679B3E-56E3-4E4F-A581-88785BBF0F08}"/>
    <cellStyle name="Hyperlink 3 34" xfId="22023" hidden="1" xr:uid="{29180950-A69D-4712-B297-2F856AF79A96}"/>
    <cellStyle name="Hyperlink 3 34" xfId="22667" hidden="1" xr:uid="{2F5908AF-63DB-469B-80D7-6A36D1EAF054}"/>
    <cellStyle name="Hyperlink 3 34" xfId="22856" hidden="1" xr:uid="{96457BAD-004C-4290-8FC2-456A557A47C4}"/>
    <cellStyle name="Hyperlink 3 34" xfId="23767" hidden="1" xr:uid="{E70FC9E4-101E-4407-98F2-474912086311}"/>
    <cellStyle name="Hyperlink 3 34" xfId="23023" hidden="1" xr:uid="{80DE5C9E-2CC2-4EEC-B132-A6D704B8A3B7}"/>
    <cellStyle name="Hyperlink 3 34" xfId="24073" hidden="1" xr:uid="{00864A23-1F7F-4884-A358-45FCD0544DD8}"/>
    <cellStyle name="Hyperlink 3 34" xfId="18315" hidden="1" xr:uid="{BA99D8BC-C6DF-4AED-87EC-3C7BF714ACC1}"/>
    <cellStyle name="Hyperlink 3 34" xfId="29100" hidden="1" xr:uid="{8E1CBAF3-3F79-4BA1-83C8-2356306E2ECA}"/>
    <cellStyle name="Hyperlink 3 34" xfId="28356" hidden="1" xr:uid="{2FF0B293-67A6-4E0F-8AD1-1552CAE8EF8E}"/>
    <cellStyle name="Hyperlink 3 34" xfId="29406" hidden="1" xr:uid="{DE1A4E71-AB58-486A-B409-1EF2E6F3FEC0}"/>
    <cellStyle name="Hyperlink 3 34" xfId="29702" hidden="1" xr:uid="{3931EE0B-60B3-4697-8641-6C5879BC2AFE}"/>
    <cellStyle name="Hyperlink 3 34" xfId="29897" hidden="1" xr:uid="{9FE36EF2-95EF-418E-94DD-5D686BD2D55B}"/>
    <cellStyle name="Hyperlink 3 34" xfId="30502" hidden="1" xr:uid="{2CBECD54-C017-45B1-84B6-0FD1D1B113A2}"/>
    <cellStyle name="Hyperlink 3 34" xfId="30071" hidden="1" xr:uid="{42C5AA94-A962-43A4-A6E9-A34E5D7AD299}"/>
    <cellStyle name="Hyperlink 3 34" xfId="30715" hidden="1" xr:uid="{CC3744B9-FB28-4D59-B001-85FE76230EEB}"/>
    <cellStyle name="Hyperlink 3 34" xfId="29273" hidden="1" xr:uid="{D6BF607C-5C2D-4510-A6B6-A01A92939538}"/>
    <cellStyle name="Hyperlink 3 34" xfId="30944" hidden="1" xr:uid="{5578465E-7369-4D81-94FE-3C6855C0DED5}"/>
    <cellStyle name="Hyperlink 3 34" xfId="31139" hidden="1" xr:uid="{7BDCDAD2-61F7-40F3-B985-70E55766A731}"/>
    <cellStyle name="Hyperlink 3 34" xfId="31743" hidden="1" xr:uid="{583AD817-D91B-4F66-8510-9A7A6A81D72B}"/>
    <cellStyle name="Hyperlink 3 34" xfId="31313" hidden="1" xr:uid="{C594BA10-4FF4-4E77-9D2F-EB9F3E670FAD}"/>
    <cellStyle name="Hyperlink 3 34" xfId="31956" hidden="1" xr:uid="{29A1E9F7-4D3E-488B-AAC9-92165D6FA7F6}"/>
    <cellStyle name="Hyperlink 3 34" xfId="32146" hidden="1" xr:uid="{0FA070AD-44A5-4420-A671-390726FFB1F0}"/>
    <cellStyle name="Hyperlink 3 34" xfId="33295" hidden="1" xr:uid="{D6C5436B-48AE-4F1A-8D13-F42A2ECDD516}"/>
    <cellStyle name="Hyperlink 3 34" xfId="32314" hidden="1" xr:uid="{6D45FCE4-5800-49F9-943D-40A9F74287FB}"/>
    <cellStyle name="Hyperlink 3 34" xfId="33602" hidden="1" xr:uid="{9CB85A71-84E8-4FEC-9C7A-CF72D9C80ADC}"/>
    <cellStyle name="Hyperlink 3 34" xfId="33900" hidden="1" xr:uid="{66FED382-DC41-4C42-BDED-9EFBA1E78F2B}"/>
    <cellStyle name="Hyperlink 3 34" xfId="17004" hidden="1" xr:uid="{A2FA4F9C-4899-4E6F-B2FF-BD33732469F9}"/>
    <cellStyle name="Hyperlink 3 34" xfId="41601" hidden="1" xr:uid="{D4CFABB4-D9B7-4A62-ABEE-98DFFA522D43}"/>
    <cellStyle name="Hyperlink 3 34" xfId="25611" hidden="1" xr:uid="{BD57D4A0-6E94-408C-83A9-BDC57A6951D2}"/>
    <cellStyle name="Hyperlink 3 34" xfId="25806" hidden="1" xr:uid="{5E1CFE91-BEB5-4365-B690-9BB8A80D18D3}"/>
    <cellStyle name="Hyperlink 3 34" xfId="26410" hidden="1" xr:uid="{A158E47F-86F0-4E03-B869-A333D7D8F628}"/>
    <cellStyle name="Hyperlink 3 34" xfId="25980" hidden="1" xr:uid="{15416CF4-B3E6-402F-B9BD-30859D8B60FF}"/>
    <cellStyle name="Hyperlink 3 34" xfId="26623" hidden="1" xr:uid="{AC63D4A9-F553-4B3B-AA5B-50AF8C6384E7}"/>
    <cellStyle name="Hyperlink 3 34" xfId="20082" hidden="1" xr:uid="{18BF3779-7254-4843-8602-7146D6169705}"/>
    <cellStyle name="Hyperlink 3 34" xfId="26976" hidden="1" xr:uid="{7C8BF323-015E-4E5B-9CB3-0017E0F8F351}"/>
    <cellStyle name="Hyperlink 3 34" xfId="27176" hidden="1" xr:uid="{45308C3D-2439-43E2-8F2F-ED900FEFD0C2}"/>
    <cellStyle name="Hyperlink 3 34" xfId="27781" hidden="1" xr:uid="{7A542B85-A823-4963-878A-EBCE31A02A33}"/>
    <cellStyle name="Hyperlink 3 34" xfId="27350" hidden="1" xr:uid="{04005D88-D108-4143-AD35-EF4A46285E97}"/>
    <cellStyle name="Hyperlink 3 34" xfId="37001" hidden="1" xr:uid="{81533362-1D8D-41A1-9D6F-914B44CF4009}"/>
    <cellStyle name="Hyperlink 3 34" xfId="37645" hidden="1" xr:uid="{9C8D3727-41C3-46B5-A325-6642F155585D}"/>
    <cellStyle name="Hyperlink 3 34" xfId="36240" hidden="1" xr:uid="{A26B4809-8205-45D9-B33B-BBEC44944DA0}"/>
    <cellStyle name="Hyperlink 3 34" xfId="36619" hidden="1" xr:uid="{AE63E6DA-4BA8-4F26-8B67-71A6D5E16557}"/>
    <cellStyle name="Hyperlink 3 34" xfId="36827" hidden="1" xr:uid="{55BC5115-7E2A-41EC-AC30-26497CC52E60}"/>
    <cellStyle name="Hyperlink 3 34" xfId="37432" hidden="1" xr:uid="{0E94ED12-B1FA-460D-9388-CB4DDF07F8E6}"/>
    <cellStyle name="Hyperlink 3 34" xfId="34700" hidden="1" xr:uid="{FDBBE8D9-01D4-4547-BD0E-84C37C68FEBB}"/>
    <cellStyle name="Hyperlink 3 34" xfId="34269" hidden="1" xr:uid="{2F33A7BE-9849-474C-B172-65AC42DF63CA}"/>
    <cellStyle name="Hyperlink 3 34" xfId="34913" hidden="1" xr:uid="{DB4B74AB-EBAC-4F2F-8BF4-B1DDFD4EEB6C}"/>
    <cellStyle name="Hyperlink 3 34" xfId="33468" hidden="1" xr:uid="{F99E536B-CD24-4488-BE9E-8C3E2453EF7B}"/>
    <cellStyle name="Hyperlink 3 34" xfId="35228" hidden="1" xr:uid="{4AC420F4-1FD0-4CC8-AFCC-147B2DDC5457}"/>
    <cellStyle name="Hyperlink 3 34" xfId="35423" hidden="1" xr:uid="{115278E6-C7A4-4EE9-AA0E-2A6019D9EEEE}"/>
    <cellStyle name="Hyperlink 3 34" xfId="36027" hidden="1" xr:uid="{37F90F20-AA98-4269-BFEC-7F922E9E1CF9}"/>
    <cellStyle name="Hyperlink 3 34" xfId="35597" hidden="1" xr:uid="{8717413F-420C-4F7E-9109-32461FD2AF46}"/>
    <cellStyle name="Hyperlink 3 34" xfId="41388" hidden="1" xr:uid="{EC6AE452-800B-4ED6-9CA7-7A4490295777}"/>
    <cellStyle name="Hyperlink 3 34" xfId="40958" hidden="1" xr:uid="{411EF10E-E3A2-4208-BFB5-1DD7C7C951F1}"/>
    <cellStyle name="Hyperlink 3 34" xfId="40360" hidden="1" xr:uid="{6C33231B-AC9C-4E57-86DE-A541BA40392D}"/>
    <cellStyle name="Hyperlink 3 34" xfId="38918" hidden="1" xr:uid="{892E8E72-BA25-449B-8D8E-FC1E7E46DDE0}"/>
    <cellStyle name="Hyperlink 3 34" xfId="40589" hidden="1" xr:uid="{0CB1AE27-F218-4420-84AF-537FA94942AF}"/>
    <cellStyle name="Hyperlink 3 34" xfId="40784" hidden="1" xr:uid="{687554EF-A33A-41CE-B6DC-DD12278CEA15}"/>
    <cellStyle name="Hyperlink 3 34" xfId="37834" hidden="1" xr:uid="{6D06D5AA-5FA1-4EDC-8F1B-44A01C50C546}"/>
    <cellStyle name="Hyperlink 3 34" xfId="38745" hidden="1" xr:uid="{881374C4-CAEB-46A6-B06F-7EEA9B4591F8}"/>
    <cellStyle name="Hyperlink 3 34" xfId="38001" hidden="1" xr:uid="{730E50E8-D0CC-4B14-83C6-09F69266EE66}"/>
    <cellStyle name="Hyperlink 3 34" xfId="39051" hidden="1" xr:uid="{3D2313C7-BDD7-4CFA-9E32-961D58555380}"/>
    <cellStyle name="Hyperlink 3 34" xfId="39347" hidden="1" xr:uid="{FD585B94-FE6F-4F8B-8F51-5A19EF9972B8}"/>
    <cellStyle name="Hyperlink 3 34" xfId="39542" hidden="1" xr:uid="{EED84425-8526-43C8-9C54-F3E9ED0BF0AF}"/>
    <cellStyle name="Hyperlink 3 34" xfId="40147" hidden="1" xr:uid="{4A4C7643-7A94-4092-BF5E-B19F00A517FA}"/>
    <cellStyle name="Hyperlink 3 34" xfId="39716" hidden="1" xr:uid="{B2ECE879-996A-4D23-86A3-3CB3D7625F77}"/>
    <cellStyle name="Hyperlink 3 34" xfId="34095" hidden="1" xr:uid="{F2CF1223-146D-45C8-953B-0E961C035238}"/>
    <cellStyle name="Hyperlink 3 34" xfId="28189" hidden="1" xr:uid="{38B217FD-EBED-4F2C-A9C3-3346486A4614}"/>
    <cellStyle name="Hyperlink 3 34" xfId="35060" xr:uid="{DABBDCFF-C719-4023-952D-D7A36F407906}"/>
    <cellStyle name="Hyperlink 3 340" xfId="21487" hidden="1" xr:uid="{01CED065-4648-4A4F-964C-1A661263D32E}"/>
    <cellStyle name="Hyperlink 3 340" xfId="36465" xr:uid="{80D80D30-17A5-4318-BFB7-88E374B520CF}"/>
    <cellStyle name="Hyperlink 3 341" xfId="21488" hidden="1" xr:uid="{9CD6D016-BF98-4714-8A24-9041BA7D8B79}"/>
    <cellStyle name="Hyperlink 3 341" xfId="36466" xr:uid="{34D695F4-BD80-415F-A20F-BF8918860966}"/>
    <cellStyle name="Hyperlink 3 342" xfId="21489" hidden="1" xr:uid="{0E8BACB2-622D-439E-83C0-C48E62E3693B}"/>
    <cellStyle name="Hyperlink 3 342" xfId="36467" xr:uid="{BEC996C5-D1BD-4EC5-9543-C0518379338B}"/>
    <cellStyle name="Hyperlink 3 343" xfId="21490" hidden="1" xr:uid="{E5D78C03-061E-4A4E-9D82-4916F5AD9362}"/>
    <cellStyle name="Hyperlink 3 343" xfId="36468" xr:uid="{EF4D3103-4518-463B-94D6-BEAA7AAFC5FF}"/>
    <cellStyle name="Hyperlink 3 344" xfId="21491" hidden="1" xr:uid="{F968C46A-E261-4BF8-B15A-266316E9FA67}"/>
    <cellStyle name="Hyperlink 3 344" xfId="36469" xr:uid="{081DACF1-8F65-43DE-861B-5374D7077A73}"/>
    <cellStyle name="Hyperlink 3 345" xfId="21492" hidden="1" xr:uid="{95F9E160-94F3-44F0-B0AD-05A36D6F535C}"/>
    <cellStyle name="Hyperlink 3 345" xfId="36470" xr:uid="{B3061236-BBE6-43D4-B6F8-E13EE79EAC93}"/>
    <cellStyle name="Hyperlink 3 346" xfId="21493" hidden="1" xr:uid="{97621B2E-794A-46F6-B1D7-B2DB6071B076}"/>
    <cellStyle name="Hyperlink 3 346" xfId="36471" xr:uid="{1D8BA03E-CC4C-48ED-BF6F-06F4E2ECB2D4}"/>
    <cellStyle name="Hyperlink 3 347" xfId="21494" hidden="1" xr:uid="{08404BE5-0369-40D4-981D-59CD3DF86ECC}"/>
    <cellStyle name="Hyperlink 3 347" xfId="36472" xr:uid="{19ABDE58-50D3-485B-8481-250AE9132853}"/>
    <cellStyle name="Hyperlink 3 348" xfId="21495" hidden="1" xr:uid="{03CBD5BB-9630-413F-837C-E2DB7DDBF871}"/>
    <cellStyle name="Hyperlink 3 348" xfId="36473" xr:uid="{E45ACEA9-16C2-430F-9CEF-37F34203AA42}"/>
    <cellStyle name="Hyperlink 3 349" xfId="21496" hidden="1" xr:uid="{02E1F403-DB16-4779-BA09-F19C4EFCEED2}"/>
    <cellStyle name="Hyperlink 3 349" xfId="36474" xr:uid="{BBF0AA06-DA69-4712-95DA-6806B0D274CA}"/>
    <cellStyle name="Hyperlink 3 35" xfId="27995" hidden="1" xr:uid="{25BABC7A-0B62-463C-98B2-369BED7D3FBA}"/>
    <cellStyle name="Hyperlink 3 35" xfId="21263" hidden="1" xr:uid="{D58CE715-9A77-4C44-8D49-F35EB9FAC403}"/>
    <cellStyle name="Hyperlink 3 35" xfId="21642" hidden="1" xr:uid="{8FCB9FAD-5DD6-4F7D-9DDB-252E638F6425}"/>
    <cellStyle name="Hyperlink 3 35" xfId="20251" hidden="1" xr:uid="{C46C24D9-9E9D-46C6-9A57-228D05B0C1D2}"/>
    <cellStyle name="Hyperlink 3 35" xfId="20446" hidden="1" xr:uid="{FE5A39ED-0C39-4F80-9D93-5AF891696D1E}"/>
    <cellStyle name="Hyperlink 3 35" xfId="21050" hidden="1" xr:uid="{F16207B5-106E-48F8-8B2B-E6ED663C9A5D}"/>
    <cellStyle name="Hyperlink 3 35" xfId="20621" hidden="1" xr:uid="{6064869F-3D19-4D36-83FE-58804E03E5AB}"/>
    <cellStyle name="Hyperlink 3 35" xfId="17184" hidden="1" xr:uid="{F7184F9C-5D34-40DD-AEA6-B89416126110}"/>
    <cellStyle name="Hyperlink 3 35" xfId="18625" hidden="1" xr:uid="{368D1DA7-BB55-43B5-B073-A0B096B4CEAE}"/>
    <cellStyle name="Hyperlink 3 35" xfId="18923" hidden="1" xr:uid="{9791E4E9-C339-42A4-9AC4-524171D544C8}"/>
    <cellStyle name="Hyperlink 3 35" xfId="19118" hidden="1" xr:uid="{B3EBB374-42BA-47B9-B1E3-50B8008C6C77}"/>
    <cellStyle name="Hyperlink 3 35" xfId="19723" hidden="1" xr:uid="{8CFEF253-9241-4AE4-A377-945408D592B6}"/>
    <cellStyle name="Hyperlink 3 35" xfId="19293" hidden="1" xr:uid="{9641E9C7-1231-48FA-88EE-3AB88A3F9651}"/>
    <cellStyle name="Hyperlink 3 35" xfId="19936" hidden="1" xr:uid="{AA2AA602-FEAE-489E-A867-E336DC05C927}"/>
    <cellStyle name="Hyperlink 3 35" xfId="18487" hidden="1" xr:uid="{709F399E-9751-440B-99C5-F6BBEF57A866}"/>
    <cellStyle name="Hyperlink 3 35" xfId="25383" hidden="1" xr:uid="{7381A004-FB5A-4F7A-83A9-35B2D6D8A544}"/>
    <cellStyle name="Hyperlink 3 35" xfId="23939" hidden="1" xr:uid="{8D801805-FC43-4809-B9C5-AA331FBD813A}"/>
    <cellStyle name="Hyperlink 3 35" xfId="24370" hidden="1" xr:uid="{C46500A6-6AD8-4D0C-8C2D-5D0699849926}"/>
    <cellStyle name="Hyperlink 3 35" xfId="24565" hidden="1" xr:uid="{D07BCBF2-BEE4-4F34-BA94-F53D137A6A71}"/>
    <cellStyle name="Hyperlink 3 35" xfId="25170" hidden="1" xr:uid="{5887475B-BFAF-4168-A9D9-FE2F08BF2F26}"/>
    <cellStyle name="Hyperlink 3 35" xfId="24740" hidden="1" xr:uid="{A71B7C92-3AA9-4984-BBA0-5AC9E31CD4A6}"/>
    <cellStyle name="Hyperlink 3 35" xfId="21850" hidden="1" xr:uid="{078BEDAD-A8F4-46C2-AFAA-F988137F28A9}"/>
    <cellStyle name="Hyperlink 3 35" xfId="22455" hidden="1" xr:uid="{E84957BA-BDE0-47A9-966F-8D8854122C2C}"/>
    <cellStyle name="Hyperlink 3 35" xfId="22025" hidden="1" xr:uid="{6FCEAF91-2962-4F26-8BE3-F42466765D59}"/>
    <cellStyle name="Hyperlink 3 35" xfId="22668" hidden="1" xr:uid="{17D1765B-A945-4863-91FB-4731298F88D4}"/>
    <cellStyle name="Hyperlink 3 35" xfId="22857" hidden="1" xr:uid="{6E41CF5A-7812-48F9-9EF1-FCDE5D927635}"/>
    <cellStyle name="Hyperlink 3 35" xfId="23768" hidden="1" xr:uid="{26CB1FE0-D076-4669-BF1A-1B359CE692A3}"/>
    <cellStyle name="Hyperlink 3 35" xfId="23025" hidden="1" xr:uid="{0C0EB01E-1E3B-4C5F-9E9F-63DFC0178DEE}"/>
    <cellStyle name="Hyperlink 3 35" xfId="24074" hidden="1" xr:uid="{FA1AA747-B127-4379-99ED-F0DFB526A06B}"/>
    <cellStyle name="Hyperlink 3 35" xfId="18316" hidden="1" xr:uid="{41E2CB36-291C-44BF-8475-22FD1B1F1624}"/>
    <cellStyle name="Hyperlink 3 35" xfId="29101" hidden="1" xr:uid="{BFA78FBD-383E-45B6-9C36-47E166BB5FB5}"/>
    <cellStyle name="Hyperlink 3 35" xfId="28358" hidden="1" xr:uid="{43E448E1-09E9-455C-9F4E-1CD576C09B4F}"/>
    <cellStyle name="Hyperlink 3 35" xfId="29407" hidden="1" xr:uid="{D45FB991-A8D7-47B5-A5CA-6F0D1F9DA298}"/>
    <cellStyle name="Hyperlink 3 35" xfId="29703" hidden="1" xr:uid="{F3A06085-9210-4210-8083-261BA0A63D9F}"/>
    <cellStyle name="Hyperlink 3 35" xfId="29898" hidden="1" xr:uid="{383C0A57-EF66-4381-BF78-91E12C226EB8}"/>
    <cellStyle name="Hyperlink 3 35" xfId="30503" hidden="1" xr:uid="{D56E7D57-B9A2-44C4-B573-C504AC3A918E}"/>
    <cellStyle name="Hyperlink 3 35" xfId="30073" hidden="1" xr:uid="{5225F438-0704-4A73-BE4E-CCF012C4FE4D}"/>
    <cellStyle name="Hyperlink 3 35" xfId="30716" hidden="1" xr:uid="{B2BA2D86-5B20-4951-9A17-AFBE4CD0D186}"/>
    <cellStyle name="Hyperlink 3 35" xfId="29272" hidden="1" xr:uid="{F0F275C5-48E2-4D86-B21B-2B9B9DA7D41D}"/>
    <cellStyle name="Hyperlink 3 35" xfId="30945" hidden="1" xr:uid="{2BBEC65D-179D-417B-AFC0-94B82834BE06}"/>
    <cellStyle name="Hyperlink 3 35" xfId="31140" hidden="1" xr:uid="{07F5B597-F584-4E0F-8428-4CAB8FA65A21}"/>
    <cellStyle name="Hyperlink 3 35" xfId="31744" hidden="1" xr:uid="{22FCAAB8-FA54-44D1-B5F3-14B8B2C49C25}"/>
    <cellStyle name="Hyperlink 3 35" xfId="31315" hidden="1" xr:uid="{D7B27469-B215-4906-9757-21C8370D3B63}"/>
    <cellStyle name="Hyperlink 3 35" xfId="31957" hidden="1" xr:uid="{A65B573F-6F23-470C-BDAF-D110C1DDF02B}"/>
    <cellStyle name="Hyperlink 3 35" xfId="32147" hidden="1" xr:uid="{5BD08D16-7D44-4FE8-9E97-B43D6506653A}"/>
    <cellStyle name="Hyperlink 3 35" xfId="33296" hidden="1" xr:uid="{F76D9BEC-D73A-4194-B71B-062DD483586B}"/>
    <cellStyle name="Hyperlink 3 35" xfId="32316" hidden="1" xr:uid="{5AA646FC-E006-4DAE-87C9-536D0A8A60AA}"/>
    <cellStyle name="Hyperlink 3 35" xfId="33603" hidden="1" xr:uid="{292B7092-3567-419A-96B6-258C5E5DD040}"/>
    <cellStyle name="Hyperlink 3 35" xfId="33901" hidden="1" xr:uid="{5AFD6F74-E4E7-485E-A3F5-8B4F8F16BD63}"/>
    <cellStyle name="Hyperlink 3 35" xfId="17005" hidden="1" xr:uid="{9C8718C7-1EE2-486D-82FF-193BF736168B}"/>
    <cellStyle name="Hyperlink 3 35" xfId="41602" hidden="1" xr:uid="{84EC04E3-EE4B-4418-88F5-0DB20D18C7C3}"/>
    <cellStyle name="Hyperlink 3 35" xfId="25612" hidden="1" xr:uid="{4819B6BD-A2F5-4B88-A9FD-1653C32DF254}"/>
    <cellStyle name="Hyperlink 3 35" xfId="25807" hidden="1" xr:uid="{44BE52CE-9B66-4D8B-A8ED-2A393EC49E2A}"/>
    <cellStyle name="Hyperlink 3 35" xfId="26411" hidden="1" xr:uid="{48571021-0AE2-4A55-9102-CB0191958872}"/>
    <cellStyle name="Hyperlink 3 35" xfId="25982" hidden="1" xr:uid="{D408C929-629F-4EEF-844B-15AE4989E858}"/>
    <cellStyle name="Hyperlink 3 35" xfId="26624" hidden="1" xr:uid="{A5D0DCAB-A88F-4E54-B4CD-A4D8768BBE44}"/>
    <cellStyle name="Hyperlink 3 35" xfId="20080" hidden="1" xr:uid="{C19DD800-278F-42C0-8F04-45D2290716C4}"/>
    <cellStyle name="Hyperlink 3 35" xfId="26977" hidden="1" xr:uid="{A63EC9D4-40EB-4D18-B2F1-6E0DA43FD64F}"/>
    <cellStyle name="Hyperlink 3 35" xfId="27177" hidden="1" xr:uid="{D8C9E5F0-F39E-4BD5-954A-0C308CC77CFF}"/>
    <cellStyle name="Hyperlink 3 35" xfId="27782" hidden="1" xr:uid="{B2BB29B9-689D-452D-804B-C9E27915A127}"/>
    <cellStyle name="Hyperlink 3 35" xfId="27352" hidden="1" xr:uid="{4D1EE9F9-3308-47C5-95F1-2FF37BE0FFC0}"/>
    <cellStyle name="Hyperlink 3 35" xfId="37003" hidden="1" xr:uid="{1446F5DD-9B8D-4F69-829A-8182294207A3}"/>
    <cellStyle name="Hyperlink 3 35" xfId="37646" hidden="1" xr:uid="{185EDA63-54EE-4323-B2F9-965A427681FF}"/>
    <cellStyle name="Hyperlink 3 35" xfId="36241" hidden="1" xr:uid="{11F3F227-6F72-489E-8356-E100934B80BD}"/>
    <cellStyle name="Hyperlink 3 35" xfId="36620" hidden="1" xr:uid="{47CB1D9F-ED68-4A82-A3C5-7A7C55A5C527}"/>
    <cellStyle name="Hyperlink 3 35" xfId="36828" hidden="1" xr:uid="{F68F4E76-FCF8-45B3-A90A-AF194890AFB0}"/>
    <cellStyle name="Hyperlink 3 35" xfId="37433" hidden="1" xr:uid="{C92A73D5-17A8-4721-B5B2-12328172A3B7}"/>
    <cellStyle name="Hyperlink 3 35" xfId="34701" hidden="1" xr:uid="{2AAAB8A1-DF3A-43EE-9E55-C3A51EFBD599}"/>
    <cellStyle name="Hyperlink 3 35" xfId="34271" hidden="1" xr:uid="{6C36E104-1711-40B5-8646-45E0EA51C9A7}"/>
    <cellStyle name="Hyperlink 3 35" xfId="34914" hidden="1" xr:uid="{093D1CE2-21DE-413B-9195-0E559BB435FD}"/>
    <cellStyle name="Hyperlink 3 35" xfId="33467" hidden="1" xr:uid="{A743F1A1-C6D3-40F6-BDB0-BAF07DCE6AC3}"/>
    <cellStyle name="Hyperlink 3 35" xfId="35229" hidden="1" xr:uid="{7D65E794-F577-4417-9C38-87E8BD59BE1B}"/>
    <cellStyle name="Hyperlink 3 35" xfId="35424" hidden="1" xr:uid="{E8EED074-D6E7-4C3F-80F9-6C263C621B1A}"/>
    <cellStyle name="Hyperlink 3 35" xfId="36028" hidden="1" xr:uid="{BE6EA768-6D63-4A3A-AFBD-CAA6D56CC623}"/>
    <cellStyle name="Hyperlink 3 35" xfId="35599" hidden="1" xr:uid="{949981E0-2598-4BD1-B97A-A69868604FB4}"/>
    <cellStyle name="Hyperlink 3 35" xfId="41389" hidden="1" xr:uid="{A068AF23-C253-4D5A-8E04-760FEC2C75B6}"/>
    <cellStyle name="Hyperlink 3 35" xfId="40960" hidden="1" xr:uid="{379FBB67-9CF6-46BF-AE78-E882360BE46B}"/>
    <cellStyle name="Hyperlink 3 35" xfId="40361" hidden="1" xr:uid="{72BE3786-3455-489A-A040-052B55C0230D}"/>
    <cellStyle name="Hyperlink 3 35" xfId="38917" hidden="1" xr:uid="{AEF963EB-F9ED-49DF-935C-CF34FD85C052}"/>
    <cellStyle name="Hyperlink 3 35" xfId="40590" hidden="1" xr:uid="{A6563331-DEAD-4CBA-8458-2F796BD08456}"/>
    <cellStyle name="Hyperlink 3 35" xfId="40785" hidden="1" xr:uid="{2BF14B7A-B78B-407C-B86D-ECF846D32D60}"/>
    <cellStyle name="Hyperlink 3 35" xfId="37835" hidden="1" xr:uid="{59853A41-635C-48F1-BD54-BAF118EAB73C}"/>
    <cellStyle name="Hyperlink 3 35" xfId="38746" hidden="1" xr:uid="{84912A2D-D159-4D21-AD0B-EDBC798CA3B7}"/>
    <cellStyle name="Hyperlink 3 35" xfId="38003" hidden="1" xr:uid="{A87856EC-CE02-46F5-B4B6-5C86FC255405}"/>
    <cellStyle name="Hyperlink 3 35" xfId="39052" hidden="1" xr:uid="{0EED6B40-6A80-4901-A680-FF5E4A2314D3}"/>
    <cellStyle name="Hyperlink 3 35" xfId="39348" hidden="1" xr:uid="{A5100735-AA19-49B8-A621-90DF667C6F80}"/>
    <cellStyle name="Hyperlink 3 35" xfId="39543" hidden="1" xr:uid="{E4B3A0A0-5EA0-4889-A104-AB044C0F5779}"/>
    <cellStyle name="Hyperlink 3 35" xfId="40148" hidden="1" xr:uid="{99F5B752-0925-4BB6-B9F0-35E9402DC063}"/>
    <cellStyle name="Hyperlink 3 35" xfId="39718" hidden="1" xr:uid="{D7136642-B934-493B-A734-BF6A44E5D0B5}"/>
    <cellStyle name="Hyperlink 3 35" xfId="34096" hidden="1" xr:uid="{E58F41F2-2CB7-4462-800D-1008ED184A4F}"/>
    <cellStyle name="Hyperlink 3 35" xfId="28190" hidden="1" xr:uid="{33B1AD39-AEDD-45E2-A95D-666C7F21FF12}"/>
    <cellStyle name="Hyperlink 3 35" xfId="35058" xr:uid="{2D3EA374-4DF6-4A65-8B1A-835CCA56AE66}"/>
    <cellStyle name="Hyperlink 3 350" xfId="21499" hidden="1" xr:uid="{627817B9-E716-4306-B446-9E09FCCD0596}"/>
    <cellStyle name="Hyperlink 3 350" xfId="36477" xr:uid="{F3D615AC-819B-45A5-8933-2692A31E6821}"/>
    <cellStyle name="Hyperlink 3 351" xfId="26899" xr:uid="{9F8FB5DC-5588-4E22-8008-C2FC67BA7618}"/>
    <cellStyle name="Hyperlink 3 352" xfId="26897" xr:uid="{950A4B78-BA00-489D-80B4-7425F5338294}"/>
    <cellStyle name="Hyperlink 3 353" xfId="26895" xr:uid="{C5FCC625-590C-46EB-A736-F9950001CA73}"/>
    <cellStyle name="Hyperlink 3 354" xfId="26893" xr:uid="{4039735B-286A-4BD7-8F1C-C259304C9448}"/>
    <cellStyle name="Hyperlink 3 355" xfId="26891" xr:uid="{C7493EF8-97C8-47E7-B418-8023389ACFA9}"/>
    <cellStyle name="Hyperlink 3 356" xfId="26889" xr:uid="{B6EC1CA8-3970-4079-A867-3AF9E36291EF}"/>
    <cellStyle name="Hyperlink 3 357" xfId="26887" xr:uid="{555C35AC-0E51-4684-A4BC-862BC4D4169D}"/>
    <cellStyle name="Hyperlink 3 358" xfId="26885" xr:uid="{3D0CA377-5EFB-440D-BAAE-9E4B8AF050FE}"/>
    <cellStyle name="Hyperlink 3 359" xfId="26883" xr:uid="{37CFEFA2-7751-4519-BCB3-E7A4AA31F6D2}"/>
    <cellStyle name="Hyperlink 3 36" xfId="23026" hidden="1" xr:uid="{913AA003-BCB9-433C-9D9A-C739682D5F86}"/>
    <cellStyle name="Hyperlink 3 36" xfId="24075" hidden="1" xr:uid="{D2000205-9475-4350-A8C5-98AB60F9B1C2}"/>
    <cellStyle name="Hyperlink 3 36" xfId="24371" hidden="1" xr:uid="{C976E81A-E1F5-415B-B21A-8BB868CC10FB}"/>
    <cellStyle name="Hyperlink 3 36" xfId="24566" hidden="1" xr:uid="{1381C5C4-4047-4C44-A8E5-CA429F40503F}"/>
    <cellStyle name="Hyperlink 3 36" xfId="25171" hidden="1" xr:uid="{45120121-2935-4A40-884D-0E31B041DFA3}"/>
    <cellStyle name="Hyperlink 3 36" xfId="24741" hidden="1" xr:uid="{4DAA017F-05C1-49EE-A597-78FF092C0C72}"/>
    <cellStyle name="Hyperlink 3 36" xfId="25384" hidden="1" xr:uid="{E47E5ABF-8E3A-448D-A28B-6ACCCBFC3F3C}"/>
    <cellStyle name="Hyperlink 3 36" xfId="23936" hidden="1" xr:uid="{8248F4E9-97A1-473F-A5AD-B006377B55FC}"/>
    <cellStyle name="Hyperlink 3 36" xfId="22026" hidden="1" xr:uid="{2640C211-8A95-479F-98C1-F15E32312401}"/>
    <cellStyle name="Hyperlink 3 36" xfId="22669" hidden="1" xr:uid="{4C07810A-2A6C-4183-97DF-92C6D6E8EBC4}"/>
    <cellStyle name="Hyperlink 3 36" xfId="22858" hidden="1" xr:uid="{9691C92A-BF75-4600-A8AC-65B1A2C06D83}"/>
    <cellStyle name="Hyperlink 3 36" xfId="23769" hidden="1" xr:uid="{B9272174-58AD-4B2B-A08D-18F9DACAF190}"/>
    <cellStyle name="Hyperlink 3 36" xfId="21851" hidden="1" xr:uid="{B6941FDC-D7F1-4681-8194-AC1C62C02A98}"/>
    <cellStyle name="Hyperlink 3 36" xfId="22456" hidden="1" xr:uid="{C499F52E-4ABF-49EC-BD58-F753FBA8BAFC}"/>
    <cellStyle name="Hyperlink 3 36" xfId="21643" hidden="1" xr:uid="{70B944DD-E53C-4A43-B5C9-ED3B96ED5B23}"/>
    <cellStyle name="Hyperlink 3 36" xfId="21264" hidden="1" xr:uid="{BC750265-C2DF-4DDD-975A-83D113C3EAC9}"/>
    <cellStyle name="Hyperlink 3 36" xfId="18626" hidden="1" xr:uid="{A5C34EAE-39C4-402B-9E76-79612B533F08}"/>
    <cellStyle name="Hyperlink 3 36" xfId="18924" hidden="1" xr:uid="{F3D55D61-FB96-4476-95FB-9F3D2F474309}"/>
    <cellStyle name="Hyperlink 3 36" xfId="19119" hidden="1" xr:uid="{9ABB0579-7A22-4351-9716-919842700991}"/>
    <cellStyle name="Hyperlink 3 36" xfId="19724" hidden="1" xr:uid="{AD545E09-D0B2-436E-99F6-B6F9E8899FEF}"/>
    <cellStyle name="Hyperlink 3 36" xfId="18317" hidden="1" xr:uid="{90CFD9D7-BCA8-47E3-9BAB-DE76BCA146CF}"/>
    <cellStyle name="Hyperlink 3 36" xfId="17185" hidden="1" xr:uid="{6449F4FB-10EA-4A22-ADF9-C45A668C7617}"/>
    <cellStyle name="Hyperlink 3 36" xfId="17006" hidden="1" xr:uid="{3BC8F25C-BC32-4132-AD83-A4B6E21E0910}"/>
    <cellStyle name="Hyperlink 3 36" xfId="20252" hidden="1" xr:uid="{1EC7B27B-D25C-43AB-A2A8-42F9AFE13D24}"/>
    <cellStyle name="Hyperlink 3 36" xfId="20447" hidden="1" xr:uid="{55C7875F-DB68-4CF7-8DDD-881ABD44C7AD}"/>
    <cellStyle name="Hyperlink 3 36" xfId="21051" hidden="1" xr:uid="{8602B974-3D78-4FA1-9E24-0D8525A5A494}"/>
    <cellStyle name="Hyperlink 3 36" xfId="20622" hidden="1" xr:uid="{F3DDA622-2BFD-42C7-A452-95EAF2E2437D}"/>
    <cellStyle name="Hyperlink 3 36" xfId="19937" hidden="1" xr:uid="{677BF6DA-400C-4FE4-B3B5-CC13E9013A7E}"/>
    <cellStyle name="Hyperlink 3 36" xfId="18484" hidden="1" xr:uid="{2AE9C0DC-297C-44F0-B92F-7DD047A5A5E2}"/>
    <cellStyle name="Hyperlink 3 36" xfId="19294" hidden="1" xr:uid="{EA4FAB72-763B-4D92-924F-E81B6019E3E8}"/>
    <cellStyle name="Hyperlink 3 36" xfId="25613" hidden="1" xr:uid="{8FF5C90D-9EFE-432C-98B0-EE40F2727B99}"/>
    <cellStyle name="Hyperlink 3 36" xfId="25808" hidden="1" xr:uid="{DF969804-F724-4B61-B4BD-14520B6102D8}"/>
    <cellStyle name="Hyperlink 3 36" xfId="26412" hidden="1" xr:uid="{9262DE9F-5B61-4D93-8C90-0C7823B21CC4}"/>
    <cellStyle name="Hyperlink 3 36" xfId="25983" hidden="1" xr:uid="{1AFD990C-DB67-42AE-91D4-6932E7F57CB3}"/>
    <cellStyle name="Hyperlink 3 36" xfId="26625" hidden="1" xr:uid="{FC4C486A-EE2F-4547-BD4B-1FFA78160386}"/>
    <cellStyle name="Hyperlink 3 36" xfId="20077" hidden="1" xr:uid="{61459C91-7180-480A-B991-8FD03B364A51}"/>
    <cellStyle name="Hyperlink 3 36" xfId="26978" hidden="1" xr:uid="{AD33685D-9717-481D-B6B0-AFB89D96E6E9}"/>
    <cellStyle name="Hyperlink 3 36" xfId="27178" hidden="1" xr:uid="{4734A1B6-504B-4E24-8FF3-CBC5F578FA55}"/>
    <cellStyle name="Hyperlink 3 36" xfId="27783" hidden="1" xr:uid="{90AA2DE0-2EA8-40C8-9E3D-90A30AEC28A6}"/>
    <cellStyle name="Hyperlink 3 36" xfId="27353" hidden="1" xr:uid="{85F38C5F-417A-4ECD-ABF9-7A60B8148EDB}"/>
    <cellStyle name="Hyperlink 3 36" xfId="27996" hidden="1" xr:uid="{4AAAD71D-6C15-4FAD-B056-540EB35A1043}"/>
    <cellStyle name="Hyperlink 3 36" xfId="28191" hidden="1" xr:uid="{99717273-1EEF-4ACF-85F7-A57FDD8EB095}"/>
    <cellStyle name="Hyperlink 3 36" xfId="29102" hidden="1" xr:uid="{361B646A-9B71-46B8-8CF6-389BF77302B9}"/>
    <cellStyle name="Hyperlink 3 36" xfId="28359" hidden="1" xr:uid="{44317565-CFEE-40B8-B5AC-CB6859052A7D}"/>
    <cellStyle name="Hyperlink 3 36" xfId="29408" hidden="1" xr:uid="{A8A3C541-6B3E-40D7-8EF6-1B30FF726249}"/>
    <cellStyle name="Hyperlink 3 36" xfId="29704" hidden="1" xr:uid="{A8B1FF5D-87CE-4C91-B588-75E339DEC98C}"/>
    <cellStyle name="Hyperlink 3 36" xfId="29899" hidden="1" xr:uid="{63ABA848-786F-4DB9-8B8A-E45CBE64F414}"/>
    <cellStyle name="Hyperlink 3 36" xfId="30504" hidden="1" xr:uid="{E2B450BC-B34B-4EDB-8C4E-8F165D35E0F0}"/>
    <cellStyle name="Hyperlink 3 36" xfId="30074" hidden="1" xr:uid="{B0116B4E-4A52-4020-A3DA-683CFF1AB16C}"/>
    <cellStyle name="Hyperlink 3 36" xfId="30717" hidden="1" xr:uid="{9BDFA029-26D5-4E24-85C3-800709B4D149}"/>
    <cellStyle name="Hyperlink 3 36" xfId="29269" hidden="1" xr:uid="{9FE8364B-8FA3-4DF0-8D34-E5756C260AD9}"/>
    <cellStyle name="Hyperlink 3 36" xfId="30946" hidden="1" xr:uid="{0BF1CA9A-DD65-4CF7-A887-070AB218F3A0}"/>
    <cellStyle name="Hyperlink 3 36" xfId="31141" hidden="1" xr:uid="{BC1A8804-579D-4B2F-BC5F-76231DFC4C95}"/>
    <cellStyle name="Hyperlink 3 36" xfId="31745" hidden="1" xr:uid="{EFF3E3EA-A332-46F6-81EC-7B5AE17405D5}"/>
    <cellStyle name="Hyperlink 3 36" xfId="31316" hidden="1" xr:uid="{A4744AD9-CA3E-4C8D-A8B0-01455F0B3B54}"/>
    <cellStyle name="Hyperlink 3 36" xfId="31958" hidden="1" xr:uid="{620C4B7E-66B5-409F-9DD7-886203E51F75}"/>
    <cellStyle name="Hyperlink 3 36" xfId="32148" hidden="1" xr:uid="{064EC93E-1216-4F8A-AAA4-AD3997D85653}"/>
    <cellStyle name="Hyperlink 3 36" xfId="33297" hidden="1" xr:uid="{C61E94F1-AA0E-4C3F-BE3A-885CA58D1C1B}"/>
    <cellStyle name="Hyperlink 3 36" xfId="32317" hidden="1" xr:uid="{21A6CAD7-611B-44B9-9AA0-409217BDF9D5}"/>
    <cellStyle name="Hyperlink 3 36" xfId="33604" hidden="1" xr:uid="{60E48351-23C9-4C1F-9CAF-3C909B10E21D}"/>
    <cellStyle name="Hyperlink 3 36" xfId="33902" hidden="1" xr:uid="{6F450048-88FE-438A-94B0-A6C577D5C96F}"/>
    <cellStyle name="Hyperlink 3 36" xfId="39719" hidden="1" xr:uid="{F0C83EDB-34E1-4E9B-A4A7-A9DA40882A94}"/>
    <cellStyle name="Hyperlink 3 36" xfId="40362" hidden="1" xr:uid="{D4B78CF8-2B6F-4AF7-B30C-DC2ED9C24DDF}"/>
    <cellStyle name="Hyperlink 3 36" xfId="38914" hidden="1" xr:uid="{AFE109E2-B0B7-41A2-9264-97765299D42D}"/>
    <cellStyle name="Hyperlink 3 36" xfId="40591" hidden="1" xr:uid="{1FCA04DC-80CF-4EBE-AB5D-181259AF4807}"/>
    <cellStyle name="Hyperlink 3 36" xfId="40786" hidden="1" xr:uid="{71AEF0A3-4DA8-465E-82A2-D31AF02E04FD}"/>
    <cellStyle name="Hyperlink 3 36" xfId="41390" hidden="1" xr:uid="{1328D1FC-5122-4D46-BA95-1FC1CC59C2DE}"/>
    <cellStyle name="Hyperlink 3 36" xfId="40961" hidden="1" xr:uid="{5CD10DBC-01F2-46D6-8E78-9CF77F6F5509}"/>
    <cellStyle name="Hyperlink 3 36" xfId="41603" hidden="1" xr:uid="{FB36A8A6-793C-49D4-B53A-634A484BFAA9}"/>
    <cellStyle name="Hyperlink 3 36" xfId="39053" hidden="1" xr:uid="{0F2EB2A8-ED71-461C-A094-2817C1D290F6}"/>
    <cellStyle name="Hyperlink 3 36" xfId="39349" hidden="1" xr:uid="{E2AF74CE-FC25-491E-B4FF-A582DE37908C}"/>
    <cellStyle name="Hyperlink 3 36" xfId="39544" hidden="1" xr:uid="{7E3FA640-E66E-401C-BF02-22291BD03E02}"/>
    <cellStyle name="Hyperlink 3 36" xfId="40149" hidden="1" xr:uid="{4CF246BA-DE62-4C3E-9E4B-41C9ADA99A9E}"/>
    <cellStyle name="Hyperlink 3 36" xfId="38747" hidden="1" xr:uid="{C435981B-D985-4B4E-8E22-FE7FF45F6577}"/>
    <cellStyle name="Hyperlink 3 36" xfId="38004" hidden="1" xr:uid="{660F926A-BABE-42B9-9E6A-739430A17BB8}"/>
    <cellStyle name="Hyperlink 3 36" xfId="37836" hidden="1" xr:uid="{70E41765-C825-438A-A610-4F1AD79EB1C9}"/>
    <cellStyle name="Hyperlink 3 36" xfId="37647" hidden="1" xr:uid="{BB672224-C589-469B-9AED-A71187B92467}"/>
    <cellStyle name="Hyperlink 3 36" xfId="34915" hidden="1" xr:uid="{63CFC808-3C0B-4DE4-9D50-1CA64D131D6F}"/>
    <cellStyle name="Hyperlink 3 36" xfId="33464" hidden="1" xr:uid="{ABE7B816-178F-45AA-B402-03AC70E939C1}"/>
    <cellStyle name="Hyperlink 3 36" xfId="35230" hidden="1" xr:uid="{F056372E-4AA6-4F72-BEE2-6326DE241F49}"/>
    <cellStyle name="Hyperlink 3 36" xfId="35425" hidden="1" xr:uid="{1826FDDD-2AF8-405C-AB60-CB909EBE2FD7}"/>
    <cellStyle name="Hyperlink 3 36" xfId="34702" hidden="1" xr:uid="{B52E3798-0F91-437F-858C-467597B359A1}"/>
    <cellStyle name="Hyperlink 3 36" xfId="34272" hidden="1" xr:uid="{7351757C-CCE2-4105-B9C5-EA6D855E8BFD}"/>
    <cellStyle name="Hyperlink 3 36" xfId="34097" hidden="1" xr:uid="{D6AC0B49-E88A-4120-AFDA-DDED14E12935}"/>
    <cellStyle name="Hyperlink 3 36" xfId="36621" hidden="1" xr:uid="{23002563-DCF5-464C-8334-5CD40A9B1BC6}"/>
    <cellStyle name="Hyperlink 3 36" xfId="36829" hidden="1" xr:uid="{DFD4B9ED-3F90-4516-995D-2DB6894B5A50}"/>
    <cellStyle name="Hyperlink 3 36" xfId="37434" hidden="1" xr:uid="{C244F9FE-07E2-4060-8F38-5DD16157A3ED}"/>
    <cellStyle name="Hyperlink 3 36" xfId="37004" hidden="1" xr:uid="{AD56E324-3D3B-49DC-9943-A4E587B4818E}"/>
    <cellStyle name="Hyperlink 3 36" xfId="35600" hidden="1" xr:uid="{E0048D99-6AD5-4B49-B5C3-64BF1421714E}"/>
    <cellStyle name="Hyperlink 3 36" xfId="36242" hidden="1" xr:uid="{2154F854-665E-4B10-8126-CBE611C96C89}"/>
    <cellStyle name="Hyperlink 3 36" xfId="36029" hidden="1" xr:uid="{631B10E9-D452-43F0-BB64-AD2429DE1800}"/>
    <cellStyle name="Hyperlink 3 36" xfId="35055" xr:uid="{AB4E0F6D-0CE4-45C6-9792-2054E6E5B439}"/>
    <cellStyle name="Hyperlink 3 360" xfId="26881" xr:uid="{BEC68CCD-20E7-4E93-ABE9-68FCEA1646E1}"/>
    <cellStyle name="Hyperlink 3 361" xfId="26879" xr:uid="{43699C3B-FC2B-4CEE-8A37-D0FE811BB7C2}"/>
    <cellStyle name="Hyperlink 3 362" xfId="26877" xr:uid="{C8373B5C-CE7A-48FB-8271-E8AC090539A8}"/>
    <cellStyle name="Hyperlink 3 363" xfId="26875" xr:uid="{4B0277DA-A6C9-4E6A-B87C-98FA67EFC7F4}"/>
    <cellStyle name="Hyperlink 3 364" xfId="26873" xr:uid="{E9DB6318-B89F-45B9-ADE9-6132E493E324}"/>
    <cellStyle name="Hyperlink 3 365" xfId="26871" xr:uid="{C6473E56-AAB7-40A4-B96B-C48E4808FDE5}"/>
    <cellStyle name="Hyperlink 3 366" xfId="26868" xr:uid="{FF2BD9AA-0627-48C8-9B78-D21921A2F2EF}"/>
    <cellStyle name="Hyperlink 3 367" xfId="26866" xr:uid="{B539CD5E-D771-4EFF-A75C-F5C89E49F597}"/>
    <cellStyle name="Hyperlink 3 368" xfId="26863" xr:uid="{E86AFED7-8810-4804-99B0-E03454C1BA76}"/>
    <cellStyle name="Hyperlink 3 369" xfId="26860" xr:uid="{FF70A002-1505-4383-8116-C6A7C713A27C}"/>
    <cellStyle name="Hyperlink 3 37" xfId="23028" hidden="1" xr:uid="{4C8C2A0A-3017-4520-BC43-3688F456AEFB}"/>
    <cellStyle name="Hyperlink 3 37" xfId="24076" hidden="1" xr:uid="{6F0B82BB-F331-49F2-B31B-168186FCA2A2}"/>
    <cellStyle name="Hyperlink 3 37" xfId="24372" hidden="1" xr:uid="{96B36B51-14A3-42EF-B892-5772070FC4F1}"/>
    <cellStyle name="Hyperlink 3 37" xfId="24567" hidden="1" xr:uid="{E0E28B8E-DB91-497C-8061-227A80675810}"/>
    <cellStyle name="Hyperlink 3 37" xfId="25172" hidden="1" xr:uid="{B1D73AA6-5714-45A7-AB87-5184547087A9}"/>
    <cellStyle name="Hyperlink 3 37" xfId="24743" hidden="1" xr:uid="{E1171606-04B4-4325-9467-7FF8A8D8C5AD}"/>
    <cellStyle name="Hyperlink 3 37" xfId="25385" hidden="1" xr:uid="{226B8F65-0FBA-478F-A34B-9CEC1473C1CA}"/>
    <cellStyle name="Hyperlink 3 37" xfId="23934" hidden="1" xr:uid="{405A09BE-D6AB-4F24-8CE9-F6E117209E19}"/>
    <cellStyle name="Hyperlink 3 37" xfId="22028" hidden="1" xr:uid="{A99C3074-EEBF-48AC-89A4-BBD30958C1B4}"/>
    <cellStyle name="Hyperlink 3 37" xfId="22670" hidden="1" xr:uid="{3763153D-FF6A-4245-9109-64803F98CFE7}"/>
    <cellStyle name="Hyperlink 3 37" xfId="22859" hidden="1" xr:uid="{34A94169-3141-4742-A3B5-B77B25E895EC}"/>
    <cellStyle name="Hyperlink 3 37" xfId="23770" hidden="1" xr:uid="{EEE4A833-978F-426D-8141-E13CDA4C0317}"/>
    <cellStyle name="Hyperlink 3 37" xfId="21852" hidden="1" xr:uid="{D4F38412-B2AF-4AD3-A8A5-7B116355F8B5}"/>
    <cellStyle name="Hyperlink 3 37" xfId="22457" hidden="1" xr:uid="{1D7DA474-D4CE-457C-80FA-8B6ECF52C071}"/>
    <cellStyle name="Hyperlink 3 37" xfId="21644" hidden="1" xr:uid="{3F064A2C-5C6A-4DBB-856B-AB89D9BC28EE}"/>
    <cellStyle name="Hyperlink 3 37" xfId="21265" hidden="1" xr:uid="{9657DF75-F0A4-4003-A226-59FF41192232}"/>
    <cellStyle name="Hyperlink 3 37" xfId="18627" hidden="1" xr:uid="{FD0DAE2F-E155-470C-A7A3-0CD957833257}"/>
    <cellStyle name="Hyperlink 3 37" xfId="18925" hidden="1" xr:uid="{E06753EC-44CF-424A-834A-7ECA4F415B33}"/>
    <cellStyle name="Hyperlink 3 37" xfId="19120" hidden="1" xr:uid="{3409E522-C5FD-4D24-803F-DF30F5BE7649}"/>
    <cellStyle name="Hyperlink 3 37" xfId="19725" hidden="1" xr:uid="{EF66694D-325B-4537-A756-736EC4A1A395}"/>
    <cellStyle name="Hyperlink 3 37" xfId="18318" hidden="1" xr:uid="{055431BE-1A17-48A1-BD31-0125AB882FFA}"/>
    <cellStyle name="Hyperlink 3 37" xfId="17187" hidden="1" xr:uid="{7213E4D1-A24C-440C-BFA4-6415275822E5}"/>
    <cellStyle name="Hyperlink 3 37" xfId="17007" hidden="1" xr:uid="{316DC1BD-0C2D-499C-9BB5-C6049B9ED322}"/>
    <cellStyle name="Hyperlink 3 37" xfId="20253" hidden="1" xr:uid="{07FA505B-CCB5-4753-A435-BFBAC1B34134}"/>
    <cellStyle name="Hyperlink 3 37" xfId="20448" hidden="1" xr:uid="{CA887C78-C6F9-4738-8C36-B7B897A555F4}"/>
    <cellStyle name="Hyperlink 3 37" xfId="21052" hidden="1" xr:uid="{6EABA731-19A6-462A-B7BF-AD84C253AF42}"/>
    <cellStyle name="Hyperlink 3 37" xfId="20624" hidden="1" xr:uid="{CBE5A23D-921F-4798-9085-5D7A750A5094}"/>
    <cellStyle name="Hyperlink 3 37" xfId="19938" hidden="1" xr:uid="{790DE5E6-218C-4204-94C2-00F9A4BA1AE3}"/>
    <cellStyle name="Hyperlink 3 37" xfId="18482" hidden="1" xr:uid="{99113E25-DE02-4DBB-AB29-91BD9FC86FA7}"/>
    <cellStyle name="Hyperlink 3 37" xfId="19296" hidden="1" xr:uid="{CA420423-EE84-4CF3-B7B5-2C0C78CD29DB}"/>
    <cellStyle name="Hyperlink 3 37" xfId="25614" hidden="1" xr:uid="{9FFF8C21-ACC8-4C74-A41A-8C37657CC57C}"/>
    <cellStyle name="Hyperlink 3 37" xfId="25809" hidden="1" xr:uid="{0C2696F3-B153-4EB4-A1EF-B1F0A43FE818}"/>
    <cellStyle name="Hyperlink 3 37" xfId="26413" hidden="1" xr:uid="{638CC2D2-CA68-4E4F-B9D5-AFC60A3AA6AE}"/>
    <cellStyle name="Hyperlink 3 37" xfId="25985" hidden="1" xr:uid="{B2D80748-07E7-404A-99A5-0627F03609E8}"/>
    <cellStyle name="Hyperlink 3 37" xfId="26626" hidden="1" xr:uid="{AFF0E566-C911-4809-8B98-DA42E194E952}"/>
    <cellStyle name="Hyperlink 3 37" xfId="20075" hidden="1" xr:uid="{1CCD7B30-1312-4328-BE54-369D94E00011}"/>
    <cellStyle name="Hyperlink 3 37" xfId="26979" hidden="1" xr:uid="{C7ACD266-7CE0-4102-BA07-E6390E081A5A}"/>
    <cellStyle name="Hyperlink 3 37" xfId="27179" hidden="1" xr:uid="{DF88F0A6-7ABC-4AA1-8406-99A50376FFDA}"/>
    <cellStyle name="Hyperlink 3 37" xfId="27784" hidden="1" xr:uid="{23CF8E95-202B-4633-9525-133DCE39E4D7}"/>
    <cellStyle name="Hyperlink 3 37" xfId="27355" hidden="1" xr:uid="{60E8A641-A1B2-4D59-A0EE-CF7CB303DA6E}"/>
    <cellStyle name="Hyperlink 3 37" xfId="27997" hidden="1" xr:uid="{58039C4A-DCF1-4FBB-8A0D-257B6CDC7535}"/>
    <cellStyle name="Hyperlink 3 37" xfId="28192" hidden="1" xr:uid="{B3A0BC21-8902-4396-AD3F-45986800B8A4}"/>
    <cellStyle name="Hyperlink 3 37" xfId="29103" hidden="1" xr:uid="{D8B8E0A9-57E3-4261-8243-B3409E1E7DA0}"/>
    <cellStyle name="Hyperlink 3 37" xfId="28361" hidden="1" xr:uid="{16F25A3A-3035-46F3-AFE8-5C06D069504A}"/>
    <cellStyle name="Hyperlink 3 37" xfId="29409" hidden="1" xr:uid="{0999F53B-B031-4690-A0E7-F32D48168092}"/>
    <cellStyle name="Hyperlink 3 37" xfId="29705" hidden="1" xr:uid="{3E8624E3-2C41-45D9-A0DB-3992C35A5644}"/>
    <cellStyle name="Hyperlink 3 37" xfId="29900" hidden="1" xr:uid="{E67AC661-E80B-4091-8F42-E291C192240E}"/>
    <cellStyle name="Hyperlink 3 37" xfId="30505" hidden="1" xr:uid="{D3C3B4D3-1A53-4DBA-BEB5-64313EC58F73}"/>
    <cellStyle name="Hyperlink 3 37" xfId="30076" hidden="1" xr:uid="{AE837281-CF7D-42F9-ABEB-E07A36BC1F77}"/>
    <cellStyle name="Hyperlink 3 37" xfId="30718" hidden="1" xr:uid="{ECC65112-8268-4FD0-841D-8FDBF9DC7AC5}"/>
    <cellStyle name="Hyperlink 3 37" xfId="29267" hidden="1" xr:uid="{BA909F04-5C4F-43C2-A18D-34ECEDF95006}"/>
    <cellStyle name="Hyperlink 3 37" xfId="30947" hidden="1" xr:uid="{F055D863-A434-44B8-A780-B4AFCF25500E}"/>
    <cellStyle name="Hyperlink 3 37" xfId="31142" hidden="1" xr:uid="{4139B00D-2CD9-4A79-ABE8-5F075EB4B94D}"/>
    <cellStyle name="Hyperlink 3 37" xfId="31746" hidden="1" xr:uid="{236B135B-EF14-4BB8-8401-B0C0C99450E6}"/>
    <cellStyle name="Hyperlink 3 37" xfId="31318" hidden="1" xr:uid="{9FF81EC0-5B71-442B-A55B-602B46F7E369}"/>
    <cellStyle name="Hyperlink 3 37" xfId="31959" hidden="1" xr:uid="{BF43A4AA-341A-4A74-80A2-2491D61284C3}"/>
    <cellStyle name="Hyperlink 3 37" xfId="32149" hidden="1" xr:uid="{50E1CBF1-F694-4E21-A89B-19D85237CD5B}"/>
    <cellStyle name="Hyperlink 3 37" xfId="33298" hidden="1" xr:uid="{BFAE40E3-1EFE-43F0-9A86-8BA807F907D9}"/>
    <cellStyle name="Hyperlink 3 37" xfId="32319" hidden="1" xr:uid="{7D317032-6EF5-48A7-A3ED-9872CFC8FCCC}"/>
    <cellStyle name="Hyperlink 3 37" xfId="33605" hidden="1" xr:uid="{5BA21A40-9EA7-4F41-879B-DE95522ACD54}"/>
    <cellStyle name="Hyperlink 3 37" xfId="33903" hidden="1" xr:uid="{CA8EEC78-C212-44C9-BB3B-C003349EF809}"/>
    <cellStyle name="Hyperlink 3 37" xfId="39721" hidden="1" xr:uid="{BF9E4FE5-3577-4991-B480-A299C154BC70}"/>
    <cellStyle name="Hyperlink 3 37" xfId="40363" hidden="1" xr:uid="{A4465CA3-15A4-4D9A-817F-BC5298439447}"/>
    <cellStyle name="Hyperlink 3 37" xfId="38912" hidden="1" xr:uid="{586C09FB-7DFB-470D-856A-27A7F2AF6ACD}"/>
    <cellStyle name="Hyperlink 3 37" xfId="40592" hidden="1" xr:uid="{3C64B8DD-4A4F-452E-B56D-896ADDC23D78}"/>
    <cellStyle name="Hyperlink 3 37" xfId="40787" hidden="1" xr:uid="{35547C5E-9D32-4744-9880-B1EB6909F6A2}"/>
    <cellStyle name="Hyperlink 3 37" xfId="41391" hidden="1" xr:uid="{AEA9C2B8-C2DB-4691-BE85-E6885E56BD93}"/>
    <cellStyle name="Hyperlink 3 37" xfId="40963" hidden="1" xr:uid="{97630CE4-617A-40E5-9A68-E1AEE25B7D12}"/>
    <cellStyle name="Hyperlink 3 37" xfId="41604" hidden="1" xr:uid="{EF38F13E-3C64-4C83-B08D-DBFCA81C04AE}"/>
    <cellStyle name="Hyperlink 3 37" xfId="39054" hidden="1" xr:uid="{B0FE2945-5799-4FA0-A405-05182D375141}"/>
    <cellStyle name="Hyperlink 3 37" xfId="39350" hidden="1" xr:uid="{3300F19F-453A-417B-A4E3-88071DEB9150}"/>
    <cellStyle name="Hyperlink 3 37" xfId="39545" hidden="1" xr:uid="{0F358083-AB08-496B-99C2-CEEDDD55BC62}"/>
    <cellStyle name="Hyperlink 3 37" xfId="40150" hidden="1" xr:uid="{19BA4B4B-13C1-4C14-9833-5FBAEF72C79C}"/>
    <cellStyle name="Hyperlink 3 37" xfId="38748" hidden="1" xr:uid="{EB12FFC5-41E0-4F6D-969F-5AE87AB3D0A9}"/>
    <cellStyle name="Hyperlink 3 37" xfId="38006" hidden="1" xr:uid="{CFFDF662-ED39-4E38-B3F9-94319FB14A17}"/>
    <cellStyle name="Hyperlink 3 37" xfId="37837" hidden="1" xr:uid="{A5AF8565-B728-4A9B-8951-1DBDCFB84FB5}"/>
    <cellStyle name="Hyperlink 3 37" xfId="37648" hidden="1" xr:uid="{1A1E81EF-72F0-46C7-A671-9EE7222F9428}"/>
    <cellStyle name="Hyperlink 3 37" xfId="34916" hidden="1" xr:uid="{E7F6D6AB-9262-4069-85D0-2B6A7AC5A98A}"/>
    <cellStyle name="Hyperlink 3 37" xfId="33462" hidden="1" xr:uid="{E3BD921E-FC27-4F82-8873-39126F91336A}"/>
    <cellStyle name="Hyperlink 3 37" xfId="35231" hidden="1" xr:uid="{F7A97DB9-62E1-43C2-977F-61D0508AB58D}"/>
    <cellStyle name="Hyperlink 3 37" xfId="35426" hidden="1" xr:uid="{12672F9E-ADA6-4E4B-B132-48074813009B}"/>
    <cellStyle name="Hyperlink 3 37" xfId="34703" hidden="1" xr:uid="{3F1CF274-0CA2-4298-9719-DCA2289B6632}"/>
    <cellStyle name="Hyperlink 3 37" xfId="34274" hidden="1" xr:uid="{F0E6243F-AEE2-4CDE-962E-5B0508437CEE}"/>
    <cellStyle name="Hyperlink 3 37" xfId="34098" hidden="1" xr:uid="{EB943338-AA0C-40F4-8D53-A9A6D0C99280}"/>
    <cellStyle name="Hyperlink 3 37" xfId="36622" hidden="1" xr:uid="{D032BC6C-FD2A-45C2-9606-D49860634FC4}"/>
    <cellStyle name="Hyperlink 3 37" xfId="36830" hidden="1" xr:uid="{7BE04435-60FC-4E90-BB1D-924973C0049D}"/>
    <cellStyle name="Hyperlink 3 37" xfId="37435" hidden="1" xr:uid="{06C80FD2-C332-4BF0-BB34-4A1879E6303C}"/>
    <cellStyle name="Hyperlink 3 37" xfId="37006" hidden="1" xr:uid="{21159B80-08D5-4F90-9A79-0128EFB861C1}"/>
    <cellStyle name="Hyperlink 3 37" xfId="35602" hidden="1" xr:uid="{0E4D023D-6F1A-45B0-9368-DD148F3743F6}"/>
    <cellStyle name="Hyperlink 3 37" xfId="36243" hidden="1" xr:uid="{B7C8B64D-8F19-4EE9-A73D-369562E5DC0C}"/>
    <cellStyle name="Hyperlink 3 37" xfId="36030" hidden="1" xr:uid="{44D4552C-DF54-46AD-B26F-34846BE8DE4A}"/>
    <cellStyle name="Hyperlink 3 37" xfId="35053" xr:uid="{AACC155D-BCC7-435E-9643-E30354DD0363}"/>
    <cellStyle name="Hyperlink 3 370" xfId="26824" xr:uid="{DE8443A5-03E8-48F1-B21A-0AF7744D22B4}"/>
    <cellStyle name="Hyperlink 3 371" xfId="26823" xr:uid="{2F3BD819-0487-4CEF-9E0A-637D7CC1367C}"/>
    <cellStyle name="Hyperlink 3 372" xfId="26822" xr:uid="{0A499457-B6CE-41F3-93A6-B4557569EA00}"/>
    <cellStyle name="Hyperlink 3 373" xfId="26821" xr:uid="{0F754463-A0F1-41FD-AB07-E1B538FE96B3}"/>
    <cellStyle name="Hyperlink 3 374" xfId="26820" xr:uid="{72716D78-F408-420D-AE39-4C7CDB502B15}"/>
    <cellStyle name="Hyperlink 3 375" xfId="26819" xr:uid="{284482FF-D207-4A67-8FE7-7D7FBE4B8F01}"/>
    <cellStyle name="Hyperlink 3 376" xfId="26818" xr:uid="{BAF51F5A-160B-4E94-8B01-B611251B0A07}"/>
    <cellStyle name="Hyperlink 3 377" xfId="26817" xr:uid="{E4F28B21-DDFF-4322-9950-F7A61A3244CE}"/>
    <cellStyle name="Hyperlink 3 378" xfId="26816" xr:uid="{D85CA000-0D20-4889-9535-C7E1C3887AF8}"/>
    <cellStyle name="Hyperlink 3 379" xfId="26815" xr:uid="{6EDC5064-CFD4-4520-89BF-F3148DF46317}"/>
    <cellStyle name="Hyperlink 3 38" xfId="23771" hidden="1" xr:uid="{6E03A6FD-30C2-4B72-9CAD-518108995238}"/>
    <cellStyle name="Hyperlink 3 38" xfId="24568" hidden="1" xr:uid="{9E261A57-BC29-425F-84DE-CBEAB65663B5}"/>
    <cellStyle name="Hyperlink 3 38" xfId="25173" hidden="1" xr:uid="{F36F598C-A8E1-493A-A81D-F80005729F55}"/>
    <cellStyle name="Hyperlink 3 38" xfId="24745" hidden="1" xr:uid="{EF55ED93-8573-400B-8E5D-4DF67886754F}"/>
    <cellStyle name="Hyperlink 3 38" xfId="24077" hidden="1" xr:uid="{969B274A-3EB1-4621-B813-5D5CF9A348C7}"/>
    <cellStyle name="Hyperlink 3 38" xfId="24373" hidden="1" xr:uid="{01C8E45E-1F89-41BD-8C79-7D975A406BF4}"/>
    <cellStyle name="Hyperlink 3 38" xfId="23030" hidden="1" xr:uid="{E3D7FF27-9639-4A22-9597-1D21C127551E}"/>
    <cellStyle name="Hyperlink 3 38" xfId="25386" hidden="1" xr:uid="{74ED4526-FE53-4F81-94C6-F55AB8E2374E}"/>
    <cellStyle name="Hyperlink 3 38" xfId="22860" hidden="1" xr:uid="{27D9042B-0A48-470A-A583-B85C6C75EE29}"/>
    <cellStyle name="Hyperlink 3 38" xfId="21853" hidden="1" xr:uid="{2D3EAE1A-6CFC-4955-86AB-F7ECEF86056D}"/>
    <cellStyle name="Hyperlink 3 38" xfId="22458" hidden="1" xr:uid="{CC62351C-3EA4-4FA4-9DD5-46F30F2B7D87}"/>
    <cellStyle name="Hyperlink 3 38" xfId="22030" hidden="1" xr:uid="{8F6FBEC8-9231-4E94-A285-EC4211C99D50}"/>
    <cellStyle name="Hyperlink 3 38" xfId="22671" hidden="1" xr:uid="{C9AF35D6-B8D5-4717-AD55-E138BCE1EA97}"/>
    <cellStyle name="Hyperlink 3 38" xfId="23931" hidden="1" xr:uid="{67572917-198D-4713-BC68-5E9DF2EAE742}"/>
    <cellStyle name="Hyperlink 3 38" xfId="21645" hidden="1" xr:uid="{FF52A54F-7AF2-42EC-A17B-6481FC9F8C08}"/>
    <cellStyle name="Hyperlink 3 38" xfId="20626" hidden="1" xr:uid="{BBC8CF53-547F-465E-9292-8F2898EA3EC9}"/>
    <cellStyle name="Hyperlink 3 38" xfId="19121" hidden="1" xr:uid="{0E8719AE-C8A8-4118-8503-59809E6FB73E}"/>
    <cellStyle name="Hyperlink 3 38" xfId="18319" hidden="1" xr:uid="{848087C9-829D-4678-9488-6EAF51D6CD30}"/>
    <cellStyle name="Hyperlink 3 38" xfId="17189" hidden="1" xr:uid="{BC169BFB-2EA1-4CB0-8823-FB4F51EC146C}"/>
    <cellStyle name="Hyperlink 3 38" xfId="18628" hidden="1" xr:uid="{712EC301-DA90-4D19-94AF-8C667C697D54}"/>
    <cellStyle name="Hyperlink 3 38" xfId="18926" hidden="1" xr:uid="{F3A229C9-ECA4-4A0C-9875-80DBA19AA205}"/>
    <cellStyle name="Hyperlink 3 38" xfId="21266" hidden="1" xr:uid="{8553C2C2-0B9F-42F5-9705-C2D8B395D234}"/>
    <cellStyle name="Hyperlink 3 38" xfId="17008" hidden="1" xr:uid="{63856915-CAAA-48E1-9916-6D8ADDF4A7B9}"/>
    <cellStyle name="Hyperlink 3 38" xfId="21053" hidden="1" xr:uid="{6EE8922C-511E-4EE1-B26B-12C84C2F7951}"/>
    <cellStyle name="Hyperlink 3 38" xfId="19939" hidden="1" xr:uid="{00E261B3-1D6E-46D9-95F1-B9F61219886C}"/>
    <cellStyle name="Hyperlink 3 38" xfId="18479" hidden="1" xr:uid="{7AE17ACB-41EB-4433-BBAC-BBF5303EF2E2}"/>
    <cellStyle name="Hyperlink 3 38" xfId="20254" hidden="1" xr:uid="{F655DD54-88BB-4069-8B15-F305F26EF331}"/>
    <cellStyle name="Hyperlink 3 38" xfId="20449" hidden="1" xr:uid="{E39ADED1-0B93-4F64-A61E-4320FA7FD862}"/>
    <cellStyle name="Hyperlink 3 38" xfId="19726" hidden="1" xr:uid="{4FC75E74-BA7A-4B3D-9A56-315F403C380D}"/>
    <cellStyle name="Hyperlink 3 38" xfId="19298" hidden="1" xr:uid="{221A9246-C97D-4B59-B896-7A154F9E40D1}"/>
    <cellStyle name="Hyperlink 3 38" xfId="25615" hidden="1" xr:uid="{257ADF1E-8C16-4947-A90E-FD5494240037}"/>
    <cellStyle name="Hyperlink 3 38" xfId="25810" hidden="1" xr:uid="{D0CD641D-02CA-4394-8567-493BD19235F8}"/>
    <cellStyle name="Hyperlink 3 38" xfId="26414" hidden="1" xr:uid="{5895116B-2860-43CF-9B44-5C5663642EFD}"/>
    <cellStyle name="Hyperlink 3 38" xfId="25987" hidden="1" xr:uid="{7BF274B3-F222-4CC3-BE67-B1BB92D979E1}"/>
    <cellStyle name="Hyperlink 3 38" xfId="26627" hidden="1" xr:uid="{537A2086-CEC3-464A-9CEE-80796F09D29E}"/>
    <cellStyle name="Hyperlink 3 38" xfId="17608" hidden="1" xr:uid="{2C0D4BFC-CD6D-4929-B1F3-BF62446A9379}"/>
    <cellStyle name="Hyperlink 3 38" xfId="26980" hidden="1" xr:uid="{2F4F7F15-6078-4CF2-BCF8-29A1EA12FDB6}"/>
    <cellStyle name="Hyperlink 3 38" xfId="27180" hidden="1" xr:uid="{DB5D413C-4750-4A10-B0BD-BE28C38A8992}"/>
    <cellStyle name="Hyperlink 3 38" xfId="27785" hidden="1" xr:uid="{8E735871-1267-48D7-87C4-D61B2575C643}"/>
    <cellStyle name="Hyperlink 3 38" xfId="27357" hidden="1" xr:uid="{45512FBB-DF37-4440-8F0A-ED5DA7D821D3}"/>
    <cellStyle name="Hyperlink 3 38" xfId="27998" hidden="1" xr:uid="{593DA80B-06A0-4CD2-B22C-6CF6A8ADA257}"/>
    <cellStyle name="Hyperlink 3 38" xfId="28193" hidden="1" xr:uid="{E4BBC136-A49F-4306-9792-1F40A86737C0}"/>
    <cellStyle name="Hyperlink 3 38" xfId="29104" hidden="1" xr:uid="{2FB8CB7C-1C18-4B3C-895A-C6CD5F3A3D5F}"/>
    <cellStyle name="Hyperlink 3 38" xfId="28363" hidden="1" xr:uid="{B9650C98-F059-4C14-968B-DA172A71F144}"/>
    <cellStyle name="Hyperlink 3 38" xfId="29410" hidden="1" xr:uid="{AAD4D2FE-7CDA-466B-B73B-6C96BE464033}"/>
    <cellStyle name="Hyperlink 3 38" xfId="29706" hidden="1" xr:uid="{3095A9F3-3C99-4C19-98F3-F6B784C97415}"/>
    <cellStyle name="Hyperlink 3 38" xfId="29901" hidden="1" xr:uid="{F92097C0-6ED5-46E3-997D-C8CFBC233792}"/>
    <cellStyle name="Hyperlink 3 38" xfId="30506" hidden="1" xr:uid="{4D3699BA-0999-4A4B-A68F-CE466C95F9F9}"/>
    <cellStyle name="Hyperlink 3 38" xfId="30078" hidden="1" xr:uid="{F1ABB87A-489B-4BDA-B0DD-B1FFB8E8B6B2}"/>
    <cellStyle name="Hyperlink 3 38" xfId="30719" hidden="1" xr:uid="{B38DEAC5-21A5-4137-8095-DCCF50C77894}"/>
    <cellStyle name="Hyperlink 3 38" xfId="29264" hidden="1" xr:uid="{2517952F-B50D-498E-A92A-EE572DA1679D}"/>
    <cellStyle name="Hyperlink 3 38" xfId="30948" hidden="1" xr:uid="{A7644394-2BEE-4408-A8EF-12A492B3BFB4}"/>
    <cellStyle name="Hyperlink 3 38" xfId="31143" hidden="1" xr:uid="{4CB1D1ED-CF34-4B6D-92F3-CAAD0F82BD7B}"/>
    <cellStyle name="Hyperlink 3 38" xfId="31747" hidden="1" xr:uid="{C7D57FE6-6E4C-468B-B2E8-C3E1BFA6EFA9}"/>
    <cellStyle name="Hyperlink 3 38" xfId="31320" hidden="1" xr:uid="{DE3431B8-2C48-474D-8B6E-F4139D80B644}"/>
    <cellStyle name="Hyperlink 3 38" xfId="31960" hidden="1" xr:uid="{428E8A3D-F4F3-4E02-A666-2C9D7F411C26}"/>
    <cellStyle name="Hyperlink 3 38" xfId="32150" hidden="1" xr:uid="{76656B39-0377-46CE-BA8B-802836F2AD1E}"/>
    <cellStyle name="Hyperlink 3 38" xfId="33299" hidden="1" xr:uid="{848D2E66-B73E-49DA-8A9A-51298008FEA2}"/>
    <cellStyle name="Hyperlink 3 38" xfId="32321" hidden="1" xr:uid="{45DAA96D-EFAE-4834-969C-C4ADBCE3BE44}"/>
    <cellStyle name="Hyperlink 3 38" xfId="33606" hidden="1" xr:uid="{A09B2E74-6856-48D1-B045-776515EEECBA}"/>
    <cellStyle name="Hyperlink 3 38" xfId="33904" hidden="1" xr:uid="{8E2DBDE8-DDB6-454F-BAAC-9243EDAE66C6}"/>
    <cellStyle name="Hyperlink 3 38" xfId="40151" hidden="1" xr:uid="{1CB5786B-FA31-4474-8B3F-7886A1263467}"/>
    <cellStyle name="Hyperlink 3 38" xfId="40593" hidden="1" xr:uid="{FF37275F-BA00-4E7B-AD62-B4D503065F16}"/>
    <cellStyle name="Hyperlink 3 38" xfId="41392" hidden="1" xr:uid="{1765C699-3F2A-4757-9CC0-13093E953ADA}"/>
    <cellStyle name="Hyperlink 3 38" xfId="40965" hidden="1" xr:uid="{48E40DB5-2A0D-45DF-88E3-5CC1958C1782}"/>
    <cellStyle name="Hyperlink 3 38" xfId="40364" hidden="1" xr:uid="{7B43AD3A-A103-4C6F-8BC9-CDACEC3239F1}"/>
    <cellStyle name="Hyperlink 3 38" xfId="38909" hidden="1" xr:uid="{BE57110D-4DA0-4A73-906E-78B2CA7A5A3D}"/>
    <cellStyle name="Hyperlink 3 38" xfId="39723" hidden="1" xr:uid="{68012F9B-53A7-4F0E-A4A2-F942A397241B}"/>
    <cellStyle name="Hyperlink 3 38" xfId="41605" hidden="1" xr:uid="{B62B329D-FB7C-49CC-9F52-949BA8392D9E}"/>
    <cellStyle name="Hyperlink 3 38" xfId="39546" hidden="1" xr:uid="{7B59B1AB-C33E-4E08-AEC2-1414B393A314}"/>
    <cellStyle name="Hyperlink 3 38" xfId="38749" hidden="1" xr:uid="{30438F05-3C94-4046-BDBB-60AE0EF5A94D}"/>
    <cellStyle name="Hyperlink 3 38" xfId="38008" hidden="1" xr:uid="{04672A20-E94C-4CD7-93C7-69CF7CC76B72}"/>
    <cellStyle name="Hyperlink 3 38" xfId="39055" hidden="1" xr:uid="{21A2343E-4613-4A2C-AA1E-4F8A969B32F0}"/>
    <cellStyle name="Hyperlink 3 38" xfId="39351" hidden="1" xr:uid="{841CAC7B-244D-4EC0-955D-3F548FA7E669}"/>
    <cellStyle name="Hyperlink 3 38" xfId="40788" hidden="1" xr:uid="{77E93C91-4761-481B-B73D-DA14DBBCD9F5}"/>
    <cellStyle name="Hyperlink 3 38" xfId="37838" hidden="1" xr:uid="{E4A0135B-9F9E-4215-9DC5-5308FD90EE0D}"/>
    <cellStyle name="Hyperlink 3 38" xfId="37008" hidden="1" xr:uid="{333E4C87-41DB-4EF7-BCB8-01E7E3C224D1}"/>
    <cellStyle name="Hyperlink 3 38" xfId="35232" hidden="1" xr:uid="{7AFDF539-F8C6-4105-80FA-877897C3D139}"/>
    <cellStyle name="Hyperlink 3 38" xfId="34704" hidden="1" xr:uid="{CE70B422-54A2-41CA-9545-BA8D1636D3D7}"/>
    <cellStyle name="Hyperlink 3 38" xfId="34276" hidden="1" xr:uid="{DE75FB84-B5C9-4A0F-818B-72EBF552672D}"/>
    <cellStyle name="Hyperlink 3 38" xfId="34917" hidden="1" xr:uid="{5F8FC2D8-8B19-416B-9E42-A0B6A374F8A3}"/>
    <cellStyle name="Hyperlink 3 38" xfId="33459" hidden="1" xr:uid="{781423AB-98C0-466A-88BD-77776C9DC662}"/>
    <cellStyle name="Hyperlink 3 38" xfId="37649" hidden="1" xr:uid="{DCC9254D-32A9-4E4F-8215-9C8A70069CCD}"/>
    <cellStyle name="Hyperlink 3 38" xfId="34099" hidden="1" xr:uid="{AF2EFCC7-3F12-4571-996E-C14B6D5DD1FF}"/>
    <cellStyle name="Hyperlink 3 38" xfId="37436" hidden="1" xr:uid="{528606FC-0DD9-475A-B283-3BFF2B179303}"/>
    <cellStyle name="Hyperlink 3 38" xfId="35604" hidden="1" xr:uid="{D355B46E-5AFF-4111-8D11-7267ACC330F9}"/>
    <cellStyle name="Hyperlink 3 38" xfId="36244" hidden="1" xr:uid="{ABF06A1A-8C2B-40A3-9012-50BB22A6E0FA}"/>
    <cellStyle name="Hyperlink 3 38" xfId="36031" hidden="1" xr:uid="{FDC4F150-56A9-4DA5-B8D7-7C4DFC3D9497}"/>
    <cellStyle name="Hyperlink 3 38" xfId="36623" hidden="1" xr:uid="{0E096DC6-26B2-46BC-A79E-FE0D96D59364}"/>
    <cellStyle name="Hyperlink 3 38" xfId="36831" hidden="1" xr:uid="{DC1DFC7A-5BAE-4C1A-B330-13468311170E}"/>
    <cellStyle name="Hyperlink 3 38" xfId="35427" hidden="1" xr:uid="{48354A25-E0A6-4164-A27E-74E90940217D}"/>
    <cellStyle name="Hyperlink 3 38" xfId="32727" xr:uid="{15E3F2F3-8564-4C22-8FEC-FDDA77EE4C6A}"/>
    <cellStyle name="Hyperlink 3 380" xfId="26814" xr:uid="{9C9AAAD9-D8C9-4C49-BAA8-0F48BBE57EFC}"/>
    <cellStyle name="Hyperlink 3 381" xfId="26813" xr:uid="{8753212C-7C5A-4894-9878-16C184BF4EF3}"/>
    <cellStyle name="Hyperlink 3 382" xfId="26812" xr:uid="{86F17F0E-FEDE-422A-A7B4-106DF543DC9D}"/>
    <cellStyle name="Hyperlink 3 383" xfId="26811" xr:uid="{3D6DEFE5-9835-4409-905D-83F50A864E4F}"/>
    <cellStyle name="Hyperlink 3 384" xfId="26810" xr:uid="{182120EC-C13B-4C12-B9D2-1A3C0456ACA4}"/>
    <cellStyle name="Hyperlink 3 385" xfId="26809" xr:uid="{743CE20D-7C07-423E-A254-2BF9EA68C125}"/>
    <cellStyle name="Hyperlink 3 386" xfId="26808" xr:uid="{F5AB57C7-8DB3-444E-8A3F-3E725BDB1721}"/>
    <cellStyle name="Hyperlink 3 387" xfId="26807" xr:uid="{9F7D0880-927E-4ECD-A547-CB782CA03CD1}"/>
    <cellStyle name="Hyperlink 3 388" xfId="26805" xr:uid="{9CE81629-11BF-4403-B42E-46FED5ED861D}"/>
    <cellStyle name="Hyperlink 3 389" xfId="26804" xr:uid="{A9264490-BDE4-4F3C-BCAC-BEC53D76638B}"/>
    <cellStyle name="Hyperlink 3 39" xfId="34918" hidden="1" xr:uid="{2C7B8263-23B6-4644-B74E-B5179C590D2B}"/>
    <cellStyle name="Hyperlink 3 39" xfId="34705" hidden="1" xr:uid="{94D131F1-055C-46B7-B0EC-AC595532C5D6}"/>
    <cellStyle name="Hyperlink 3 39" xfId="17610" hidden="1" xr:uid="{2D153AF3-B113-4573-92B0-50C4DC0F422D}"/>
    <cellStyle name="Hyperlink 3 39" xfId="26628" hidden="1" xr:uid="{6A2C53A1-9C18-4277-95FA-1C9D126994DC}"/>
    <cellStyle name="Hyperlink 3 39" xfId="24374" hidden="1" xr:uid="{B9422C21-7519-4286-B26B-1FD181D5509A}"/>
    <cellStyle name="Hyperlink 3 39" xfId="20628" hidden="1" xr:uid="{5AFDED77-FB24-489F-8A6E-8D57072FD07E}"/>
    <cellStyle name="Hyperlink 3 39" xfId="21267" hidden="1" xr:uid="{043BAF87-F03F-4B58-AD91-DA4112030B37}"/>
    <cellStyle name="Hyperlink 3 39" xfId="18629" hidden="1" xr:uid="{4DF78795-E4E4-4795-B70A-1AB6FB339D2F}"/>
    <cellStyle name="Hyperlink 3 39" xfId="18927" hidden="1" xr:uid="{5E15DA3C-5614-44E1-8701-625C6483F185}"/>
    <cellStyle name="Hyperlink 3 39" xfId="37437" hidden="1" xr:uid="{E7F4D86F-3E10-4BEA-9359-139C44001727}"/>
    <cellStyle name="Hyperlink 3 39" xfId="37010" hidden="1" xr:uid="{711447BB-BB75-4A29-A819-30A09DB5127C}"/>
    <cellStyle name="Hyperlink 3 39" xfId="36832" hidden="1" xr:uid="{D31968EF-BC19-425C-80B6-182695ECD269}"/>
    <cellStyle name="Hyperlink 3 39" xfId="28365" hidden="1" xr:uid="{8A1AB575-AF08-4273-BF22-66791FFA5B59}"/>
    <cellStyle name="Hyperlink 3 39" xfId="29105" hidden="1" xr:uid="{E3C1DFB8-9200-4FBB-BAD4-BE64AEB04D02}"/>
    <cellStyle name="Hyperlink 3 39" xfId="23032" hidden="1" xr:uid="{D13DC808-4B3B-4F29-852C-5ADD42A1C28D}"/>
    <cellStyle name="Hyperlink 3 39" xfId="24078" hidden="1" xr:uid="{3AA56C7D-AEFA-4CE2-9A28-0BCA63FCB507}"/>
    <cellStyle name="Hyperlink 3 39" xfId="39352" hidden="1" xr:uid="{F809435F-004C-4D84-ADA2-8643AFB0EF78}"/>
    <cellStyle name="Hyperlink 3 39" xfId="39547" hidden="1" xr:uid="{DFF85AA9-1F8A-47E4-B31D-0525DB6BE252}"/>
    <cellStyle name="Hyperlink 3 39" xfId="39056" hidden="1" xr:uid="{2BD6B12A-836B-4C52-B477-A11D4E84778B}"/>
    <cellStyle name="Hyperlink 3 39" xfId="27359" hidden="1" xr:uid="{C3B3AACF-A234-4E88-B219-9199FAC53FFA}"/>
    <cellStyle name="Hyperlink 3 39" xfId="27786" hidden="1" xr:uid="{EA7C2708-B989-4E58-A23A-6155652228B0}"/>
    <cellStyle name="Hyperlink 3 39" xfId="19122" hidden="1" xr:uid="{FB468CD2-FEC6-4891-A507-B140A62EB77E}"/>
    <cellStyle name="Hyperlink 3 39" xfId="25616" hidden="1" xr:uid="{0F00C107-72B6-426A-AAAF-1B87932DCDFC}"/>
    <cellStyle name="Hyperlink 3 39" xfId="19300" hidden="1" xr:uid="{9C7C6A00-FAF2-46BE-B2A2-DDE1264958D1}"/>
    <cellStyle name="Hyperlink 3 39" xfId="22861" hidden="1" xr:uid="{BF3E39BF-373D-44F8-AA98-E02119509B57}"/>
    <cellStyle name="Hyperlink 3 39" xfId="23772" hidden="1" xr:uid="{423A07B0-F888-42DC-9592-1799E1DEF46E}"/>
    <cellStyle name="Hyperlink 3 39" xfId="41606" hidden="1" xr:uid="{375DB53C-B69E-4425-B0F1-5BA6754D932E}"/>
    <cellStyle name="Hyperlink 3 39" xfId="25811" hidden="1" xr:uid="{4EF8AFD7-5747-45BB-911F-A1C51B56938F}"/>
    <cellStyle name="Hyperlink 3 39" xfId="40967" hidden="1" xr:uid="{7AE21404-C396-43AB-BDB5-4FD8723E4D5D}"/>
    <cellStyle name="Hyperlink 3 39" xfId="30507" hidden="1" xr:uid="{6DCE2461-EA07-4454-841C-B4FA6482A47A}"/>
    <cellStyle name="Hyperlink 3 39" xfId="29902" hidden="1" xr:uid="{055F70D1-F908-4B19-9EA4-AF482088BCDD}"/>
    <cellStyle name="Hyperlink 3 39" xfId="30720" hidden="1" xr:uid="{32C0D0C3-5BE1-429A-ADA2-A64FE7A479A7}"/>
    <cellStyle name="Hyperlink 3 39" xfId="30080" hidden="1" xr:uid="{03CBE42C-689E-415C-BFDA-307AF3B2C1DC}"/>
    <cellStyle name="Hyperlink 3 39" xfId="30949" hidden="1" xr:uid="{04C7FCBB-2D91-4868-AB9A-17C7F56868C2}"/>
    <cellStyle name="Hyperlink 3 39" xfId="29261" hidden="1" xr:uid="{95020213-5032-4D8C-8934-7A9DF6606E92}"/>
    <cellStyle name="Hyperlink 3 39" xfId="31748" hidden="1" xr:uid="{84FBF762-4A49-4F59-9E4C-3D3CB6945510}"/>
    <cellStyle name="Hyperlink 3 39" xfId="31144" hidden="1" xr:uid="{95C975D9-7D8C-4234-BEA7-62CC04F70C82}"/>
    <cellStyle name="Hyperlink 3 39" xfId="31961" hidden="1" xr:uid="{FE879D89-D971-46D7-947B-A45DC4782751}"/>
    <cellStyle name="Hyperlink 3 39" xfId="31322" hidden="1" xr:uid="{57DB8DE2-225F-47AE-ACC5-DDC3BC65E49C}"/>
    <cellStyle name="Hyperlink 3 39" xfId="33300" hidden="1" xr:uid="{2FFF76AC-9663-4FC6-97F3-58BFD1D6689E}"/>
    <cellStyle name="Hyperlink 3 39" xfId="32151" hidden="1" xr:uid="{3FA2887B-89CF-46B6-8EAC-9D63CACF77DF}"/>
    <cellStyle name="Hyperlink 3 39" xfId="33607" hidden="1" xr:uid="{4C049431-4257-493A-A7A7-32151084D56F}"/>
    <cellStyle name="Hyperlink 3 39" xfId="32323" hidden="1" xr:uid="{488AC4A1-FFE9-4C42-99DB-8048D840B6BC}"/>
    <cellStyle name="Hyperlink 3 39" xfId="34100" hidden="1" xr:uid="{D9A7823C-0F96-4B05-B51A-3C92F23D064A}"/>
    <cellStyle name="Hyperlink 3 39" xfId="33905" hidden="1" xr:uid="{DEDADBAB-FB84-4304-A97E-7C21600D70FB}"/>
    <cellStyle name="Hyperlink 3 39" xfId="21854" hidden="1" xr:uid="{B3E2B3AB-3064-4263-B686-FBC6DA93E013}"/>
    <cellStyle name="Hyperlink 3 39" xfId="21646" hidden="1" xr:uid="{34FF6D57-8825-4006-9786-DF42C965DCB2}"/>
    <cellStyle name="Hyperlink 3 39" xfId="38010" hidden="1" xr:uid="{20605880-7936-4AF7-A892-21E2665D6685}"/>
    <cellStyle name="Hyperlink 3 39" xfId="38750" hidden="1" xr:uid="{83CBC47D-D165-4E83-8D77-444A3F5C155D}"/>
    <cellStyle name="Hyperlink 3 39" xfId="18476" hidden="1" xr:uid="{981EF3C6-DEF4-4F41-998E-CEDCE621B3E4}"/>
    <cellStyle name="Hyperlink 3 39" xfId="19940" hidden="1" xr:uid="{F599BDB5-C689-4C94-859D-717B4956A38D}"/>
    <cellStyle name="Hyperlink 3 39" xfId="36624" hidden="1" xr:uid="{E0181A47-E555-442B-A172-39FECE7D2D6D}"/>
    <cellStyle name="Hyperlink 3 39" xfId="36245" hidden="1" xr:uid="{5E75591F-E48F-4473-A94E-BA33CDACE3D4}"/>
    <cellStyle name="Hyperlink 3 39" xfId="25174" hidden="1" xr:uid="{7B08E696-68D0-4A10-9095-AAE2CAD3979E}"/>
    <cellStyle name="Hyperlink 3 39" xfId="24569" hidden="1" xr:uid="{28231A99-C6FA-4766-90AC-2343800ED0DD}"/>
    <cellStyle name="Hyperlink 3 39" xfId="41393" hidden="1" xr:uid="{D15C7F8F-C790-4CED-8C29-51D37790D27D}"/>
    <cellStyle name="Hyperlink 3 39" xfId="40789" hidden="1" xr:uid="{E88EEEE5-38E6-42B7-9ACC-4D4DCCD3F1EE}"/>
    <cellStyle name="Hyperlink 3 39" xfId="18320" hidden="1" xr:uid="{5EDBDEF9-9FF8-4418-8C54-7C1B0ABD2E66}"/>
    <cellStyle name="Hyperlink 3 39" xfId="19727" hidden="1" xr:uid="{F0BD70A7-D306-42EA-B07A-31798FF385C1}"/>
    <cellStyle name="Hyperlink 3 39" xfId="34278" hidden="1" xr:uid="{3381E6F5-4DB2-4E96-AA54-9349F2AB528D}"/>
    <cellStyle name="Hyperlink 3 39" xfId="36032" hidden="1" xr:uid="{5FAC0A2E-D16F-425A-99CC-1D2C8D323A77}"/>
    <cellStyle name="Hyperlink 3 39" xfId="22032" hidden="1" xr:uid="{C27492E1-9866-4A76-8FAD-CC4D41257F41}"/>
    <cellStyle name="Hyperlink 3 39" xfId="22672" hidden="1" xr:uid="{485A2085-B13C-4260-B059-9C46411E497A}"/>
    <cellStyle name="Hyperlink 3 39" xfId="22459" hidden="1" xr:uid="{B3EF8FA1-41DC-43EF-B9D1-77A56F01FBFC}"/>
    <cellStyle name="Hyperlink 3 39" xfId="27181" hidden="1" xr:uid="{EF7B4731-55B7-4F42-8BC3-86E9E262C6FB}"/>
    <cellStyle name="Hyperlink 3 39" xfId="26981" hidden="1" xr:uid="{E12643B2-D8D9-4EC4-94A1-178E3B7A4335}"/>
    <cellStyle name="Hyperlink 3 39" xfId="40594" hidden="1" xr:uid="{1C2D6E43-00CA-466F-B7E0-07C44E34F94D}"/>
    <cellStyle name="Hyperlink 3 39" xfId="37650" hidden="1" xr:uid="{4D2A525E-33D6-4D16-A7FF-63F2F05CA827}"/>
    <cellStyle name="Hyperlink 3 39" xfId="37839" hidden="1" xr:uid="{36D6643A-2183-4991-9D77-F3EE5F7DED20}"/>
    <cellStyle name="Hyperlink 3 39" xfId="33456" hidden="1" xr:uid="{46BD175F-0250-4D4D-A6A9-58221B6E1F95}"/>
    <cellStyle name="Hyperlink 3 39" xfId="35233" hidden="1" xr:uid="{E2B0CDD6-1D1B-43C6-B549-BF2154349AAF}"/>
    <cellStyle name="Hyperlink 3 39" xfId="25387" hidden="1" xr:uid="{B6C7E18A-C2DB-49E6-B715-8A9E04158ABF}"/>
    <cellStyle name="Hyperlink 3 39" xfId="23928" hidden="1" xr:uid="{BB86CF54-548A-48DB-9F90-0DFBEF0C1C04}"/>
    <cellStyle name="Hyperlink 3 39" xfId="24747" hidden="1" xr:uid="{8D89AC20-49D5-4EE5-9022-60DCEF00A84B}"/>
    <cellStyle name="Hyperlink 3 39" xfId="29707" hidden="1" xr:uid="{3B886AE7-3E57-408B-A9B7-77E070BAD643}"/>
    <cellStyle name="Hyperlink 3 39" xfId="29411" hidden="1" xr:uid="{87F23CCC-A6BE-4CD2-A13B-571C694347F9}"/>
    <cellStyle name="Hyperlink 3 39" xfId="40365" hidden="1" xr:uid="{7EC9C776-AEB4-4FE8-9156-1ECB6C0C2CBA}"/>
    <cellStyle name="Hyperlink 3 39" xfId="38906" hidden="1" xr:uid="{3DC8B130-045D-4983-BE21-947256935773}"/>
    <cellStyle name="Hyperlink 3 39" xfId="20450" hidden="1" xr:uid="{3C362BD2-627E-41DF-AF36-D18CE444D8CA}"/>
    <cellStyle name="Hyperlink 3 39" xfId="21054" hidden="1" xr:uid="{645745D3-63B7-47E9-AAF7-2BC3BD0BCBC0}"/>
    <cellStyle name="Hyperlink 3 39" xfId="20255" hidden="1" xr:uid="{74DF9D33-899F-4604-B7F2-FD7A23083B51}"/>
    <cellStyle name="Hyperlink 3 39" xfId="28194" hidden="1" xr:uid="{1AF6BE1E-A39B-429A-A6EA-D2D1ECB92BB1}"/>
    <cellStyle name="Hyperlink 3 39" xfId="27999" hidden="1" xr:uid="{298CD2EB-B9A5-4768-BFCC-F1BF6A9EBA49}"/>
    <cellStyle name="Hyperlink 3 39" xfId="35428" hidden="1" xr:uid="{5EFC9C22-5BBE-4F31-AE81-23A4DBD679A3}"/>
    <cellStyle name="Hyperlink 3 39" xfId="26415" hidden="1" xr:uid="{8729A2DC-222A-4480-BE05-E38CF5A47A66}"/>
    <cellStyle name="Hyperlink 3 39" xfId="35606" hidden="1" xr:uid="{3C0BCECB-8619-42BA-8640-8D758E35A49C}"/>
    <cellStyle name="Hyperlink 3 39" xfId="40152" hidden="1" xr:uid="{F689FF94-583E-4005-B2A3-21B2EDAE0210}"/>
    <cellStyle name="Hyperlink 3 39" xfId="39725" hidden="1" xr:uid="{D7E84863-6B45-4FD1-B4EA-3115CF3C42B9}"/>
    <cellStyle name="Hyperlink 3 39" xfId="17009" hidden="1" xr:uid="{31A73BB1-5AD5-45F4-81E4-810095FE6C4A}"/>
    <cellStyle name="Hyperlink 3 39" xfId="25989" hidden="1" xr:uid="{2ADF47E3-BB0F-4C3D-98F6-967096C8CB46}"/>
    <cellStyle name="Hyperlink 3 39" xfId="17191" hidden="1" xr:uid="{CD3DF39B-6F5C-4881-B1DA-A7160E52943A}"/>
    <cellStyle name="Hyperlink 3 39" xfId="32729" xr:uid="{36284C7B-A18A-4697-8CA3-4699532DE8D1}"/>
    <cellStyle name="Hyperlink 3 390" xfId="26801" xr:uid="{FC8B4343-AB13-4377-9B1D-740551B97088}"/>
    <cellStyle name="Hyperlink 3 391" xfId="26800" xr:uid="{136ACF7C-DBC3-4A4D-81A1-E4FF2EBAF429}"/>
    <cellStyle name="Hyperlink 3 392" xfId="26799" xr:uid="{978AF64B-51AE-4686-86FC-E1FF05C26271}"/>
    <cellStyle name="Hyperlink 3 393" xfId="26772" xr:uid="{34E52E88-18E6-4B9F-9294-8E5934343094}"/>
    <cellStyle name="Hyperlink 3 394" xfId="26771" xr:uid="{4A216804-F0C0-4A18-B113-B053B020E1F4}"/>
    <cellStyle name="Hyperlink 3 395" xfId="17842" xr:uid="{F7CC6AB7-3EC6-4FFC-B3A8-807B19B572EB}"/>
    <cellStyle name="Hyperlink 3 396" xfId="17845" xr:uid="{BB42AB09-B881-41B4-A297-D30DDBB559F7}"/>
    <cellStyle name="Hyperlink 3 397" xfId="17848" xr:uid="{F389A7AB-9FB8-41D4-BCF5-0934BE81E3B1}"/>
    <cellStyle name="Hyperlink 3 398" xfId="17874" xr:uid="{6E90E372-EDB2-4FF0-8F8A-F3F7677155E4}"/>
    <cellStyle name="Hyperlink 3 399" xfId="17875" xr:uid="{E182C697-5679-4128-A44B-3F0916B7D360}"/>
    <cellStyle name="Hyperlink 3 4" xfId="310" xr:uid="{753EE5E1-8862-47F5-858E-240FA1822343}"/>
    <cellStyle name="Hyperlink 3 40" xfId="34919" hidden="1" xr:uid="{46274E9D-AFBC-4F05-8B8B-F4240CE509FD}"/>
    <cellStyle name="Hyperlink 3 40" xfId="34706" hidden="1" xr:uid="{2DBD1F8D-6290-4701-9E8D-4EF9096BA559}"/>
    <cellStyle name="Hyperlink 3 40" xfId="17613" hidden="1" xr:uid="{DEF1C3CA-99F0-4F1C-B9AA-79BD8396E16D}"/>
    <cellStyle name="Hyperlink 3 40" xfId="26629" hidden="1" xr:uid="{348CB89D-5C4A-499B-A17A-FAB8B8CE4B48}"/>
    <cellStyle name="Hyperlink 3 40" xfId="24375" hidden="1" xr:uid="{18D87DD0-AA5D-45BF-893E-9553C07B7BFF}"/>
    <cellStyle name="Hyperlink 3 40" xfId="20632" hidden="1" xr:uid="{00F3A6E9-2489-4C32-9203-86309A632BDA}"/>
    <cellStyle name="Hyperlink 3 40" xfId="21268" hidden="1" xr:uid="{BB12E97C-880D-4D51-B2FB-DBA6B8B93AE4}"/>
    <cellStyle name="Hyperlink 3 40" xfId="18630" hidden="1" xr:uid="{8704EC61-73ED-40FC-BBF6-53463C5CFFE8}"/>
    <cellStyle name="Hyperlink 3 40" xfId="18928" hidden="1" xr:uid="{1B25AD15-F018-45BA-BA6A-D0E02FF7EDBB}"/>
    <cellStyle name="Hyperlink 3 40" xfId="37438" hidden="1" xr:uid="{480CBF41-1B5E-46C5-884D-DCF3A8747EDA}"/>
    <cellStyle name="Hyperlink 3 40" xfId="37014" hidden="1" xr:uid="{A3890D4E-D498-4F40-A9E3-F3F87FE62261}"/>
    <cellStyle name="Hyperlink 3 40" xfId="36833" hidden="1" xr:uid="{42BA143F-8F24-4065-974E-55182A665C31}"/>
    <cellStyle name="Hyperlink 3 40" xfId="28369" hidden="1" xr:uid="{C0593506-874D-4FFE-8C30-922FA964D76B}"/>
    <cellStyle name="Hyperlink 3 40" xfId="29106" hidden="1" xr:uid="{4A7DA0FB-EF3F-451B-8109-2819086EDCA9}"/>
    <cellStyle name="Hyperlink 3 40" xfId="23036" hidden="1" xr:uid="{2EF6931C-4509-4FE7-98D0-389160645B6F}"/>
    <cellStyle name="Hyperlink 3 40" xfId="24079" hidden="1" xr:uid="{6F9CE291-B9F4-493B-B8E3-F9332A02797D}"/>
    <cellStyle name="Hyperlink 3 40" xfId="39353" hidden="1" xr:uid="{F6BF6FAD-F579-4BFD-8D59-E8B3C8BA0B79}"/>
    <cellStyle name="Hyperlink 3 40" xfId="39548" hidden="1" xr:uid="{A0EA4DFA-294F-4D55-B4D0-3EC6E45BA6AE}"/>
    <cellStyle name="Hyperlink 3 40" xfId="39057" hidden="1" xr:uid="{73C8AE9E-9458-4B61-9081-41BEF711B165}"/>
    <cellStyle name="Hyperlink 3 40" xfId="27363" hidden="1" xr:uid="{0449F82B-493F-487B-82AE-AA3F8776031B}"/>
    <cellStyle name="Hyperlink 3 40" xfId="27787" hidden="1" xr:uid="{92CEABA0-065F-4EFB-8AAC-4BF176D38E14}"/>
    <cellStyle name="Hyperlink 3 40" xfId="19123" hidden="1" xr:uid="{D1F024D5-9D6F-43EE-9B21-1D3F4B6339C2}"/>
    <cellStyle name="Hyperlink 3 40" xfId="25617" hidden="1" xr:uid="{67EBE936-DD77-4386-B6C2-442B7E64BD80}"/>
    <cellStyle name="Hyperlink 3 40" xfId="19304" hidden="1" xr:uid="{32172062-7295-4174-A1D5-AB9944E8AD08}"/>
    <cellStyle name="Hyperlink 3 40" xfId="22862" hidden="1" xr:uid="{4813C571-521C-4EB1-8F2D-F4FC36056BDB}"/>
    <cellStyle name="Hyperlink 3 40" xfId="23773" hidden="1" xr:uid="{C8179D79-8F08-445E-BAE4-E874A1CE7690}"/>
    <cellStyle name="Hyperlink 3 40" xfId="41607" hidden="1" xr:uid="{E53D6575-68D5-4BD7-8EE6-DA178AF644A6}"/>
    <cellStyle name="Hyperlink 3 40" xfId="25812" hidden="1" xr:uid="{AC253F40-F410-4010-8624-3C4645B75FFF}"/>
    <cellStyle name="Hyperlink 3 40" xfId="40971" hidden="1" xr:uid="{1ECC6987-7941-44E4-B566-4ADE1440DC07}"/>
    <cellStyle name="Hyperlink 3 40" xfId="30508" hidden="1" xr:uid="{C73457CE-5B03-4AAF-B167-E814231EEA0C}"/>
    <cellStyle name="Hyperlink 3 40" xfId="29903" hidden="1" xr:uid="{85BEC0C3-5894-4290-A689-7AED1C4B1D3B}"/>
    <cellStyle name="Hyperlink 3 40" xfId="30721" hidden="1" xr:uid="{70791792-57E6-4AC8-82DF-5CA5BA82921A}"/>
    <cellStyle name="Hyperlink 3 40" xfId="30084" hidden="1" xr:uid="{18C2FE3E-6BA1-4306-B704-26D904BBBEB6}"/>
    <cellStyle name="Hyperlink 3 40" xfId="30950" hidden="1" xr:uid="{6CF3FDCB-28EC-49A2-80F8-3B9F34CA7652}"/>
    <cellStyle name="Hyperlink 3 40" xfId="29258" hidden="1" xr:uid="{2039E8D4-2C39-4C3F-AB81-2BD90060F36F}"/>
    <cellStyle name="Hyperlink 3 40" xfId="31749" hidden="1" xr:uid="{A6A054C2-95FD-4202-A8B5-43C4E32D039F}"/>
    <cellStyle name="Hyperlink 3 40" xfId="31145" hidden="1" xr:uid="{AAAEC73B-8CDC-47C3-A29C-A0899868C7C7}"/>
    <cellStyle name="Hyperlink 3 40" xfId="31962" hidden="1" xr:uid="{104B034E-7597-483B-96E9-240C1BE35BA4}"/>
    <cellStyle name="Hyperlink 3 40" xfId="31326" hidden="1" xr:uid="{402DABB7-24A9-4543-A71F-073D80B7C114}"/>
    <cellStyle name="Hyperlink 3 40" xfId="33301" hidden="1" xr:uid="{000239D7-3FB0-403E-A1DF-37BB417FB132}"/>
    <cellStyle name="Hyperlink 3 40" xfId="32152" hidden="1" xr:uid="{250FEA61-DC93-478E-B54E-C5D81F5CEFB8}"/>
    <cellStyle name="Hyperlink 3 40" xfId="33608" hidden="1" xr:uid="{3146826C-4E47-4211-BE0D-AD0B52DD1B44}"/>
    <cellStyle name="Hyperlink 3 40" xfId="32327" hidden="1" xr:uid="{0B2BB519-9740-4DF4-A182-22D90DEA074D}"/>
    <cellStyle name="Hyperlink 3 40" xfId="34101" hidden="1" xr:uid="{937C7204-0ACB-4DD4-AAC9-7753DD2A805E}"/>
    <cellStyle name="Hyperlink 3 40" xfId="33906" hidden="1" xr:uid="{60C58E3F-EBC1-4295-97DA-E642C81127D7}"/>
    <cellStyle name="Hyperlink 3 40" xfId="21855" hidden="1" xr:uid="{C1DD9B8B-4813-47C1-B1D2-1F8A224D1E27}"/>
    <cellStyle name="Hyperlink 3 40" xfId="21647" hidden="1" xr:uid="{D719D6D9-870D-41DB-80B0-A958D4BF01A5}"/>
    <cellStyle name="Hyperlink 3 40" xfId="38014" hidden="1" xr:uid="{C0DCFA39-D512-4654-865C-40BD44C479BB}"/>
    <cellStyle name="Hyperlink 3 40" xfId="38751" hidden="1" xr:uid="{6CBE95C3-4F02-4C2D-BC6A-275D52EE2652}"/>
    <cellStyle name="Hyperlink 3 40" xfId="18473" hidden="1" xr:uid="{55C3A414-A7C0-4798-B140-8C1A3EF5C719}"/>
    <cellStyle name="Hyperlink 3 40" xfId="19941" hidden="1" xr:uid="{0EF10B1E-46CF-47AD-A2F1-B4E080AFDD18}"/>
    <cellStyle name="Hyperlink 3 40" xfId="36625" hidden="1" xr:uid="{F7A4450F-A2E4-47BD-B702-24F358BD424B}"/>
    <cellStyle name="Hyperlink 3 40" xfId="36246" hidden="1" xr:uid="{F5504107-19D4-423A-9881-2F08B29C5239}"/>
    <cellStyle name="Hyperlink 3 40" xfId="25175" hidden="1" xr:uid="{59C2FD7A-F7DA-4C5C-B83E-6BF9D6DC1A7B}"/>
    <cellStyle name="Hyperlink 3 40" xfId="24570" hidden="1" xr:uid="{B2B7E517-A47D-41A9-BE76-4F4DFD40EA49}"/>
    <cellStyle name="Hyperlink 3 40" xfId="41394" hidden="1" xr:uid="{E65B3321-350C-42AB-832C-4080DC8EBB46}"/>
    <cellStyle name="Hyperlink 3 40" xfId="40790" hidden="1" xr:uid="{1C72E9DF-D949-47B0-9DDA-980DEFAC22B9}"/>
    <cellStyle name="Hyperlink 3 40" xfId="18321" hidden="1" xr:uid="{CC31EC8C-9157-4238-A747-D089E4A66F6D}"/>
    <cellStyle name="Hyperlink 3 40" xfId="19728" hidden="1" xr:uid="{65273C3A-7FE4-4006-8FA3-B3B909FC82AF}"/>
    <cellStyle name="Hyperlink 3 40" xfId="34282" hidden="1" xr:uid="{3810B3EC-0BC5-4DDF-BE8A-48C9C73DE90D}"/>
    <cellStyle name="Hyperlink 3 40" xfId="36033" hidden="1" xr:uid="{D7495233-A1D2-4611-A620-4DD83D70DF2E}"/>
    <cellStyle name="Hyperlink 3 40" xfId="22036" hidden="1" xr:uid="{C9FD7E8E-69CC-44CE-8414-D555234DD146}"/>
    <cellStyle name="Hyperlink 3 40" xfId="22673" hidden="1" xr:uid="{6B224534-6E2F-4BC1-820A-A184818D32CB}"/>
    <cellStyle name="Hyperlink 3 40" xfId="22460" hidden="1" xr:uid="{D10BA454-4A2D-4189-9EB9-41376C1BBE09}"/>
    <cellStyle name="Hyperlink 3 40" xfId="27182" hidden="1" xr:uid="{04F61EAE-524E-40D5-A590-F94CC84C4068}"/>
    <cellStyle name="Hyperlink 3 40" xfId="26982" hidden="1" xr:uid="{F6ECBF34-1B43-4B88-B930-4242279A1534}"/>
    <cellStyle name="Hyperlink 3 40" xfId="40595" hidden="1" xr:uid="{04B08697-DC7D-45B1-9828-7CBC0132CC9A}"/>
    <cellStyle name="Hyperlink 3 40" xfId="37651" hidden="1" xr:uid="{8498358E-B5EE-404A-8AB9-A0F7A5DA53E0}"/>
    <cellStyle name="Hyperlink 3 40" xfId="37840" hidden="1" xr:uid="{C3D4E65A-2357-4A05-A970-78DADC5E620B}"/>
    <cellStyle name="Hyperlink 3 40" xfId="33453" hidden="1" xr:uid="{E93EC8D2-1DB8-422E-B954-A18B3BD09E10}"/>
    <cellStyle name="Hyperlink 3 40" xfId="35234" hidden="1" xr:uid="{825C1AB0-82B2-479D-961F-833BFCB0EDEC}"/>
    <cellStyle name="Hyperlink 3 40" xfId="25388" hidden="1" xr:uid="{B66012F5-B43C-4BBC-8354-9E5E04F10720}"/>
    <cellStyle name="Hyperlink 3 40" xfId="23925" hidden="1" xr:uid="{F1A1C6DB-621C-43E4-B0FF-0A8B7F87799D}"/>
    <cellStyle name="Hyperlink 3 40" xfId="24751" hidden="1" xr:uid="{6778D380-30E9-4BB2-81F3-6A777FFD8E57}"/>
    <cellStyle name="Hyperlink 3 40" xfId="29708" hidden="1" xr:uid="{D767BF14-77F3-4684-A9D0-618F7D7547EA}"/>
    <cellStyle name="Hyperlink 3 40" xfId="29412" hidden="1" xr:uid="{5D4863A8-788C-4211-9BAE-F7A20611B922}"/>
    <cellStyle name="Hyperlink 3 40" xfId="40366" hidden="1" xr:uid="{84EB94F0-BBBC-4955-BBD4-CE3161397586}"/>
    <cellStyle name="Hyperlink 3 40" xfId="38903" hidden="1" xr:uid="{4C99C84C-A561-4E6B-8306-6986881D1D35}"/>
    <cellStyle name="Hyperlink 3 40" xfId="20451" hidden="1" xr:uid="{5E6F2CA6-7F27-4A0C-815D-2A27FD6AA802}"/>
    <cellStyle name="Hyperlink 3 40" xfId="21055" hidden="1" xr:uid="{171DCC9E-8116-4108-B8FF-F0F5D42EC7D4}"/>
    <cellStyle name="Hyperlink 3 40" xfId="20256" hidden="1" xr:uid="{0D0F8BEF-7055-48F4-A613-E5B569FDA2FB}"/>
    <cellStyle name="Hyperlink 3 40" xfId="28195" hidden="1" xr:uid="{1B1C0260-9E8A-4F50-9C46-3088B0443587}"/>
    <cellStyle name="Hyperlink 3 40" xfId="28000" hidden="1" xr:uid="{153F3E29-1890-4BE7-B485-5F822585328E}"/>
    <cellStyle name="Hyperlink 3 40" xfId="35429" hidden="1" xr:uid="{76065782-5181-475D-B048-A122766E3462}"/>
    <cellStyle name="Hyperlink 3 40" xfId="26416" hidden="1" xr:uid="{6DDCA9D4-FB38-4FA2-8248-D24B21C0AB27}"/>
    <cellStyle name="Hyperlink 3 40" xfId="35610" hidden="1" xr:uid="{6193430D-6E2F-48C2-A58B-F1B7C7257A58}"/>
    <cellStyle name="Hyperlink 3 40" xfId="40153" hidden="1" xr:uid="{C51F5904-0321-4FAA-AE4E-FA5761DDD391}"/>
    <cellStyle name="Hyperlink 3 40" xfId="39729" hidden="1" xr:uid="{96A79F71-2032-44FA-A3C8-28959ABF9148}"/>
    <cellStyle name="Hyperlink 3 40" xfId="17010" hidden="1" xr:uid="{15328D01-8155-4C49-B693-0C437AD60BDF}"/>
    <cellStyle name="Hyperlink 3 40" xfId="25993" hidden="1" xr:uid="{B036A4BC-81FB-4B66-A18A-B9B4408916D3}"/>
    <cellStyle name="Hyperlink 3 40" xfId="17195" hidden="1" xr:uid="{BEFDCA7D-7B14-4DAA-83B3-D42A6C75320E}"/>
    <cellStyle name="Hyperlink 3 40" xfId="32732" xr:uid="{B8DE15E8-E561-4B2F-8C5F-9A17DB792A9C}"/>
    <cellStyle name="Hyperlink 3 400" xfId="18565" xr:uid="{DCA2DB22-0227-4C3E-AA0B-571E05B36141}"/>
    <cellStyle name="Hyperlink 3 401" xfId="17888" xr:uid="{2BA83153-C40F-4935-9166-1B20857B86C4}"/>
    <cellStyle name="Hyperlink 3 402" xfId="17890" xr:uid="{895B499C-E780-4062-88FB-B97D629ED548}"/>
    <cellStyle name="Hyperlink 3 403" xfId="17905" xr:uid="{E9A54D8D-6BB2-40CB-A1B1-2578BFA550F3}"/>
    <cellStyle name="Hyperlink 3 404" xfId="17914" xr:uid="{9E82B4B3-067B-4AF6-8EE8-DE1BE3DAB563}"/>
    <cellStyle name="Hyperlink 3 405" xfId="17921" xr:uid="{6C8C4420-5B89-4F88-BEBC-9E8F32C1182E}"/>
    <cellStyle name="Hyperlink 3 406" xfId="17923" xr:uid="{4B323C9A-BA17-41E9-9FD5-B8E4765C94F1}"/>
    <cellStyle name="Hyperlink 3 407" xfId="17927" xr:uid="{9EF0AE6F-6308-4A89-AC6F-AC853C0D92FA}"/>
    <cellStyle name="Hyperlink 3 408" xfId="17931" xr:uid="{4B24E198-9A4B-4FF5-A50B-BD00F8C6E545}"/>
    <cellStyle name="Hyperlink 3 409" xfId="17944" xr:uid="{ABE2A76B-75A3-4576-A3FF-72371D8C773D}"/>
    <cellStyle name="Hyperlink 3 41" xfId="26984" hidden="1" xr:uid="{D403CBEE-DF21-4A58-80E5-58F671687719}"/>
    <cellStyle name="Hyperlink 3 41" xfId="20635" hidden="1" xr:uid="{AE1CA687-C33E-4D87-BEF2-B08B07D0CB5F}"/>
    <cellStyle name="Hyperlink 3 41" xfId="21270" hidden="1" xr:uid="{56CD5B75-6542-4B77-988B-78F8CA31A561}"/>
    <cellStyle name="Hyperlink 3 41" xfId="23775" hidden="1" xr:uid="{FA2090BE-37EC-45D9-BD52-8AC863FF1C40}"/>
    <cellStyle name="Hyperlink 3 41" xfId="23039" hidden="1" xr:uid="{322A85FA-A67F-4A32-9F95-1008C9A45F78}"/>
    <cellStyle name="Hyperlink 3 41" xfId="24081" hidden="1" xr:uid="{C0393385-B445-42C2-9C74-64685081F74D}"/>
    <cellStyle name="Hyperlink 3 41" xfId="24377" hidden="1" xr:uid="{114D8802-42F8-4FF4-85A8-98340F803ECE}"/>
    <cellStyle name="Hyperlink 3 41" xfId="18323" hidden="1" xr:uid="{0A5E0541-9868-416E-9BA2-5F0CE6FE30C9}"/>
    <cellStyle name="Hyperlink 3 41" xfId="17198" hidden="1" xr:uid="{72570446-B834-40D8-A0EE-1A9647554528}"/>
    <cellStyle name="Hyperlink 3 41" xfId="21057" hidden="1" xr:uid="{A25567F9-5AD9-4C61-9E4B-BDE1BDB7A2D2}"/>
    <cellStyle name="Hyperlink 3 41" xfId="28002" hidden="1" xr:uid="{99793A47-13F8-4A12-80AF-60F2F4D83692}"/>
    <cellStyle name="Hyperlink 3 41" xfId="28197" hidden="1" xr:uid="{50D61972-31E3-4660-91E5-C9AD3180E03F}"/>
    <cellStyle name="Hyperlink 3 41" xfId="30087" hidden="1" xr:uid="{AFC83B7C-67B1-47C2-99CB-9AF017718886}"/>
    <cellStyle name="Hyperlink 3 41" xfId="24572" hidden="1" xr:uid="{1ECAEA23-6232-49EF-A780-35837DA9B826}"/>
    <cellStyle name="Hyperlink 3 41" xfId="25177" hidden="1" xr:uid="{B0EA19F3-932B-4A9F-A760-067C64C03849}"/>
    <cellStyle name="Hyperlink 3 41" xfId="22039" hidden="1" xr:uid="{7FD6D124-97DA-4E7E-A39D-A017DE811776}"/>
    <cellStyle name="Hyperlink 3 41" xfId="26631" hidden="1" xr:uid="{C7C3CD88-BF1B-4686-A993-2498291BC579}"/>
    <cellStyle name="Hyperlink 3 41" xfId="17616" hidden="1" xr:uid="{AAF90C28-3564-4C5E-B308-D3C4B5B4DECB}"/>
    <cellStyle name="Hyperlink 3 41" xfId="29108" hidden="1" xr:uid="{C32F0D2C-E260-48A0-B3AE-6BA957968193}"/>
    <cellStyle name="Hyperlink 3 41" xfId="19307" hidden="1" xr:uid="{F8E2C081-6F05-45BE-82C1-B1BF9CB4A670}"/>
    <cellStyle name="Hyperlink 3 41" xfId="19943" hidden="1" xr:uid="{6C64CAEC-96C0-4AEF-8928-AFD002C2B311}"/>
    <cellStyle name="Hyperlink 3 41" xfId="18632" hidden="1" xr:uid="{8DEF1B53-484E-404B-BAE5-D7675CAD4024}"/>
    <cellStyle name="Hyperlink 3 41" xfId="18930" hidden="1" xr:uid="{0F857F71-78ED-4BD5-97AB-47EAEA46C660}"/>
    <cellStyle name="Hyperlink 3 41" xfId="19125" hidden="1" xr:uid="{D0482446-8655-4313-BB5B-975F4F74E434}"/>
    <cellStyle name="Hyperlink 3 41" xfId="19730" hidden="1" xr:uid="{041AEEE1-83B7-406D-A284-25B4DB227F43}"/>
    <cellStyle name="Hyperlink 3 41" xfId="22675" hidden="1" xr:uid="{00309923-3E1E-47B9-929A-CA7111F00B39}"/>
    <cellStyle name="Hyperlink 3 41" xfId="22864" hidden="1" xr:uid="{39FBB7B0-E0E2-413A-8B34-688F83D57A3D}"/>
    <cellStyle name="Hyperlink 3 41" xfId="25619" hidden="1" xr:uid="{6074B74A-5069-4383-B57A-CF3AD5CD6A98}"/>
    <cellStyle name="Hyperlink 3 41" xfId="29905" hidden="1" xr:uid="{69908571-1FE4-42CA-B06E-9BC19F34B2D0}"/>
    <cellStyle name="Hyperlink 3 41" xfId="30510" hidden="1" xr:uid="{7F410155-F6D5-4FB2-8768-40853B99401A}"/>
    <cellStyle name="Hyperlink 3 41" xfId="31329" hidden="1" xr:uid="{C1666E70-0E94-4BFC-93B2-2E94F19A85BC}"/>
    <cellStyle name="Hyperlink 3 41" xfId="30723" hidden="1" xr:uid="{D8E367B7-C5BC-48B3-B938-A83C364F5ABB}"/>
    <cellStyle name="Hyperlink 3 41" xfId="29255" hidden="1" xr:uid="{2F377F01-D4A5-4E63-B6BB-8D60B053325D}"/>
    <cellStyle name="Hyperlink 3 41" xfId="33303" hidden="1" xr:uid="{8F0328EF-D6C5-4796-B748-DE055200C624}"/>
    <cellStyle name="Hyperlink 3 41" xfId="31147" hidden="1" xr:uid="{669489D8-6405-4E63-AA16-3D56BEC1B77F}"/>
    <cellStyle name="Hyperlink 3 41" xfId="31751" hidden="1" xr:uid="{47CB7CFB-C0A6-4C84-AA91-BD5D855BB7DF}"/>
    <cellStyle name="Hyperlink 3 41" xfId="33908" hidden="1" xr:uid="{A3E43ED8-2C62-4067-A088-F1E310C295C7}"/>
    <cellStyle name="Hyperlink 3 41" xfId="31964" hidden="1" xr:uid="{8A08DE64-60FB-45ED-BCF4-79C1443CDE11}"/>
    <cellStyle name="Hyperlink 3 41" xfId="32154" hidden="1" xr:uid="{41D72544-01A0-4CF1-90EA-7A5779375AA7}"/>
    <cellStyle name="Hyperlink 3 41" xfId="21649" hidden="1" xr:uid="{B124F96A-9891-42C9-87EB-9DC1C45FF557}"/>
    <cellStyle name="Hyperlink 3 41" xfId="32330" hidden="1" xr:uid="{7F0F38C3-82D0-4249-9EE0-F9AAFCB70188}"/>
    <cellStyle name="Hyperlink 3 41" xfId="33610" hidden="1" xr:uid="{BE6C45E0-45B3-4CE6-AB11-4784BC04C7A0}"/>
    <cellStyle name="Hyperlink 3 41" xfId="38017" hidden="1" xr:uid="{74765076-3764-4717-A675-86EA80C933C2}"/>
    <cellStyle name="Hyperlink 3 41" xfId="34103" hidden="1" xr:uid="{9AA2D37E-889C-4AC9-9725-946FD3ACC241}"/>
    <cellStyle name="Hyperlink 3 41" xfId="34708" hidden="1" xr:uid="{23669698-E149-455B-93BC-86E9FAC22FCB}"/>
    <cellStyle name="Hyperlink 3 41" xfId="18470" hidden="1" xr:uid="{8C893BD4-812F-4125-9240-D1E1981FE878}"/>
    <cellStyle name="Hyperlink 3 41" xfId="21857" hidden="1" xr:uid="{5305A962-18C1-4E18-85FC-BBD8D2E91E17}"/>
    <cellStyle name="Hyperlink 3 41" xfId="22462" hidden="1" xr:uid="{6D2F15C5-0667-4629-B9B1-9A77EA7BAFC8}"/>
    <cellStyle name="Hyperlink 3 41" xfId="36835" hidden="1" xr:uid="{F3CC763F-004B-4ABA-B20A-09D2AED7289B}"/>
    <cellStyle name="Hyperlink 3 41" xfId="39059" hidden="1" xr:uid="{56915EBB-14E5-4F6D-8496-247E58385CB2}"/>
    <cellStyle name="Hyperlink 3 41" xfId="39355" hidden="1" xr:uid="{5D357B34-D89D-4797-AA77-C7AEA7C4E334}"/>
    <cellStyle name="Hyperlink 3 41" xfId="24754" hidden="1" xr:uid="{FABDECCE-14C6-45FB-8E2F-545E43DDFC8E}"/>
    <cellStyle name="Hyperlink 3 41" xfId="20258" hidden="1" xr:uid="{67D03964-D7B7-4E6C-8E3B-8C1DF885A72A}"/>
    <cellStyle name="Hyperlink 3 41" xfId="20453" hidden="1" xr:uid="{0ECF6C26-F718-47CE-B3AF-E78F190E1746}"/>
    <cellStyle name="Hyperlink 3 41" xfId="41609" hidden="1" xr:uid="{FAF2F5F3-1B1B-4C73-9509-7895484C252F}"/>
    <cellStyle name="Hyperlink 3 41" xfId="37440" hidden="1" xr:uid="{5DE6EE69-15A3-4C79-A99A-0362E9557067}"/>
    <cellStyle name="Hyperlink 3 41" xfId="37017" hidden="1" xr:uid="{4EA0612F-1CC3-43F7-BCB4-FBFB3286D7BB}"/>
    <cellStyle name="Hyperlink 3 41" xfId="17012" hidden="1" xr:uid="{7604F82E-5524-4A07-BBE7-2302C7952CA5}"/>
    <cellStyle name="Hyperlink 3 41" xfId="25390" hidden="1" xr:uid="{86A780DF-9560-4370-953F-BB108FABC214}"/>
    <cellStyle name="Hyperlink 3 41" xfId="23922" hidden="1" xr:uid="{FDE96C3B-550D-4B1A-8272-3344F99096A0}"/>
    <cellStyle name="Hyperlink 3 41" xfId="34285" hidden="1" xr:uid="{091912B6-1A8F-4A77-93A6-F4E71311A7CF}"/>
    <cellStyle name="Hyperlink 3 41" xfId="25814" hidden="1" xr:uid="{312A47E8-A11C-4390-A39F-7CC76CA15609}"/>
    <cellStyle name="Hyperlink 3 41" xfId="26418" hidden="1" xr:uid="{5D09E156-F941-41C5-95AA-1AB291F4256A}"/>
    <cellStyle name="Hyperlink 3 41" xfId="27366" hidden="1" xr:uid="{D15703DF-297F-4FC9-A381-12F63C213D77}"/>
    <cellStyle name="Hyperlink 3 41" xfId="37842" hidden="1" xr:uid="{0858E4E6-E185-4ADA-BF9A-764381718C4F}"/>
    <cellStyle name="Hyperlink 3 41" xfId="38753" hidden="1" xr:uid="{36FA9BB1-9EC0-4D57-9A93-9F20C8BB36C8}"/>
    <cellStyle name="Hyperlink 3 41" xfId="40368" hidden="1" xr:uid="{8949C5F7-2A69-4BCF-A547-8B773C9E73E5}"/>
    <cellStyle name="Hyperlink 3 41" xfId="38900" hidden="1" xr:uid="{4D81F494-7D73-4F81-90FF-AD29B7D25076}"/>
    <cellStyle name="Hyperlink 3 41" xfId="40597" hidden="1" xr:uid="{CE63AC07-E3B7-4BD5-B16B-E450FBDD2C0B}"/>
    <cellStyle name="Hyperlink 3 41" xfId="40792" hidden="1" xr:uid="{2FD13B50-6860-4FCF-9F8A-1622A63E15DA}"/>
    <cellStyle name="Hyperlink 3 41" xfId="34921" hidden="1" xr:uid="{BD764BDC-BBC5-4353-9678-2EFB432545D3}"/>
    <cellStyle name="Hyperlink 3 41" xfId="33450" hidden="1" xr:uid="{F0EF6E5F-C1ED-4B58-9B19-B18D8671787A}"/>
    <cellStyle name="Hyperlink 3 41" xfId="37653" hidden="1" xr:uid="{9234DA11-0B54-42A6-9F21-6EFB378B9466}"/>
    <cellStyle name="Hyperlink 3 41" xfId="28372" hidden="1" xr:uid="{78BB1CEC-8416-4ADF-BB1B-5D7A4C354AF3}"/>
    <cellStyle name="Hyperlink 3 41" xfId="29414" hidden="1" xr:uid="{D6CCB93C-39EC-4B5C-ABEE-36D3EAC1763B}"/>
    <cellStyle name="Hyperlink 3 41" xfId="30952" hidden="1" xr:uid="{C6D906C7-D63C-410D-BDF1-3D0E375D7F0F}"/>
    <cellStyle name="Hyperlink 3 41" xfId="41396" hidden="1" xr:uid="{9991E2B5-D49D-47D3-8E21-D913CBA53966}"/>
    <cellStyle name="Hyperlink 3 41" xfId="40974" hidden="1" xr:uid="{429196DC-05BA-40D9-A6D8-AE8C0518B621}"/>
    <cellStyle name="Hyperlink 3 41" xfId="39550" hidden="1" xr:uid="{15E3ABE0-9FA9-47E9-A366-AB6FF6952545}"/>
    <cellStyle name="Hyperlink 3 41" xfId="27184" hidden="1" xr:uid="{0C69D413-2C39-4F54-8F36-0A9469D90D53}"/>
    <cellStyle name="Hyperlink 3 41" xfId="27789" hidden="1" xr:uid="{076A3A8D-B71F-4BB2-BDD8-7B2DE354B885}"/>
    <cellStyle name="Hyperlink 3 41" xfId="29710" hidden="1" xr:uid="{B14E1659-8A78-4F62-9E94-BB2A675C57D8}"/>
    <cellStyle name="Hyperlink 3 41" xfId="36248" hidden="1" xr:uid="{92CB26A8-FB8D-445C-9F0D-5DC894900437}"/>
    <cellStyle name="Hyperlink 3 41" xfId="36627" hidden="1" xr:uid="{11E4CCF0-98F7-4E84-9B10-4B875753ED41}"/>
    <cellStyle name="Hyperlink 3 41" xfId="35236" hidden="1" xr:uid="{CE001DA6-379E-485A-89B7-69475ACADBD2}"/>
    <cellStyle name="Hyperlink 3 41" xfId="35431" hidden="1" xr:uid="{84A2137E-4A82-4311-B76F-187A5692665F}"/>
    <cellStyle name="Hyperlink 3 41" xfId="36035" hidden="1" xr:uid="{97CE82F7-3700-4CCF-B50C-0CE922D0160F}"/>
    <cellStyle name="Hyperlink 3 41" xfId="35613" hidden="1" xr:uid="{A5BF5A4C-82E1-4963-9382-0DAC374E5E9C}"/>
    <cellStyle name="Hyperlink 3 41" xfId="40155" hidden="1" xr:uid="{1C024B12-4196-4DF9-A6E0-A55FA2020D9A}"/>
    <cellStyle name="Hyperlink 3 41" xfId="39732" hidden="1" xr:uid="{96063B8C-CEC2-4544-A77B-1F99365115A1}"/>
    <cellStyle name="Hyperlink 3 41" xfId="25996" hidden="1" xr:uid="{71DBBDC0-BE82-4F28-A28E-1ABBA7A2E060}"/>
    <cellStyle name="Hyperlink 3 41" xfId="32735" xr:uid="{7B04ED32-202F-4944-B5FE-7EC1EA4ED490}"/>
    <cellStyle name="Hyperlink 3 410" xfId="26829" xr:uid="{B4528C2C-C38A-4950-8D91-50902208373E}"/>
    <cellStyle name="Hyperlink 3 411" xfId="28139" xr:uid="{BF93429D-2C38-4029-9835-A4534919EB62}"/>
    <cellStyle name="Hyperlink 3 412" xfId="26921" xr:uid="{BE0AB358-211C-4589-AAE2-AB88E9F269C6}"/>
    <cellStyle name="Hyperlink 3 413" xfId="28138" xr:uid="{DEC64889-AC82-421F-919B-AD44C41678EB}"/>
    <cellStyle name="Hyperlink 3 414" xfId="28135" xr:uid="{1EBEA633-1F8B-452E-AA5D-AB3C74EFBD46}"/>
    <cellStyle name="Hyperlink 3 415" xfId="27127" xr:uid="{B5CF3F3C-CBAC-45D7-83EF-4EEE4FD02AEC}"/>
    <cellStyle name="Hyperlink 3 416" xfId="26856" xr:uid="{67E7A275-8326-4EE8-BA00-292CC8499778}"/>
    <cellStyle name="Hyperlink 3 417" xfId="26854" xr:uid="{86EDF16B-DC2D-4717-9B9E-A9FF6D142271}"/>
    <cellStyle name="Hyperlink 3 418" xfId="26853" xr:uid="{AE45B10C-25AE-4E3A-A0A1-515CFAF3A123}"/>
    <cellStyle name="Hyperlink 3 419" xfId="26852" xr:uid="{FADEFDE7-7CFC-498D-B12D-2390CDE30D62}"/>
    <cellStyle name="Hyperlink 3 42" xfId="26985" hidden="1" xr:uid="{471A5979-C21E-4B39-AF44-D9FE41F23367}"/>
    <cellStyle name="Hyperlink 3 42" xfId="20639" hidden="1" xr:uid="{C8E939AF-A13E-4EC4-B328-BFC2CD123658}"/>
    <cellStyle name="Hyperlink 3 42" xfId="21271" hidden="1" xr:uid="{0DA68B34-EC09-477F-B827-1982DC79ABE1}"/>
    <cellStyle name="Hyperlink 3 42" xfId="23777" hidden="1" xr:uid="{F6086E12-F824-4851-9FE9-1015036E9396}"/>
    <cellStyle name="Hyperlink 3 42" xfId="23043" hidden="1" xr:uid="{0C2C5C44-6D03-49AB-BC9F-606BC87BB516}"/>
    <cellStyle name="Hyperlink 3 42" xfId="24082" hidden="1" xr:uid="{BFC54306-CF0C-4E50-A0E8-415F5B34D380}"/>
    <cellStyle name="Hyperlink 3 42" xfId="24378" hidden="1" xr:uid="{9757824A-BCE4-40FF-B335-9BD47B02C046}"/>
    <cellStyle name="Hyperlink 3 42" xfId="18325" hidden="1" xr:uid="{E1665B52-5ACA-43BC-9582-88F169F10B89}"/>
    <cellStyle name="Hyperlink 3 42" xfId="17202" hidden="1" xr:uid="{7FDCD29C-AD5A-47DE-B5E2-C8456A396970}"/>
    <cellStyle name="Hyperlink 3 42" xfId="21059" hidden="1" xr:uid="{5FFD3EF4-D2DC-406A-84AE-6871FD1150E1}"/>
    <cellStyle name="Hyperlink 3 42" xfId="28003" hidden="1" xr:uid="{EAB9AA4D-DE07-4C59-BDF0-B9B8701D8CD7}"/>
    <cellStyle name="Hyperlink 3 42" xfId="28198" hidden="1" xr:uid="{261D73D9-5516-403C-BAF6-416E9364A9D0}"/>
    <cellStyle name="Hyperlink 3 42" xfId="30091" hidden="1" xr:uid="{7398618D-6974-4EB5-A4DE-8A00B9C34CE6}"/>
    <cellStyle name="Hyperlink 3 42" xfId="24574" hidden="1" xr:uid="{5B3AB68E-4031-401F-88B7-6119710C1BAF}"/>
    <cellStyle name="Hyperlink 3 42" xfId="25179" hidden="1" xr:uid="{F4D71877-76BD-438D-94F6-AEE9728E164E}"/>
    <cellStyle name="Hyperlink 3 42" xfId="22043" hidden="1" xr:uid="{0A8E663D-5C15-4058-A737-60AF49FB125D}"/>
    <cellStyle name="Hyperlink 3 42" xfId="26632" hidden="1" xr:uid="{3E0ECCF8-321D-4B15-95BC-4E0FF8E04BC4}"/>
    <cellStyle name="Hyperlink 3 42" xfId="17621" hidden="1" xr:uid="{523B9F0C-4013-4C86-BAC8-03D65600D8A6}"/>
    <cellStyle name="Hyperlink 3 42" xfId="29110" hidden="1" xr:uid="{1DD11A6C-1E9E-4ED2-BD8F-3D43725FBAFC}"/>
    <cellStyle name="Hyperlink 3 42" xfId="19311" hidden="1" xr:uid="{87D46599-9943-4CD5-8C5D-DD562782608C}"/>
    <cellStyle name="Hyperlink 3 42" xfId="19944" hidden="1" xr:uid="{A3539DF4-A516-407F-849C-A82514297684}"/>
    <cellStyle name="Hyperlink 3 42" xfId="18633" hidden="1" xr:uid="{DBA14766-B382-47AF-BBA0-FD32360C0BCF}"/>
    <cellStyle name="Hyperlink 3 42" xfId="18931" hidden="1" xr:uid="{262978C4-B422-47C9-9268-C25C7A8AFC59}"/>
    <cellStyle name="Hyperlink 3 42" xfId="19127" hidden="1" xr:uid="{D8D5299B-7E77-44C3-A3F5-4E8955F846E9}"/>
    <cellStyle name="Hyperlink 3 42" xfId="19732" hidden="1" xr:uid="{8536AF26-7916-4B0F-9C6D-012B4D85F474}"/>
    <cellStyle name="Hyperlink 3 42" xfId="22676" hidden="1" xr:uid="{FEDF9711-E196-437F-A445-2902AB290487}"/>
    <cellStyle name="Hyperlink 3 42" xfId="22865" hidden="1" xr:uid="{09960A0C-A8A7-433C-813C-E2D0C024D7C1}"/>
    <cellStyle name="Hyperlink 3 42" xfId="25620" hidden="1" xr:uid="{EB0B6B09-57FB-4672-BC05-C9A1C8946C6B}"/>
    <cellStyle name="Hyperlink 3 42" xfId="29907" hidden="1" xr:uid="{2C27D544-CE74-4B71-A0C4-2F185FF970C6}"/>
    <cellStyle name="Hyperlink 3 42" xfId="30512" hidden="1" xr:uid="{2D42FB4A-B5B5-436A-A70F-B772AFAC39E3}"/>
    <cellStyle name="Hyperlink 3 42" xfId="31333" hidden="1" xr:uid="{A8ADB468-5307-4123-B016-1183300923B8}"/>
    <cellStyle name="Hyperlink 3 42" xfId="30724" hidden="1" xr:uid="{2A794B00-CD37-44C5-9D8A-C9FA5E35CDBE}"/>
    <cellStyle name="Hyperlink 3 42" xfId="28568" hidden="1" xr:uid="{79C913F5-9084-4D6C-984B-D06790C0A9A7}"/>
    <cellStyle name="Hyperlink 3 42" xfId="33305" hidden="1" xr:uid="{F6AC8F51-EC04-4FC4-BE9E-4FE18770D34F}"/>
    <cellStyle name="Hyperlink 3 42" xfId="31149" hidden="1" xr:uid="{DAFB2A17-DC45-4AC4-803F-C5E3EAA8AA0A}"/>
    <cellStyle name="Hyperlink 3 42" xfId="31753" hidden="1" xr:uid="{8E134E38-C70C-489F-8DFA-E4D534BA3C3C}"/>
    <cellStyle name="Hyperlink 3 42" xfId="33909" hidden="1" xr:uid="{B1A50C7F-5CDB-4473-8E03-D1671421D261}"/>
    <cellStyle name="Hyperlink 3 42" xfId="31965" hidden="1" xr:uid="{B9B90971-AE56-4935-8EF8-C7E89CEC6676}"/>
    <cellStyle name="Hyperlink 3 42" xfId="32155" hidden="1" xr:uid="{5538F38E-5191-451F-A688-C879B6DF93E0}"/>
    <cellStyle name="Hyperlink 3 42" xfId="21650" hidden="1" xr:uid="{A28B1FB1-35F2-4BEC-A124-AF8C005DB4AC}"/>
    <cellStyle name="Hyperlink 3 42" xfId="32334" hidden="1" xr:uid="{8786CA9C-B298-43BA-B6B8-3E610301586F}"/>
    <cellStyle name="Hyperlink 3 42" xfId="33611" hidden="1" xr:uid="{7A8969C9-E451-4B83-B116-2EE58DA90FE3}"/>
    <cellStyle name="Hyperlink 3 42" xfId="38021" hidden="1" xr:uid="{15F653FE-8CAC-497E-9C2F-0049C039EF4D}"/>
    <cellStyle name="Hyperlink 3 42" xfId="34105" hidden="1" xr:uid="{DA835BBF-17A8-41DE-A1A5-5F8B2165ADF7}"/>
    <cellStyle name="Hyperlink 3 42" xfId="34710" hidden="1" xr:uid="{D0FF5CDA-A32C-4D32-AA5E-EFB9B36D8FB1}"/>
    <cellStyle name="Hyperlink 3 42" xfId="17407" hidden="1" xr:uid="{8089961D-08E4-47A2-9310-5565D291FAAB}"/>
    <cellStyle name="Hyperlink 3 42" xfId="21859" hidden="1" xr:uid="{681F9CD8-219C-4B7C-ACF8-E3274658CB94}"/>
    <cellStyle name="Hyperlink 3 42" xfId="22464" hidden="1" xr:uid="{05975B19-CC14-4BBF-B13C-7E4147F2B386}"/>
    <cellStyle name="Hyperlink 3 42" xfId="36837" hidden="1" xr:uid="{603B0304-1900-4AFE-8B95-6EB225CADF8B}"/>
    <cellStyle name="Hyperlink 3 42" xfId="39060" hidden="1" xr:uid="{6C0AA2FB-4851-4DDC-B7AF-764B4CF00B12}"/>
    <cellStyle name="Hyperlink 3 42" xfId="39356" hidden="1" xr:uid="{90CBF079-A4AB-48C0-8F7C-163B69660A5C}"/>
    <cellStyle name="Hyperlink 3 42" xfId="24758" hidden="1" xr:uid="{5F7633DC-9E78-4D16-94B1-43238C2AF383}"/>
    <cellStyle name="Hyperlink 3 42" xfId="20259" hidden="1" xr:uid="{B5E145BD-A3D4-4748-A4EE-89E960BF183E}"/>
    <cellStyle name="Hyperlink 3 42" xfId="20455" hidden="1" xr:uid="{AA6F8593-6723-4B1C-B080-1E4CDB7DAB19}"/>
    <cellStyle name="Hyperlink 3 42" xfId="41610" hidden="1" xr:uid="{085F0AB4-EBD4-445E-8842-6672CD800DE0}"/>
    <cellStyle name="Hyperlink 3 42" xfId="37442" hidden="1" xr:uid="{B4A1496B-5E93-48B3-859A-97853BCF990F}"/>
    <cellStyle name="Hyperlink 3 42" xfId="37021" hidden="1" xr:uid="{58845689-C7FB-4A73-9252-9D30CA27A3CC}"/>
    <cellStyle name="Hyperlink 3 42" xfId="17014" hidden="1" xr:uid="{71F0C5D2-751C-41C0-9285-32A97AB10938}"/>
    <cellStyle name="Hyperlink 3 42" xfId="25391" hidden="1" xr:uid="{B535B324-62E6-41B5-8E3A-CD267689EEB9}"/>
    <cellStyle name="Hyperlink 3 42" xfId="23235" hidden="1" xr:uid="{2D9F9A51-4329-4A77-B4B1-FE951B60B6BF}"/>
    <cellStyle name="Hyperlink 3 42" xfId="34289" hidden="1" xr:uid="{24D547D5-2A63-4348-9730-57D39F0AC681}"/>
    <cellStyle name="Hyperlink 3 42" xfId="25816" hidden="1" xr:uid="{50F9FD90-E1A7-4E34-A097-25EB62137891}"/>
    <cellStyle name="Hyperlink 3 42" xfId="26420" hidden="1" xr:uid="{357516E7-BB83-4782-A8D7-C0F78FA3641A}"/>
    <cellStyle name="Hyperlink 3 42" xfId="27370" hidden="1" xr:uid="{B5586F39-6959-456C-9885-AB937F1A70D2}"/>
    <cellStyle name="Hyperlink 3 42" xfId="37843" hidden="1" xr:uid="{31BF2ED1-E418-494E-9C87-95AE5A4B09F3}"/>
    <cellStyle name="Hyperlink 3 42" xfId="38755" hidden="1" xr:uid="{2E8342A1-7E7C-4112-8DA9-F0557B578EFB}"/>
    <cellStyle name="Hyperlink 3 42" xfId="40369" hidden="1" xr:uid="{B1031126-528A-4B17-8D2E-53679A9C8FA7}"/>
    <cellStyle name="Hyperlink 3 42" xfId="38213" hidden="1" xr:uid="{5C5D7CA8-CC68-496E-A864-E2F9DFFD5AE0}"/>
    <cellStyle name="Hyperlink 3 42" xfId="40598" hidden="1" xr:uid="{A5081F0F-F5DC-4FCB-9CD6-F0A50137EC9B}"/>
    <cellStyle name="Hyperlink 3 42" xfId="40794" hidden="1" xr:uid="{9E4FCCA8-96E7-4B29-9C38-B74F89D20E41}"/>
    <cellStyle name="Hyperlink 3 42" xfId="34922" hidden="1" xr:uid="{B3F60F6A-3582-4609-A58A-DBE326D12C4B}"/>
    <cellStyle name="Hyperlink 3 42" xfId="32526" hidden="1" xr:uid="{F58BB15C-ABC7-4534-8EDF-F407C2B1006E}"/>
    <cellStyle name="Hyperlink 3 42" xfId="37654" hidden="1" xr:uid="{48AF19FB-CC9E-4792-9057-B94A758DE812}"/>
    <cellStyle name="Hyperlink 3 42" xfId="28376" hidden="1" xr:uid="{A97F7B0D-0035-4872-A66B-F37AD39C17C5}"/>
    <cellStyle name="Hyperlink 3 42" xfId="29415" hidden="1" xr:uid="{56404CE3-A8A5-4420-B8FB-6760B3924509}"/>
    <cellStyle name="Hyperlink 3 42" xfId="30953" hidden="1" xr:uid="{C5A794C0-9844-412A-A78B-1B664C416703}"/>
    <cellStyle name="Hyperlink 3 42" xfId="41398" hidden="1" xr:uid="{B5B4DDB2-30F5-4FD5-9C14-1190305C9D54}"/>
    <cellStyle name="Hyperlink 3 42" xfId="40978" hidden="1" xr:uid="{6C4F1C7A-10B9-4C46-8B85-EB38B9A79318}"/>
    <cellStyle name="Hyperlink 3 42" xfId="39552" hidden="1" xr:uid="{61BD96DF-BC7A-4C09-8048-0919E51D6D12}"/>
    <cellStyle name="Hyperlink 3 42" xfId="27186" hidden="1" xr:uid="{4CBB9FFB-16B6-44A4-9B25-87F62DDDE5BD}"/>
    <cellStyle name="Hyperlink 3 42" xfId="27791" hidden="1" xr:uid="{E760607E-805C-4AA8-A5F2-D58F7AA226A0}"/>
    <cellStyle name="Hyperlink 3 42" xfId="29711" hidden="1" xr:uid="{74AD4F9E-3B29-4D5D-B9E6-F76A76A253BA}"/>
    <cellStyle name="Hyperlink 3 42" xfId="36249" hidden="1" xr:uid="{F8A3DC51-3786-4E86-B740-3AB76A019BCF}"/>
    <cellStyle name="Hyperlink 3 42" xfId="36628" hidden="1" xr:uid="{61E680C6-5A36-4D0E-8DAD-E6278FD5C3CC}"/>
    <cellStyle name="Hyperlink 3 42" xfId="35237" hidden="1" xr:uid="{ABA686DA-247B-44AB-923C-FCB4D37FE4BF}"/>
    <cellStyle name="Hyperlink 3 42" xfId="35433" hidden="1" xr:uid="{3B6B4911-7DC0-46C5-BF96-DB8FA9944E16}"/>
    <cellStyle name="Hyperlink 3 42" xfId="36037" hidden="1" xr:uid="{E90DDAE8-42E7-4EA4-B5FC-D5CEFC9B8253}"/>
    <cellStyle name="Hyperlink 3 42" xfId="35617" hidden="1" xr:uid="{E7CC53B7-9692-41DF-A838-BF768910C0B4}"/>
    <cellStyle name="Hyperlink 3 42" xfId="40157" hidden="1" xr:uid="{64ADB27D-A6FB-4A3C-A84C-3ABD0283B7D1}"/>
    <cellStyle name="Hyperlink 3 42" xfId="39736" hidden="1" xr:uid="{9A67984E-0D1A-4842-BE37-0699A50528A9}"/>
    <cellStyle name="Hyperlink 3 42" xfId="26000" hidden="1" xr:uid="{53DEE227-E8D4-4A6A-825F-E8CC47B72781}"/>
    <cellStyle name="Hyperlink 3 42" xfId="32740" xr:uid="{1A49BC19-192F-4209-AA5E-5628A81B93F5}"/>
    <cellStyle name="Hyperlink 3 420" xfId="26855" xr:uid="{A421D0D8-743F-429E-BB2A-0A5421A50FD4}"/>
    <cellStyle name="Hyperlink 3 421" xfId="26850" xr:uid="{1104009A-6663-43E3-9627-3310BAE5F8C1}"/>
    <cellStyle name="Hyperlink 3 422" xfId="26849" xr:uid="{03C6E23F-7EE6-4F46-A05B-09586D7AB22A}"/>
    <cellStyle name="Hyperlink 3 423" xfId="26848" xr:uid="{B60AAE76-9924-4527-B849-5037F1A38617}"/>
    <cellStyle name="Hyperlink 3 424" xfId="26847" xr:uid="{A48863C9-9CCA-4CA5-B9EF-B9DE3C556491}"/>
    <cellStyle name="Hyperlink 3 425" xfId="26846" xr:uid="{1AAAE746-B1C7-4A41-A864-4245A8702EF3}"/>
    <cellStyle name="Hyperlink 3 426" xfId="26845" xr:uid="{7643BC7F-0224-4284-AFBE-9518BF352D0C}"/>
    <cellStyle name="Hyperlink 3 427" xfId="26844" xr:uid="{644456FC-869B-4A72-B604-FA0E65390100}"/>
    <cellStyle name="Hyperlink 3 428" xfId="26843" xr:uid="{1CC11183-BB36-4047-99D6-44F791320F64}"/>
    <cellStyle name="Hyperlink 3 429" xfId="26842" xr:uid="{8B35152C-8CEE-42B7-A563-24E319AAE1F3}"/>
    <cellStyle name="Hyperlink 3 43" xfId="29712" hidden="1" xr:uid="{EB8DB621-AB27-428D-861C-2926B3A87E7C}"/>
    <cellStyle name="Hyperlink 3 43" xfId="33219" hidden="1" xr:uid="{D3233767-55ED-4D15-935C-8980AD8BDB4B}"/>
    <cellStyle name="Hyperlink 3 43" xfId="34293" hidden="1" xr:uid="{3262296E-5AD9-4349-B88A-C64E7130BA25}"/>
    <cellStyle name="Hyperlink 3 43" xfId="23779" hidden="1" xr:uid="{14FF0813-2203-424B-92DA-E07183B00250}"/>
    <cellStyle name="Hyperlink 3 43" xfId="23047" hidden="1" xr:uid="{FE19D1EE-B8BF-4F6D-9874-CA9176BB6228}"/>
    <cellStyle name="Hyperlink 3 43" xfId="24083" hidden="1" xr:uid="{CD774273-A334-4C10-B482-5A2900840FA5}"/>
    <cellStyle name="Hyperlink 3 43" xfId="24379" hidden="1" xr:uid="{6A5339D3-A823-4C41-A5D3-A4A911D072D4}"/>
    <cellStyle name="Hyperlink 3 43" xfId="36629" hidden="1" xr:uid="{C414C30A-CAB9-4B1C-B6E4-B0DA1CC36294}"/>
    <cellStyle name="Hyperlink 3 43" xfId="26004" hidden="1" xr:uid="{EF5543D2-0F93-4088-8257-D7CAD6A10072}"/>
    <cellStyle name="Hyperlink 3 43" xfId="36250" hidden="1" xr:uid="{DD100537-C523-4BC4-AC89-A6573CEF7DD9}"/>
    <cellStyle name="Hyperlink 3 43" xfId="28004" hidden="1" xr:uid="{00FA8BBC-9FFC-4CCA-91B8-681779DC4FFF}"/>
    <cellStyle name="Hyperlink 3 43" xfId="28199" hidden="1" xr:uid="{463F0977-2215-4465-ABB6-D82DB57E0949}"/>
    <cellStyle name="Hyperlink 3 43" xfId="33307" hidden="1" xr:uid="{F75DB8ED-1896-419C-9BFB-89A232BCF804}"/>
    <cellStyle name="Hyperlink 3 43" xfId="38757" hidden="1" xr:uid="{75400E7F-3A63-437D-AE19-548BF108F72C}"/>
    <cellStyle name="Hyperlink 3 43" xfId="37655" hidden="1" xr:uid="{F5A4BE46-A6CE-423D-A04B-CEECE1BC782B}"/>
    <cellStyle name="Hyperlink 3 43" xfId="37844" hidden="1" xr:uid="{5A6DBED7-3A64-4F72-B6D2-9D2B80ECBEF0}"/>
    <cellStyle name="Hyperlink 3 43" xfId="26633" hidden="1" xr:uid="{32CF14D6-DE33-4793-A065-2416ACC6ADE8}"/>
    <cellStyle name="Hyperlink 3 43" xfId="17623" hidden="1" xr:uid="{10EAA2A4-A0C1-498F-9D53-EF8D120D53C0}"/>
    <cellStyle name="Hyperlink 3 43" xfId="30954" hidden="1" xr:uid="{D7F917B3-28BA-4E41-93D0-24870B1E1AFE}"/>
    <cellStyle name="Hyperlink 3 43" xfId="39740" hidden="1" xr:uid="{A8C8C416-C18A-4420-8A52-AEF15A7ADF33}"/>
    <cellStyle name="Hyperlink 3 43" xfId="39554" hidden="1" xr:uid="{C3F61087-D160-43E0-AC91-F2F2D661C1BC}"/>
    <cellStyle name="Hyperlink 3 43" xfId="18634" hidden="1" xr:uid="{CB057A88-6C4D-4315-928A-85F6892DEDCE}"/>
    <cellStyle name="Hyperlink 3 43" xfId="18932" hidden="1" xr:uid="{EFA9D5B0-DBED-41B7-A7EB-A4D163E34A1B}"/>
    <cellStyle name="Hyperlink 3 43" xfId="19129" hidden="1" xr:uid="{953AB95B-2449-4D17-A0C2-AA275461CD6E}"/>
    <cellStyle name="Hyperlink 3 43" xfId="19734" hidden="1" xr:uid="{30EDB49E-A1CB-439C-8CE0-CE6382273631}"/>
    <cellStyle name="Hyperlink 3 43" xfId="41611" hidden="1" xr:uid="{25E5AEDD-2D3A-4C86-82D3-AA8B259A898D}"/>
    <cellStyle name="Hyperlink 3 43" xfId="27374" hidden="1" xr:uid="{0B9F4AFF-0655-4B25-A2EE-3C72C930D12D}"/>
    <cellStyle name="Hyperlink 3 43" xfId="40982" hidden="1" xr:uid="{AA170619-3F04-483D-AF18-0422557A675F}"/>
    <cellStyle name="Hyperlink 3 43" xfId="29909" hidden="1" xr:uid="{10D798AC-983B-4FEB-BA42-B452BFAAA979}"/>
    <cellStyle name="Hyperlink 3 43" xfId="30514" hidden="1" xr:uid="{75EE77C8-343F-4B76-A43A-669E422F4CF2}"/>
    <cellStyle name="Hyperlink 3 43" xfId="21651" hidden="1" xr:uid="{3CD68293-4EB0-44C7-B273-0DA0D4007C71}"/>
    <cellStyle name="Hyperlink 3 43" xfId="30725" hidden="1" xr:uid="{92B44E68-CBE4-484C-B30C-8A6AEDD50BEB}"/>
    <cellStyle name="Hyperlink 3 43" xfId="29025" hidden="1" xr:uid="{17A9A8B5-7D7B-41BE-8BBC-0B2701194239}"/>
    <cellStyle name="Hyperlink 3 43" xfId="38025" hidden="1" xr:uid="{3FF8AEE7-46C3-4FE4-BDFA-B11DA3762197}"/>
    <cellStyle name="Hyperlink 3 43" xfId="31151" hidden="1" xr:uid="{521A2B69-D2F6-4704-95DE-4BF65DAD2407}"/>
    <cellStyle name="Hyperlink 3 43" xfId="31755" hidden="1" xr:uid="{B7A29520-DA43-4B2A-8AF3-D4664CA600A2}"/>
    <cellStyle name="Hyperlink 3 43" xfId="18239" hidden="1" xr:uid="{A3DF8F1C-F50D-4AE2-8D81-8E53403F9744}"/>
    <cellStyle name="Hyperlink 3 43" xfId="31966" hidden="1" xr:uid="{B7EB7C29-ABB7-4BE6-9317-27266A0A004D}"/>
    <cellStyle name="Hyperlink 3 43" xfId="32156" hidden="1" xr:uid="{5E400A19-570D-4B50-BAE9-31A26A249A0E}"/>
    <cellStyle name="Hyperlink 3 43" xfId="36839" hidden="1" xr:uid="{B4753C80-2A80-4A72-BABE-C20897F1F801}"/>
    <cellStyle name="Hyperlink 3 43" xfId="32338" hidden="1" xr:uid="{12A09899-204B-4F5A-9D31-965666C4B96F}"/>
    <cellStyle name="Hyperlink 3 43" xfId="33612" hidden="1" xr:uid="{D3790218-B6B3-49EC-9815-0B266821F2AB}"/>
    <cellStyle name="Hyperlink 3 43" xfId="24762" hidden="1" xr:uid="{9027CAD1-A6E9-432A-848A-0F3F8CF6DAE0}"/>
    <cellStyle name="Hyperlink 3 43" xfId="34107" hidden="1" xr:uid="{3A7AC224-3840-4ED3-8FF6-85E27E128F51}"/>
    <cellStyle name="Hyperlink 3 43" xfId="34712" hidden="1" xr:uid="{ACEAFC0A-A91F-440A-BF21-422020D4FC35}"/>
    <cellStyle name="Hyperlink 3 43" xfId="41400" hidden="1" xr:uid="{56B33B22-026B-4E7D-ADB5-5B77D1DFEC08}"/>
    <cellStyle name="Hyperlink 3 43" xfId="21861" hidden="1" xr:uid="{2254D4BD-6BD2-419E-A6E8-7D81B6ADCE63}"/>
    <cellStyle name="Hyperlink 3 43" xfId="22466" hidden="1" xr:uid="{59DD1C03-4428-4388-965A-A118CA8249EB}"/>
    <cellStyle name="Hyperlink 3 43" xfId="18327" hidden="1" xr:uid="{B92E9FF6-BBA7-41C8-9283-6D81A17B8643}"/>
    <cellStyle name="Hyperlink 3 43" xfId="39061" hidden="1" xr:uid="{CB602372-1793-45BF-BC3C-2AE95A945C48}"/>
    <cellStyle name="Hyperlink 3 43" xfId="39357" hidden="1" xr:uid="{0F1301BF-2CBA-4BDB-B99A-FD34E672D23F}"/>
    <cellStyle name="Hyperlink 3 43" xfId="34923" hidden="1" xr:uid="{A35B6774-5707-4CE6-9415-466634A23A46}"/>
    <cellStyle name="Hyperlink 3 43" xfId="20260" hidden="1" xr:uid="{7DBC8969-B941-45CD-B327-497A8C778DE0}"/>
    <cellStyle name="Hyperlink 3 43" xfId="20457" hidden="1" xr:uid="{B14911A5-DF05-4573-92A4-1605EA8948F3}"/>
    <cellStyle name="Hyperlink 3 43" xfId="22677" hidden="1" xr:uid="{1D77EA8A-E3F6-4FA3-A12D-502D43DECE68}"/>
    <cellStyle name="Hyperlink 3 43" xfId="37444" hidden="1" xr:uid="{D348B866-A995-4967-B253-B40A5028F65F}"/>
    <cellStyle name="Hyperlink 3 43" xfId="37025" hidden="1" xr:uid="{54C1EDC2-0044-4048-9C8C-CA2542FA27FC}"/>
    <cellStyle name="Hyperlink 3 43" xfId="40159" hidden="1" xr:uid="{25E1C57A-BCA0-4859-A0E7-D6598D246321}"/>
    <cellStyle name="Hyperlink 3 43" xfId="25392" hidden="1" xr:uid="{B48618CA-F130-494A-B4E1-6B32F8E257CB}"/>
    <cellStyle name="Hyperlink 3 43" xfId="23692" hidden="1" xr:uid="{32D639FB-43D3-4B8F-B96D-392F577F50C4}"/>
    <cellStyle name="Hyperlink 3 43" xfId="20643" hidden="1" xr:uid="{9C14E40A-1F82-4B16-8D5F-B559F01CC6ED}"/>
    <cellStyle name="Hyperlink 3 43" xfId="25818" hidden="1" xr:uid="{FD1D67FB-9DE1-4AF5-8022-ADB200EC3F2E}"/>
    <cellStyle name="Hyperlink 3 43" xfId="26422" hidden="1" xr:uid="{85A854D9-7657-449B-8CAB-B12F375F8968}"/>
    <cellStyle name="Hyperlink 3 43" xfId="30095" hidden="1" xr:uid="{E7D02DCA-2E30-40C8-9A6D-0D1C6A73CD22}"/>
    <cellStyle name="Hyperlink 3 43" xfId="22866" hidden="1" xr:uid="{3CB2359B-8D72-4BA2-B40C-F26BA9A45D5F}"/>
    <cellStyle name="Hyperlink 3 43" xfId="22047" hidden="1" xr:uid="{D1A4FA3F-B425-42B4-8859-95A09B8A88F9}"/>
    <cellStyle name="Hyperlink 3 43" xfId="40370" hidden="1" xr:uid="{C306E1BE-544C-4625-88B9-A3C2E8813045}"/>
    <cellStyle name="Hyperlink 3 43" xfId="38670" hidden="1" xr:uid="{5C49BB02-04E1-41E1-9BBC-796A1AA6B171}"/>
    <cellStyle name="Hyperlink 3 43" xfId="40599" hidden="1" xr:uid="{08212106-6ED3-45EC-B570-293956107C13}"/>
    <cellStyle name="Hyperlink 3 43" xfId="40796" hidden="1" xr:uid="{A78BB28F-E6A5-4553-9379-B17FB0BE7789}"/>
    <cellStyle name="Hyperlink 3 43" xfId="25181" hidden="1" xr:uid="{CF4ACA15-E03F-4CFC-A0B3-D76DA8E1D12E}"/>
    <cellStyle name="Hyperlink 3 43" xfId="26986" hidden="1" xr:uid="{A1615DFF-97EF-4A25-93BB-744121D936CA}"/>
    <cellStyle name="Hyperlink 3 43" xfId="24576" hidden="1" xr:uid="{D2BFD390-160C-408D-AFDE-C265599B6326}"/>
    <cellStyle name="Hyperlink 3 43" xfId="28380" hidden="1" xr:uid="{D04C517F-44EB-4821-BD43-FE6D56BBF80E}"/>
    <cellStyle name="Hyperlink 3 43" xfId="29416" hidden="1" xr:uid="{DF3061BD-4C9B-4F12-A744-79455AF7D2BE}"/>
    <cellStyle name="Hyperlink 3 43" xfId="33910" hidden="1" xr:uid="{D9395204-10FD-4228-B21C-A36688B12F90}"/>
    <cellStyle name="Hyperlink 3 43" xfId="19945" hidden="1" xr:uid="{81124AA0-E8FF-42D4-B443-EDF2826A9E80}"/>
    <cellStyle name="Hyperlink 3 43" xfId="25621" hidden="1" xr:uid="{367A247E-B282-4719-B9C9-FD1AD6765EA4}"/>
    <cellStyle name="Hyperlink 3 43" xfId="19315" hidden="1" xr:uid="{0E50B8E1-55FB-47B6-887C-2A89EC185868}"/>
    <cellStyle name="Hyperlink 3 43" xfId="27188" hidden="1" xr:uid="{A4091E74-CE0B-4B58-AA39-86D5175AC9CE}"/>
    <cellStyle name="Hyperlink 3 43" xfId="27793" hidden="1" xr:uid="{00CBF918-38E3-4B13-B091-190ACF5FBE33}"/>
    <cellStyle name="Hyperlink 3 43" xfId="31337" hidden="1" xr:uid="{42B98DA5-49C3-441A-9185-DCE1C62CF873}"/>
    <cellStyle name="Hyperlink 3 43" xfId="21272" hidden="1" xr:uid="{7F8EB152-3287-4DBA-A450-0DE3BB456C06}"/>
    <cellStyle name="Hyperlink 3 43" xfId="21061" hidden="1" xr:uid="{F70754AA-39C5-47CC-99AF-E1E1C6C805A4}"/>
    <cellStyle name="Hyperlink 3 43" xfId="35238" hidden="1" xr:uid="{69BB8CEF-CE20-4857-8E37-7A49A2234726}"/>
    <cellStyle name="Hyperlink 3 43" xfId="35435" hidden="1" xr:uid="{B16B755C-7BE2-49C4-957B-469DC88F4E18}"/>
    <cellStyle name="Hyperlink 3 43" xfId="36039" hidden="1" xr:uid="{988CDEE1-D826-4040-8A00-85D808DE9F27}"/>
    <cellStyle name="Hyperlink 3 43" xfId="35621" hidden="1" xr:uid="{49A1A90E-1F8B-4283-97AA-BCB2E2858C23}"/>
    <cellStyle name="Hyperlink 3 43" xfId="17206" hidden="1" xr:uid="{57250B09-6978-43E5-B64B-A23EA9434720}"/>
    <cellStyle name="Hyperlink 3 43" xfId="17016" hidden="1" xr:uid="{33F588CE-4B69-4736-B4F5-DFCF37F19CBB}"/>
    <cellStyle name="Hyperlink 3 43" xfId="29112" hidden="1" xr:uid="{6F90F243-A0C2-42AA-971C-67E53ABEF818}"/>
    <cellStyle name="Hyperlink 3 43" xfId="32742" xr:uid="{D1A918A5-5636-4650-A9CD-77CA7715AD12}"/>
    <cellStyle name="Hyperlink 3 430" xfId="26841" xr:uid="{4159806F-BE43-4815-934E-0C0E7E514F7A}"/>
    <cellStyle name="Hyperlink 3 431" xfId="26840" xr:uid="{97981289-B585-4A42-8CF4-1AC9CB2AF46F}"/>
    <cellStyle name="Hyperlink 3 432" xfId="26839" xr:uid="{3FFA4023-62E8-4B4C-990F-A077E5F6310B}"/>
    <cellStyle name="Hyperlink 3 433" xfId="26838" xr:uid="{2BBEE1D1-35DB-44C0-82AF-9D8E3C82454A}"/>
    <cellStyle name="Hyperlink 3 434" xfId="26837" xr:uid="{8AC23C71-ADAD-4EFE-9D91-65CEAC705CEE}"/>
    <cellStyle name="Hyperlink 3 435" xfId="26836" xr:uid="{14C0EFAC-2133-46E0-8E48-A4F51F699C2C}"/>
    <cellStyle name="Hyperlink 3 436" xfId="26833" xr:uid="{3ABCC3EE-7660-4803-BBD8-C3C1942A7CDB}"/>
    <cellStyle name="Hyperlink 3 44" xfId="22678" hidden="1" xr:uid="{6C3CDFAF-EDF4-44E9-BBE1-C8A64107DCCF}"/>
    <cellStyle name="Hyperlink 3 44" xfId="22867" hidden="1" xr:uid="{51DE559D-B828-4A6E-9559-456EA79FD0FB}"/>
    <cellStyle name="Hyperlink 3 44" xfId="24084" hidden="1" xr:uid="{C808DE07-CE6D-42F7-8C9F-D1F579262AA0}"/>
    <cellStyle name="Hyperlink 3 44" xfId="24380" hidden="1" xr:uid="{BA1493CF-0C6A-445C-81FB-4666DA67C044}"/>
    <cellStyle name="Hyperlink 3 44" xfId="30097" hidden="1" xr:uid="{E6B94480-457F-4AF2-B15D-8DA4833B0292}"/>
    <cellStyle name="Hyperlink 3 44" xfId="30516" hidden="1" xr:uid="{59E5CB2A-AA69-439F-B970-9EF0C05253E3}"/>
    <cellStyle name="Hyperlink 3 44" xfId="24578" hidden="1" xr:uid="{9E23AA2D-55B1-4EDE-BB14-B531ED83D798}"/>
    <cellStyle name="Hyperlink 3 44" xfId="25183" hidden="1" xr:uid="{CE312084-B832-4F8F-8E80-E74D5C6A0A13}"/>
    <cellStyle name="Hyperlink 3 44" xfId="20645" hidden="1" xr:uid="{115D30FE-B24D-4582-AB1E-CB46E019FE1E}"/>
    <cellStyle name="Hyperlink 3 44" xfId="21273" hidden="1" xr:uid="{4D3624F6-3A22-4D33-AFF4-7E802C520F76}"/>
    <cellStyle name="Hyperlink 3 44" xfId="21652" hidden="1" xr:uid="{95BD72E2-E567-446C-8F6B-E06EDE935730}"/>
    <cellStyle name="Hyperlink 3 44" xfId="21863" hidden="1" xr:uid="{8E1BA118-1067-4FD2-9FEA-2C882230F4DA}"/>
    <cellStyle name="Hyperlink 3 44" xfId="22468" hidden="1" xr:uid="{A4CE25CF-7376-4170-85A9-CE467D4677E6}"/>
    <cellStyle name="Hyperlink 3 44" xfId="22049" hidden="1" xr:uid="{68A8DDA6-7F7E-4B9C-A848-88DF8EC7ACE1}"/>
    <cellStyle name="Hyperlink 3 44" xfId="31339" hidden="1" xr:uid="{3946E2D7-29DB-45AA-AF3D-914FF41A59A6}"/>
    <cellStyle name="Hyperlink 3 44" xfId="31967" hidden="1" xr:uid="{7D20D621-CC4F-4F41-AFDB-B406C662ED36}"/>
    <cellStyle name="Hyperlink 3 44" xfId="32157" hidden="1" xr:uid="{643596DD-8D95-4ED0-BFB5-A1E723D3F256}"/>
    <cellStyle name="Hyperlink 3 44" xfId="29417" hidden="1" xr:uid="{DF34AC2D-5C06-448D-A6EA-AD92ED4A523C}"/>
    <cellStyle name="Hyperlink 3 44" xfId="29713" hidden="1" xr:uid="{D576F374-5662-4112-976A-9DB6683E7139}"/>
    <cellStyle name="Hyperlink 3 44" xfId="27795" hidden="1" xr:uid="{2D245798-D169-492B-9E8F-887F76D1D4A7}"/>
    <cellStyle name="Hyperlink 3 44" xfId="27190" hidden="1" xr:uid="{E204D2FC-F322-4CF1-A3ED-0CAAED5D4071}"/>
    <cellStyle name="Hyperlink 3 44" xfId="18933" hidden="1" xr:uid="{8A640A29-904F-48A6-B0E6-2DF2A836089C}"/>
    <cellStyle name="Hyperlink 3 44" xfId="19131" hidden="1" xr:uid="{E0F60273-6AF7-421D-91B3-A4342004E175}"/>
    <cellStyle name="Hyperlink 3 44" xfId="17208" hidden="1" xr:uid="{A3E3AC17-B842-4159-8378-2112D6A79E0B}"/>
    <cellStyle name="Hyperlink 3 44" xfId="18635" hidden="1" xr:uid="{4A1F552F-556F-494A-8FB7-916712AE9FC6}"/>
    <cellStyle name="Hyperlink 3 44" xfId="32340" hidden="1" xr:uid="{90955E8E-A8D0-44F8-B6F9-249F48598633}"/>
    <cellStyle name="Hyperlink 3 44" xfId="33309" hidden="1" xr:uid="{EAC3842F-F2C9-4FC9-9885-576452F0AFE5}"/>
    <cellStyle name="Hyperlink 3 44" xfId="18329" hidden="1" xr:uid="{393D6B62-A6EB-432D-8FFD-E5490E8D11AB}"/>
    <cellStyle name="Hyperlink 3 44" xfId="17018" hidden="1" xr:uid="{C4A74BC0-D0F3-45A7-B051-52D4F05EFDE8}"/>
    <cellStyle name="Hyperlink 3 44" xfId="20261" hidden="1" xr:uid="{923280C5-36DA-4844-AD2D-787C0267437B}"/>
    <cellStyle name="Hyperlink 3 44" xfId="20459" hidden="1" xr:uid="{39E45A7E-BCEA-4A01-892F-1B6E0E128CC4}"/>
    <cellStyle name="Hyperlink 3 44" xfId="21063" hidden="1" xr:uid="{FF844279-D6EB-4017-8531-3EFAD5AB16B8}"/>
    <cellStyle name="Hyperlink 3 44" xfId="32535" hidden="1" xr:uid="{66042FD9-AD37-47A1-ABB6-A3440402DB79}"/>
    <cellStyle name="Hyperlink 3 44" xfId="34924" hidden="1" xr:uid="{593A5271-4805-4CD9-991E-661A10FEFC26}"/>
    <cellStyle name="Hyperlink 3 44" xfId="37027" hidden="1" xr:uid="{FB1C2DAE-2BE8-40A3-9228-05F692FF4FCB}"/>
    <cellStyle name="Hyperlink 3 44" xfId="37656" hidden="1" xr:uid="{307C6F50-92F0-426E-8459-31F216D8FCC9}"/>
    <cellStyle name="Hyperlink 3 44" xfId="37845" hidden="1" xr:uid="{E3303635-5E76-4A26-929F-76C7B36CDC4C}"/>
    <cellStyle name="Hyperlink 3 44" xfId="23049" hidden="1" xr:uid="{7D492DAB-A24F-40A0-A290-86617FDDD598}"/>
    <cellStyle name="Hyperlink 3 44" xfId="23781" hidden="1" xr:uid="{65E744A1-8D0D-4AE4-ACE2-7408891327F4}"/>
    <cellStyle name="Hyperlink 3 44" xfId="25820" hidden="1" xr:uid="{FDE2BA77-160A-4D16-A57C-ED6033A511B5}"/>
    <cellStyle name="Hyperlink 3 44" xfId="19946" hidden="1" xr:uid="{B7B42D9D-EFFD-4A5D-9037-AFABA0565595}"/>
    <cellStyle name="Hyperlink 3 44" xfId="17416" hidden="1" xr:uid="{9F09C847-8E0D-4BAC-B6CA-CD7E81E7059B}"/>
    <cellStyle name="Hyperlink 3 44" xfId="40600" hidden="1" xr:uid="{7E6211FB-7584-4013-8561-7AB74E1E956F}"/>
    <cellStyle name="Hyperlink 3 44" xfId="38222" hidden="1" xr:uid="{6115DAF0-DDF3-4923-9E89-ECC1FDC0638F}"/>
    <cellStyle name="Hyperlink 3 44" xfId="26987" hidden="1" xr:uid="{1929E98A-16B7-46A9-ACA6-9A230670C83E}"/>
    <cellStyle name="Hyperlink 3 44" xfId="36841" hidden="1" xr:uid="{E73288A5-A3C4-439D-AD72-BE15F06411E9}"/>
    <cellStyle name="Hyperlink 3 44" xfId="37446" hidden="1" xr:uid="{0CB10AB7-69E6-4C60-8CC0-7B2F5BE1CEDF}"/>
    <cellStyle name="Hyperlink 3 44" xfId="19317" hidden="1" xr:uid="{7DCE5585-BE27-4055-B369-16E52A2CD668}"/>
    <cellStyle name="Hyperlink 3 44" xfId="19736" hidden="1" xr:uid="{247D5BA1-4B32-4B7C-B44D-082A8F057B76}"/>
    <cellStyle name="Hyperlink 3 44" xfId="28200" hidden="1" xr:uid="{E54856DE-7FB3-4465-BCBF-5E0E46159179}"/>
    <cellStyle name="Hyperlink 3 44" xfId="23244" hidden="1" xr:uid="{E5CEAE13-A05F-4713-9A67-1AC5EAE8F338}"/>
    <cellStyle name="Hyperlink 3 44" xfId="25622" hidden="1" xr:uid="{C5784D55-343D-49CC-B9D0-4084DAB203F7}"/>
    <cellStyle name="Hyperlink 3 44" xfId="36630" hidden="1" xr:uid="{355C3A23-C977-418C-8C68-40B578F11178}"/>
    <cellStyle name="Hyperlink 3 44" xfId="36251" hidden="1" xr:uid="{0C42801F-E6F0-4DDF-A48A-0A4635223B8D}"/>
    <cellStyle name="Hyperlink 3 44" xfId="29911" hidden="1" xr:uid="{D987FC13-7B65-49CD-B198-89639EDE0481}"/>
    <cellStyle name="Hyperlink 3 44" xfId="26634" hidden="1" xr:uid="{961CBAC2-1093-46BC-9F6B-6BEC4C2A3DEE}"/>
    <cellStyle name="Hyperlink 3 44" xfId="17633" hidden="1" xr:uid="{45FA6387-41C8-4EEF-AE32-243C911860BA}"/>
    <cellStyle name="Hyperlink 3 44" xfId="25393" hidden="1" xr:uid="{9AA0F7D1-29AC-4105-B3D5-70D7C659BFEA}"/>
    <cellStyle name="Hyperlink 3 44" xfId="24764" hidden="1" xr:uid="{A12C8545-5983-42B4-9C22-9A972C681E9F}"/>
    <cellStyle name="Hyperlink 3 44" xfId="30955" hidden="1" xr:uid="{520F588F-C188-4DC9-A887-72889703A5D0}"/>
    <cellStyle name="Hyperlink 3 44" xfId="27376" hidden="1" xr:uid="{8750833A-7876-4F34-882D-F55991557E5E}"/>
    <cellStyle name="Hyperlink 3 44" xfId="28005" hidden="1" xr:uid="{16BB5F18-C17D-4873-8CF5-801004804DCE}"/>
    <cellStyle name="Hyperlink 3 44" xfId="26006" hidden="1" xr:uid="{11E6C8D0-84FB-46B1-9A35-2C76F2EAD2A5}"/>
    <cellStyle name="Hyperlink 3 44" xfId="26424" hidden="1" xr:uid="{43A866CC-4DAD-42EE-A67E-90E20E6D9DE9}"/>
    <cellStyle name="Hyperlink 3 44" xfId="39742" hidden="1" xr:uid="{855C0008-DFE2-4E6E-A420-30DE723E91EC}"/>
    <cellStyle name="Hyperlink 3 44" xfId="40371" hidden="1" xr:uid="{49F27E44-F675-4453-97F6-81742D9346BA}"/>
    <cellStyle name="Hyperlink 3 44" xfId="40798" hidden="1" xr:uid="{BBD906B5-BE24-40D7-914F-5092042E8841}"/>
    <cellStyle name="Hyperlink 3 44" xfId="41402" hidden="1" xr:uid="{C89042E7-DE36-4000-AACB-C90DFAA1E191}"/>
    <cellStyle name="Hyperlink 3 44" xfId="31757" hidden="1" xr:uid="{BD0853ED-655C-471D-A196-84B0E6FEAB41}"/>
    <cellStyle name="Hyperlink 3 44" xfId="31153" hidden="1" xr:uid="{6C98DFDF-A1F0-4BB3-9540-418B5D961350}"/>
    <cellStyle name="Hyperlink 3 44" xfId="40984" hidden="1" xr:uid="{C504F63D-4D8F-4706-B214-CD510C944C70}"/>
    <cellStyle name="Hyperlink 3 44" xfId="41612" hidden="1" xr:uid="{0FFE9ED9-9141-4515-9A41-B2794C1C1AF5}"/>
    <cellStyle name="Hyperlink 3 44" xfId="38759" hidden="1" xr:uid="{24AF34CA-9F5E-4FA5-A734-12607F05B869}"/>
    <cellStyle name="Hyperlink 3 44" xfId="38027" hidden="1" xr:uid="{FD6035A0-BAED-4D39-A220-FC946CEAA6CD}"/>
    <cellStyle name="Hyperlink 3 44" xfId="39062" hidden="1" xr:uid="{A45369AE-11E7-43B5-B844-B83244FD465F}"/>
    <cellStyle name="Hyperlink 3 44" xfId="39358" hidden="1" xr:uid="{6C9BB4CF-AC04-4E59-BE61-6492C160CBBE}"/>
    <cellStyle name="Hyperlink 3 44" xfId="39556" hidden="1" xr:uid="{59860633-FC37-4795-9E85-77AA1964DFA7}"/>
    <cellStyle name="Hyperlink 3 44" xfId="40161" hidden="1" xr:uid="{44118A55-FC3A-4406-9BDE-B52A4A5B887B}"/>
    <cellStyle name="Hyperlink 3 44" xfId="33613" hidden="1" xr:uid="{81D4F752-A928-4034-A9BF-8AF5F91A1C9E}"/>
    <cellStyle name="Hyperlink 3 44" xfId="33911" hidden="1" xr:uid="{EEE5C707-AD19-4F46-8113-B8E7368508D7}"/>
    <cellStyle name="Hyperlink 3 44" xfId="34109" hidden="1" xr:uid="{ECB6D900-8210-4AE0-8A79-237580821B7E}"/>
    <cellStyle name="Hyperlink 3 44" xfId="30726" hidden="1" xr:uid="{FEC3A18B-E982-4297-8542-0A1AFF6CC704}"/>
    <cellStyle name="Hyperlink 3 44" xfId="28577" hidden="1" xr:uid="{EAE4B24C-ED04-46C7-B92F-9515F81A9F2B}"/>
    <cellStyle name="Hyperlink 3 44" xfId="28382" hidden="1" xr:uid="{4E3708B7-99B8-40EC-B5B0-30456CA957C3}"/>
    <cellStyle name="Hyperlink 3 44" xfId="29114" hidden="1" xr:uid="{C4B26055-042B-4938-BC68-6B7AAFE85903}"/>
    <cellStyle name="Hyperlink 3 44" xfId="36041" hidden="1" xr:uid="{56DE0959-F660-4444-9128-B38B7A1E7073}"/>
    <cellStyle name="Hyperlink 3 44" xfId="35623" hidden="1" xr:uid="{D06CC7C7-FB9A-4E5E-A1F5-449BA182A9F6}"/>
    <cellStyle name="Hyperlink 3 44" xfId="35239" hidden="1" xr:uid="{9A2EC4A3-B54D-48E5-AD1B-6CF2E52C8CA2}"/>
    <cellStyle name="Hyperlink 3 44" xfId="35437" hidden="1" xr:uid="{5A005BD4-D150-4634-9DFC-835040D7E668}"/>
    <cellStyle name="Hyperlink 3 44" xfId="34295" hidden="1" xr:uid="{ADB8FB9E-7702-499C-958B-EB4E9AE32047}"/>
    <cellStyle name="Hyperlink 3 44" xfId="34714" hidden="1" xr:uid="{8BB9B930-CCD0-4DBF-871D-EA0EB34F9875}"/>
    <cellStyle name="Hyperlink 3 44" xfId="32752" xr:uid="{978728FB-69D2-4AB9-8489-9C4EABA99004}"/>
    <cellStyle name="Hyperlink 3 45" xfId="22679" hidden="1" xr:uid="{A310B038-9A36-4173-BF2A-2050BE5A44A7}"/>
    <cellStyle name="Hyperlink 3 45" xfId="22868" hidden="1" xr:uid="{45935B6E-0175-4A81-BC62-4A4F23E54E1C}"/>
    <cellStyle name="Hyperlink 3 45" xfId="24085" hidden="1" xr:uid="{F39E95C1-C48A-4FB9-8C50-A480BB7C9EB7}"/>
    <cellStyle name="Hyperlink 3 45" xfId="24381" hidden="1" xr:uid="{FDC5B606-6D1C-4C43-A8D1-2CC288B97A87}"/>
    <cellStyle name="Hyperlink 3 45" xfId="30107" hidden="1" xr:uid="{6C0801AB-CF6E-418C-AAD6-2C04B382ECB9}"/>
    <cellStyle name="Hyperlink 3 45" xfId="30517" hidden="1" xr:uid="{50BC5F63-9640-4352-B96F-5B22192A0F80}"/>
    <cellStyle name="Hyperlink 3 45" xfId="24579" hidden="1" xr:uid="{A8FBCD5C-E54C-4BD8-B68A-F844D7E7F737}"/>
    <cellStyle name="Hyperlink 3 45" xfId="25184" hidden="1" xr:uid="{AE26CC40-0B0A-47B9-877B-CB267B4AE450}"/>
    <cellStyle name="Hyperlink 3 45" xfId="20655" hidden="1" xr:uid="{2C089189-6B8E-4EFC-91C9-3B6F23A0E16D}"/>
    <cellStyle name="Hyperlink 3 45" xfId="21274" hidden="1" xr:uid="{15D21FBB-B76E-4B89-ACB6-68DE9D053D18}"/>
    <cellStyle name="Hyperlink 3 45" xfId="21653" hidden="1" xr:uid="{B0098932-CFBC-4C6B-9D49-746197D6EDAD}"/>
    <cellStyle name="Hyperlink 3 45" xfId="21864" hidden="1" xr:uid="{74DD73B0-FD06-479A-9706-9E8B01350D5F}"/>
    <cellStyle name="Hyperlink 3 45" xfId="22469" hidden="1" xr:uid="{4F8C8745-20C0-4A4F-950A-30048C103ED6}"/>
    <cellStyle name="Hyperlink 3 45" xfId="22059" hidden="1" xr:uid="{3819B5C5-096D-4C02-98AF-F556BB425F53}"/>
    <cellStyle name="Hyperlink 3 45" xfId="31349" hidden="1" xr:uid="{8EEB387E-B670-4094-8464-C1869465E741}"/>
    <cellStyle name="Hyperlink 3 45" xfId="31968" hidden="1" xr:uid="{3E0B5B23-0CFC-451B-8EDD-4634E83A6B50}"/>
    <cellStyle name="Hyperlink 3 45" xfId="32158" hidden="1" xr:uid="{897B84AC-79CF-4E4A-BA95-7236D8520AE9}"/>
    <cellStyle name="Hyperlink 3 45" xfId="29418" hidden="1" xr:uid="{1C738C7F-9C50-4A35-9631-DA3CB62FB02E}"/>
    <cellStyle name="Hyperlink 3 45" xfId="29714" hidden="1" xr:uid="{A7313D7C-8C5F-4FE5-87A4-8CDB6C4562AB}"/>
    <cellStyle name="Hyperlink 3 45" xfId="27796" hidden="1" xr:uid="{DB251C6B-8435-48AB-9AB3-699D974238C1}"/>
    <cellStyle name="Hyperlink 3 45" xfId="27191" hidden="1" xr:uid="{197D647C-0C85-441C-8572-F2CF25F3A51D}"/>
    <cellStyle name="Hyperlink 3 45" xfId="18934" hidden="1" xr:uid="{576E637A-A76D-4314-A486-D6C8DE1A3D2E}"/>
    <cellStyle name="Hyperlink 3 45" xfId="19132" hidden="1" xr:uid="{3A85A072-2617-4713-913F-23DE70034B73}"/>
    <cellStyle name="Hyperlink 3 45" xfId="17219" hidden="1" xr:uid="{C3F4D14F-438C-48E1-9182-074B87FD15F7}"/>
    <cellStyle name="Hyperlink 3 45" xfId="18636" hidden="1" xr:uid="{4AF4EFAB-BCBC-4A61-AF2A-A9555FCCC2C5}"/>
    <cellStyle name="Hyperlink 3 45" xfId="32350" hidden="1" xr:uid="{72FFD257-A464-4368-ADF5-9DDF6776A206}"/>
    <cellStyle name="Hyperlink 3 45" xfId="33310" hidden="1" xr:uid="{38A6F0B3-071C-4961-B493-2CE9357906D8}"/>
    <cellStyle name="Hyperlink 3 45" xfId="18330" hidden="1" xr:uid="{73BD2A95-8FCA-40CF-B9A0-970A86492601}"/>
    <cellStyle name="Hyperlink 3 45" xfId="17019" hidden="1" xr:uid="{1EA93320-F426-48F6-8EA8-FBEB49467CD7}"/>
    <cellStyle name="Hyperlink 3 45" xfId="20262" hidden="1" xr:uid="{59885319-2C56-4DBB-BF91-96347115DA70}"/>
    <cellStyle name="Hyperlink 3 45" xfId="20460" hidden="1" xr:uid="{FD1608DE-DB17-4A8F-AFC0-F0F8232A3EB6}"/>
    <cellStyle name="Hyperlink 3 45" xfId="21064" hidden="1" xr:uid="{476EC8C4-D15C-4796-AC7F-6C18AA0BABF5}"/>
    <cellStyle name="Hyperlink 3 45" xfId="32539" hidden="1" xr:uid="{C1EFECD2-189A-4AFC-BF53-8CDB8C762A5C}"/>
    <cellStyle name="Hyperlink 3 45" xfId="34925" hidden="1" xr:uid="{1BFE0F06-AEDD-4F7F-87E5-E6BCEEA42EB5}"/>
    <cellStyle name="Hyperlink 3 45" xfId="37037" hidden="1" xr:uid="{12AA8685-6D50-409A-8244-B5EC6E771B0B}"/>
    <cellStyle name="Hyperlink 3 45" xfId="37657" hidden="1" xr:uid="{744B4034-6077-4AE1-A524-056A451E2008}"/>
    <cellStyle name="Hyperlink 3 45" xfId="37846" hidden="1" xr:uid="{3EE56051-8527-421C-A86B-692572C669B2}"/>
    <cellStyle name="Hyperlink 3 45" xfId="23059" hidden="1" xr:uid="{E7033F24-FD57-43F0-BF04-A6632201DA7C}"/>
    <cellStyle name="Hyperlink 3 45" xfId="23782" hidden="1" xr:uid="{B47DD264-A8CC-4045-8D22-77E176CD7F31}"/>
    <cellStyle name="Hyperlink 3 45" xfId="25821" hidden="1" xr:uid="{C009DEB8-0189-4A78-B835-F4089F3A9713}"/>
    <cellStyle name="Hyperlink 3 45" xfId="19947" hidden="1" xr:uid="{3AEAC0DF-3449-4037-A3E7-AA663B55EC33}"/>
    <cellStyle name="Hyperlink 3 45" xfId="17420" hidden="1" xr:uid="{1768FA69-143B-48E4-9773-320DA7248479}"/>
    <cellStyle name="Hyperlink 3 45" xfId="40601" hidden="1" xr:uid="{146B86C0-38F0-43E5-9EF1-46F16149F8D9}"/>
    <cellStyle name="Hyperlink 3 45" xfId="38226" hidden="1" xr:uid="{B9538B7A-6795-41D2-8B90-D87813023903}"/>
    <cellStyle name="Hyperlink 3 45" xfId="26988" hidden="1" xr:uid="{2E7AE8E4-E6CE-4B6B-A0C7-0054C222F277}"/>
    <cellStyle name="Hyperlink 3 45" xfId="36842" hidden="1" xr:uid="{A015F4A1-9685-4391-83EF-3851D4AD8BB9}"/>
    <cellStyle name="Hyperlink 3 45" xfId="37447" hidden="1" xr:uid="{05811918-8EA0-4BD6-9C83-0F25F3DBAFBC}"/>
    <cellStyle name="Hyperlink 3 45" xfId="19327" hidden="1" xr:uid="{C8FD2822-3FC6-4623-8D99-A14A7B083DC1}"/>
    <cellStyle name="Hyperlink 3 45" xfId="19737" hidden="1" xr:uid="{978C6288-8250-453B-AFB8-755193382F51}"/>
    <cellStyle name="Hyperlink 3 45" xfId="28201" hidden="1" xr:uid="{5116DD7C-B328-41CF-A2B7-07B1D05BE557}"/>
    <cellStyle name="Hyperlink 3 45" xfId="23248" hidden="1" xr:uid="{369174FB-0B30-4922-B59A-22733C09AA07}"/>
    <cellStyle name="Hyperlink 3 45" xfId="25623" hidden="1" xr:uid="{C4CBA100-0BC4-4E97-AA35-0AFEB4116CC2}"/>
    <cellStyle name="Hyperlink 3 45" xfId="36631" hidden="1" xr:uid="{ECC355F1-3620-4568-A899-03E7200CFB46}"/>
    <cellStyle name="Hyperlink 3 45" xfId="36252" hidden="1" xr:uid="{574EF5E3-E68B-4D7A-849D-0B43813273F9}"/>
    <cellStyle name="Hyperlink 3 45" xfId="29912" hidden="1" xr:uid="{52DF49A5-FE38-4AA9-84C6-B6D7C9FCC240}"/>
    <cellStyle name="Hyperlink 3 45" xfId="26635" hidden="1" xr:uid="{4918EA5A-8D09-4488-AE1F-6DB63F8B9541}"/>
    <cellStyle name="Hyperlink 3 45" xfId="17638" hidden="1" xr:uid="{34E5CA5F-85B2-4A04-AF81-09CE66F71228}"/>
    <cellStyle name="Hyperlink 3 45" xfId="25394" hidden="1" xr:uid="{679DB797-8D4A-4A90-B50D-439E507853E8}"/>
    <cellStyle name="Hyperlink 3 45" xfId="24774" hidden="1" xr:uid="{6677FD4B-817A-4D6A-A37B-3903D8894767}"/>
    <cellStyle name="Hyperlink 3 45" xfId="30956" hidden="1" xr:uid="{B07FBD55-5E57-44FC-9E2F-251AF720C56A}"/>
    <cellStyle name="Hyperlink 3 45" xfId="27386" hidden="1" xr:uid="{BD1C3C64-FA77-43B8-9946-523AA85258DE}"/>
    <cellStyle name="Hyperlink 3 45" xfId="28006" hidden="1" xr:uid="{CB596AF9-3E3F-413C-9297-A11303057FDD}"/>
    <cellStyle name="Hyperlink 3 45" xfId="26016" hidden="1" xr:uid="{FFC3842D-9BB3-41C5-BBF6-4CA8978088AF}"/>
    <cellStyle name="Hyperlink 3 45" xfId="26425" hidden="1" xr:uid="{6DF5CC13-182C-4328-865B-B631BE9D36A8}"/>
    <cellStyle name="Hyperlink 3 45" xfId="39752" hidden="1" xr:uid="{5DA21E80-49E1-48BA-840E-2187E73E6A01}"/>
    <cellStyle name="Hyperlink 3 45" xfId="40372" hidden="1" xr:uid="{E67D4291-FE16-439B-AFA5-0F8FA74FBC22}"/>
    <cellStyle name="Hyperlink 3 45" xfId="40799" hidden="1" xr:uid="{19F994F5-A023-416C-9956-141FDBE65DF2}"/>
    <cellStyle name="Hyperlink 3 45" xfId="41403" hidden="1" xr:uid="{1F835A54-AFD2-460C-BAA6-0000D63D2ADB}"/>
    <cellStyle name="Hyperlink 3 45" xfId="31758" hidden="1" xr:uid="{3E515242-D243-4453-9CE0-167B4A376C13}"/>
    <cellStyle name="Hyperlink 3 45" xfId="31154" hidden="1" xr:uid="{D0FD8DFA-2B0D-4E53-A4B3-A655ED7B9250}"/>
    <cellStyle name="Hyperlink 3 45" xfId="40994" hidden="1" xr:uid="{3737E9E6-5E63-4E2B-92A1-EE26057C44CD}"/>
    <cellStyle name="Hyperlink 3 45" xfId="41613" hidden="1" xr:uid="{3E11D0A9-5F60-4CF3-B5D5-AC22E31A5228}"/>
    <cellStyle name="Hyperlink 3 45" xfId="38760" hidden="1" xr:uid="{ED3BF03B-E1FE-489F-9C35-1726E74EF28C}"/>
    <cellStyle name="Hyperlink 3 45" xfId="38037" hidden="1" xr:uid="{D3EC2176-F200-4841-B6A1-0D4E9A3C57A1}"/>
    <cellStyle name="Hyperlink 3 45" xfId="39063" hidden="1" xr:uid="{37AADF33-8E63-4E2B-BD23-C2863C094166}"/>
    <cellStyle name="Hyperlink 3 45" xfId="39359" hidden="1" xr:uid="{4FAEC4D9-8AB8-40D0-81A2-969F0817D603}"/>
    <cellStyle name="Hyperlink 3 45" xfId="39557" hidden="1" xr:uid="{450BA9E4-F0D2-4F2D-91E1-E5A4B89C9E18}"/>
    <cellStyle name="Hyperlink 3 45" xfId="40162" hidden="1" xr:uid="{2F8D385E-94FE-4536-92F5-4DB55291CEA9}"/>
    <cellStyle name="Hyperlink 3 45" xfId="33614" hidden="1" xr:uid="{F457A409-6A40-4578-9897-419F3951A5E6}"/>
    <cellStyle name="Hyperlink 3 45" xfId="33912" hidden="1" xr:uid="{B5BCF701-64D6-432B-88A6-ADAC6BAA16BE}"/>
    <cellStyle name="Hyperlink 3 45" xfId="34110" hidden="1" xr:uid="{19D1F814-7117-4A5F-8366-2B93246B4665}"/>
    <cellStyle name="Hyperlink 3 45" xfId="30727" hidden="1" xr:uid="{60D6D6EF-E777-472E-A668-39C11AEF42DE}"/>
    <cellStyle name="Hyperlink 3 45" xfId="28581" hidden="1" xr:uid="{CF78FCEE-50F5-4514-9083-B143D67F4480}"/>
    <cellStyle name="Hyperlink 3 45" xfId="28392" hidden="1" xr:uid="{F742052B-3D5A-4257-B7EC-228AB76BA617}"/>
    <cellStyle name="Hyperlink 3 45" xfId="29115" hidden="1" xr:uid="{C6FF6D59-0F5B-4B25-8DE3-5B3A9BB6503C}"/>
    <cellStyle name="Hyperlink 3 45" xfId="36042" hidden="1" xr:uid="{B7715304-673E-474C-86A4-8EDA1B7367CC}"/>
    <cellStyle name="Hyperlink 3 45" xfId="35633" hidden="1" xr:uid="{BA88E7DD-E09B-4E94-B9A9-A53C79D578AB}"/>
    <cellStyle name="Hyperlink 3 45" xfId="35240" hidden="1" xr:uid="{5113B303-57B7-45DE-B6A6-2792BC4AA033}"/>
    <cellStyle name="Hyperlink 3 45" xfId="35438" hidden="1" xr:uid="{BA54D9D7-B1C0-468A-B349-D5498F764520}"/>
    <cellStyle name="Hyperlink 3 45" xfId="34305" hidden="1" xr:uid="{D48322F9-BCA5-46A1-8D30-848E00648236}"/>
    <cellStyle name="Hyperlink 3 45" xfId="34715" hidden="1" xr:uid="{B3BF1049-4E49-4426-9870-F11B4F6FD8C1}"/>
    <cellStyle name="Hyperlink 3 45" xfId="32757" xr:uid="{542A2229-EC1D-4E00-B732-834BD774191A}"/>
    <cellStyle name="Hyperlink 3 46" xfId="24387" hidden="1" xr:uid="{A2900D82-1A12-412A-A912-3F6E3E827412}"/>
    <cellStyle name="Hyperlink 3 46" xfId="24587" hidden="1" xr:uid="{F7553E7F-75E3-4660-AFE2-18B7C4186211}"/>
    <cellStyle name="Hyperlink 3 46" xfId="24090" hidden="1" xr:uid="{442E5A33-4F92-4CE6-9689-7E412302654A}"/>
    <cellStyle name="Hyperlink 3 46" xfId="23062" hidden="1" xr:uid="{5A01FF5C-5771-453B-8E8D-8149BEFF3D54}"/>
    <cellStyle name="Hyperlink 3 46" xfId="30110" hidden="1" xr:uid="{B5F73AD1-6732-46FE-9BAD-C6B65604C39C}"/>
    <cellStyle name="Hyperlink 3 46" xfId="17422" hidden="1" xr:uid="{C8A4AF96-CCA2-4CE9-801A-41A71BA66589}"/>
    <cellStyle name="Hyperlink 3 46" xfId="35636" hidden="1" xr:uid="{5CDF45B6-98A9-44F3-9204-561DA0F8DC92}"/>
    <cellStyle name="Hyperlink 3 46" xfId="36257" hidden="1" xr:uid="{91816C42-4458-45CA-9E4B-549BC5592D79}"/>
    <cellStyle name="Hyperlink 3 46" xfId="31162" hidden="1" xr:uid="{9360B9A7-184D-4E0D-B561-CEB65542B046}"/>
    <cellStyle name="Hyperlink 3 46" xfId="39068" hidden="1" xr:uid="{0CCD1773-3D67-4710-85A5-13624AAF4C46}"/>
    <cellStyle name="Hyperlink 3 46" xfId="28011" hidden="1" xr:uid="{B36B8FBE-9E3C-4AA1-A5C6-CEBAD2DEB190}"/>
    <cellStyle name="Hyperlink 3 46" xfId="39565" hidden="1" xr:uid="{CC1B2675-4E29-4571-9A4C-68D18F901E46}"/>
    <cellStyle name="Hyperlink 3 46" xfId="25399" hidden="1" xr:uid="{7DA4AED7-2FDD-4A94-AB21-EF8FC7884D75}"/>
    <cellStyle name="Hyperlink 3 46" xfId="33619" hidden="1" xr:uid="{F0CD586E-11D2-45EB-9AA0-0947E577006B}"/>
    <cellStyle name="Hyperlink 3 46" xfId="19745" hidden="1" xr:uid="{F671E222-049B-4E92-98C5-490D410E6112}"/>
    <cellStyle name="Hyperlink 3 46" xfId="30525" hidden="1" xr:uid="{5A01E73E-FB0C-48A2-8A54-715E3185DDD3}"/>
    <cellStyle name="Hyperlink 3 46" xfId="22874" hidden="1" xr:uid="{1A9039F8-C394-48A2-926F-1936E606CE4E}"/>
    <cellStyle name="Hyperlink 3 46" xfId="17640" hidden="1" xr:uid="{919D59C6-4520-4EF1-9F40-05DD5C0151D4}"/>
    <cellStyle name="Hyperlink 3 46" xfId="26994" hidden="1" xr:uid="{B0040AE7-9FEF-4E65-A7FD-C5115FF4F0A8}"/>
    <cellStyle name="Hyperlink 3 46" xfId="20468" hidden="1" xr:uid="{E6628269-B68C-46F2-9977-187318505344}"/>
    <cellStyle name="Hyperlink 3 46" xfId="39755" hidden="1" xr:uid="{46FFC867-460D-4143-9EDC-071D1367CB02}"/>
    <cellStyle name="Hyperlink 3 46" xfId="40377" hidden="1" xr:uid="{111632D8-82AB-49CD-A353-CCCF22000D09}"/>
    <cellStyle name="Hyperlink 3 46" xfId="18338" hidden="1" xr:uid="{54CF1697-A755-4ECA-A662-72D3B3BF647F}"/>
    <cellStyle name="Hyperlink 3 46" xfId="17027" hidden="1" xr:uid="{B02C2306-10E3-4BBB-AB68-B62B2C72F564}"/>
    <cellStyle name="Hyperlink 3 46" xfId="18641" hidden="1" xr:uid="{CDBA54A4-FE7C-4CD1-88CC-086F2F44307B}"/>
    <cellStyle name="Hyperlink 3 46" xfId="17222" hidden="1" xr:uid="{C8E91B80-CA5E-4917-83EC-D2799F84C90E}"/>
    <cellStyle name="Hyperlink 3 46" xfId="33918" hidden="1" xr:uid="{A482461A-E1F3-4962-80E7-E789F013A21B}"/>
    <cellStyle name="Hyperlink 3 46" xfId="25829" hidden="1" xr:uid="{C45B450E-B11F-4BDA-B0DA-DB1BB8940C8A}"/>
    <cellStyle name="Hyperlink 3 46" xfId="26433" hidden="1" xr:uid="{87FDE563-B939-4B46-8272-529CCA700A7B}"/>
    <cellStyle name="Hyperlink 3 46" xfId="26019" hidden="1" xr:uid="{EC243E35-D37E-4E35-9473-6DF3AA8C9BEC}"/>
    <cellStyle name="Hyperlink 3 46" xfId="34930" hidden="1" xr:uid="{D6F2E836-5C27-4960-B2C8-040E902338B4}"/>
    <cellStyle name="Hyperlink 3 46" xfId="38768" hidden="1" xr:uid="{DFBA3FA3-C4C6-4862-87EF-EF3E298D2C25}"/>
    <cellStyle name="Hyperlink 3 46" xfId="22477" hidden="1" xr:uid="{7493BCD6-4021-42AC-B2DA-F0AF773E5BE0}"/>
    <cellStyle name="Hyperlink 3 46" xfId="27199" hidden="1" xr:uid="{2BE99A84-CC13-4678-A83B-195B5B405668}"/>
    <cellStyle name="Hyperlink 3 46" xfId="27804" hidden="1" xr:uid="{8C11AB38-C093-407F-AE44-2FADF3580979}"/>
    <cellStyle name="Hyperlink 3 46" xfId="27389" hidden="1" xr:uid="{DD06E3E1-4CB8-4F01-9ED7-0BDB46B45448}"/>
    <cellStyle name="Hyperlink 3 46" xfId="23790" hidden="1" xr:uid="{AA4B320A-AF33-4974-87F8-31CE7948DDFC}"/>
    <cellStyle name="Hyperlink 3 46" xfId="20268" hidden="1" xr:uid="{4CBC99B3-F80D-467C-AC98-068A7AA4F4E1}"/>
    <cellStyle name="Hyperlink 3 46" xfId="40170" hidden="1" xr:uid="{CA4A52C1-4EC1-4106-BCD9-140E1A48C64A}"/>
    <cellStyle name="Hyperlink 3 46" xfId="28395" hidden="1" xr:uid="{968B0FA9-87C9-4B29-B18E-D2F050DF4550}"/>
    <cellStyle name="Hyperlink 3 46" xfId="29423" hidden="1" xr:uid="{F10D28FA-5F28-4225-A4E3-E3DE7B2C3F8C}"/>
    <cellStyle name="Hyperlink 3 46" xfId="29720" hidden="1" xr:uid="{52393835-52C2-41E1-B63B-831CDAB563B3}"/>
    <cellStyle name="Hyperlink 3 46" xfId="40607" hidden="1" xr:uid="{33725B38-9EFF-4DBA-8AE3-7820C67EF818}"/>
    <cellStyle name="Hyperlink 3 46" xfId="37662" hidden="1" xr:uid="{9E90517D-D94F-45D2-9062-2AC8F876A8F5}"/>
    <cellStyle name="Hyperlink 3 46" xfId="21659" hidden="1" xr:uid="{F3520A72-D9F9-4305-9623-C4285F4C2806}"/>
    <cellStyle name="Hyperlink 3 46" xfId="30732" hidden="1" xr:uid="{A2E38C2B-B08F-4134-B325-22E6F13AE346}"/>
    <cellStyle name="Hyperlink 3 46" xfId="28583" hidden="1" xr:uid="{B862FA6B-362A-4CB4-8B0A-05D0F73727D1}"/>
    <cellStyle name="Hyperlink 3 46" xfId="30962" hidden="1" xr:uid="{648F89D7-B83A-4293-845F-D3F9C2A0A930}"/>
    <cellStyle name="Hyperlink 3 46" xfId="19330" hidden="1" xr:uid="{17F2256E-A3A6-4CE3-96DA-522C0B4DF582}"/>
    <cellStyle name="Hyperlink 3 46" xfId="19952" hidden="1" xr:uid="{A2DAC144-C7F7-4812-B214-0D04FD2A3E3F}"/>
    <cellStyle name="Hyperlink 3 46" xfId="39365" hidden="1" xr:uid="{E914DF8F-78DA-4A41-8DD1-E7D7D29B7970}"/>
    <cellStyle name="Hyperlink 3 46" xfId="31973" hidden="1" xr:uid="{EA80223A-6F9C-4B6F-BA9E-7713C2261019}"/>
    <cellStyle name="Hyperlink 3 46" xfId="32164" hidden="1" xr:uid="{DBF39125-C6D4-454F-8230-69F35FCC5DF9}"/>
    <cellStyle name="Hyperlink 3 46" xfId="33318" hidden="1" xr:uid="{02EB8276-48FD-42BA-946E-9B25D2456EAE}"/>
    <cellStyle name="Hyperlink 3 46" xfId="36850" hidden="1" xr:uid="{6C20F74A-30CC-4E57-A7FB-0F7B79F06DAA}"/>
    <cellStyle name="Hyperlink 3 46" xfId="37455" hidden="1" xr:uid="{150E973E-537F-412E-BD2A-C133610C0DE8}"/>
    <cellStyle name="Hyperlink 3 46" xfId="20658" hidden="1" xr:uid="{4EF1347D-B02D-49A4-8363-1C57594D53FB}"/>
    <cellStyle name="Hyperlink 3 46" xfId="34118" hidden="1" xr:uid="{4FB0B547-0047-43BB-9B67-EE92119CA31D}"/>
    <cellStyle name="Hyperlink 3 46" xfId="34723" hidden="1" xr:uid="{B9747141-AC91-4541-983E-BEB518E17F4A}"/>
    <cellStyle name="Hyperlink 3 46" xfId="34308" hidden="1" xr:uid="{604FE199-95A1-4D52-93DA-071941372C78}"/>
    <cellStyle name="Hyperlink 3 46" xfId="23250" hidden="1" xr:uid="{4DB1C15B-6218-4422-A581-7EC9029A633F}"/>
    <cellStyle name="Hyperlink 3 46" xfId="25629" hidden="1" xr:uid="{DCFE4322-1EA1-4C2E-ABEB-E3A93A151F6F}"/>
    <cellStyle name="Hyperlink 3 46" xfId="38040" hidden="1" xr:uid="{D9D119EB-0FD2-4D07-B40F-B2D06E1656B5}"/>
    <cellStyle name="Hyperlink 3 46" xfId="22062" hidden="1" xr:uid="{AA989963-FC60-4F3E-A081-A4E80B66C575}"/>
    <cellStyle name="Hyperlink 3 46" xfId="22684" hidden="1" xr:uid="{4FF4C046-FAC5-4A4D-A96E-5BF70ADE1FC5}"/>
    <cellStyle name="Hyperlink 3 46" xfId="40997" hidden="1" xr:uid="{9BB77572-2D0E-41DF-9596-5337333D68AB}"/>
    <cellStyle name="Hyperlink 3 46" xfId="41618" hidden="1" xr:uid="{86CADB37-0209-4BE7-A618-61A6972170DE}"/>
    <cellStyle name="Hyperlink 3 46" xfId="41411" hidden="1" xr:uid="{678E23DA-BC7C-4221-9836-5486017AB56F}"/>
    <cellStyle name="Hyperlink 3 46" xfId="40807" hidden="1" xr:uid="{2CD9D2B3-B016-448F-915B-99A9D8897471}"/>
    <cellStyle name="Hyperlink 3 46" xfId="31352" hidden="1" xr:uid="{B8901079-3F2A-4240-9587-0BDC97CDEEE2}"/>
    <cellStyle name="Hyperlink 3 46" xfId="37040" hidden="1" xr:uid="{FBBADC0C-1235-4D3D-A9B1-E8E57A9286BE}"/>
    <cellStyle name="Hyperlink 3 46" xfId="25192" hidden="1" xr:uid="{4D505B29-7114-4B79-9EFF-286AA0977D60}"/>
    <cellStyle name="Hyperlink 3 46" xfId="24777" hidden="1" xr:uid="{B155226C-127C-498D-8727-254E92851351}"/>
    <cellStyle name="Hyperlink 3 46" xfId="32353" hidden="1" xr:uid="{4D94F24D-AFEC-48FA-94A7-B918690703EE}"/>
    <cellStyle name="Hyperlink 3 46" xfId="21072" hidden="1" xr:uid="{54700AF9-1225-44A1-9C8F-73B4B12FB001}"/>
    <cellStyle name="Hyperlink 3 46" xfId="29920" hidden="1" xr:uid="{CC08FA1F-CE99-48EE-AD5E-867AC98EBB73}"/>
    <cellStyle name="Hyperlink 3 46" xfId="21279" hidden="1" xr:uid="{F0B2C249-2CCA-4F78-8BBC-BB94E527F80E}"/>
    <cellStyle name="Hyperlink 3 46" xfId="26640" hidden="1" xr:uid="{9DC29B04-F455-4D09-842A-044D3517D371}"/>
    <cellStyle name="Hyperlink 3 46" xfId="21872" hidden="1" xr:uid="{91E717A0-EF5E-41B1-8B81-BDC7B9719646}"/>
    <cellStyle name="Hyperlink 3 46" xfId="36637" hidden="1" xr:uid="{3BF4E7F2-CE38-46C5-9F06-1A23A9FC2230}"/>
    <cellStyle name="Hyperlink 3 46" xfId="31766" hidden="1" xr:uid="{F9C50C7B-36CE-4ED6-9BBC-96265BC86465}"/>
    <cellStyle name="Hyperlink 3 46" xfId="38228" hidden="1" xr:uid="{065F255D-574C-4549-9484-C3734850E3D7}"/>
    <cellStyle name="Hyperlink 3 46" xfId="28207" hidden="1" xr:uid="{BA72066B-BA6F-419B-B9F8-56B9BE4C7887}"/>
    <cellStyle name="Hyperlink 3 46" xfId="29123" hidden="1" xr:uid="{48CB1FE3-59A1-4942-B058-0B4EF287185F}"/>
    <cellStyle name="Hyperlink 3 46" xfId="37852" hidden="1" xr:uid="{68760DBB-1F83-4194-9B03-FECED31CA2DC}"/>
    <cellStyle name="Hyperlink 3 46" xfId="18940" hidden="1" xr:uid="{77AD0CE1-312B-496E-9236-6DE8CBC48419}"/>
    <cellStyle name="Hyperlink 3 46" xfId="19140" hidden="1" xr:uid="{84363F55-3F84-4CDE-8A14-EC3B64509459}"/>
    <cellStyle name="Hyperlink 3 46" xfId="35246" hidden="1" xr:uid="{831D84C5-4AF7-4E61-AEE5-D087729CDC07}"/>
    <cellStyle name="Hyperlink 3 46" xfId="32541" hidden="1" xr:uid="{B84A484E-4213-47A7-BFA0-C24DD3B12831}"/>
    <cellStyle name="Hyperlink 3 46" xfId="36050" hidden="1" xr:uid="{9688C35A-C30C-4288-AD8F-B7DAFF162289}"/>
    <cellStyle name="Hyperlink 3 46" xfId="35446" hidden="1" xr:uid="{65FC8FCB-D154-4F9D-AF49-4518FABCDC4A}"/>
    <cellStyle name="Hyperlink 3 46" xfId="32759" xr:uid="{18A99571-DE65-46BC-A300-AE302440BD64}"/>
    <cellStyle name="Hyperlink 3 47" xfId="24388" hidden="1" xr:uid="{36E0F0A6-362C-4A27-AEED-0EBF761529EE}"/>
    <cellStyle name="Hyperlink 3 47" xfId="24588" hidden="1" xr:uid="{72B16D53-F2F0-4C29-9BC9-32EB74954EE7}"/>
    <cellStyle name="Hyperlink 3 47" xfId="24091" hidden="1" xr:uid="{9F61F6F7-911F-4240-850B-201C56B71297}"/>
    <cellStyle name="Hyperlink 3 47" xfId="23064" hidden="1" xr:uid="{20CAB926-F2A6-4A5F-80C4-3AC13F94FB88}"/>
    <cellStyle name="Hyperlink 3 47" xfId="30112" hidden="1" xr:uid="{F05E19A4-6276-464D-9D96-325A91F5F000}"/>
    <cellStyle name="Hyperlink 3 47" xfId="17425" hidden="1" xr:uid="{726A695B-E32F-4E63-B4DC-DB0B7F162524}"/>
    <cellStyle name="Hyperlink 3 47" xfId="35638" hidden="1" xr:uid="{7815E784-081D-4887-B274-35642094E3A2}"/>
    <cellStyle name="Hyperlink 3 47" xfId="36258" hidden="1" xr:uid="{F4379305-BA78-4CB0-B754-94E820A4CF52}"/>
    <cellStyle name="Hyperlink 3 47" xfId="31163" hidden="1" xr:uid="{BC1F495C-1D69-4EBA-A670-70E765930B04}"/>
    <cellStyle name="Hyperlink 3 47" xfId="39069" hidden="1" xr:uid="{15B20910-65ED-4A1F-AC3A-8DF18D44536B}"/>
    <cellStyle name="Hyperlink 3 47" xfId="28012" hidden="1" xr:uid="{574A01CD-8051-4476-9D91-1693B1AD7FDB}"/>
    <cellStyle name="Hyperlink 3 47" xfId="39566" hidden="1" xr:uid="{33E2EC40-4B02-42C5-99B6-BD453C806286}"/>
    <cellStyle name="Hyperlink 3 47" xfId="25400" hidden="1" xr:uid="{F084B697-ECDD-417D-8EFE-7FA44076B498}"/>
    <cellStyle name="Hyperlink 3 47" xfId="33620" hidden="1" xr:uid="{06A17B43-9BDF-4051-9560-0EC8848594C9}"/>
    <cellStyle name="Hyperlink 3 47" xfId="19746" hidden="1" xr:uid="{1E07C4BA-62A8-4D1E-BEBF-2B8F0B1D7FA7}"/>
    <cellStyle name="Hyperlink 3 47" xfId="30526" hidden="1" xr:uid="{64BE61A6-76B7-4B24-AD42-A755A94BBA3E}"/>
    <cellStyle name="Hyperlink 3 47" xfId="22875" hidden="1" xr:uid="{71B98835-52B6-4B64-8104-B60DAD92F888}"/>
    <cellStyle name="Hyperlink 3 47" xfId="17643" hidden="1" xr:uid="{D63DEA04-CFC4-4367-912C-38695F33B0FC}"/>
    <cellStyle name="Hyperlink 3 47" xfId="26995" hidden="1" xr:uid="{9FBA946F-AC3B-4CE7-87D6-8B047162F486}"/>
    <cellStyle name="Hyperlink 3 47" xfId="20469" hidden="1" xr:uid="{1D4B3945-C28E-4098-98EF-341FEA73338D}"/>
    <cellStyle name="Hyperlink 3 47" xfId="39757" hidden="1" xr:uid="{C8C61CB9-DC02-4139-B67F-D554F29BB270}"/>
    <cellStyle name="Hyperlink 3 47" xfId="40378" hidden="1" xr:uid="{1D33DEFF-FAE8-4D44-96D0-901EACB9F6BD}"/>
    <cellStyle name="Hyperlink 3 47" xfId="18339" hidden="1" xr:uid="{631F3590-DEFD-46F6-A2E3-14239C1A6B67}"/>
    <cellStyle name="Hyperlink 3 47" xfId="17028" hidden="1" xr:uid="{FF368598-C359-472E-B150-F3A64DE75397}"/>
    <cellStyle name="Hyperlink 3 47" xfId="18642" hidden="1" xr:uid="{B8465E16-6A37-4634-8B05-EA6247D56F34}"/>
    <cellStyle name="Hyperlink 3 47" xfId="17224" hidden="1" xr:uid="{25C50497-2C5C-44FF-A46D-D2C6D2BA4CDD}"/>
    <cellStyle name="Hyperlink 3 47" xfId="33919" hidden="1" xr:uid="{1330BED1-8EEC-4D8C-A00B-9079A8FEE3A1}"/>
    <cellStyle name="Hyperlink 3 47" xfId="25830" hidden="1" xr:uid="{FB16BB51-9590-43BF-943E-BD3BC347B304}"/>
    <cellStyle name="Hyperlink 3 47" xfId="26434" hidden="1" xr:uid="{DE352C34-9D54-4DFA-AD71-F600646C2106}"/>
    <cellStyle name="Hyperlink 3 47" xfId="26021" hidden="1" xr:uid="{B85E7938-F7E6-48C2-BFDD-3E04B0F1C8E4}"/>
    <cellStyle name="Hyperlink 3 47" xfId="34931" hidden="1" xr:uid="{396DE3DB-93E8-40DC-97C4-3F2FFED52298}"/>
    <cellStyle name="Hyperlink 3 47" xfId="38769" hidden="1" xr:uid="{BB4F7D18-4441-41B5-9E2F-0F7F96180A69}"/>
    <cellStyle name="Hyperlink 3 47" xfId="22478" hidden="1" xr:uid="{E16A1E90-5C85-47D6-A53A-4D0A782E0401}"/>
    <cellStyle name="Hyperlink 3 47" xfId="27200" hidden="1" xr:uid="{2E7489AF-7711-4D16-8D3B-ADFFDD959D49}"/>
    <cellStyle name="Hyperlink 3 47" xfId="27805" hidden="1" xr:uid="{7590DD8F-45C8-44E6-9B88-FFBE4161D54E}"/>
    <cellStyle name="Hyperlink 3 47" xfId="27391" hidden="1" xr:uid="{DD340AC9-AE2D-4C3D-B729-4D103303FCBD}"/>
    <cellStyle name="Hyperlink 3 47" xfId="23791" hidden="1" xr:uid="{1E560E44-0572-4D7D-BC3B-061D17A5AF40}"/>
    <cellStyle name="Hyperlink 3 47" xfId="20269" hidden="1" xr:uid="{DD43183A-9AB7-4DD0-B8F1-1C3D71F10EB3}"/>
    <cellStyle name="Hyperlink 3 47" xfId="40171" hidden="1" xr:uid="{2A12B2F2-3A4B-4F7F-B689-DC0970B02B52}"/>
    <cellStyle name="Hyperlink 3 47" xfId="28397" hidden="1" xr:uid="{F20B0CD2-A3A0-489E-B3BA-988A2978A597}"/>
    <cellStyle name="Hyperlink 3 47" xfId="29424" hidden="1" xr:uid="{29AC9841-6881-4F43-88B4-06C531730500}"/>
    <cellStyle name="Hyperlink 3 47" xfId="29721" hidden="1" xr:uid="{062E0B92-E4FD-4786-ADBA-779479B309D2}"/>
    <cellStyle name="Hyperlink 3 47" xfId="40608" hidden="1" xr:uid="{48E3FAEE-F157-43E9-BF83-269387B649B2}"/>
    <cellStyle name="Hyperlink 3 47" xfId="37663" hidden="1" xr:uid="{90A27A24-6F93-4844-BD90-7C68968E9233}"/>
    <cellStyle name="Hyperlink 3 47" xfId="21660" hidden="1" xr:uid="{27FF0B9F-4A15-4F1C-8125-97A73203DDEA}"/>
    <cellStyle name="Hyperlink 3 47" xfId="30733" hidden="1" xr:uid="{7DB251D1-A365-4D44-9D05-5EDB1FF00D12}"/>
    <cellStyle name="Hyperlink 3 47" xfId="28586" hidden="1" xr:uid="{74A8DF92-BF1B-4AA0-869A-AB2980B6A33F}"/>
    <cellStyle name="Hyperlink 3 47" xfId="30963" hidden="1" xr:uid="{D312283E-1102-4D62-AFC7-4DB4075F2A50}"/>
    <cellStyle name="Hyperlink 3 47" xfId="19332" hidden="1" xr:uid="{287BBAFE-784C-4262-B8E3-2A3723AF6960}"/>
    <cellStyle name="Hyperlink 3 47" xfId="19953" hidden="1" xr:uid="{8B03927D-421C-46D1-B2FE-7079D070BF8E}"/>
    <cellStyle name="Hyperlink 3 47" xfId="39366" hidden="1" xr:uid="{D82FD095-091F-44CE-84E8-43B4AF6FA17D}"/>
    <cellStyle name="Hyperlink 3 47" xfId="31974" hidden="1" xr:uid="{BDC199DE-C053-4E11-A511-3F561B02BA90}"/>
    <cellStyle name="Hyperlink 3 47" xfId="32165" hidden="1" xr:uid="{396924B7-E5E3-427E-8CAA-D2121A9699D3}"/>
    <cellStyle name="Hyperlink 3 47" xfId="33319" hidden="1" xr:uid="{89A0A625-B577-4427-A571-70CF18E16CBA}"/>
    <cellStyle name="Hyperlink 3 47" xfId="36851" hidden="1" xr:uid="{77EEC656-0D75-49DF-9BF9-044BC04E43BA}"/>
    <cellStyle name="Hyperlink 3 47" xfId="37456" hidden="1" xr:uid="{7EDCD93E-7007-44CE-99D6-4AA0EF35FB63}"/>
    <cellStyle name="Hyperlink 3 47" xfId="20660" hidden="1" xr:uid="{AF3B2DDA-F614-4AE0-9324-1A84E2EBEC5F}"/>
    <cellStyle name="Hyperlink 3 47" xfId="34119" hidden="1" xr:uid="{D552CDC8-E53A-4E78-ADA4-04ED062964B2}"/>
    <cellStyle name="Hyperlink 3 47" xfId="34724" hidden="1" xr:uid="{4E58F8BB-219A-4A53-B65A-BE952C86677B}"/>
    <cellStyle name="Hyperlink 3 47" xfId="34310" hidden="1" xr:uid="{D54AEA49-A298-4358-86BF-123D8CFE9FB0}"/>
    <cellStyle name="Hyperlink 3 47" xfId="23253" hidden="1" xr:uid="{A8DAE853-C3B3-484E-91D6-55E68AB41C2D}"/>
    <cellStyle name="Hyperlink 3 47" xfId="25630" hidden="1" xr:uid="{22C23703-6D83-40C3-80E4-3EFA4E6BA1C7}"/>
    <cellStyle name="Hyperlink 3 47" xfId="38042" hidden="1" xr:uid="{E5DE0F7F-D2DE-4EF5-B053-D7C9D6863811}"/>
    <cellStyle name="Hyperlink 3 47" xfId="22064" hidden="1" xr:uid="{BD6D10EA-B5F5-4A53-B432-B07DC7384AA8}"/>
    <cellStyle name="Hyperlink 3 47" xfId="22685" hidden="1" xr:uid="{910E1B50-637F-466C-BD94-C9B7AEFB904B}"/>
    <cellStyle name="Hyperlink 3 47" xfId="40999" hidden="1" xr:uid="{316512E4-422E-490E-804C-A1DD75AF7DB3}"/>
    <cellStyle name="Hyperlink 3 47" xfId="41619" hidden="1" xr:uid="{2A34525D-157E-4CF5-B99B-5A21D7A8C3E0}"/>
    <cellStyle name="Hyperlink 3 47" xfId="41412" hidden="1" xr:uid="{296E11BE-3438-433F-B037-D97F0FC34021}"/>
    <cellStyle name="Hyperlink 3 47" xfId="40808" hidden="1" xr:uid="{6DF211B8-D318-4550-8265-E17954F20052}"/>
    <cellStyle name="Hyperlink 3 47" xfId="31354" hidden="1" xr:uid="{FE34C0CA-CB7B-4E37-8AE4-E2BC184F03DE}"/>
    <cellStyle name="Hyperlink 3 47" xfId="37042" hidden="1" xr:uid="{F52C9780-07D0-4997-95F5-6834E37704F5}"/>
    <cellStyle name="Hyperlink 3 47" xfId="25193" hidden="1" xr:uid="{92807E81-EAFF-49E2-8FAA-4E588892B406}"/>
    <cellStyle name="Hyperlink 3 47" xfId="24779" hidden="1" xr:uid="{AF277617-14D6-4F8F-BBD6-A48CDB4C7AC6}"/>
    <cellStyle name="Hyperlink 3 47" xfId="32355" hidden="1" xr:uid="{B75DD4B0-E491-4EC6-8FA4-C8F453DADCE4}"/>
    <cellStyle name="Hyperlink 3 47" xfId="21073" hidden="1" xr:uid="{2FA430A2-A501-484F-A66D-8A871B15FFFB}"/>
    <cellStyle name="Hyperlink 3 47" xfId="29921" hidden="1" xr:uid="{5CEC632C-DDE5-421F-91D5-71077546F1F2}"/>
    <cellStyle name="Hyperlink 3 47" xfId="21280" hidden="1" xr:uid="{DFCA2A0A-48DA-46B1-A38F-168AF7CA8212}"/>
    <cellStyle name="Hyperlink 3 47" xfId="26641" hidden="1" xr:uid="{050D547A-14F5-4D09-AC29-145A24F27BE6}"/>
    <cellStyle name="Hyperlink 3 47" xfId="21873" hidden="1" xr:uid="{0212821D-3858-4C86-ADDC-9CAE16BF7516}"/>
    <cellStyle name="Hyperlink 3 47" xfId="36638" hidden="1" xr:uid="{F4284D9A-DCB8-40D4-A9A0-6911071E4A3B}"/>
    <cellStyle name="Hyperlink 3 47" xfId="31767" hidden="1" xr:uid="{B1F494A0-77E0-470A-B1A9-DFA844F83D4F}"/>
    <cellStyle name="Hyperlink 3 47" xfId="38231" hidden="1" xr:uid="{274CF376-6187-4C31-85AD-A350CB8E0272}"/>
    <cellStyle name="Hyperlink 3 47" xfId="28208" hidden="1" xr:uid="{485434B0-6F1B-40A5-BABB-750C3B72A6DC}"/>
    <cellStyle name="Hyperlink 3 47" xfId="29124" hidden="1" xr:uid="{45FE9047-6FD9-471E-8961-F698B1779015}"/>
    <cellStyle name="Hyperlink 3 47" xfId="37853" hidden="1" xr:uid="{C8610172-6453-432F-9BCE-119D6BF35806}"/>
    <cellStyle name="Hyperlink 3 47" xfId="18941" hidden="1" xr:uid="{EE081E64-409F-40AA-95E2-94D514740692}"/>
    <cellStyle name="Hyperlink 3 47" xfId="19141" hidden="1" xr:uid="{CB3CA27A-8FB8-46A8-B406-90C424AA05F5}"/>
    <cellStyle name="Hyperlink 3 47" xfId="35247" hidden="1" xr:uid="{EF8ACF5E-E292-4191-A1BB-5A1418085DB9}"/>
    <cellStyle name="Hyperlink 3 47" xfId="32544" hidden="1" xr:uid="{BC09D3E3-F9AB-44CA-9BF4-FAE7233C9578}"/>
    <cellStyle name="Hyperlink 3 47" xfId="36051" hidden="1" xr:uid="{865BE558-6398-4059-8107-EC6F4797785D}"/>
    <cellStyle name="Hyperlink 3 47" xfId="35447" hidden="1" xr:uid="{11A4881E-31EC-456B-9AC0-2FE5BD4A9FFB}"/>
    <cellStyle name="Hyperlink 3 47" xfId="32762" xr:uid="{A377A2C8-8C2D-4C87-930B-00CBE485D753}"/>
    <cellStyle name="Hyperlink 3 48" xfId="24389" hidden="1" xr:uid="{3251B954-DC9B-488E-A0AE-0C10C080342E}"/>
    <cellStyle name="Hyperlink 3 48" xfId="24589" hidden="1" xr:uid="{B9C94C71-2618-411E-B4ED-A3E3AC17DC96}"/>
    <cellStyle name="Hyperlink 3 48" xfId="24092" hidden="1" xr:uid="{3D7C5542-0B33-4B3C-B89F-0C85858BF14C}"/>
    <cellStyle name="Hyperlink 3 48" xfId="23067" hidden="1" xr:uid="{E078C1C4-5A6C-4008-8247-D4A15487CA28}"/>
    <cellStyle name="Hyperlink 3 48" xfId="30115" hidden="1" xr:uid="{2406ECA5-9C75-46C3-89C5-A73E92793342}"/>
    <cellStyle name="Hyperlink 3 48" xfId="17426" hidden="1" xr:uid="{0A130278-1436-4A0D-BF51-68D925F952EE}"/>
    <cellStyle name="Hyperlink 3 48" xfId="35641" hidden="1" xr:uid="{8AD6EB6C-BCD2-40F6-803E-F2A0655E04F8}"/>
    <cellStyle name="Hyperlink 3 48" xfId="36259" hidden="1" xr:uid="{89CE8CED-672D-4475-8D68-4D12CE9B3AC1}"/>
    <cellStyle name="Hyperlink 3 48" xfId="31164" hidden="1" xr:uid="{C2398039-EB0E-4C40-9737-62DDC12521AE}"/>
    <cellStyle name="Hyperlink 3 48" xfId="39070" hidden="1" xr:uid="{2FE40D7F-6938-4729-AD65-EE1C2CF00A70}"/>
    <cellStyle name="Hyperlink 3 48" xfId="28013" hidden="1" xr:uid="{F3CA3010-96F7-4537-B953-994565A83391}"/>
    <cellStyle name="Hyperlink 3 48" xfId="39567" hidden="1" xr:uid="{B1BD2EFF-676B-4DFC-AC89-DBB87DC6F596}"/>
    <cellStyle name="Hyperlink 3 48" xfId="25401" hidden="1" xr:uid="{D9C965E8-1595-4D9E-A07A-83B971FE1DA3}"/>
    <cellStyle name="Hyperlink 3 48" xfId="33621" hidden="1" xr:uid="{C9342A7A-E5B8-44C9-801C-A8A6CFF6AB64}"/>
    <cellStyle name="Hyperlink 3 48" xfId="19747" hidden="1" xr:uid="{380F5647-5776-4ED8-A2C4-40A360443932}"/>
    <cellStyle name="Hyperlink 3 48" xfId="30527" hidden="1" xr:uid="{8BC8AB38-7ACD-45AD-83A4-66D11D29E1E6}"/>
    <cellStyle name="Hyperlink 3 48" xfId="22876" hidden="1" xr:uid="{815B40CF-7C34-4790-8735-222578DFDA65}"/>
    <cellStyle name="Hyperlink 3 48" xfId="17644" hidden="1" xr:uid="{3DCC6CFF-4E86-47F7-9E9F-25703DF1538A}"/>
    <cellStyle name="Hyperlink 3 48" xfId="26996" hidden="1" xr:uid="{FEC96AAC-6582-4CA8-859F-9ABFE07ADB97}"/>
    <cellStyle name="Hyperlink 3 48" xfId="20470" hidden="1" xr:uid="{99DF86D8-40B7-47F2-B8BC-CEF34E7F4F31}"/>
    <cellStyle name="Hyperlink 3 48" xfId="39760" hidden="1" xr:uid="{54501BC4-7C39-45ED-8FE3-67778962C1CE}"/>
    <cellStyle name="Hyperlink 3 48" xfId="40379" hidden="1" xr:uid="{EE70FDD5-37B3-41A9-A2BC-C47AA2D6DB47}"/>
    <cellStyle name="Hyperlink 3 48" xfId="18340" hidden="1" xr:uid="{45651026-0529-43A3-956B-F86F6D3B9D29}"/>
    <cellStyle name="Hyperlink 3 48" xfId="17029" hidden="1" xr:uid="{6784C332-0DC3-454C-A392-1A36BCBB7494}"/>
    <cellStyle name="Hyperlink 3 48" xfId="18643" hidden="1" xr:uid="{DFD1E2FC-FF40-41A0-88E6-78477E24952E}"/>
    <cellStyle name="Hyperlink 3 48" xfId="17227" hidden="1" xr:uid="{6988ED69-BCDE-4EEA-856A-8601B575F29B}"/>
    <cellStyle name="Hyperlink 3 48" xfId="33920" hidden="1" xr:uid="{0CD5BCFD-7230-4803-847C-B04348CAB3D9}"/>
    <cellStyle name="Hyperlink 3 48" xfId="25831" hidden="1" xr:uid="{A6A6DB81-4A5D-4DB3-A4A1-1901A883ED8A}"/>
    <cellStyle name="Hyperlink 3 48" xfId="26435" hidden="1" xr:uid="{A1C72F8B-2586-4260-89F6-5AF5FC761CF4}"/>
    <cellStyle name="Hyperlink 3 48" xfId="26024" hidden="1" xr:uid="{D75F82D9-5E8D-46F2-82A7-9ADDD35FE478}"/>
    <cellStyle name="Hyperlink 3 48" xfId="34932" hidden="1" xr:uid="{97D454C9-C179-4652-B923-AC97825768FE}"/>
    <cellStyle name="Hyperlink 3 48" xfId="38770" hidden="1" xr:uid="{0845495B-1A18-4CE2-AA98-2E1DEA1F87AB}"/>
    <cellStyle name="Hyperlink 3 48" xfId="22479" hidden="1" xr:uid="{FAD6E7DA-4196-4620-8E12-680D86A11070}"/>
    <cellStyle name="Hyperlink 3 48" xfId="27201" hidden="1" xr:uid="{CAF9D0B3-13BB-4CCF-BE91-3DB63649CCE7}"/>
    <cellStyle name="Hyperlink 3 48" xfId="27806" hidden="1" xr:uid="{0904D565-DEF8-4BB8-8B95-B8CB95C9BD55}"/>
    <cellStyle name="Hyperlink 3 48" xfId="27394" hidden="1" xr:uid="{6E269EE7-3FD6-4061-98B2-F1917CFE5133}"/>
    <cellStyle name="Hyperlink 3 48" xfId="23792" hidden="1" xr:uid="{4DA34CA1-67DA-4B0E-88EA-070103F0BDCD}"/>
    <cellStyle name="Hyperlink 3 48" xfId="20270" hidden="1" xr:uid="{5171A7EB-438A-44CD-B8B8-CC0538C7BCD0}"/>
    <cellStyle name="Hyperlink 3 48" xfId="40172" hidden="1" xr:uid="{9A690301-67EF-47F8-B5EF-09A06B1AA2B1}"/>
    <cellStyle name="Hyperlink 3 48" xfId="28400" hidden="1" xr:uid="{2999361B-EA09-4434-B99D-02ACC98A59F1}"/>
    <cellStyle name="Hyperlink 3 48" xfId="29425" hidden="1" xr:uid="{80F2A238-29DE-425E-94F9-91C3898D057C}"/>
    <cellStyle name="Hyperlink 3 48" xfId="29722" hidden="1" xr:uid="{12576A60-F44F-4C19-8734-3A0F521E3FAF}"/>
    <cellStyle name="Hyperlink 3 48" xfId="40609" hidden="1" xr:uid="{35B9E787-149C-469C-B595-FED1273DAEA6}"/>
    <cellStyle name="Hyperlink 3 48" xfId="37664" hidden="1" xr:uid="{C17805DA-A286-4E09-A69E-DA2669E4F454}"/>
    <cellStyle name="Hyperlink 3 48" xfId="21661" hidden="1" xr:uid="{60078610-ADE8-473D-BC60-81AE2047DD98}"/>
    <cellStyle name="Hyperlink 3 48" xfId="30734" hidden="1" xr:uid="{88796DF0-F9A8-492D-8C29-1BFC2A05781F}"/>
    <cellStyle name="Hyperlink 3 48" xfId="28587" hidden="1" xr:uid="{CAA1D785-FCD5-4147-B9E3-DEF3B50EBD5C}"/>
    <cellStyle name="Hyperlink 3 48" xfId="30964" hidden="1" xr:uid="{BB875711-65E6-4395-9339-8DF0FED4D411}"/>
    <cellStyle name="Hyperlink 3 48" xfId="19335" hidden="1" xr:uid="{1E5CFB4D-4DE2-4B20-94B0-1716F75E06A7}"/>
    <cellStyle name="Hyperlink 3 48" xfId="19954" hidden="1" xr:uid="{47014E3E-CB3B-4FC5-8C8C-6A9AC79A120D}"/>
    <cellStyle name="Hyperlink 3 48" xfId="39367" hidden="1" xr:uid="{9BA298F1-ADAD-4FAD-918D-8159BEF3F3B0}"/>
    <cellStyle name="Hyperlink 3 48" xfId="31975" hidden="1" xr:uid="{D0FF6ADD-1D4F-42C6-8C18-41EC70889B18}"/>
    <cellStyle name="Hyperlink 3 48" xfId="32166" hidden="1" xr:uid="{D0784E8B-551E-4880-81E3-3929A436F1DB}"/>
    <cellStyle name="Hyperlink 3 48" xfId="33320" hidden="1" xr:uid="{B73BA3C4-6C0F-493B-94D7-30A6DDA35870}"/>
    <cellStyle name="Hyperlink 3 48" xfId="36852" hidden="1" xr:uid="{FCBA3C62-630C-4989-9F2E-CF507EF8A190}"/>
    <cellStyle name="Hyperlink 3 48" xfId="37457" hidden="1" xr:uid="{873067A0-1740-4734-8821-284B447095B8}"/>
    <cellStyle name="Hyperlink 3 48" xfId="20663" hidden="1" xr:uid="{43D8AC63-6415-449C-A7C2-83BE08D57B44}"/>
    <cellStyle name="Hyperlink 3 48" xfId="34120" hidden="1" xr:uid="{85101282-21DA-41F5-A267-98B3068F1B1F}"/>
    <cellStyle name="Hyperlink 3 48" xfId="34725" hidden="1" xr:uid="{BA4E27E7-BB4E-4D12-B2F1-CCC65D6E2E87}"/>
    <cellStyle name="Hyperlink 3 48" xfId="34313" hidden="1" xr:uid="{9D0EF1BD-49A8-431F-B99F-A069D5C2F9B7}"/>
    <cellStyle name="Hyperlink 3 48" xfId="23254" hidden="1" xr:uid="{43DFE748-95D0-44B4-967B-EF901E47899A}"/>
    <cellStyle name="Hyperlink 3 48" xfId="25631" hidden="1" xr:uid="{B631A547-1DE5-410B-8ED3-97E1ED446D90}"/>
    <cellStyle name="Hyperlink 3 48" xfId="38045" hidden="1" xr:uid="{D9C87C3A-3A50-4FC2-B21F-85BE33082CE3}"/>
    <cellStyle name="Hyperlink 3 48" xfId="22067" hidden="1" xr:uid="{966A1297-8279-419E-91AE-0DDBC7C69E5D}"/>
    <cellStyle name="Hyperlink 3 48" xfId="22686" hidden="1" xr:uid="{56594E65-B681-4C78-ABCD-BFF3AF7F0DDF}"/>
    <cellStyle name="Hyperlink 3 48" xfId="41002" hidden="1" xr:uid="{91B04D0A-B49B-495F-BF69-6221C0107526}"/>
    <cellStyle name="Hyperlink 3 48" xfId="41620" hidden="1" xr:uid="{640109AD-8E7E-4A36-8F57-5D8174012242}"/>
    <cellStyle name="Hyperlink 3 48" xfId="41413" hidden="1" xr:uid="{80351E19-D0FB-4CD4-85C6-FE1CA6DC1B76}"/>
    <cellStyle name="Hyperlink 3 48" xfId="40809" hidden="1" xr:uid="{785AB6CD-585B-4CD3-A6CB-EA3ED8B81FCE}"/>
    <cellStyle name="Hyperlink 3 48" xfId="31357" hidden="1" xr:uid="{CA9C21FC-187D-442B-8EB2-F10A2072FA9C}"/>
    <cellStyle name="Hyperlink 3 48" xfId="37045" hidden="1" xr:uid="{D079CD2D-7FFB-4BE0-9A3D-0958A7F1D9F5}"/>
    <cellStyle name="Hyperlink 3 48" xfId="25194" hidden="1" xr:uid="{4AA759B2-1474-4B72-B7B0-B1123CD67800}"/>
    <cellStyle name="Hyperlink 3 48" xfId="24782" hidden="1" xr:uid="{2E744ABD-0CA1-428A-841D-CA0F3E7A9ED5}"/>
    <cellStyle name="Hyperlink 3 48" xfId="32358" hidden="1" xr:uid="{9AD7A9BC-72A8-4BBF-AD43-E68864B8A17E}"/>
    <cellStyle name="Hyperlink 3 48" xfId="21074" hidden="1" xr:uid="{FFE06F51-C8D0-42D4-83F1-8AA96982F9B7}"/>
    <cellStyle name="Hyperlink 3 48" xfId="29922" hidden="1" xr:uid="{55DA3B17-2B3E-4364-836E-4976076CF0D2}"/>
    <cellStyle name="Hyperlink 3 48" xfId="21281" hidden="1" xr:uid="{3ED13B23-A3C0-4FB0-8C5D-5B6EF9D13E1B}"/>
    <cellStyle name="Hyperlink 3 48" xfId="26642" hidden="1" xr:uid="{5902008E-A066-4E14-8235-5B1ED89A67E8}"/>
    <cellStyle name="Hyperlink 3 48" xfId="21874" hidden="1" xr:uid="{4C875008-9DB5-4AA1-8ED1-E4FB904ED3E7}"/>
    <cellStyle name="Hyperlink 3 48" xfId="36639" hidden="1" xr:uid="{79C2C3A2-D054-4E7C-A35F-09E40D54513D}"/>
    <cellStyle name="Hyperlink 3 48" xfId="31768" hidden="1" xr:uid="{A437561B-8EB9-491D-9122-8EE79CC1D3D2}"/>
    <cellStyle name="Hyperlink 3 48" xfId="38232" hidden="1" xr:uid="{2D109D2F-86F5-4DBB-97F1-6620C0463FF8}"/>
    <cellStyle name="Hyperlink 3 48" xfId="28209" hidden="1" xr:uid="{4DB7AB15-607A-498E-8E18-C4AF304470A1}"/>
    <cellStyle name="Hyperlink 3 48" xfId="29125" hidden="1" xr:uid="{F1F1ACB5-301C-4296-A0F2-F34C7B2F7AE1}"/>
    <cellStyle name="Hyperlink 3 48" xfId="37854" hidden="1" xr:uid="{D7FFCEEE-1596-44C7-BB78-D5931D38A0B8}"/>
    <cellStyle name="Hyperlink 3 48" xfId="18942" hidden="1" xr:uid="{AC13519D-E115-47E0-9414-7E94C61B67DA}"/>
    <cellStyle name="Hyperlink 3 48" xfId="19142" hidden="1" xr:uid="{81B6661C-23C8-45C7-93FF-4239297E970D}"/>
    <cellStyle name="Hyperlink 3 48" xfId="35248" hidden="1" xr:uid="{D3AFE6B2-6A73-4FCF-A89D-01E0A70B39AB}"/>
    <cellStyle name="Hyperlink 3 48" xfId="32545" hidden="1" xr:uid="{F2F1BBF8-397C-4407-84B5-E06B20A807DC}"/>
    <cellStyle name="Hyperlink 3 48" xfId="36052" hidden="1" xr:uid="{19856C72-84AE-48A3-8D55-8A6A2CF02254}"/>
    <cellStyle name="Hyperlink 3 48" xfId="35448" hidden="1" xr:uid="{87FCFA10-50C5-4A99-8C8E-7952B694999A}"/>
    <cellStyle name="Hyperlink 3 48" xfId="32763" xr:uid="{3858E8FF-2A80-4281-AE06-855B32C81635}"/>
    <cellStyle name="Hyperlink 3 49" xfId="24390" hidden="1" xr:uid="{39D62B9A-4B4C-4B15-85AD-1275717BAB30}"/>
    <cellStyle name="Hyperlink 3 49" xfId="24093" hidden="1" xr:uid="{5DF08116-8EF4-427A-9925-FA5DABCA0345}"/>
    <cellStyle name="Hyperlink 3 49" xfId="26997" hidden="1" xr:uid="{6E3EC37D-3490-400F-9A66-98DF44A09CE4}"/>
    <cellStyle name="Hyperlink 3 49" xfId="25833" hidden="1" xr:uid="{372772B2-CC9A-43B5-A664-4E3892F8F92C}"/>
    <cellStyle name="Hyperlink 3 49" xfId="39368" hidden="1" xr:uid="{B3850262-89AC-41A0-9CF4-6B75FCD601F6}"/>
    <cellStyle name="Hyperlink 3 49" xfId="18644" hidden="1" xr:uid="{4EBF8647-C54E-4603-8FD1-99CAF34554FC}"/>
    <cellStyle name="Hyperlink 3 49" xfId="17652" hidden="1" xr:uid="{8504F37C-E9D2-4FEB-BEBC-45977A98534C}"/>
    <cellStyle name="Hyperlink 3 49" xfId="29127" hidden="1" xr:uid="{57D6F403-41E9-488F-A57B-E68B72ED7E64}"/>
    <cellStyle name="Hyperlink 3 49" xfId="27203" hidden="1" xr:uid="{64B0D323-2157-41A3-BEC7-8DB7E7DD996C}"/>
    <cellStyle name="Hyperlink 3 49" xfId="37459" hidden="1" xr:uid="{F794597A-6C60-47E8-969A-053905B14EE9}"/>
    <cellStyle name="Hyperlink 3 49" xfId="40610" hidden="1" xr:uid="{318F47F0-BA2B-4F25-9B77-62B969932D6A}"/>
    <cellStyle name="Hyperlink 3 49" xfId="34314" hidden="1" xr:uid="{70330F4E-CC33-4D3F-9E33-61671ED2A94F}"/>
    <cellStyle name="Hyperlink 3 49" xfId="30529" hidden="1" xr:uid="{D9DA2E04-07A2-43BA-B406-B48367E7F29F}"/>
    <cellStyle name="Hyperlink 3 49" xfId="26437" hidden="1" xr:uid="{99B8FB44-1187-49BF-AA40-D2AE55ED3F6F}"/>
    <cellStyle name="Hyperlink 3 49" xfId="36054" hidden="1" xr:uid="{95EDDB5D-89B9-42D5-A2E0-E082E7763C86}"/>
    <cellStyle name="Hyperlink 3 49" xfId="40811" hidden="1" xr:uid="{010D66BA-E50E-448C-8EF4-4B97A02606F3}"/>
    <cellStyle name="Hyperlink 3 49" xfId="34933" hidden="1" xr:uid="{BE5E661D-D8BF-4495-A668-288A4BB91D31}"/>
    <cellStyle name="Hyperlink 3 49" xfId="39569" hidden="1" xr:uid="{F4731179-69C3-4760-B6B0-BEB8FDFD9D45}"/>
    <cellStyle name="Hyperlink 3 49" xfId="23068" hidden="1" xr:uid="{D85C31EB-6945-4D71-AF5A-12C98A19BA18}"/>
    <cellStyle name="Hyperlink 3 49" xfId="36640" hidden="1" xr:uid="{363BDF28-3FBB-444D-A7FD-E35E63AA9D79}"/>
    <cellStyle name="Hyperlink 3 49" xfId="24783" hidden="1" xr:uid="{B521E661-C1BE-474C-A413-912B21A077A6}"/>
    <cellStyle name="Hyperlink 3 49" xfId="36854" hidden="1" xr:uid="{3D9A3670-0BDD-447F-92A3-6DED8AFC0C7A}"/>
    <cellStyle name="Hyperlink 3 49" xfId="19955" hidden="1" xr:uid="{9B766791-147A-44C6-A2F4-7869712E3CA1}"/>
    <cellStyle name="Hyperlink 3 49" xfId="17031" hidden="1" xr:uid="{110619F2-52BF-4949-91B7-6781AA8BC845}"/>
    <cellStyle name="Hyperlink 3 49" xfId="18342" hidden="1" xr:uid="{6F2F1EBC-5848-494D-BC4A-E78DCDE186DE}"/>
    <cellStyle name="Hyperlink 3 49" xfId="31166" hidden="1" xr:uid="{79B9344E-31F9-405F-8CAD-57B2618B2830}"/>
    <cellStyle name="Hyperlink 3 49" xfId="29924" hidden="1" xr:uid="{417C2D84-5565-45A8-A413-83237352280B}"/>
    <cellStyle name="Hyperlink 3 49" xfId="39071" hidden="1" xr:uid="{A4D6A386-96F6-415D-B89E-39A5A894B4A8}"/>
    <cellStyle name="Hyperlink 3 49" xfId="25196" hidden="1" xr:uid="{E8B9E23F-7950-474E-8AD6-4F995B549779}"/>
    <cellStyle name="Hyperlink 3 49" xfId="30965" hidden="1" xr:uid="{E09B848B-7C4C-48F5-9F9F-D5DA8918311E}"/>
    <cellStyle name="Hyperlink 3 49" xfId="32359" hidden="1" xr:uid="{3AB22900-3B6C-47FB-B861-91C967E86996}"/>
    <cellStyle name="Hyperlink 3 49" xfId="31770" hidden="1" xr:uid="{DCB71FFF-C956-4148-AB80-A3E15403AEA4}"/>
    <cellStyle name="Hyperlink 3 49" xfId="33921" hidden="1" xr:uid="{D2889AC1-346B-45F2-AE92-BC5896980A5B}"/>
    <cellStyle name="Hyperlink 3 49" xfId="31358" hidden="1" xr:uid="{56C0555C-BCE2-4EDA-8B77-E170AC1AED16}"/>
    <cellStyle name="Hyperlink 3 49" xfId="21076" hidden="1" xr:uid="{1B46AA28-22F1-448B-8FE6-6ECABF52DBB5}"/>
    <cellStyle name="Hyperlink 3 49" xfId="26025" hidden="1" xr:uid="{E45DD722-837B-4561-8D61-AEB3B410998F}"/>
    <cellStyle name="Hyperlink 3 49" xfId="33622" hidden="1" xr:uid="{E4B27F2F-E46D-43F3-848B-9BF362E58292}"/>
    <cellStyle name="Hyperlink 3 49" xfId="28210" hidden="1" xr:uid="{43D3D4C4-0AA4-4D73-ADFB-13B7A14CF2F3}"/>
    <cellStyle name="Hyperlink 3 49" xfId="34122" hidden="1" xr:uid="{B5040F91-42E4-429A-8306-19791FDEE591}"/>
    <cellStyle name="Hyperlink 3 49" xfId="22481" hidden="1" xr:uid="{F322CBD0-9978-422C-A4FA-DCF01D15895F}"/>
    <cellStyle name="Hyperlink 3 49" xfId="34727" hidden="1" xr:uid="{80BB1395-08B3-4221-8D08-216F56D8FE7A}"/>
    <cellStyle name="Hyperlink 3 49" xfId="20271" hidden="1" xr:uid="{E3A8D8BE-0DB3-4CA0-B6AB-2613D72EC4C9}"/>
    <cellStyle name="Hyperlink 3 49" xfId="38046" hidden="1" xr:uid="{4F5FED44-29C5-4D59-BD78-799DC2BA96B7}"/>
    <cellStyle name="Hyperlink 3 49" xfId="28014" hidden="1" xr:uid="{86A9DA1B-14D5-4BE2-8836-B21CA37F72F3}"/>
    <cellStyle name="Hyperlink 3 49" xfId="21876" hidden="1" xr:uid="{DFA2DB2B-56CB-42EE-8A27-733EFF1CCA17}"/>
    <cellStyle name="Hyperlink 3 49" xfId="30735" hidden="1" xr:uid="{3B7C1F5F-8BB3-4EAD-A418-A989BA42F825}"/>
    <cellStyle name="Hyperlink 3 49" xfId="22068" hidden="1" xr:uid="{376D4862-0382-4BE0-8095-A1D4DDBA39D8}"/>
    <cellStyle name="Hyperlink 3 49" xfId="39761" hidden="1" xr:uid="{4146CCFE-AA0F-4EBF-A42B-90486A9A1C8A}"/>
    <cellStyle name="Hyperlink 3 49" xfId="22687" hidden="1" xr:uid="{E96DBA05-AC12-4B77-A179-61DEB8CE98E0}"/>
    <cellStyle name="Hyperlink 3 49" xfId="37855" hidden="1" xr:uid="{442E798C-40F8-494B-A58D-B891F5EE94F8}"/>
    <cellStyle name="Hyperlink 3 49" xfId="20472" hidden="1" xr:uid="{A5B09182-2226-48EE-943C-1F6525FFF103}"/>
    <cellStyle name="Hyperlink 3 49" xfId="30116" hidden="1" xr:uid="{C062571F-F512-4957-A97B-99691982B4F0}"/>
    <cellStyle name="Hyperlink 3 49" xfId="40174" hidden="1" xr:uid="{178D7EE4-A8A1-4E3C-B43D-8E9439DDCFD4}"/>
    <cellStyle name="Hyperlink 3 49" xfId="33322" hidden="1" xr:uid="{EBDF0F34-D3A2-43EE-86AB-3E0958C6DC00}"/>
    <cellStyle name="Hyperlink 3 49" xfId="40380" hidden="1" xr:uid="{AEE19424-2666-4026-88B8-A114DD136902}"/>
    <cellStyle name="Hyperlink 3 49" xfId="18943" hidden="1" xr:uid="{1DF045C6-926C-4D28-B8B2-53AD7DC7401C}"/>
    <cellStyle name="Hyperlink 3 49" xfId="38238" hidden="1" xr:uid="{7A510DDF-B424-4CA1-9037-C553897EC290}"/>
    <cellStyle name="Hyperlink 3 49" xfId="17432" hidden="1" xr:uid="{B215B540-0938-4445-9738-F62656205865}"/>
    <cellStyle name="Hyperlink 3 49" xfId="38772" hidden="1" xr:uid="{8360EEB4-5551-47EE-B916-C6550007A9F0}"/>
    <cellStyle name="Hyperlink 3 49" xfId="32167" hidden="1" xr:uid="{450AB6B0-B373-48A7-8C7B-1F09E76B7996}"/>
    <cellStyle name="Hyperlink 3 49" xfId="21662" hidden="1" xr:uid="{53AAC1C9-C6B5-4149-B62F-33E85A32A836}"/>
    <cellStyle name="Hyperlink 3 49" xfId="32551" hidden="1" xr:uid="{AD6B77C5-536F-4924-97FC-1887DD05A31D}"/>
    <cellStyle name="Hyperlink 3 49" xfId="19144" hidden="1" xr:uid="{C57F5A85-095D-4ACF-AB59-5431A45763FD}"/>
    <cellStyle name="Hyperlink 3 49" xfId="36260" hidden="1" xr:uid="{6471B630-752C-4727-8F1F-E5345B556179}"/>
    <cellStyle name="Hyperlink 3 49" xfId="19749" hidden="1" xr:uid="{5E0DB745-5CC1-422C-8036-E4D695AB2983}"/>
    <cellStyle name="Hyperlink 3 49" xfId="37665" hidden="1" xr:uid="{77920541-F162-41E2-ADB1-8DE320C3008D}"/>
    <cellStyle name="Hyperlink 3 49" xfId="41621" hidden="1" xr:uid="{1AEB65CD-AD2F-447A-B8B9-7AF7F391EF4B}"/>
    <cellStyle name="Hyperlink 3 49" xfId="41003" hidden="1" xr:uid="{709E9544-F4BB-49CA-AC16-09190E5D8237}"/>
    <cellStyle name="Hyperlink 3 49" xfId="29426" hidden="1" xr:uid="{F2372AE2-80B9-49F3-8CF2-015628CB3D8E}"/>
    <cellStyle name="Hyperlink 3 49" xfId="27808" hidden="1" xr:uid="{0ECE9C74-8EAF-4736-A9DE-571F0C6FCE83}"/>
    <cellStyle name="Hyperlink 3 49" xfId="20664" hidden="1" xr:uid="{C2B3562B-72FA-4999-9238-FFA852CD8223}"/>
    <cellStyle name="Hyperlink 3 49" xfId="35642" hidden="1" xr:uid="{90E52485-C209-4593-8D6F-B20B02CA1D9F}"/>
    <cellStyle name="Hyperlink 3 49" xfId="28401" hidden="1" xr:uid="{38C3ACA3-FFC3-4754-9A00-BCA95F29FA68}"/>
    <cellStyle name="Hyperlink 3 49" xfId="28593" hidden="1" xr:uid="{BBE17F19-C10F-4F89-A0D9-49262A76D7B7}"/>
    <cellStyle name="Hyperlink 3 49" xfId="29723" hidden="1" xr:uid="{77D3CC56-F2B3-4FFE-A482-3103D858165C}"/>
    <cellStyle name="Hyperlink 3 49" xfId="25632" hidden="1" xr:uid="{7526E4F5-B9C9-4A9D-B570-EE67E7C24C4B}"/>
    <cellStyle name="Hyperlink 3 49" xfId="19336" hidden="1" xr:uid="{76346575-70E3-4076-9502-602B2057E589}"/>
    <cellStyle name="Hyperlink 3 49" xfId="22877" hidden="1" xr:uid="{BBCAB241-113F-407D-A681-FD4304BC02A6}"/>
    <cellStyle name="Hyperlink 3 49" xfId="31976" hidden="1" xr:uid="{A08A276E-AB18-4FC9-BBD8-2A1E16B57167}"/>
    <cellStyle name="Hyperlink 3 49" xfId="27395" hidden="1" xr:uid="{E748B694-6309-4468-90CC-57BC5B3035E2}"/>
    <cellStyle name="Hyperlink 3 49" xfId="24591" hidden="1" xr:uid="{993B6236-4C71-4F38-A922-876BD2896B1F}"/>
    <cellStyle name="Hyperlink 3 49" xfId="17228" hidden="1" xr:uid="{B4D54C86-C16E-476F-9451-E01E351CF154}"/>
    <cellStyle name="Hyperlink 3 49" xfId="23794" hidden="1" xr:uid="{60164320-C7D4-46A3-8CE2-2AF62DC6BA48}"/>
    <cellStyle name="Hyperlink 3 49" xfId="21282" hidden="1" xr:uid="{C24BA9BE-6F88-4CDD-BE20-D94BD3E64198}"/>
    <cellStyle name="Hyperlink 3 49" xfId="41415" hidden="1" xr:uid="{A6056F1A-FFD8-40BE-8944-890B493C96A9}"/>
    <cellStyle name="Hyperlink 3 49" xfId="25402" hidden="1" xr:uid="{1B8E6266-66BA-461C-9E69-A030C28335BA}"/>
    <cellStyle name="Hyperlink 3 49" xfId="26643" hidden="1" xr:uid="{EED7C547-28FF-431B-ADBD-6EEA935648F2}"/>
    <cellStyle name="Hyperlink 3 49" xfId="23260" hidden="1" xr:uid="{62949BD0-537E-42B5-9153-ECF81E6AAD2E}"/>
    <cellStyle name="Hyperlink 3 49" xfId="37046" hidden="1" xr:uid="{8D41A994-B671-44D8-9AC5-8385593FE64D}"/>
    <cellStyle name="Hyperlink 3 49" xfId="35249" hidden="1" xr:uid="{8F10AD7B-32BB-40DD-BAF9-918379D4AC72}"/>
    <cellStyle name="Hyperlink 3 49" xfId="35450" hidden="1" xr:uid="{C1760AB3-38B7-4FAE-84DD-63271DAD662C}"/>
    <cellStyle name="Hyperlink 3 49" xfId="32771" xr:uid="{D7384D11-804A-4B70-8C4A-747443BC273F}"/>
    <cellStyle name="Hyperlink 3 5" xfId="16915" xr:uid="{6A831793-D888-4F93-8292-98101AA8346F}"/>
    <cellStyle name="Hyperlink 3 5 2" xfId="18221" xr:uid="{1DFC8B13-5162-466E-9908-C10491CC3FEC}"/>
    <cellStyle name="Hyperlink 3 50" xfId="24391" hidden="1" xr:uid="{D0664D2C-EE02-4334-90D4-277A0B62C9C3}"/>
    <cellStyle name="Hyperlink 3 50" xfId="28211" hidden="1" xr:uid="{38BB583F-B22E-4E02-A121-3A9A380810F8}"/>
    <cellStyle name="Hyperlink 3 50" xfId="29724" hidden="1" xr:uid="{DD3E5717-9355-4354-981B-3EC9CD6136F8}"/>
    <cellStyle name="Hyperlink 3 50" xfId="21663" hidden="1" xr:uid="{F1DB3DD9-84FF-448C-9B6C-F6E88189C0BC}"/>
    <cellStyle name="Hyperlink 3 50" xfId="38773" hidden="1" xr:uid="{602E7F58-55C7-4BA9-AE9D-AB248BFF415C}"/>
    <cellStyle name="Hyperlink 3 50" xfId="30123" hidden="1" xr:uid="{AC356F21-B488-402F-8638-96837CD38B77}"/>
    <cellStyle name="Hyperlink 3 50" xfId="28408" hidden="1" xr:uid="{568CD615-59CF-454E-B03C-F63932724833}"/>
    <cellStyle name="Hyperlink 3 50" xfId="29427" hidden="1" xr:uid="{0620BD06-B643-4E69-903A-9EEA396738AD}"/>
    <cellStyle name="Hyperlink 3 50" xfId="17235" hidden="1" xr:uid="{CF0D9665-7AB7-4B3C-9B35-635D6FBCED4C}"/>
    <cellStyle name="Hyperlink 3 50" xfId="23795" hidden="1" xr:uid="{F809204F-211F-45AF-BA37-169686B1D56A}"/>
    <cellStyle name="Hyperlink 3 50" xfId="31977" hidden="1" xr:uid="{DD36F7AD-CDD4-4135-886B-03080B70CF12}"/>
    <cellStyle name="Hyperlink 3 50" xfId="27402" hidden="1" xr:uid="{FAE44E8D-88DD-4210-96D7-0963A24BD75C}"/>
    <cellStyle name="Hyperlink 3 50" xfId="37460" hidden="1" xr:uid="{09EF34AB-DFB6-4F5D-9203-3E714DB0E314}"/>
    <cellStyle name="Hyperlink 3 50" xfId="40611" hidden="1" xr:uid="{917EA355-EF8A-4B86-B058-2C3AB74D00B6}"/>
    <cellStyle name="Hyperlink 3 50" xfId="34728" hidden="1" xr:uid="{C64A3C6A-1404-4AC0-A648-F98CED5A3569}"/>
    <cellStyle name="Hyperlink 3 50" xfId="29925" hidden="1" xr:uid="{D72DE126-8CA1-4FF0-AA30-01BD8A9EA4E5}"/>
    <cellStyle name="Hyperlink 3 50" xfId="25633" hidden="1" xr:uid="{FD4996DE-EE52-46D9-BF4C-24E1A9A05BAB}"/>
    <cellStyle name="Hyperlink 3 50" xfId="38053" hidden="1" xr:uid="{C9B63C81-A9E1-47A3-B31C-1AC74344E294}"/>
    <cellStyle name="Hyperlink 3 50" xfId="26438" hidden="1" xr:uid="{C022D0BE-8D2D-4F6B-A38D-359F1F2D94D1}"/>
    <cellStyle name="Hyperlink 3 50" xfId="24790" hidden="1" xr:uid="{25DBAF3B-86B4-4FC5-BD9F-AB3D18BF8A5C}"/>
    <cellStyle name="Hyperlink 3 50" xfId="25403" hidden="1" xr:uid="{678E87E8-D191-41B9-8673-C43FDA31E42F}"/>
    <cellStyle name="Hyperlink 3 50" xfId="23263" hidden="1" xr:uid="{419D2319-15A3-4AB0-AD5B-33711C10B328}"/>
    <cellStyle name="Hyperlink 3 50" xfId="21877" hidden="1" xr:uid="{BA266231-FF74-4EA5-B191-9F694BE717C7}"/>
    <cellStyle name="Hyperlink 3 50" xfId="24592" hidden="1" xr:uid="{16C9CFAE-7728-40E5-8B70-73F13F4E45D3}"/>
    <cellStyle name="Hyperlink 3 50" xfId="17032" hidden="1" xr:uid="{48A2645C-E040-4BE6-8FD3-4547CF8E5AE9}"/>
    <cellStyle name="Hyperlink 3 50" xfId="33323" hidden="1" xr:uid="{8AA603CD-163B-40C5-97FB-8269832D4530}"/>
    <cellStyle name="Hyperlink 3 50" xfId="34123" hidden="1" xr:uid="{EB58D6FF-CEB5-4E21-A433-5CB81A071330}"/>
    <cellStyle name="Hyperlink 3 50" xfId="21283" hidden="1" xr:uid="{463CBA7C-FCD7-4B8C-BA0F-47D16F0994E0}"/>
    <cellStyle name="Hyperlink 3 50" xfId="37856" hidden="1" xr:uid="{239325B9-5972-4D04-AE23-DBFE45270EBB}"/>
    <cellStyle name="Hyperlink 3 50" xfId="34934" hidden="1" xr:uid="{E9B3CA9E-ABE7-4D7D-BB52-4EED3A4B8C00}"/>
    <cellStyle name="Hyperlink 3 50" xfId="33623" hidden="1" xr:uid="{95B8B9F7-D1DD-4E44-B713-936AED2BCBAC}"/>
    <cellStyle name="Hyperlink 3 50" xfId="33922" hidden="1" xr:uid="{4EB381E6-ED9C-4AA6-A5DD-2EF4F8ACB69F}"/>
    <cellStyle name="Hyperlink 3 50" xfId="25197" hidden="1" xr:uid="{B5B0AD2F-5DFC-412C-A456-0D696076DCA3}"/>
    <cellStyle name="Hyperlink 3 50" xfId="32554" hidden="1" xr:uid="{AF5491F2-CC3A-4CCB-BD4E-798DD3EE822F}"/>
    <cellStyle name="Hyperlink 3 50" xfId="22688" hidden="1" xr:uid="{7624E048-0284-4DBB-9946-BDFE2C23690C}"/>
    <cellStyle name="Hyperlink 3 50" xfId="39369" hidden="1" xr:uid="{1A80F6CD-EDDA-4AD7-B8AB-884338E07D66}"/>
    <cellStyle name="Hyperlink 3 50" xfId="17435" hidden="1" xr:uid="{1A7897AA-7437-480D-8C60-B1AFD473229B}"/>
    <cellStyle name="Hyperlink 3 50" xfId="23075" hidden="1" xr:uid="{77239B08-D212-4FE9-9129-557CC877C14B}"/>
    <cellStyle name="Hyperlink 3 50" xfId="22482" hidden="1" xr:uid="{D5FBF9C6-8FB0-4480-8C1C-5D3A313846BB}"/>
    <cellStyle name="Hyperlink 3 50" xfId="22075" hidden="1" xr:uid="{82F11ED3-C9F5-4A6F-82BE-18F5FB8D4C5F}"/>
    <cellStyle name="Hyperlink 3 50" xfId="26644" hidden="1" xr:uid="{B7244112-7EB2-4DF6-A3B8-DE1F840CDD37}"/>
    <cellStyle name="Hyperlink 3 50" xfId="24094" hidden="1" xr:uid="{87C4BEE0-9BA4-4BBC-8358-1BF736E8EEA4}"/>
    <cellStyle name="Hyperlink 3 50" xfId="38241" hidden="1" xr:uid="{B6460658-50FE-42CF-8EA3-D1D881757735}"/>
    <cellStyle name="Hyperlink 3 50" xfId="20671" hidden="1" xr:uid="{11176A1A-CFC9-4F76-A265-E4A4A0109D09}"/>
    <cellStyle name="Hyperlink 3 50" xfId="37666" hidden="1" xr:uid="{FA16DF2A-DEA9-4A9D-AFCC-A6FC383D8562}"/>
    <cellStyle name="Hyperlink 3 50" xfId="41416" hidden="1" xr:uid="{47E9CB74-9D3F-496C-B398-E524F777C7AC}"/>
    <cellStyle name="Hyperlink 3 50" xfId="39768" hidden="1" xr:uid="{DD43BE9D-02CE-4A24-8E65-FC91CB60CB87}"/>
    <cellStyle name="Hyperlink 3 50" xfId="40381" hidden="1" xr:uid="{A7AE6AC8-0C26-4684-83B1-349096170506}"/>
    <cellStyle name="Hyperlink 3 50" xfId="29128" hidden="1" xr:uid="{20B2F9F8-865A-467D-AB72-7C979552BCA9}"/>
    <cellStyle name="Hyperlink 3 50" xfId="41010" hidden="1" xr:uid="{FC9AAA72-3503-4385-A372-8A7BD8AF0DD6}"/>
    <cellStyle name="Hyperlink 3 50" xfId="19750" hidden="1" xr:uid="{B426DEC4-9581-4C4B-964E-740FCB550C99}"/>
    <cellStyle name="Hyperlink 3 50" xfId="39072" hidden="1" xr:uid="{64638274-22F7-459A-BAF1-114AAF8C8F28}"/>
    <cellStyle name="Hyperlink 3 50" xfId="19956" hidden="1" xr:uid="{6DCD93D2-5124-4361-A815-5ECF5395C525}"/>
    <cellStyle name="Hyperlink 3 50" xfId="18645" hidden="1" xr:uid="{C28DE5EF-B66A-4B07-AF08-C93D953B5CE4}"/>
    <cellStyle name="Hyperlink 3 50" xfId="18944" hidden="1" xr:uid="{3A40CB36-64C1-46F1-819E-EE5ED0144C65}"/>
    <cellStyle name="Hyperlink 3 50" xfId="19145" hidden="1" xr:uid="{00AB9539-B7E1-41E9-8CEB-D78730A82669}"/>
    <cellStyle name="Hyperlink 3 50" xfId="28596" hidden="1" xr:uid="{36C2B330-B270-413A-903D-3FAAD6E1B850}"/>
    <cellStyle name="Hyperlink 3 50" xfId="18343" hidden="1" xr:uid="{88110FE8-05AF-4EBD-83C6-5894F5007172}"/>
    <cellStyle name="Hyperlink 3 50" xfId="36855" hidden="1" xr:uid="{48F07E7E-902C-4F19-8275-4D9E85F0D761}"/>
    <cellStyle name="Hyperlink 3 50" xfId="21077" hidden="1" xr:uid="{27417BFB-1E8C-45E8-B371-2082CAEE9A64}"/>
    <cellStyle name="Hyperlink 3 50" xfId="37053" hidden="1" xr:uid="{96AE149A-FE41-4DA3-91D5-7B930EC144BA}"/>
    <cellStyle name="Hyperlink 3 50" xfId="35649" hidden="1" xr:uid="{F5D84529-F0C9-4E3B-8487-8950AC657A1A}"/>
    <cellStyle name="Hyperlink 3 50" xfId="36261" hidden="1" xr:uid="{701BC953-B4A4-4B7C-BED8-EAE2D82E04F9}"/>
    <cellStyle name="Hyperlink 3 50" xfId="36641" hidden="1" xr:uid="{4F3A0D3F-807C-4233-AEA8-C2D43BD0A96C}"/>
    <cellStyle name="Hyperlink 3 50" xfId="32366" hidden="1" xr:uid="{2A228842-AF30-47CB-9AD8-16D856DC5951}"/>
    <cellStyle name="Hyperlink 3 50" xfId="35451" hidden="1" xr:uid="{55B62906-305F-4334-AC5C-DCC3F293C8EE}"/>
    <cellStyle name="Hyperlink 3 50" xfId="41622" hidden="1" xr:uid="{3116C075-8D0D-41F1-8F19-4A426E4B54E8}"/>
    <cellStyle name="Hyperlink 3 50" xfId="30736" hidden="1" xr:uid="{991E89E6-AE29-468B-BDFE-A0E2230922D1}"/>
    <cellStyle name="Hyperlink 3 50" xfId="31771" hidden="1" xr:uid="{0510A463-715F-448C-A7B0-AB6048965761}"/>
    <cellStyle name="Hyperlink 3 50" xfId="39570" hidden="1" xr:uid="{437642BA-0FEE-41C2-9ACC-1ECA3FD262C9}"/>
    <cellStyle name="Hyperlink 3 50" xfId="20272" hidden="1" xr:uid="{A407CC0F-2FD3-4C0F-A1D7-83502F35B083}"/>
    <cellStyle name="Hyperlink 3 50" xfId="32168" hidden="1" xr:uid="{660B3C1F-5B44-48DF-BA6A-42FC9B7C699B}"/>
    <cellStyle name="Hyperlink 3 50" xfId="30966" hidden="1" xr:uid="{8786914D-C2A5-475B-B7AB-F203307A2F59}"/>
    <cellStyle name="Hyperlink 3 50" xfId="31167" hidden="1" xr:uid="{274DAC1E-49E8-4AC9-9630-39902441EE22}"/>
    <cellStyle name="Hyperlink 3 50" xfId="36055" hidden="1" xr:uid="{99962AAD-2520-4A66-8E0C-FA2B479C9EB6}"/>
    <cellStyle name="Hyperlink 3 50" xfId="40812" hidden="1" xr:uid="{527C6237-7F52-430C-BEAD-11C1A6EC6CD0}"/>
    <cellStyle name="Hyperlink 3 50" xfId="34321" hidden="1" xr:uid="{9215F56D-F2AC-45E2-9212-36140BF822A1}"/>
    <cellStyle name="Hyperlink 3 50" xfId="30530" hidden="1" xr:uid="{286A492B-59D7-4738-BC7A-B2F8B708322E}"/>
    <cellStyle name="Hyperlink 3 50" xfId="25834" hidden="1" xr:uid="{057D024B-7697-45FD-A133-DDC4BA5CC9E7}"/>
    <cellStyle name="Hyperlink 3 50" xfId="19343" hidden="1" xr:uid="{3CE0E845-C352-46AC-8E54-318B7D4377D7}"/>
    <cellStyle name="Hyperlink 3 50" xfId="22878" hidden="1" xr:uid="{B2A5B8A3-9831-4B72-9737-743BF6ADE3D6}"/>
    <cellStyle name="Hyperlink 3 50" xfId="31365" hidden="1" xr:uid="{20EEC627-79F4-4AF5-9A84-C5A4FFB53A58}"/>
    <cellStyle name="Hyperlink 3 50" xfId="27809" hidden="1" xr:uid="{A9CB4B97-18F5-4677-9192-FE4C649D8A03}"/>
    <cellStyle name="Hyperlink 3 50" xfId="20473" hidden="1" xr:uid="{DC6237EC-6DFF-47FC-BF84-16410A96CEDD}"/>
    <cellStyle name="Hyperlink 3 50" xfId="28015" hidden="1" xr:uid="{D68153C7-307A-4F3F-BBAF-AE89536D9F41}"/>
    <cellStyle name="Hyperlink 3 50" xfId="17655" hidden="1" xr:uid="{555ADAD8-62E7-4204-9273-0923973AF893}"/>
    <cellStyle name="Hyperlink 3 50" xfId="26998" hidden="1" xr:uid="{CFF41DDB-E7A8-4F76-A062-915A7CA3FA96}"/>
    <cellStyle name="Hyperlink 3 50" xfId="27204" hidden="1" xr:uid="{1AE92AA4-2A03-42A0-9069-D5EEFBD2A69E}"/>
    <cellStyle name="Hyperlink 3 50" xfId="40175" hidden="1" xr:uid="{07308078-C74E-4660-9BCF-3204F49CE120}"/>
    <cellStyle name="Hyperlink 3 50" xfId="26032" hidden="1" xr:uid="{52EFF156-B727-4514-8E49-E3AF369B4756}"/>
    <cellStyle name="Hyperlink 3 50" xfId="35250" hidden="1" xr:uid="{CBAD83B5-539D-4DF5-BD2F-DF45B8269988}"/>
    <cellStyle name="Hyperlink 3 50" xfId="32774" xr:uid="{54E948FA-88A3-493A-90DC-4A330260B3D2}"/>
    <cellStyle name="Hyperlink 3 51" xfId="24396" hidden="1" xr:uid="{55FC5213-A420-4D14-8EF4-FA8DB7D1C1E5}"/>
    <cellStyle name="Hyperlink 3 51" xfId="28216" hidden="1" xr:uid="{14C3270A-BE6B-490B-95A2-FBBB744FDCF4}"/>
    <cellStyle name="Hyperlink 3 51" xfId="29729" hidden="1" xr:uid="{9CC87733-1811-444E-B0A2-516BF8535A96}"/>
    <cellStyle name="Hyperlink 3 51" xfId="21668" hidden="1" xr:uid="{D09842B2-1EAA-4175-94EE-C2BA59DE9557}"/>
    <cellStyle name="Hyperlink 3 51" xfId="38778" hidden="1" xr:uid="{E77A833A-8943-45A4-8352-86D2057D8B4C}"/>
    <cellStyle name="Hyperlink 3 51" xfId="30127" hidden="1" xr:uid="{1E0B2DDE-6D0F-4662-809E-0CED6F8EC5B9}"/>
    <cellStyle name="Hyperlink 3 51" xfId="28412" hidden="1" xr:uid="{1B3DC8AB-94EA-4E78-8828-5BBDDA9D5762}"/>
    <cellStyle name="Hyperlink 3 51" xfId="29431" hidden="1" xr:uid="{54B2FDD5-6929-437A-B684-4139AB6876EE}"/>
    <cellStyle name="Hyperlink 3 51" xfId="17239" hidden="1" xr:uid="{3E74BBB6-AB75-4677-A890-CD4AF532E2C0}"/>
    <cellStyle name="Hyperlink 3 51" xfId="23800" hidden="1" xr:uid="{4B951349-CCA3-4A0A-865B-6447ACDC8827}"/>
    <cellStyle name="Hyperlink 3 51" xfId="31981" hidden="1" xr:uid="{3B6E439B-80E7-4F14-95AD-ADD24815BE75}"/>
    <cellStyle name="Hyperlink 3 51" xfId="27406" hidden="1" xr:uid="{13EB2ACE-EE8C-4889-ABEE-526B4F0923F6}"/>
    <cellStyle name="Hyperlink 3 51" xfId="37465" hidden="1" xr:uid="{41D3EC50-C54C-433D-908B-9A7B0771675A}"/>
    <cellStyle name="Hyperlink 3 51" xfId="40616" hidden="1" xr:uid="{4B5981D0-A42F-4EA0-A7A7-217DFDF721D8}"/>
    <cellStyle name="Hyperlink 3 51" xfId="34733" hidden="1" xr:uid="{C4E0FB1A-1674-4EB4-943B-9D77240054A4}"/>
    <cellStyle name="Hyperlink 3 51" xfId="29930" hidden="1" xr:uid="{1181F66A-C8F3-4A6B-80C6-F2999D90448A}"/>
    <cellStyle name="Hyperlink 3 51" xfId="25638" hidden="1" xr:uid="{30F9C31A-7A5B-45B0-A35E-FC184C6F5B52}"/>
    <cellStyle name="Hyperlink 3 51" xfId="38057" hidden="1" xr:uid="{5B82C2BE-4AE6-4861-8240-FAF28297BB75}"/>
    <cellStyle name="Hyperlink 3 51" xfId="26443" hidden="1" xr:uid="{8009A2F2-68DD-4035-BD52-507857AF170B}"/>
    <cellStyle name="Hyperlink 3 51" xfId="24794" hidden="1" xr:uid="{A8DDD6A7-27DE-498B-99E9-C7D91EA10145}"/>
    <cellStyle name="Hyperlink 3 51" xfId="25407" hidden="1" xr:uid="{A4C4DC6A-9D25-4E20-B00E-8E5756C75371}"/>
    <cellStyle name="Hyperlink 3 51" xfId="23264" hidden="1" xr:uid="{048BCD2F-C544-4E39-B828-DC533F770541}"/>
    <cellStyle name="Hyperlink 3 51" xfId="21882" hidden="1" xr:uid="{533AAC68-4382-42E4-AD8F-113762CB5BC4}"/>
    <cellStyle name="Hyperlink 3 51" xfId="24597" hidden="1" xr:uid="{0AD5DE65-6961-493A-9854-E87103A5BFAE}"/>
    <cellStyle name="Hyperlink 3 51" xfId="17037" hidden="1" xr:uid="{6D787789-ACB8-42EA-91B5-349CDF9AC306}"/>
    <cellStyle name="Hyperlink 3 51" xfId="33328" hidden="1" xr:uid="{1D7FB05A-712F-4B4A-8AC4-70C959F281D8}"/>
    <cellStyle name="Hyperlink 3 51" xfId="34128" hidden="1" xr:uid="{E6609107-D83B-4A1B-A8E4-D6D42F9FBE84}"/>
    <cellStyle name="Hyperlink 3 51" xfId="21287" hidden="1" xr:uid="{F62B6F1B-908C-44D6-A018-783401FF1B05}"/>
    <cellStyle name="Hyperlink 3 51" xfId="37861" hidden="1" xr:uid="{8E43DDD8-5827-4F67-B8FD-0F333254F7F4}"/>
    <cellStyle name="Hyperlink 3 51" xfId="34938" hidden="1" xr:uid="{5DDFE800-BF7E-4CC8-B89D-C8B1D17F3155}"/>
    <cellStyle name="Hyperlink 3 51" xfId="33627" hidden="1" xr:uid="{96ABF0A7-FF56-42ED-A47F-11C5412A2953}"/>
    <cellStyle name="Hyperlink 3 51" xfId="33927" hidden="1" xr:uid="{6DEA2872-C4C5-4713-89F4-8603D83CD2B3}"/>
    <cellStyle name="Hyperlink 3 51" xfId="25202" hidden="1" xr:uid="{BFD20DF8-67D1-4DDF-9579-BEC52E854423}"/>
    <cellStyle name="Hyperlink 3 51" xfId="32555" hidden="1" xr:uid="{155BCB49-8DD1-4A46-B2F4-76F39CD7ED4E}"/>
    <cellStyle name="Hyperlink 3 51" xfId="22692" hidden="1" xr:uid="{14636222-0C8E-43CE-8475-589363974CB8}"/>
    <cellStyle name="Hyperlink 3 51" xfId="39374" hidden="1" xr:uid="{3ACBA971-AD45-418E-97B3-EB1DC930B7A4}"/>
    <cellStyle name="Hyperlink 3 51" xfId="17436" hidden="1" xr:uid="{A4618AE1-7585-43DB-BC0D-8C1EED4E7305}"/>
    <cellStyle name="Hyperlink 3 51" xfId="23079" hidden="1" xr:uid="{B52BE2FC-87E8-4ABE-A590-8747BE5023FA}"/>
    <cellStyle name="Hyperlink 3 51" xfId="22487" hidden="1" xr:uid="{AFB23BDD-784A-430D-89F3-39D43358D32E}"/>
    <cellStyle name="Hyperlink 3 51" xfId="22079" hidden="1" xr:uid="{C8B2A73F-BC1D-40AF-A22C-20DD87CDF307}"/>
    <cellStyle name="Hyperlink 3 51" xfId="26648" hidden="1" xr:uid="{115F3AE5-1FFD-4C6D-AE33-ACC21F591B38}"/>
    <cellStyle name="Hyperlink 3 51" xfId="24098" hidden="1" xr:uid="{EFBBDC02-40CC-48BC-B4A9-FB3F37D2CEC9}"/>
    <cellStyle name="Hyperlink 3 51" xfId="38242" hidden="1" xr:uid="{82AAAECB-F14F-4D9C-A9FE-109632F07456}"/>
    <cellStyle name="Hyperlink 3 51" xfId="20675" hidden="1" xr:uid="{2565FE41-DF58-4B49-9C5E-2330B0C773D5}"/>
    <cellStyle name="Hyperlink 3 51" xfId="37670" hidden="1" xr:uid="{A83AD908-67F9-4C86-A31F-EDC9D0CF87F9}"/>
    <cellStyle name="Hyperlink 3 51" xfId="41421" hidden="1" xr:uid="{FC9D75E7-8EEC-4E59-AF6D-F39A180C8402}"/>
    <cellStyle name="Hyperlink 3 51" xfId="39772" hidden="1" xr:uid="{8902223A-C768-4597-B969-410A303E2E6F}"/>
    <cellStyle name="Hyperlink 3 51" xfId="40385" hidden="1" xr:uid="{D305DAF8-572E-41DB-A12B-C5E6939E5E38}"/>
    <cellStyle name="Hyperlink 3 51" xfId="29133" hidden="1" xr:uid="{77291CE2-B5A6-45D5-B573-1A316A73CE1F}"/>
    <cellStyle name="Hyperlink 3 51" xfId="41014" hidden="1" xr:uid="{84D8DFBE-0321-4BB1-8EF1-07C681FDCB65}"/>
    <cellStyle name="Hyperlink 3 51" xfId="19755" hidden="1" xr:uid="{4251B7A1-8170-4282-9734-8AB4586C037A}"/>
    <cellStyle name="Hyperlink 3 51" xfId="39076" hidden="1" xr:uid="{2623F7CC-C52E-489C-95CB-E51136A78FBE}"/>
    <cellStyle name="Hyperlink 3 51" xfId="19960" hidden="1" xr:uid="{B2436A0E-37C1-4DD9-85F7-0C32F50A18BD}"/>
    <cellStyle name="Hyperlink 3 51" xfId="18649" hidden="1" xr:uid="{296C94E0-9271-4F59-82D4-6E31953A01C9}"/>
    <cellStyle name="Hyperlink 3 51" xfId="18949" hidden="1" xr:uid="{D148F0BD-8107-40F3-9C76-F726045C5E90}"/>
    <cellStyle name="Hyperlink 3 51" xfId="19150" hidden="1" xr:uid="{549DB35D-1A00-4D56-90C0-D17D31B041B2}"/>
    <cellStyle name="Hyperlink 3 51" xfId="28597" hidden="1" xr:uid="{A02C8FD6-946C-474B-B552-4F4913462B9B}"/>
    <cellStyle name="Hyperlink 3 51" xfId="18348" hidden="1" xr:uid="{BDCDAC4B-A104-447B-BD25-70474647F748}"/>
    <cellStyle name="Hyperlink 3 51" xfId="36860" hidden="1" xr:uid="{24059993-860E-422E-8595-A56716DC6AC9}"/>
    <cellStyle name="Hyperlink 3 51" xfId="21082" hidden="1" xr:uid="{7976FAE7-4453-47A3-83C5-39A895B6164C}"/>
    <cellStyle name="Hyperlink 3 51" xfId="37057" hidden="1" xr:uid="{3A2B51E2-0D6C-46DB-9387-DC9C0B43168A}"/>
    <cellStyle name="Hyperlink 3 51" xfId="35653" hidden="1" xr:uid="{80D69902-7C65-4DA9-AB58-62E80856B47D}"/>
    <cellStyle name="Hyperlink 3 51" xfId="36265" hidden="1" xr:uid="{43755111-8DE2-4624-8790-D78F760F55DC}"/>
    <cellStyle name="Hyperlink 3 51" xfId="36646" hidden="1" xr:uid="{63E860FB-8DDF-49AB-8EA5-7BCD138A605A}"/>
    <cellStyle name="Hyperlink 3 51" xfId="32370" hidden="1" xr:uid="{409E9004-D104-47F2-9295-8C14F960CFAF}"/>
    <cellStyle name="Hyperlink 3 51" xfId="35456" hidden="1" xr:uid="{BD1B6217-5081-49A5-80A7-654839C3204A}"/>
    <cellStyle name="Hyperlink 3 51" xfId="41626" hidden="1" xr:uid="{F906D8FE-45F1-4C7F-AEA7-1551957C2FFB}"/>
    <cellStyle name="Hyperlink 3 51" xfId="30740" hidden="1" xr:uid="{65E81129-6FFF-4143-94B0-0166D51D0DBC}"/>
    <cellStyle name="Hyperlink 3 51" xfId="31776" hidden="1" xr:uid="{2230102C-48A4-4A31-BDF0-D3CD018817BA}"/>
    <cellStyle name="Hyperlink 3 51" xfId="39575" hidden="1" xr:uid="{52D6118D-946E-414E-8BDE-1DBD6BF456DD}"/>
    <cellStyle name="Hyperlink 3 51" xfId="20277" hidden="1" xr:uid="{A2924B82-EAA9-4E6D-BF9C-DBDD3BDE1FB2}"/>
    <cellStyle name="Hyperlink 3 51" xfId="32173" hidden="1" xr:uid="{B0F02E59-56B5-4B07-A8D4-C970B91081F8}"/>
    <cellStyle name="Hyperlink 3 51" xfId="30971" hidden="1" xr:uid="{0E51356E-980F-428A-A3BD-49B215E6123C}"/>
    <cellStyle name="Hyperlink 3 51" xfId="31172" hidden="1" xr:uid="{CD710A2C-9D97-4939-A8CF-4B8996DBD23F}"/>
    <cellStyle name="Hyperlink 3 51" xfId="36060" hidden="1" xr:uid="{44EC593B-17FC-4876-9914-F918454C3F52}"/>
    <cellStyle name="Hyperlink 3 51" xfId="40817" hidden="1" xr:uid="{169CE9C4-F9B4-49DA-A580-A3F0F052EC08}"/>
    <cellStyle name="Hyperlink 3 51" xfId="34325" hidden="1" xr:uid="{5E3F5BF5-DE0D-4C91-8376-E83C8949AABA}"/>
    <cellStyle name="Hyperlink 3 51" xfId="30535" hidden="1" xr:uid="{5F43C600-98C9-48F1-A617-9D60DC83AD1C}"/>
    <cellStyle name="Hyperlink 3 51" xfId="25839" hidden="1" xr:uid="{C534E844-120D-4DD8-A022-4138456DA0B2}"/>
    <cellStyle name="Hyperlink 3 51" xfId="19347" hidden="1" xr:uid="{89E53B9D-CEB0-4694-86EF-6CA1D18DA68F}"/>
    <cellStyle name="Hyperlink 3 51" xfId="22883" hidden="1" xr:uid="{914E66A9-90AF-47EC-84B7-995988735E55}"/>
    <cellStyle name="Hyperlink 3 51" xfId="31369" hidden="1" xr:uid="{E319F7B4-BF9C-44AE-9F8D-57E52822D0D7}"/>
    <cellStyle name="Hyperlink 3 51" xfId="27814" hidden="1" xr:uid="{48D3D072-F3AC-4A4C-9DAE-2D03D5FDEC97}"/>
    <cellStyle name="Hyperlink 3 51" xfId="20478" hidden="1" xr:uid="{B670DEE0-9D1E-4E14-929B-B98701461FDA}"/>
    <cellStyle name="Hyperlink 3 51" xfId="28019" hidden="1" xr:uid="{B1322D5F-C842-418E-A170-665D7566B38E}"/>
    <cellStyle name="Hyperlink 3 51" xfId="17656" hidden="1" xr:uid="{68195F75-177F-473D-84C2-E9029F0AC9E6}"/>
    <cellStyle name="Hyperlink 3 51" xfId="27003" hidden="1" xr:uid="{93EB98A0-88BD-4568-A9C5-BCE0D6FD5B4E}"/>
    <cellStyle name="Hyperlink 3 51" xfId="27209" hidden="1" xr:uid="{4D5CC817-41CC-4190-B0E3-0962D155A59B}"/>
    <cellStyle name="Hyperlink 3 51" xfId="40180" hidden="1" xr:uid="{AE85F1ED-070C-4034-B663-ED8305005C0E}"/>
    <cellStyle name="Hyperlink 3 51" xfId="26036" hidden="1" xr:uid="{4615C44D-37A0-4ECC-A59D-FCCFC2F80187}"/>
    <cellStyle name="Hyperlink 3 51" xfId="35255" hidden="1" xr:uid="{BF13C0D8-8C20-4E27-BA05-1F74BFC301F2}"/>
    <cellStyle name="Hyperlink 3 51" xfId="32775" xr:uid="{42B59A33-1A1F-4D3D-8498-DE57F4095997}"/>
    <cellStyle name="Hyperlink 3 52" xfId="34130" hidden="1" xr:uid="{6363D7AE-602C-4F5C-BFBF-5648BC0CC431}"/>
    <cellStyle name="Hyperlink 3 52" xfId="18350" hidden="1" xr:uid="{BD21F7D8-8F7B-4642-B1F9-0AABD4A78AFB}"/>
    <cellStyle name="Hyperlink 3 52" xfId="17240" hidden="1" xr:uid="{D063A112-A121-4483-BA4B-F495B3E32548}"/>
    <cellStyle name="Hyperlink 3 52" xfId="18651" hidden="1" xr:uid="{BB0F1BAD-D2C2-4A8B-A8EE-65AABF32D0B7}"/>
    <cellStyle name="Hyperlink 3 52" xfId="32561" hidden="1" xr:uid="{0273B24E-E0E2-4739-8CDB-800E15232928}"/>
    <cellStyle name="Hyperlink 3 52" xfId="35257" hidden="1" xr:uid="{26A68E5E-5582-460C-A371-00EF8A85C873}"/>
    <cellStyle name="Hyperlink 3 52" xfId="21884" hidden="1" xr:uid="{B2E02491-6BC0-40ED-9193-F3B97F52981F}"/>
    <cellStyle name="Hyperlink 3 52" xfId="22489" hidden="1" xr:uid="{9094A008-FB5A-40AB-8445-23B949047F9F}"/>
    <cellStyle name="Hyperlink 3 52" xfId="19962" hidden="1" xr:uid="{508EA263-CD32-415D-8198-A8E4CDF6829B}"/>
    <cellStyle name="Hyperlink 3 52" xfId="17442" hidden="1" xr:uid="{4E62AFBA-57A3-46FB-A13D-8E2B93943EAE}"/>
    <cellStyle name="Hyperlink 3 52" xfId="20279" hidden="1" xr:uid="{41EDE6DD-3F5D-4509-9729-757FCA1075DA}"/>
    <cellStyle name="Hyperlink 3 52" xfId="20480" hidden="1" xr:uid="{61A74DDF-F9EC-4351-825E-C8F43451EAD2}"/>
    <cellStyle name="Hyperlink 3 52" xfId="21084" hidden="1" xr:uid="{6DC606AD-9614-43C2-8E02-4303F3CCA73A}"/>
    <cellStyle name="Hyperlink 3 52" xfId="20676" hidden="1" xr:uid="{061A3811-E98B-4B7F-A816-2C1A30260E4F}"/>
    <cellStyle name="Hyperlink 3 52" xfId="21289" hidden="1" xr:uid="{16EC801B-8AFD-45B5-9FDA-3BC72A4584B7}"/>
    <cellStyle name="Hyperlink 3 52" xfId="21670" hidden="1" xr:uid="{42B8C2E8-C46F-4F73-992E-D90684AA3E28}"/>
    <cellStyle name="Hyperlink 3 52" xfId="30537" hidden="1" xr:uid="{5502795A-60A6-4F4E-896B-F15BB0CB82ED}"/>
    <cellStyle name="Hyperlink 3 52" xfId="30128" hidden="1" xr:uid="{630493BD-4CF9-4D81-91B9-1226612812FC}"/>
    <cellStyle name="Hyperlink 3 52" xfId="30742" hidden="1" xr:uid="{208EB02D-5DFF-495E-BF72-085D21E77C94}"/>
    <cellStyle name="Hyperlink 3 52" xfId="28603" hidden="1" xr:uid="{7A556E2E-D444-4271-BEC1-0B7331344573}"/>
    <cellStyle name="Hyperlink 3 52" xfId="22885" hidden="1" xr:uid="{4A758C3D-9F4C-4E8E-8CBF-4689D2193364}"/>
    <cellStyle name="Hyperlink 3 52" xfId="23802" hidden="1" xr:uid="{57648A1B-9885-4696-91DD-53945B679367}"/>
    <cellStyle name="Hyperlink 3 52" xfId="23080" hidden="1" xr:uid="{92537B70-E845-4AB1-97FA-43896E7CB5E0}"/>
    <cellStyle name="Hyperlink 3 52" xfId="28413" hidden="1" xr:uid="{947C833B-3125-466D-89AC-CAB3E2842A98}"/>
    <cellStyle name="Hyperlink 3 52" xfId="38248" hidden="1" xr:uid="{EF349892-13D5-48BF-8DB7-383D343613FB}"/>
    <cellStyle name="Hyperlink 3 52" xfId="40618" hidden="1" xr:uid="{9EE3C763-EDCF-414C-87BB-A58745989D1F}"/>
    <cellStyle name="Hyperlink 3 52" xfId="25204" hidden="1" xr:uid="{71B13DFF-2728-4609-8501-EB3CC8A6479E}"/>
    <cellStyle name="Hyperlink 3 52" xfId="24795" hidden="1" xr:uid="{57CDD34C-30DF-4B43-A4DD-D9E2AAE5F719}"/>
    <cellStyle name="Hyperlink 3 52" xfId="25409" hidden="1" xr:uid="{20016300-476B-4DB9-B482-42F2FF364681}"/>
    <cellStyle name="Hyperlink 3 52" xfId="41628" hidden="1" xr:uid="{70750EE3-E76C-42E6-ABDF-5B827CBBFCC0}"/>
    <cellStyle name="Hyperlink 3 52" xfId="26037" hidden="1" xr:uid="{E0B89551-A11C-4827-9FC4-F9ABB0C23BE6}"/>
    <cellStyle name="Hyperlink 3 52" xfId="18951" hidden="1" xr:uid="{B9CBD4C1-5261-4B03-94F7-FB9D3E7660FA}"/>
    <cellStyle name="Hyperlink 3 52" xfId="19152" hidden="1" xr:uid="{FCE93C49-F3D5-46A2-BF17-13C1E6B38F89}"/>
    <cellStyle name="Hyperlink 3 52" xfId="19757" hidden="1" xr:uid="{1429D0CF-41A3-428A-9256-B018C0CB6ADB}"/>
    <cellStyle name="Hyperlink 3 52" xfId="19348" hidden="1" xr:uid="{FC93B9AF-DD00-4F3F-99DE-0162D8C936F5}"/>
    <cellStyle name="Hyperlink 3 52" xfId="17662" hidden="1" xr:uid="{68146097-FFED-4CC0-BDD4-689AAD27960A}"/>
    <cellStyle name="Hyperlink 3 52" xfId="27005" hidden="1" xr:uid="{12B89670-BCEE-447C-A757-7ED4CAA73887}"/>
    <cellStyle name="Hyperlink 3 52" xfId="27211" hidden="1" xr:uid="{1CBCE01C-65D0-47C6-9173-BB4FF7555247}"/>
    <cellStyle name="Hyperlink 3 52" xfId="17039" hidden="1" xr:uid="{171DF82D-40DB-44A9-BAFA-059B1289D5F9}"/>
    <cellStyle name="Hyperlink 3 52" xfId="29135" hidden="1" xr:uid="{07B61BE3-C384-4A61-B5AA-12FF7ADD2352}"/>
    <cellStyle name="Hyperlink 3 52" xfId="36648" hidden="1" xr:uid="{683F6F3D-1448-45BA-97D1-D097EF281224}"/>
    <cellStyle name="Hyperlink 3 52" xfId="36862" hidden="1" xr:uid="{3BD869F8-9EFD-4015-BAA8-5B374EA4C94A}"/>
    <cellStyle name="Hyperlink 3 52" xfId="37467" hidden="1" xr:uid="{7F7F8840-8B40-4F95-BFCB-D0347EC70DAC}"/>
    <cellStyle name="Hyperlink 3 52" xfId="37058" hidden="1" xr:uid="{8FBD791D-0679-41E4-973B-78C9C01D0E85}"/>
    <cellStyle name="Hyperlink 3 52" xfId="29433" hidden="1" xr:uid="{3BC0B916-4888-4226-A447-A8E3DA363BC9}"/>
    <cellStyle name="Hyperlink 3 52" xfId="29731" hidden="1" xr:uid="{479330CB-8D58-424E-96B3-9B638965C285}"/>
    <cellStyle name="Hyperlink 3 52" xfId="29932" hidden="1" xr:uid="{A8CE5543-50D5-42C9-808A-CE3A3192A902}"/>
    <cellStyle name="Hyperlink 3 52" xfId="35458" hidden="1" xr:uid="{CA64B2C0-3ED5-439E-9900-7D7723018B50}"/>
    <cellStyle name="Hyperlink 3 52" xfId="30973" hidden="1" xr:uid="{2E7C020C-0A57-4206-A9EA-1447177CAA9E}"/>
    <cellStyle name="Hyperlink 3 52" xfId="23270" hidden="1" xr:uid="{451A3141-6FD8-4600-867B-E19E6EDD799B}"/>
    <cellStyle name="Hyperlink 3 52" xfId="25640" hidden="1" xr:uid="{71C87163-574C-459E-98D4-D9CD06FE4DED}"/>
    <cellStyle name="Hyperlink 3 52" xfId="25841" hidden="1" xr:uid="{3F2336CC-784A-4B66-B25C-D99197AD3249}"/>
    <cellStyle name="Hyperlink 3 52" xfId="26445" hidden="1" xr:uid="{42AE0582-132B-41DD-B326-F03C289803E9}"/>
    <cellStyle name="Hyperlink 3 52" xfId="31778" hidden="1" xr:uid="{1DF33729-3353-4778-865D-ADF67D85101E}"/>
    <cellStyle name="Hyperlink 3 52" xfId="31370" hidden="1" xr:uid="{19F2A908-F003-4015-B5AF-BFC72BE9CFE6}"/>
    <cellStyle name="Hyperlink 3 52" xfId="31983" hidden="1" xr:uid="{9795817F-C5BD-42F2-A98B-7602694474B4}"/>
    <cellStyle name="Hyperlink 3 52" xfId="24599" hidden="1" xr:uid="{1AA7D18D-F052-45D7-8BA7-3BAC926E6F92}"/>
    <cellStyle name="Hyperlink 3 52" xfId="33929" hidden="1" xr:uid="{2F444928-DB57-4419-96DC-97BB31C49E70}"/>
    <cellStyle name="Hyperlink 3 52" xfId="27816" hidden="1" xr:uid="{A0E0C69E-109F-48DA-A7B2-3E1483DEA93B}"/>
    <cellStyle name="Hyperlink 3 52" xfId="27407" hidden="1" xr:uid="{BC2BE9F8-04CB-4DD9-8B88-EB1FE2358B10}"/>
    <cellStyle name="Hyperlink 3 52" xfId="28021" hidden="1" xr:uid="{AD938730-24EC-4E31-9381-ED974A3396F8}"/>
    <cellStyle name="Hyperlink 3 52" xfId="28218" hidden="1" xr:uid="{5C41DC9F-E15B-467A-8712-05E637F6B440}"/>
    <cellStyle name="Hyperlink 3 52" xfId="34735" hidden="1" xr:uid="{8DC49399-A9F5-4478-B11C-C487106CE315}"/>
    <cellStyle name="Hyperlink 3 52" xfId="34326" hidden="1" xr:uid="{8CF98114-7B63-41F1-B221-AE481B463A1F}"/>
    <cellStyle name="Hyperlink 3 52" xfId="34940" hidden="1" xr:uid="{0DE7D257-21DF-4400-BBDF-4A149C65698A}"/>
    <cellStyle name="Hyperlink 3 52" xfId="26650" hidden="1" xr:uid="{8B53BAD7-A276-4236-A980-FFA07EA35BB2}"/>
    <cellStyle name="Hyperlink 3 52" xfId="22080" hidden="1" xr:uid="{7484F65F-889C-4622-83F5-92B01FC12AB8}"/>
    <cellStyle name="Hyperlink 3 52" xfId="22694" hidden="1" xr:uid="{87324FCC-8571-4DBA-9D43-82C134F5A9EE}"/>
    <cellStyle name="Hyperlink 3 52" xfId="36062" hidden="1" xr:uid="{75ED24FC-7BB3-4252-B8B5-4868CAD90086}"/>
    <cellStyle name="Hyperlink 3 52" xfId="35654" hidden="1" xr:uid="{606BB824-9160-4904-A64F-EBC86D009729}"/>
    <cellStyle name="Hyperlink 3 52" xfId="36267" hidden="1" xr:uid="{0B00973E-EA15-4814-A332-723C873FAB00}"/>
    <cellStyle name="Hyperlink 3 52" xfId="24100" hidden="1" xr:uid="{BAC321D1-44F7-4203-ACF3-95D12D4A8BF0}"/>
    <cellStyle name="Hyperlink 3 52" xfId="24398" hidden="1" xr:uid="{0D471938-F224-4E10-ACEB-C5D773EF357F}"/>
    <cellStyle name="Hyperlink 3 52" xfId="39773" hidden="1" xr:uid="{4F956145-07F8-4430-96A2-85C5C131016F}"/>
    <cellStyle name="Hyperlink 3 52" xfId="40387" hidden="1" xr:uid="{156FBEC1-F12D-4FBC-989F-9BD38844B90E}"/>
    <cellStyle name="Hyperlink 3 52" xfId="37672" hidden="1" xr:uid="{B494B23E-4999-46B7-92EB-0A5AA51723A3}"/>
    <cellStyle name="Hyperlink 3 52" xfId="37863" hidden="1" xr:uid="{93245897-FDF7-4F81-8932-1B1B805D3A5A}"/>
    <cellStyle name="Hyperlink 3 52" xfId="38780" hidden="1" xr:uid="{8EB2E6CC-8A68-4D5C-B017-C6C9594C40DC}"/>
    <cellStyle name="Hyperlink 3 52" xfId="38058" hidden="1" xr:uid="{5EA284B2-A726-46CE-843E-461456B7974B}"/>
    <cellStyle name="Hyperlink 3 52" xfId="39078" hidden="1" xr:uid="{AF93BA42-2954-4A70-BFDB-DD169D861881}"/>
    <cellStyle name="Hyperlink 3 52" xfId="39376" hidden="1" xr:uid="{92B4A6CF-48C4-4D52-B166-011F59A7F25B}"/>
    <cellStyle name="Hyperlink 3 52" xfId="39577" hidden="1" xr:uid="{12699E9F-5637-49A9-BA0A-2F2E454EA74F}"/>
    <cellStyle name="Hyperlink 3 52" xfId="40182" hidden="1" xr:uid="{24D52346-86D2-4226-A63D-7CC19CFBBDE9}"/>
    <cellStyle name="Hyperlink 3 52" xfId="32175" hidden="1" xr:uid="{DC141525-C2E1-41CB-B694-C82C7BE6F489}"/>
    <cellStyle name="Hyperlink 3 52" xfId="33330" hidden="1" xr:uid="{BC25F890-3D67-4D5D-83CA-209624F32EFF}"/>
    <cellStyle name="Hyperlink 3 52" xfId="32371" hidden="1" xr:uid="{C60F8AC0-EFB4-4911-897B-B61237A8F185}"/>
    <cellStyle name="Hyperlink 3 52" xfId="33629" hidden="1" xr:uid="{EDED22F5-C909-4144-9A96-5D34E8828435}"/>
    <cellStyle name="Hyperlink 3 52" xfId="40819" hidden="1" xr:uid="{757855F3-06B4-4888-BF64-2D2B503DE913}"/>
    <cellStyle name="Hyperlink 3 52" xfId="41423" hidden="1" xr:uid="{E66FE869-71BA-4616-B61A-12F704DD637E}"/>
    <cellStyle name="Hyperlink 3 52" xfId="41015" hidden="1" xr:uid="{427583F6-248D-41FA-950C-CDA6F2369652}"/>
    <cellStyle name="Hyperlink 3 52" xfId="31174" hidden="1" xr:uid="{9B243797-6BE4-40C6-B43F-068BE852AEBC}"/>
    <cellStyle name="Hyperlink 3 52" xfId="32781" xr:uid="{C0CDF273-9AF6-4C13-9092-BDD24F58C765}"/>
    <cellStyle name="Hyperlink 3 53" xfId="34131" hidden="1" xr:uid="{A5B1E3F9-7C3F-4467-BC72-1C08DCF576E6}"/>
    <cellStyle name="Hyperlink 3 53" xfId="18351" hidden="1" xr:uid="{1EA56F3E-21F0-4846-93A6-A16C119EA02B}"/>
    <cellStyle name="Hyperlink 3 53" xfId="17247" hidden="1" xr:uid="{CD16AD77-0A6B-49C6-9BE0-B357B6DCE975}"/>
    <cellStyle name="Hyperlink 3 53" xfId="18652" hidden="1" xr:uid="{996F28FE-5EAC-4CE2-BDF2-CC4801B013DB}"/>
    <cellStyle name="Hyperlink 3 53" xfId="32564" hidden="1" xr:uid="{C4A13FC5-CF1E-4D4B-8179-2D103C2F5849}"/>
    <cellStyle name="Hyperlink 3 53" xfId="35258" hidden="1" xr:uid="{9E76DC21-49C7-4985-B9EF-84B4CBA9D1B4}"/>
    <cellStyle name="Hyperlink 3 53" xfId="21885" hidden="1" xr:uid="{874B61A3-1666-4822-BF0A-7FF96FFFA9F4}"/>
    <cellStyle name="Hyperlink 3 53" xfId="22490" hidden="1" xr:uid="{7D137655-03FC-4905-B6A3-0E2E4B1FB8BE}"/>
    <cellStyle name="Hyperlink 3 53" xfId="19963" hidden="1" xr:uid="{40FBCC8E-7067-47D4-9801-5DC33C6270F8}"/>
    <cellStyle name="Hyperlink 3 53" xfId="17445" hidden="1" xr:uid="{4EC9B91E-0090-42B6-8CA5-9ECCB9733D1C}"/>
    <cellStyle name="Hyperlink 3 53" xfId="20280" hidden="1" xr:uid="{BF05788C-64B8-458E-96B2-59B1BFC9EF32}"/>
    <cellStyle name="Hyperlink 3 53" xfId="20481" hidden="1" xr:uid="{DB46EFD5-A407-4A1B-A629-8E4A6F430024}"/>
    <cellStyle name="Hyperlink 3 53" xfId="21085" hidden="1" xr:uid="{93FA8842-EF5E-4152-BDD6-C63F2FCA0EF3}"/>
    <cellStyle name="Hyperlink 3 53" xfId="20683" hidden="1" xr:uid="{DAB289A8-AF5C-4C2C-828B-7DBD7E704617}"/>
    <cellStyle name="Hyperlink 3 53" xfId="21290" hidden="1" xr:uid="{8A495F89-1890-46C0-8AC6-2BD70F4FD8FD}"/>
    <cellStyle name="Hyperlink 3 53" xfId="21671" hidden="1" xr:uid="{1684FE9D-E98F-4739-93C0-4438FAE9B5BF}"/>
    <cellStyle name="Hyperlink 3 53" xfId="30538" hidden="1" xr:uid="{71C41E80-FF79-422D-AFFF-87C77C8F3DBC}"/>
    <cellStyle name="Hyperlink 3 53" xfId="30135" hidden="1" xr:uid="{44BE2A88-E58D-4E09-8F3A-C288F2FF7E24}"/>
    <cellStyle name="Hyperlink 3 53" xfId="30743" hidden="1" xr:uid="{14D07DE8-AD98-458D-96FA-C1A47D8954E9}"/>
    <cellStyle name="Hyperlink 3 53" xfId="28606" hidden="1" xr:uid="{137ECAE0-76AD-4AB4-A487-A3795AFE804C}"/>
    <cellStyle name="Hyperlink 3 53" xfId="22886" hidden="1" xr:uid="{7E64C67D-4F89-4F44-BE09-5B718CFF4DC1}"/>
    <cellStyle name="Hyperlink 3 53" xfId="23803" hidden="1" xr:uid="{1643F218-F2F8-44AD-9EFA-2E6CBD6F68D9}"/>
    <cellStyle name="Hyperlink 3 53" xfId="23087" hidden="1" xr:uid="{B44EB1CE-EBA8-48C1-984D-98796EA9ADF3}"/>
    <cellStyle name="Hyperlink 3 53" xfId="28420" hidden="1" xr:uid="{A7FCE1F9-231C-4276-A758-43C0AF77210C}"/>
    <cellStyle name="Hyperlink 3 53" xfId="38251" hidden="1" xr:uid="{7F682480-2375-497A-8F82-CFFF6F08523F}"/>
    <cellStyle name="Hyperlink 3 53" xfId="40619" hidden="1" xr:uid="{CCE36556-9354-4B95-8ACD-FAF182343643}"/>
    <cellStyle name="Hyperlink 3 53" xfId="25205" hidden="1" xr:uid="{CDBAC1C3-445F-45D7-BDE9-EEE25FD58003}"/>
    <cellStyle name="Hyperlink 3 53" xfId="24802" hidden="1" xr:uid="{B7F7E1E1-0403-4EA7-B712-CA60669218A0}"/>
    <cellStyle name="Hyperlink 3 53" xfId="25410" hidden="1" xr:uid="{E41C0D40-C298-41FA-91E7-3A8BB64403E9}"/>
    <cellStyle name="Hyperlink 3 53" xfId="41629" hidden="1" xr:uid="{2649746E-08CB-48D7-89EE-6A701362A0CD}"/>
    <cellStyle name="Hyperlink 3 53" xfId="26044" hidden="1" xr:uid="{C5C9A4C0-CDA2-48A8-9C0C-DD3C88FA823D}"/>
    <cellStyle name="Hyperlink 3 53" xfId="18952" hidden="1" xr:uid="{78B2E183-3B10-4C70-A338-2B4A6F6276CE}"/>
    <cellStyle name="Hyperlink 3 53" xfId="19153" hidden="1" xr:uid="{E94785A2-C6FD-4432-9FD8-1741753DB23A}"/>
    <cellStyle name="Hyperlink 3 53" xfId="19758" hidden="1" xr:uid="{D388FEA6-3094-4E8F-8855-04061CBC5C6B}"/>
    <cellStyle name="Hyperlink 3 53" xfId="19355" hidden="1" xr:uid="{F982A4B8-B46C-4422-9C47-2CF215CC7D31}"/>
    <cellStyle name="Hyperlink 3 53" xfId="17665" hidden="1" xr:uid="{47169583-6F41-49F5-82BA-12BA5EF1DE50}"/>
    <cellStyle name="Hyperlink 3 53" xfId="27006" hidden="1" xr:uid="{EB3F06BE-DBC1-4F9D-9C18-FBE599387E5C}"/>
    <cellStyle name="Hyperlink 3 53" xfId="27212" hidden="1" xr:uid="{7AEC2FC4-E342-4E96-AA04-B051D7341C0A}"/>
    <cellStyle name="Hyperlink 3 53" xfId="17040" hidden="1" xr:uid="{551794D6-98F3-42E0-8C96-FFB558970BEF}"/>
    <cellStyle name="Hyperlink 3 53" xfId="29136" hidden="1" xr:uid="{4DFA4A55-77FC-447E-B257-4EE36DBA6A15}"/>
    <cellStyle name="Hyperlink 3 53" xfId="36649" hidden="1" xr:uid="{EAE116F6-ABC8-4DBF-B7E6-BBD0508260EE}"/>
    <cellStyle name="Hyperlink 3 53" xfId="36863" hidden="1" xr:uid="{ECACF6F9-EE25-4910-B01F-A194173E7ED0}"/>
    <cellStyle name="Hyperlink 3 53" xfId="37468" hidden="1" xr:uid="{B21B5134-0A30-4E86-AC8E-C50C84033E10}"/>
    <cellStyle name="Hyperlink 3 53" xfId="37065" hidden="1" xr:uid="{9CB40024-F935-434B-A6BA-EB0EB5147074}"/>
    <cellStyle name="Hyperlink 3 53" xfId="29434" hidden="1" xr:uid="{3513AAC6-53AC-4A69-91E1-FFFF9EE4F636}"/>
    <cellStyle name="Hyperlink 3 53" xfId="29732" hidden="1" xr:uid="{BC59CD87-184B-4AA8-9D69-5301B2F8522C}"/>
    <cellStyle name="Hyperlink 3 53" xfId="29933" hidden="1" xr:uid="{11B84E7A-1843-4630-B3FC-31C0A5A5EB29}"/>
    <cellStyle name="Hyperlink 3 53" xfId="35459" hidden="1" xr:uid="{A2139265-7FDD-4984-B2A3-6BAC0776ED1A}"/>
    <cellStyle name="Hyperlink 3 53" xfId="30974" hidden="1" xr:uid="{B43532C5-0D3F-492A-9F07-52437CCE2066}"/>
    <cellStyle name="Hyperlink 3 53" xfId="23273" hidden="1" xr:uid="{8952934C-5807-47D7-A278-84F7B3386C35}"/>
    <cellStyle name="Hyperlink 3 53" xfId="25641" hidden="1" xr:uid="{0DFF152E-4CD3-4105-8F66-53DC6EAAED3F}"/>
    <cellStyle name="Hyperlink 3 53" xfId="25842" hidden="1" xr:uid="{9D4C4253-CC10-4125-BA90-A160FB67022E}"/>
    <cellStyle name="Hyperlink 3 53" xfId="26446" hidden="1" xr:uid="{ACB42A84-B83E-4DEA-8865-3F7B4F19F2C3}"/>
    <cellStyle name="Hyperlink 3 53" xfId="31779" hidden="1" xr:uid="{30235332-13B0-4E44-BA54-87D70206865B}"/>
    <cellStyle name="Hyperlink 3 53" xfId="31377" hidden="1" xr:uid="{1B9ABB1B-78A0-46FA-8EFF-867C6ACD86FF}"/>
    <cellStyle name="Hyperlink 3 53" xfId="31984" hidden="1" xr:uid="{34469055-CB18-4609-8F1C-51F38AB21766}"/>
    <cellStyle name="Hyperlink 3 53" xfId="24600" hidden="1" xr:uid="{D0253605-F047-474E-884D-F6984C2E896E}"/>
    <cellStyle name="Hyperlink 3 53" xfId="33930" hidden="1" xr:uid="{F4BEEB7F-2747-4FDB-BDDB-E611D0074635}"/>
    <cellStyle name="Hyperlink 3 53" xfId="27817" hidden="1" xr:uid="{D82F4EFC-8DA9-4BCF-AD6E-1C7C1D70100A}"/>
    <cellStyle name="Hyperlink 3 53" xfId="27414" hidden="1" xr:uid="{9D0C60D1-4D23-43EF-994E-6E7D2B3A0921}"/>
    <cellStyle name="Hyperlink 3 53" xfId="28022" hidden="1" xr:uid="{61998E75-7915-44A1-8C84-8C9047304AFA}"/>
    <cellStyle name="Hyperlink 3 53" xfId="28219" hidden="1" xr:uid="{5C334393-3E4C-4FD0-8862-1D411B2B26AA}"/>
    <cellStyle name="Hyperlink 3 53" xfId="34736" hidden="1" xr:uid="{362CB3F6-066B-4E63-8F0C-896B75D2613D}"/>
    <cellStyle name="Hyperlink 3 53" xfId="34333" hidden="1" xr:uid="{E6122682-9AC9-49FF-BA7A-B2E844295922}"/>
    <cellStyle name="Hyperlink 3 53" xfId="34941" hidden="1" xr:uid="{B37AB89E-5B16-4244-ADAE-F9FF685FD538}"/>
    <cellStyle name="Hyperlink 3 53" xfId="26651" hidden="1" xr:uid="{5601439C-E6C0-423C-BB5C-C7BFF8B6EA34}"/>
    <cellStyle name="Hyperlink 3 53" xfId="22087" hidden="1" xr:uid="{3A2260DA-2042-4FDA-B20C-D329E351B0B7}"/>
    <cellStyle name="Hyperlink 3 53" xfId="22695" hidden="1" xr:uid="{DB446373-DA08-4155-A7EA-EF86900DEDDC}"/>
    <cellStyle name="Hyperlink 3 53" xfId="36063" hidden="1" xr:uid="{67BD443C-DA02-42AC-9811-844BB39D9514}"/>
    <cellStyle name="Hyperlink 3 53" xfId="35661" hidden="1" xr:uid="{6D17B9EC-2A44-4F17-B218-FEF290943A5F}"/>
    <cellStyle name="Hyperlink 3 53" xfId="36268" hidden="1" xr:uid="{F8C0EED1-6C55-4B5B-B787-DC117172173E}"/>
    <cellStyle name="Hyperlink 3 53" xfId="24101" hidden="1" xr:uid="{8A854B7A-2E32-459B-A578-AD7E2D068CC4}"/>
    <cellStyle name="Hyperlink 3 53" xfId="24399" hidden="1" xr:uid="{643E3A87-8A70-4156-B389-F198651AA7A6}"/>
    <cellStyle name="Hyperlink 3 53" xfId="39780" hidden="1" xr:uid="{98A4DE80-31B6-4881-A1F1-57C95D134107}"/>
    <cellStyle name="Hyperlink 3 53" xfId="40388" hidden="1" xr:uid="{C737456B-EDAB-4201-9BDD-420C9A9824F6}"/>
    <cellStyle name="Hyperlink 3 53" xfId="37673" hidden="1" xr:uid="{5EB17886-6D51-4F19-A98C-1653AF94AF7B}"/>
    <cellStyle name="Hyperlink 3 53" xfId="37864" hidden="1" xr:uid="{7FBA6923-836F-40A0-B960-E4A320E61CF1}"/>
    <cellStyle name="Hyperlink 3 53" xfId="38781" hidden="1" xr:uid="{B670DE53-516C-4D89-807A-E3BC9031A0F8}"/>
    <cellStyle name="Hyperlink 3 53" xfId="38065" hidden="1" xr:uid="{A1FCF0A6-4AD9-43DC-A98F-8FDB28A3EA64}"/>
    <cellStyle name="Hyperlink 3 53" xfId="39079" hidden="1" xr:uid="{57EFC5DD-D0A4-48C0-ACA7-1E61C84AD0E1}"/>
    <cellStyle name="Hyperlink 3 53" xfId="39377" hidden="1" xr:uid="{0B803B79-D768-4703-A1A1-9EAC2332BED7}"/>
    <cellStyle name="Hyperlink 3 53" xfId="39578" hidden="1" xr:uid="{3988D8B7-BF3C-470C-9404-2194B2EEA23F}"/>
    <cellStyle name="Hyperlink 3 53" xfId="40183" hidden="1" xr:uid="{B33D4F0E-E14F-4031-8915-1CECB88701DE}"/>
    <cellStyle name="Hyperlink 3 53" xfId="32176" hidden="1" xr:uid="{6922803C-4A3B-415B-93AC-E40153EB05D5}"/>
    <cellStyle name="Hyperlink 3 53" xfId="33331" hidden="1" xr:uid="{666A7F16-E9D6-45B1-BB34-7683195425B5}"/>
    <cellStyle name="Hyperlink 3 53" xfId="32378" hidden="1" xr:uid="{1EEF8137-0D79-47D3-AA2E-F43E86331637}"/>
    <cellStyle name="Hyperlink 3 53" xfId="33630" hidden="1" xr:uid="{975B8596-9034-46BF-ADDD-C6C664027220}"/>
    <cellStyle name="Hyperlink 3 53" xfId="40820" hidden="1" xr:uid="{179C3DB1-0833-49DA-AA4E-C9CFE5141965}"/>
    <cellStyle name="Hyperlink 3 53" xfId="41424" hidden="1" xr:uid="{5107F2CE-5537-4FF5-A3B2-F7669A62A166}"/>
    <cellStyle name="Hyperlink 3 53" xfId="41022" hidden="1" xr:uid="{94025FE2-CFCA-44B3-9499-4CE8104162F2}"/>
    <cellStyle name="Hyperlink 3 53" xfId="31175" hidden="1" xr:uid="{AE0DA624-B448-484D-BB5A-4D26F2C4EC72}"/>
    <cellStyle name="Hyperlink 3 53" xfId="32784" xr:uid="{20470B26-2775-4E48-9987-1A04EAAD2DF3}"/>
    <cellStyle name="Hyperlink 3 54" xfId="34135" hidden="1" xr:uid="{1B350DFC-47C7-4FDE-BBA9-44EF2CFEB394}"/>
    <cellStyle name="Hyperlink 3 54" xfId="18355" hidden="1" xr:uid="{7D345986-341B-4AC3-A7DF-8F24EF383197}"/>
    <cellStyle name="Hyperlink 3 54" xfId="17248" hidden="1" xr:uid="{8CB8EE2A-3778-4813-AD9B-5BB6EA835144}"/>
    <cellStyle name="Hyperlink 3 54" xfId="18655" hidden="1" xr:uid="{D3BBA5E6-E003-441C-BCA4-84ECCD56BED3}"/>
    <cellStyle name="Hyperlink 3 54" xfId="32565" hidden="1" xr:uid="{57E62BF0-DEEC-4639-A232-E5E15242D639}"/>
    <cellStyle name="Hyperlink 3 54" xfId="35262" hidden="1" xr:uid="{A9ACB09F-1127-441D-A396-03D7CCCDC4E1}"/>
    <cellStyle name="Hyperlink 3 54" xfId="21889" hidden="1" xr:uid="{B4DFCD07-4C07-47D2-A3C5-4CFB2BFBE0AA}"/>
    <cellStyle name="Hyperlink 3 54" xfId="22494" hidden="1" xr:uid="{692C6CC5-4FF7-469A-A3AC-B2362A706873}"/>
    <cellStyle name="Hyperlink 3 54" xfId="19966" hidden="1" xr:uid="{53F99107-B732-4F27-B678-D3776E9B6C5C}"/>
    <cellStyle name="Hyperlink 3 54" xfId="17446" hidden="1" xr:uid="{9CCBBDF2-1387-4733-92F1-546554D4DE4A}"/>
    <cellStyle name="Hyperlink 3 54" xfId="20284" hidden="1" xr:uid="{833FB0BC-E9BD-411D-8274-80AC18DFEE40}"/>
    <cellStyle name="Hyperlink 3 54" xfId="20485" hidden="1" xr:uid="{0BE583BA-295B-41F8-95D3-4693D174820E}"/>
    <cellStyle name="Hyperlink 3 54" xfId="21089" hidden="1" xr:uid="{D9210C78-3756-4C37-B687-33D89D539A82}"/>
    <cellStyle name="Hyperlink 3 54" xfId="20684" hidden="1" xr:uid="{2A8BB611-EF53-4BD6-96FE-43FDC2E0AB00}"/>
    <cellStyle name="Hyperlink 3 54" xfId="21293" hidden="1" xr:uid="{E47EDBF5-BED7-493F-A825-CC7CBA305CC6}"/>
    <cellStyle name="Hyperlink 3 54" xfId="21675" hidden="1" xr:uid="{83556BAF-68AB-4F6A-B929-C9C841DC9A91}"/>
    <cellStyle name="Hyperlink 3 54" xfId="30542" hidden="1" xr:uid="{ABF9ADDC-DF93-4E0D-AED4-DF679700C5CC}"/>
    <cellStyle name="Hyperlink 3 54" xfId="30136" hidden="1" xr:uid="{D3B8BFC5-0D1B-45A0-95BE-AC7B956D4FB0}"/>
    <cellStyle name="Hyperlink 3 54" xfId="30746" hidden="1" xr:uid="{CFFF4133-D393-4CFE-9C45-216522129BF1}"/>
    <cellStyle name="Hyperlink 3 54" xfId="28607" hidden="1" xr:uid="{C71D8BE6-98C6-46A2-9499-32CE943EBDD7}"/>
    <cellStyle name="Hyperlink 3 54" xfId="22890" hidden="1" xr:uid="{C15C9E67-A034-41B5-8AFB-610E9BA07B14}"/>
    <cellStyle name="Hyperlink 3 54" xfId="23807" hidden="1" xr:uid="{19FE6AE7-8A85-4E99-AF2A-0BD934F483F3}"/>
    <cellStyle name="Hyperlink 3 54" xfId="23088" hidden="1" xr:uid="{E88D8393-5B0A-4258-80C8-1BACA36566A6}"/>
    <cellStyle name="Hyperlink 3 54" xfId="28421" hidden="1" xr:uid="{817BE5AA-F5B3-45D8-B26E-AE61404A7D6C}"/>
    <cellStyle name="Hyperlink 3 54" xfId="38252" hidden="1" xr:uid="{38DFF368-05AA-4CA0-B252-420D9F055D67}"/>
    <cellStyle name="Hyperlink 3 54" xfId="40623" hidden="1" xr:uid="{28F5862C-D2A0-4801-8F17-104D5CF4EE58}"/>
    <cellStyle name="Hyperlink 3 54" xfId="25209" hidden="1" xr:uid="{EC61EFB7-6319-41B4-8270-FFF3F805FBBE}"/>
    <cellStyle name="Hyperlink 3 54" xfId="24803" hidden="1" xr:uid="{A3E200DA-C4B0-406B-AF89-DC45851C9A07}"/>
    <cellStyle name="Hyperlink 3 54" xfId="25413" hidden="1" xr:uid="{F53E3CD1-187A-41A5-B7C8-A76FAD24E0DB}"/>
    <cellStyle name="Hyperlink 3 54" xfId="41632" hidden="1" xr:uid="{A970169E-FEE6-4AB6-9085-DECB6A7236F6}"/>
    <cellStyle name="Hyperlink 3 54" xfId="26045" hidden="1" xr:uid="{4A7001F2-E856-41F4-B1E1-89357984637E}"/>
    <cellStyle name="Hyperlink 3 54" xfId="18956" hidden="1" xr:uid="{BA209B0F-03A9-442B-9CB8-87D50D9D60D5}"/>
    <cellStyle name="Hyperlink 3 54" xfId="19157" hidden="1" xr:uid="{8D225513-F68F-4563-B8C9-F2EA2655CF36}"/>
    <cellStyle name="Hyperlink 3 54" xfId="19762" hidden="1" xr:uid="{E25896B3-4990-47F5-A712-54ABA5AAA6B6}"/>
    <cellStyle name="Hyperlink 3 54" xfId="19356" hidden="1" xr:uid="{7F6D2449-9FB0-4762-B933-71BA69830E20}"/>
    <cellStyle name="Hyperlink 3 54" xfId="17667" hidden="1" xr:uid="{6B0743C2-1CD4-4744-904C-1545215E02A6}"/>
    <cellStyle name="Hyperlink 3 54" xfId="27010" hidden="1" xr:uid="{00CAF6DE-6AE2-4949-A200-9CED5EF619FB}"/>
    <cellStyle name="Hyperlink 3 54" xfId="27216" hidden="1" xr:uid="{039CA699-C630-4D0E-B56F-AABEB337F8E1}"/>
    <cellStyle name="Hyperlink 3 54" xfId="17044" hidden="1" xr:uid="{AD6D96F7-5CD3-443E-9022-7FA22D7BEFB1}"/>
    <cellStyle name="Hyperlink 3 54" xfId="29140" hidden="1" xr:uid="{E3F6E64D-E565-40BD-834C-CBD19AAD7F89}"/>
    <cellStyle name="Hyperlink 3 54" xfId="36653" hidden="1" xr:uid="{6694B240-CC03-467E-918B-DAAD58756F1F}"/>
    <cellStyle name="Hyperlink 3 54" xfId="36867" hidden="1" xr:uid="{EDD60311-83B5-4366-87AF-53767B2C2ECB}"/>
    <cellStyle name="Hyperlink 3 54" xfId="37472" hidden="1" xr:uid="{1F5FC627-D543-489E-977D-5F5314412CBB}"/>
    <cellStyle name="Hyperlink 3 54" xfId="37066" hidden="1" xr:uid="{5816CBAA-1498-4AB3-9701-A0B9FBDBFF84}"/>
    <cellStyle name="Hyperlink 3 54" xfId="29437" hidden="1" xr:uid="{341FEB7D-FF7C-4D87-A8E7-6E510850E3B6}"/>
    <cellStyle name="Hyperlink 3 54" xfId="29736" hidden="1" xr:uid="{0B3B3681-E225-4E81-846A-37C5F4A3EEF8}"/>
    <cellStyle name="Hyperlink 3 54" xfId="29937" hidden="1" xr:uid="{6FD8FD74-7FC9-482C-B521-810CDFF1BAD8}"/>
    <cellStyle name="Hyperlink 3 54" xfId="35463" hidden="1" xr:uid="{8BABD7FE-4664-4873-B54F-D7079FB5A55A}"/>
    <cellStyle name="Hyperlink 3 54" xfId="30978" hidden="1" xr:uid="{5D98114F-EE0C-4BC9-95C4-AA21710C0F77}"/>
    <cellStyle name="Hyperlink 3 54" xfId="23274" hidden="1" xr:uid="{2D6EBDED-E742-4418-A6CA-6E7EC8800FB0}"/>
    <cellStyle name="Hyperlink 3 54" xfId="25645" hidden="1" xr:uid="{A08F4D30-4E7C-4AF8-B38B-E2835A90B054}"/>
    <cellStyle name="Hyperlink 3 54" xfId="25846" hidden="1" xr:uid="{A89A3051-123A-416B-A28C-86E8AE1923BC}"/>
    <cellStyle name="Hyperlink 3 54" xfId="26450" hidden="1" xr:uid="{1CCD730A-F90F-43A4-9679-8E2C051288F8}"/>
    <cellStyle name="Hyperlink 3 54" xfId="31783" hidden="1" xr:uid="{353D05A1-D683-40D6-9F8A-DA3EDBD84491}"/>
    <cellStyle name="Hyperlink 3 54" xfId="31378" hidden="1" xr:uid="{DE1A13B2-A1E4-43E4-9FE4-DE9573DA2F62}"/>
    <cellStyle name="Hyperlink 3 54" xfId="31987" hidden="1" xr:uid="{7187002B-293E-46B6-9AA3-15653C7A0225}"/>
    <cellStyle name="Hyperlink 3 54" xfId="24604" hidden="1" xr:uid="{94EDB6DC-11BB-4927-8095-FE7677BC2CF1}"/>
    <cellStyle name="Hyperlink 3 54" xfId="33934" hidden="1" xr:uid="{780EEF91-CC8E-4044-99DD-B5F60B9F9A14}"/>
    <cellStyle name="Hyperlink 3 54" xfId="27821" hidden="1" xr:uid="{87CA3984-94A3-443A-98AD-2150137ACB77}"/>
    <cellStyle name="Hyperlink 3 54" xfId="27415" hidden="1" xr:uid="{734685E5-2FD3-4174-9AE2-7F264DF54147}"/>
    <cellStyle name="Hyperlink 3 54" xfId="28025" hidden="1" xr:uid="{EF9768D3-1550-4CDB-8564-0627B63E5C27}"/>
    <cellStyle name="Hyperlink 3 54" xfId="28223" hidden="1" xr:uid="{1DBF0D80-8BE0-42DE-9E84-3112A5FC5C63}"/>
    <cellStyle name="Hyperlink 3 54" xfId="34740" hidden="1" xr:uid="{277BA6EE-5DBF-4DCF-9CAC-3178FB418371}"/>
    <cellStyle name="Hyperlink 3 54" xfId="34334" hidden="1" xr:uid="{B3FB929B-22AC-4CE7-A55E-638F92690376}"/>
    <cellStyle name="Hyperlink 3 54" xfId="34944" hidden="1" xr:uid="{6F228554-5E8A-456A-BA08-43E9D9857631}"/>
    <cellStyle name="Hyperlink 3 54" xfId="26654" hidden="1" xr:uid="{A70ACDB9-79C0-43D7-AFC7-BFB21076F568}"/>
    <cellStyle name="Hyperlink 3 54" xfId="22088" hidden="1" xr:uid="{43EA2773-D57D-4EF6-85F5-6752D2C3A470}"/>
    <cellStyle name="Hyperlink 3 54" xfId="22698" hidden="1" xr:uid="{8B69D17C-D1CC-4258-870A-FCC640A1D7D4}"/>
    <cellStyle name="Hyperlink 3 54" xfId="36067" hidden="1" xr:uid="{C242D826-2DC2-4B4B-B958-65FC37B7E4C0}"/>
    <cellStyle name="Hyperlink 3 54" xfId="35662" hidden="1" xr:uid="{6D1F9636-2D81-47B5-9653-757E527F79B0}"/>
    <cellStyle name="Hyperlink 3 54" xfId="36271" hidden="1" xr:uid="{3CC8CC52-3730-4B6B-85DA-BF099284F856}"/>
    <cellStyle name="Hyperlink 3 54" xfId="24104" hidden="1" xr:uid="{BF2086A5-28A9-414B-9EA5-D6E3A3573A58}"/>
    <cellStyle name="Hyperlink 3 54" xfId="24403" hidden="1" xr:uid="{D559AB77-9896-493D-AC17-C22DBCA4C943}"/>
    <cellStyle name="Hyperlink 3 54" xfId="39781" hidden="1" xr:uid="{1070381E-1054-440C-9ED0-301CF400AC28}"/>
    <cellStyle name="Hyperlink 3 54" xfId="40391" hidden="1" xr:uid="{C93F9F4F-C146-478C-A777-42103FCA8C44}"/>
    <cellStyle name="Hyperlink 3 54" xfId="37676" hidden="1" xr:uid="{DBB3A864-A9A0-4605-912C-EA7E405E0B1A}"/>
    <cellStyle name="Hyperlink 3 54" xfId="37868" hidden="1" xr:uid="{6B5549BE-670F-427A-8DBB-C8FA486F09B4}"/>
    <cellStyle name="Hyperlink 3 54" xfId="38785" hidden="1" xr:uid="{CE917CE2-CC6E-4D5D-9F30-CA2968680B00}"/>
    <cellStyle name="Hyperlink 3 54" xfId="38066" hidden="1" xr:uid="{EB24BC5C-2BB5-439A-907E-FDD9C5DB17F5}"/>
    <cellStyle name="Hyperlink 3 54" xfId="39082" hidden="1" xr:uid="{73E5BCDA-C6E8-4CF9-AB7C-324520FAE9A8}"/>
    <cellStyle name="Hyperlink 3 54" xfId="39381" hidden="1" xr:uid="{A715C686-EB84-48CA-AB13-DB53688218EE}"/>
    <cellStyle name="Hyperlink 3 54" xfId="39582" hidden="1" xr:uid="{4C8402D6-18B8-4A2A-BF46-76A6A34944FA}"/>
    <cellStyle name="Hyperlink 3 54" xfId="40187" hidden="1" xr:uid="{71403F5B-9F67-4324-8D8F-44F0B6DBE4D0}"/>
    <cellStyle name="Hyperlink 3 54" xfId="32180" hidden="1" xr:uid="{D779BDAA-829B-4E52-8B36-19005B62E678}"/>
    <cellStyle name="Hyperlink 3 54" xfId="33335" hidden="1" xr:uid="{3ED96361-FF9A-4AD4-B138-7C3CA69579C4}"/>
    <cellStyle name="Hyperlink 3 54" xfId="32379" hidden="1" xr:uid="{9EAD5E31-9A4B-486D-A231-C2C650B8EDA6}"/>
    <cellStyle name="Hyperlink 3 54" xfId="33633" hidden="1" xr:uid="{8BDACD0B-B262-410E-AA3A-978C105D3B3C}"/>
    <cellStyle name="Hyperlink 3 54" xfId="40824" hidden="1" xr:uid="{9B9CA7C5-C9FA-4517-B431-FF563F8D5A69}"/>
    <cellStyle name="Hyperlink 3 54" xfId="41428" hidden="1" xr:uid="{3B813434-AE1C-4FC8-8945-4540654C3DD1}"/>
    <cellStyle name="Hyperlink 3 54" xfId="41023" hidden="1" xr:uid="{86752034-2FBB-43CF-B118-4B883EE011B9}"/>
    <cellStyle name="Hyperlink 3 54" xfId="31179" hidden="1" xr:uid="{DEED59E8-8FB8-4728-87D8-4EA6E113D204}"/>
    <cellStyle name="Hyperlink 3 54" xfId="32786" xr:uid="{00946A67-95C8-4746-AB02-0D2DBD149FB4}"/>
    <cellStyle name="Hyperlink 3 55" xfId="23808" hidden="1" xr:uid="{64E027E7-27B7-4BF9-8164-029BD4FC7AB4}"/>
    <cellStyle name="Hyperlink 3 55" xfId="23090" hidden="1" xr:uid="{D7C59819-81FB-4D5F-941E-6CD2CF43E9BC}"/>
    <cellStyle name="Hyperlink 3 55" xfId="36272" hidden="1" xr:uid="{17437264-CA57-43A0-820E-C4B3606FA25A}"/>
    <cellStyle name="Hyperlink 3 55" xfId="36654" hidden="1" xr:uid="{662F8849-E5F8-4251-8071-10804829572F}"/>
    <cellStyle name="Hyperlink 3 55" xfId="22090" hidden="1" xr:uid="{5AEC3BEC-0DBB-41B5-A585-E00698D0EC02}"/>
    <cellStyle name="Hyperlink 3 55" xfId="37473" hidden="1" xr:uid="{3075663C-45DE-48DD-8FD1-C2BBDF14700F}"/>
    <cellStyle name="Hyperlink 3 55" xfId="37068" hidden="1" xr:uid="{7D10C65A-536D-43E5-B480-A0F52385D3DE}"/>
    <cellStyle name="Hyperlink 3 55" xfId="18957" hidden="1" xr:uid="{BC134625-8F96-4BB1-9042-724C458CE7A3}"/>
    <cellStyle name="Hyperlink 3 55" xfId="37869" hidden="1" xr:uid="{793A879A-7642-4A3A-A74B-BE205C48E78C}"/>
    <cellStyle name="Hyperlink 3 55" xfId="26451" hidden="1" xr:uid="{3CF7983A-9AFB-481F-9550-256DB50DB64E}"/>
    <cellStyle name="Hyperlink 3 55" xfId="38068" hidden="1" xr:uid="{D6DF7417-BFA3-4DF7-B257-6E8050260638}"/>
    <cellStyle name="Hyperlink 3 55" xfId="31380" hidden="1" xr:uid="{CB56E533-4E7B-469A-A624-8BE525E12C0D}"/>
    <cellStyle name="Hyperlink 3 55" xfId="39382" hidden="1" xr:uid="{DC64D6D1-BC3B-417C-8400-37F72F8D6887}"/>
    <cellStyle name="Hyperlink 3 55" xfId="24605" hidden="1" xr:uid="{427CDBF0-80C1-4B8D-B798-7DB00DC19E5E}"/>
    <cellStyle name="Hyperlink 3 55" xfId="40188" hidden="1" xr:uid="{B8E83800-FDA3-4001-A97A-79560D633C89}"/>
    <cellStyle name="Hyperlink 3 55" xfId="30543" hidden="1" xr:uid="{0EF9EE16-B1CF-4C28-BBBC-C6E91FCAA1C4}"/>
    <cellStyle name="Hyperlink 3 55" xfId="40392" hidden="1" xr:uid="{451931F2-8186-451D-88CA-5F54448A92FB}"/>
    <cellStyle name="Hyperlink 3 55" xfId="38257" hidden="1" xr:uid="{50A42D61-9270-44D7-A72B-AD1994579D2F}"/>
    <cellStyle name="Hyperlink 3 55" xfId="21676" hidden="1" xr:uid="{DF8A3F3A-8C8C-4ECC-AA87-01444460D608}"/>
    <cellStyle name="Hyperlink 3 55" xfId="40825" hidden="1" xr:uid="{BCB04F6E-C91C-4A20-99F3-0AEDC8289725}"/>
    <cellStyle name="Hyperlink 3 55" xfId="41429" hidden="1" xr:uid="{FFB3BC66-664F-41F9-8DB0-2F18AB38A59A}"/>
    <cellStyle name="Hyperlink 3 55" xfId="30979" hidden="1" xr:uid="{7B05F78F-2CEF-4825-B0CC-F69678ADA821}"/>
    <cellStyle name="Hyperlink 3 55" xfId="28612" hidden="1" xr:uid="{B181A8FC-47C6-435B-931A-5EDAC223EF84}"/>
    <cellStyle name="Hyperlink 3 55" xfId="26655" hidden="1" xr:uid="{F5A113E9-3F5D-47F4-B4A5-5869739A353F}"/>
    <cellStyle name="Hyperlink 3 55" xfId="17673" hidden="1" xr:uid="{86027218-5BD9-4447-BD43-BC56BC37BE1F}"/>
    <cellStyle name="Hyperlink 3 55" xfId="20486" hidden="1" xr:uid="{D0F10A0B-1AA3-416F-941C-2EE6170069FF}"/>
    <cellStyle name="Hyperlink 3 55" xfId="27217" hidden="1" xr:uid="{B735F293-53F7-40F8-991A-C72A07033E2E}"/>
    <cellStyle name="Hyperlink 3 55" xfId="27822" hidden="1" xr:uid="{4CA26650-2C18-4C8F-A83F-FC67F249DAC0}"/>
    <cellStyle name="Hyperlink 3 55" xfId="18356" hidden="1" xr:uid="{8AC1C58A-E888-40CE-86E6-F86055B16660}"/>
    <cellStyle name="Hyperlink 3 55" xfId="17045" hidden="1" xr:uid="{2D05D306-BC24-4B28-9ADD-8F9180867F0C}"/>
    <cellStyle name="Hyperlink 3 55" xfId="28224" hidden="1" xr:uid="{9A822DE4-C927-435B-A933-45DBF0DBD2C8}"/>
    <cellStyle name="Hyperlink 3 55" xfId="29141" hidden="1" xr:uid="{E5750374-B201-4E87-99DD-4E9376A11557}"/>
    <cellStyle name="Hyperlink 3 55" xfId="19358" hidden="1" xr:uid="{844E80C5-B6BE-4BAB-8173-AA8EBFC89783}"/>
    <cellStyle name="Hyperlink 3 55" xfId="29438" hidden="1" xr:uid="{720B4AE5-1ED7-42D9-86B8-8CC69747EEDC}"/>
    <cellStyle name="Hyperlink 3 55" xfId="29737" hidden="1" xr:uid="{8962C3E9-24FC-41EA-A038-C9D3FE3CD176}"/>
    <cellStyle name="Hyperlink 3 55" xfId="29938" hidden="1" xr:uid="{EE809BB6-4A05-476A-994B-61B887A2AD46}"/>
    <cellStyle name="Hyperlink 3 55" xfId="39083" hidden="1" xr:uid="{ACBDDEDC-BA95-47CC-B24F-752DA30FE2E0}"/>
    <cellStyle name="Hyperlink 3 55" xfId="30138" hidden="1" xr:uid="{AE4E78A2-B20F-437E-BD67-93234A0120B4}"/>
    <cellStyle name="Hyperlink 3 55" xfId="30747" hidden="1" xr:uid="{14E5CD20-D7CB-4B42-B82F-F9C61E8734B8}"/>
    <cellStyle name="Hyperlink 3 55" xfId="35664" hidden="1" xr:uid="{282A3A08-0248-4455-B2BD-6DFCE63A4EAA}"/>
    <cellStyle name="Hyperlink 3 55" xfId="36068" hidden="1" xr:uid="{3CF5A799-E2DE-49F9-9171-F254130B28FF}"/>
    <cellStyle name="Hyperlink 3 55" xfId="31180" hidden="1" xr:uid="{36605D74-34DB-40C8-9156-6C1306955BC1}"/>
    <cellStyle name="Hyperlink 3 55" xfId="31784" hidden="1" xr:uid="{D7C87F8A-BB03-4028-B172-1EBD03B8ACED}"/>
    <cellStyle name="Hyperlink 3 55" xfId="37677" hidden="1" xr:uid="{D2A8D58B-A019-4F7A-A3F1-13E0F8C503C5}"/>
    <cellStyle name="Hyperlink 3 55" xfId="31988" hidden="1" xr:uid="{083B9B3B-23F2-41B0-9329-C4646344A2AC}"/>
    <cellStyle name="Hyperlink 3 55" xfId="32181" hidden="1" xr:uid="{F63E60D7-19D2-4FF6-9B83-1DC5B20D8168}"/>
    <cellStyle name="Hyperlink 3 55" xfId="33336" hidden="1" xr:uid="{A9D16DE8-3334-4480-A917-71EDBC5DEA74}"/>
    <cellStyle name="Hyperlink 3 55" xfId="20686" hidden="1" xr:uid="{8AA707E9-A34A-4223-81B4-3AA68624EFE8}"/>
    <cellStyle name="Hyperlink 3 55" xfId="33634" hidden="1" xr:uid="{BF403178-C418-4BCB-82AD-9D754B1B08D8}"/>
    <cellStyle name="Hyperlink 3 55" xfId="33935" hidden="1" xr:uid="{52F5E14C-57AB-4F79-A50A-84461611FCD4}"/>
    <cellStyle name="Hyperlink 3 55" xfId="23279" hidden="1" xr:uid="{B3E9057D-FCC6-4959-99D3-963AD0F543E8}"/>
    <cellStyle name="Hyperlink 3 55" xfId="25414" hidden="1" xr:uid="{A5C01202-52E7-434E-83F1-E2287FF90B65}"/>
    <cellStyle name="Hyperlink 3 55" xfId="34336" hidden="1" xr:uid="{4B27E8EE-0104-4DED-937E-6B5E43189067}"/>
    <cellStyle name="Hyperlink 3 55" xfId="34945" hidden="1" xr:uid="{40FDF546-7A53-4B95-A1CF-F9B6519C1238}"/>
    <cellStyle name="Hyperlink 3 55" xfId="17451" hidden="1" xr:uid="{445AC1ED-E1FD-4025-8713-8B0581F56F68}"/>
    <cellStyle name="Hyperlink 3 55" xfId="35263" hidden="1" xr:uid="{6C15C8E0-F705-4B15-B987-3572E262DF96}"/>
    <cellStyle name="Hyperlink 3 55" xfId="35464" hidden="1" xr:uid="{04FD7FA5-AE80-4DF9-BA91-346893F2C6B1}"/>
    <cellStyle name="Hyperlink 3 55" xfId="22495" hidden="1" xr:uid="{72F269BF-8969-4E5B-8DA1-572AC49B6A0A}"/>
    <cellStyle name="Hyperlink 3 55" xfId="39583" hidden="1" xr:uid="{557718FF-96E0-4B27-B873-F88B6D66B81E}"/>
    <cellStyle name="Hyperlink 3 55" xfId="22699" hidden="1" xr:uid="{E0857246-DF0D-487E-96F3-4CCF223D2427}"/>
    <cellStyle name="Hyperlink 3 55" xfId="22891" hidden="1" xr:uid="{A80D2C1E-91DD-48C7-BACF-2E54AC7EAF7F}"/>
    <cellStyle name="Hyperlink 3 55" xfId="28026" hidden="1" xr:uid="{58AC1C47-CA51-48EA-82C0-8B28D3DE7C0B}"/>
    <cellStyle name="Hyperlink 3 55" xfId="27417" hidden="1" xr:uid="{AC765401-7206-4AB2-9141-E2CF85B6613F}"/>
    <cellStyle name="Hyperlink 3 55" xfId="24105" hidden="1" xr:uid="{D04F11BA-D687-41AB-9475-C6DD6DE13517}"/>
    <cellStyle name="Hyperlink 3 55" xfId="24404" hidden="1" xr:uid="{06A73D2A-F517-42BC-9ADD-A11C13BB2481}"/>
    <cellStyle name="Hyperlink 3 55" xfId="38786" hidden="1" xr:uid="{F2BF4E0F-D6C0-4998-95DD-FF6EA8500A8D}"/>
    <cellStyle name="Hyperlink 3 55" xfId="25210" hidden="1" xr:uid="{FE25825C-B984-4485-B570-D919FC26586A}"/>
    <cellStyle name="Hyperlink 3 55" xfId="24805" hidden="1" xr:uid="{28D6DF1D-AE4F-4E19-8E5B-892989F5700B}"/>
    <cellStyle name="Hyperlink 3 55" xfId="41025" hidden="1" xr:uid="{24D746CE-83AC-4802-8168-49D92F46D7EF}"/>
    <cellStyle name="Hyperlink 3 55" xfId="41633" hidden="1" xr:uid="{EE676589-3B7D-451A-A2D0-78935B89529F}"/>
    <cellStyle name="Hyperlink 3 55" xfId="25646" hidden="1" xr:uid="{2374ACA1-E080-4BD9-A572-EFB81B08F9D0}"/>
    <cellStyle name="Hyperlink 3 55" xfId="25847" hidden="1" xr:uid="{69146918-DB6F-4CD7-865F-9FC4C4F8B191}"/>
    <cellStyle name="Hyperlink 3 55" xfId="40624" hidden="1" xr:uid="{8B1D2993-4407-464D-BEF1-294289858DC8}"/>
    <cellStyle name="Hyperlink 3 55" xfId="26047" hidden="1" xr:uid="{83A9BCD4-E902-4EFB-ADD8-AFB4B1D3E06F}"/>
    <cellStyle name="Hyperlink 3 55" xfId="19967" hidden="1" xr:uid="{5E8325C9-B852-4B5B-836B-241768BE721B}"/>
    <cellStyle name="Hyperlink 3 55" xfId="36868" hidden="1" xr:uid="{85CD9F22-731C-4DEA-A5E8-C933C399545D}"/>
    <cellStyle name="Hyperlink 3 55" xfId="20285" hidden="1" xr:uid="{015C6B31-7C1E-4A92-A02A-1E1B249E9C2F}"/>
    <cellStyle name="Hyperlink 3 55" xfId="28423" hidden="1" xr:uid="{8BA0AFB3-6356-4D6B-A69F-FCBC9CB8A328}"/>
    <cellStyle name="Hyperlink 3 55" xfId="21090" hidden="1" xr:uid="{68302B37-91CF-4917-A49E-B70AB2EAA50D}"/>
    <cellStyle name="Hyperlink 3 55" xfId="32570" hidden="1" xr:uid="{314BA40B-DAC0-416C-A652-EF315996CBA6}"/>
    <cellStyle name="Hyperlink 3 55" xfId="21294" hidden="1" xr:uid="{3B0080C8-0CC5-47ED-9843-CA955C8DE3CD}"/>
    <cellStyle name="Hyperlink 3 55" xfId="27011" hidden="1" xr:uid="{881EBD56-F383-43F6-B28E-C13BBC66D729}"/>
    <cellStyle name="Hyperlink 3 55" xfId="21890" hidden="1" xr:uid="{8E7990A8-431C-4696-A7C3-E1F9BBBE4AC8}"/>
    <cellStyle name="Hyperlink 3 55" xfId="32381" hidden="1" xr:uid="{95A0BF34-D68F-4402-A2FD-999D0FF5BBF8}"/>
    <cellStyle name="Hyperlink 3 55" xfId="19158" hidden="1" xr:uid="{F1FE3DFA-0C9A-4E1C-988D-3414A6DA5E27}"/>
    <cellStyle name="Hyperlink 3 55" xfId="19763" hidden="1" xr:uid="{356EF6D5-0C29-4286-9868-7815530B6374}"/>
    <cellStyle name="Hyperlink 3 55" xfId="39783" hidden="1" xr:uid="{83255256-CA68-46A2-AE5D-BD1DFD0711D2}"/>
    <cellStyle name="Hyperlink 3 55" xfId="17250" hidden="1" xr:uid="{7731FF2C-2C3C-44F9-84BD-B66E1B384203}"/>
    <cellStyle name="Hyperlink 3 55" xfId="18656" hidden="1" xr:uid="{0468342C-03DA-4568-8CBA-488BCED495CD}"/>
    <cellStyle name="Hyperlink 3 55" xfId="34741" hidden="1" xr:uid="{0586E906-FE62-4BC9-B068-B67C078A92F4}"/>
    <cellStyle name="Hyperlink 3 55" xfId="34136" hidden="1" xr:uid="{DE8A5CF3-FD10-4B66-85AC-B5A09B5CC4FF}"/>
    <cellStyle name="Hyperlink 3 55" xfId="32792" xr:uid="{3C3A587A-3A2D-47BC-97E2-4216242C6E3F}"/>
    <cellStyle name="Hyperlink 3 56" xfId="23810" hidden="1" xr:uid="{53591F8B-0365-450F-A371-5A25D56B48E0}"/>
    <cellStyle name="Hyperlink 3 56" xfId="23096" hidden="1" xr:uid="{C1BF7CC3-AFB0-4008-9B80-0AF92D3F435D}"/>
    <cellStyle name="Hyperlink 3 56" xfId="36274" hidden="1" xr:uid="{8EED5C53-C73E-4976-97C7-6A7529B5A347}"/>
    <cellStyle name="Hyperlink 3 56" xfId="36656" hidden="1" xr:uid="{44A37D03-9E24-4F3F-BA39-BECCE092C5EC}"/>
    <cellStyle name="Hyperlink 3 56" xfId="22096" hidden="1" xr:uid="{F4E6E3CD-86B7-414F-AAAB-778EBB9A8D19}"/>
    <cellStyle name="Hyperlink 3 56" xfId="37475" hidden="1" xr:uid="{40516286-9438-4AAB-9AE8-A0F17251DE5C}"/>
    <cellStyle name="Hyperlink 3 56" xfId="37074" hidden="1" xr:uid="{4D3934E9-D9C8-414D-8AF2-057FC03B4942}"/>
    <cellStyle name="Hyperlink 3 56" xfId="18959" hidden="1" xr:uid="{7D3EACF2-1479-49E1-92F8-DE50FD9FA5EF}"/>
    <cellStyle name="Hyperlink 3 56" xfId="37871" hidden="1" xr:uid="{4AFCC7FD-A418-475F-A681-985C4ABF6BBD}"/>
    <cellStyle name="Hyperlink 3 56" xfId="26453" hidden="1" xr:uid="{FD2060A2-9278-4E9E-ACAA-2092950BDD9C}"/>
    <cellStyle name="Hyperlink 3 56" xfId="38074" hidden="1" xr:uid="{B5EE0C41-E07F-4FAE-A855-6C6970A77419}"/>
    <cellStyle name="Hyperlink 3 56" xfId="31386" hidden="1" xr:uid="{4944DF82-9AE6-4885-9A8F-831BFE74258C}"/>
    <cellStyle name="Hyperlink 3 56" xfId="39384" hidden="1" xr:uid="{40898D95-1AC6-4A37-973B-AC955C9B7034}"/>
    <cellStyle name="Hyperlink 3 56" xfId="24607" hidden="1" xr:uid="{0D2B8EDC-96E5-47E1-B883-75F62A611D85}"/>
    <cellStyle name="Hyperlink 3 56" xfId="40190" hidden="1" xr:uid="{6237C9DB-98BC-4CD1-8334-3B07F3DDBAEF}"/>
    <cellStyle name="Hyperlink 3 56" xfId="30545" hidden="1" xr:uid="{FAE08BC1-0761-48F8-B6A5-EE1A35A6A4CE}"/>
    <cellStyle name="Hyperlink 3 56" xfId="40394" hidden="1" xr:uid="{F3CAB9FD-88B7-4B1E-B858-9E2DEF00653B}"/>
    <cellStyle name="Hyperlink 3 56" xfId="38258" hidden="1" xr:uid="{7CAE7D8C-8A7A-4542-BCD2-2602BDE99F9A}"/>
    <cellStyle name="Hyperlink 3 56" xfId="21678" hidden="1" xr:uid="{695DEDF0-5716-4990-8305-5B2F2CED2AAE}"/>
    <cellStyle name="Hyperlink 3 56" xfId="40827" hidden="1" xr:uid="{2B5307A8-F9A9-46A5-A37D-F3EA7A427CFA}"/>
    <cellStyle name="Hyperlink 3 56" xfId="41431" hidden="1" xr:uid="{FF5AF605-B9AC-40C0-BA84-217C184A9359}"/>
    <cellStyle name="Hyperlink 3 56" xfId="30981" hidden="1" xr:uid="{D52FEBEF-CD39-43A8-B05D-18C3E15DFCE3}"/>
    <cellStyle name="Hyperlink 3 56" xfId="28613" hidden="1" xr:uid="{742C5AF1-252A-4FF0-8A35-B7EAB4E4C3EA}"/>
    <cellStyle name="Hyperlink 3 56" xfId="26657" hidden="1" xr:uid="{53F15186-1749-4051-980E-8F964E2D8DC6}"/>
    <cellStyle name="Hyperlink 3 56" xfId="17674" hidden="1" xr:uid="{D6D9EECF-65AC-4614-BC6B-2631C6E0B172}"/>
    <cellStyle name="Hyperlink 3 56" xfId="20488" hidden="1" xr:uid="{DA07E83C-49D3-4CE1-94F8-8FF8E3AB1596}"/>
    <cellStyle name="Hyperlink 3 56" xfId="27219" hidden="1" xr:uid="{CC91F9C1-9C6A-4C0A-B97A-B10C908D1A74}"/>
    <cellStyle name="Hyperlink 3 56" xfId="27824" hidden="1" xr:uid="{5739059B-E118-4621-AE54-9188AA6E63C9}"/>
    <cellStyle name="Hyperlink 3 56" xfId="18358" hidden="1" xr:uid="{79241CA3-AECC-4129-B32D-507CAD2B7698}"/>
    <cellStyle name="Hyperlink 3 56" xfId="17047" hidden="1" xr:uid="{62BD2691-941B-4D1E-8558-23248DCC0EC7}"/>
    <cellStyle name="Hyperlink 3 56" xfId="28226" hidden="1" xr:uid="{6766AFFD-2822-43C8-A5E2-3FD50E2B1794}"/>
    <cellStyle name="Hyperlink 3 56" xfId="29143" hidden="1" xr:uid="{59FB4A80-97E3-4C45-BD8E-E6D23CF5D5AB}"/>
    <cellStyle name="Hyperlink 3 56" xfId="19364" hidden="1" xr:uid="{B4A0D6B8-41AE-40A3-8A12-60BB952BCF55}"/>
    <cellStyle name="Hyperlink 3 56" xfId="29440" hidden="1" xr:uid="{D58F16F2-847E-4D1A-A804-24DC4437B841}"/>
    <cellStyle name="Hyperlink 3 56" xfId="29739" hidden="1" xr:uid="{F0BD6A1C-CDB0-4C80-9700-6313EAA89ABB}"/>
    <cellStyle name="Hyperlink 3 56" xfId="29940" hidden="1" xr:uid="{307DC81D-6B0B-452C-AD90-129B1B7ACB33}"/>
    <cellStyle name="Hyperlink 3 56" xfId="39085" hidden="1" xr:uid="{BCAFE2E0-D961-43B1-A730-BA37689B8BDF}"/>
    <cellStyle name="Hyperlink 3 56" xfId="30144" hidden="1" xr:uid="{4B0EFB00-F3F4-428A-9362-DFEC1ADC72D1}"/>
    <cellStyle name="Hyperlink 3 56" xfId="30749" hidden="1" xr:uid="{D043B596-D0CC-46F1-8010-04A00D4BB0E3}"/>
    <cellStyle name="Hyperlink 3 56" xfId="35670" hidden="1" xr:uid="{BE90DE17-EE4A-46BF-8C02-9E6E0F099F2E}"/>
    <cellStyle name="Hyperlink 3 56" xfId="36070" hidden="1" xr:uid="{57F89329-0845-4135-AD19-DC7F763028D3}"/>
    <cellStyle name="Hyperlink 3 56" xfId="31182" hidden="1" xr:uid="{20DB3162-4215-4263-8F9D-B088A9713054}"/>
    <cellStyle name="Hyperlink 3 56" xfId="31786" hidden="1" xr:uid="{A48118DA-4706-43F8-8F03-1DD2FD3C2FD5}"/>
    <cellStyle name="Hyperlink 3 56" xfId="37679" hidden="1" xr:uid="{69D265B1-FC07-41BD-B337-BF73D6098133}"/>
    <cellStyle name="Hyperlink 3 56" xfId="31990" hidden="1" xr:uid="{B18D9DF6-A46B-4A4E-9651-41BB6BFD0FB0}"/>
    <cellStyle name="Hyperlink 3 56" xfId="32183" hidden="1" xr:uid="{B828381B-ACC0-4149-B2FF-388E06B88683}"/>
    <cellStyle name="Hyperlink 3 56" xfId="33338" hidden="1" xr:uid="{8E7AFABE-40DF-404A-A076-A0ED8806BA48}"/>
    <cellStyle name="Hyperlink 3 56" xfId="20692" hidden="1" xr:uid="{FEBED877-19E0-4AA2-9991-B194279ABDD6}"/>
    <cellStyle name="Hyperlink 3 56" xfId="33636" hidden="1" xr:uid="{D06D0F25-CAB1-48A8-9E45-E36763B4FBE1}"/>
    <cellStyle name="Hyperlink 3 56" xfId="33937" hidden="1" xr:uid="{6EDBDF85-B8F0-45DB-804B-246C5E342B26}"/>
    <cellStyle name="Hyperlink 3 56" xfId="23280" hidden="1" xr:uid="{84938B17-8C16-48B8-9E86-2212EFAE2E89}"/>
    <cellStyle name="Hyperlink 3 56" xfId="25416" hidden="1" xr:uid="{1F39F521-4862-4FC0-86AC-FA4C42814016}"/>
    <cellStyle name="Hyperlink 3 56" xfId="34342" hidden="1" xr:uid="{66745A85-5EB8-489E-AF64-E9A65A45FDFE}"/>
    <cellStyle name="Hyperlink 3 56" xfId="34947" hidden="1" xr:uid="{76D23424-7BE3-4A9F-8FC9-B67821511268}"/>
    <cellStyle name="Hyperlink 3 56" xfId="17452" hidden="1" xr:uid="{BA808058-9DF4-4DDF-8F96-7A98147D3F88}"/>
    <cellStyle name="Hyperlink 3 56" xfId="35265" hidden="1" xr:uid="{CC2B01F5-03FA-490F-85C4-7989C4AF26B8}"/>
    <cellStyle name="Hyperlink 3 56" xfId="35466" hidden="1" xr:uid="{5C6C00B4-4077-455E-B36C-3B395D1CBF91}"/>
    <cellStyle name="Hyperlink 3 56" xfId="22497" hidden="1" xr:uid="{8734E380-E029-4B69-BFF4-1D699CCEB47F}"/>
    <cellStyle name="Hyperlink 3 56" xfId="39585" hidden="1" xr:uid="{E5D8E10F-2758-478E-B2E8-13F4696BF03B}"/>
    <cellStyle name="Hyperlink 3 56" xfId="22701" hidden="1" xr:uid="{7B073F01-2AEC-430D-81FD-5840D1CAB002}"/>
    <cellStyle name="Hyperlink 3 56" xfId="22893" hidden="1" xr:uid="{E8243159-4EC9-4CD1-B159-1A842BE88746}"/>
    <cellStyle name="Hyperlink 3 56" xfId="28028" hidden="1" xr:uid="{DE389F5C-8A72-4767-8FC9-C61673FD0B85}"/>
    <cellStyle name="Hyperlink 3 56" xfId="27423" hidden="1" xr:uid="{78A53C40-D824-4B6D-9C66-B9D72EB3800E}"/>
    <cellStyle name="Hyperlink 3 56" xfId="24107" hidden="1" xr:uid="{7958D64A-671A-45B4-8B22-E04BFE7176CA}"/>
    <cellStyle name="Hyperlink 3 56" xfId="24406" hidden="1" xr:uid="{4C7CBB51-A5DE-4FFD-B1A3-B33DE82EE835}"/>
    <cellStyle name="Hyperlink 3 56" xfId="38788" hidden="1" xr:uid="{2D4DA20E-C2BB-4605-90A7-EC766B8914ED}"/>
    <cellStyle name="Hyperlink 3 56" xfId="25212" hidden="1" xr:uid="{D285AE84-BABB-4A16-A94F-80B2D101C1F9}"/>
    <cellStyle name="Hyperlink 3 56" xfId="24811" hidden="1" xr:uid="{48BD16DD-7367-4644-B4FD-B66843E728E1}"/>
    <cellStyle name="Hyperlink 3 56" xfId="41031" hidden="1" xr:uid="{C1C773A7-C80A-44BB-895E-B5936D3BBDF0}"/>
    <cellStyle name="Hyperlink 3 56" xfId="41635" hidden="1" xr:uid="{6609C9E2-0AE7-4373-9A18-8C61A591CBDF}"/>
    <cellStyle name="Hyperlink 3 56" xfId="25648" hidden="1" xr:uid="{059DE711-9AD0-4022-9359-AA5FC16062FC}"/>
    <cellStyle name="Hyperlink 3 56" xfId="25849" hidden="1" xr:uid="{497FD42C-52F5-4FD1-8E58-B3EB24F1F167}"/>
    <cellStyle name="Hyperlink 3 56" xfId="40626" hidden="1" xr:uid="{D48063D2-BB2B-46AD-845F-4AB401254D9A}"/>
    <cellStyle name="Hyperlink 3 56" xfId="26053" hidden="1" xr:uid="{46E8965C-F341-4CBF-992E-B524F68B7161}"/>
    <cellStyle name="Hyperlink 3 56" xfId="19969" hidden="1" xr:uid="{95B0E243-EAA2-4A7B-A30C-E0788AF4F81B}"/>
    <cellStyle name="Hyperlink 3 56" xfId="36870" hidden="1" xr:uid="{C0C2E40A-202C-4B35-8C95-FAA5E5FEFA27}"/>
    <cellStyle name="Hyperlink 3 56" xfId="20287" hidden="1" xr:uid="{B5E07A46-B47F-42DF-8167-D1AF3668D712}"/>
    <cellStyle name="Hyperlink 3 56" xfId="28429" hidden="1" xr:uid="{5379A393-E58F-440F-8B6C-F0BB6BEA5F36}"/>
    <cellStyle name="Hyperlink 3 56" xfId="21092" hidden="1" xr:uid="{C7EEE9D7-5F12-43DE-9161-E1FDAD8D472B}"/>
    <cellStyle name="Hyperlink 3 56" xfId="32571" hidden="1" xr:uid="{7295689D-3CC7-4018-B0C1-042A9A1A8FF8}"/>
    <cellStyle name="Hyperlink 3 56" xfId="21296" hidden="1" xr:uid="{1C05B8B2-3E57-449B-B035-B554AB91632F}"/>
    <cellStyle name="Hyperlink 3 56" xfId="27013" hidden="1" xr:uid="{E1C7DBE4-A480-423C-A5F5-169A6E697EDF}"/>
    <cellStyle name="Hyperlink 3 56" xfId="21892" hidden="1" xr:uid="{DCBA206D-9BF3-49F5-87FB-9BEDBE19DB65}"/>
    <cellStyle name="Hyperlink 3 56" xfId="32387" hidden="1" xr:uid="{EEFEC422-3AAD-4C07-A0D0-4D00ADCE0A61}"/>
    <cellStyle name="Hyperlink 3 56" xfId="19160" hidden="1" xr:uid="{7692045E-CA26-4519-9820-5D2D3C00EFA9}"/>
    <cellStyle name="Hyperlink 3 56" xfId="19765" hidden="1" xr:uid="{3E53783C-9891-4C55-9C32-B21D95C3A1D5}"/>
    <cellStyle name="Hyperlink 3 56" xfId="39789" hidden="1" xr:uid="{17A9C62D-03B8-4FF1-B7F7-F66AACE9E6DA}"/>
    <cellStyle name="Hyperlink 3 56" xfId="17257" hidden="1" xr:uid="{737A578E-0CCF-491F-9F21-2EF700C5751C}"/>
    <cellStyle name="Hyperlink 3 56" xfId="18658" hidden="1" xr:uid="{354415A4-4651-4634-86C9-B3169ED9635C}"/>
    <cellStyle name="Hyperlink 3 56" xfId="34743" hidden="1" xr:uid="{580B5FE4-2279-485D-A571-659C23DCF255}"/>
    <cellStyle name="Hyperlink 3 56" xfId="34138" hidden="1" xr:uid="{4938364A-5BCE-45CB-A080-4375866237E3}"/>
    <cellStyle name="Hyperlink 3 56" xfId="32793" xr:uid="{35BF83D1-B7E3-4403-A26B-ACCD163BFE34}"/>
    <cellStyle name="Hyperlink 3 57" xfId="23815" hidden="1" xr:uid="{AAEB7360-E53C-4479-AB06-54A061F64CEA}"/>
    <cellStyle name="Hyperlink 3 57" xfId="18662" hidden="1" xr:uid="{806C87C6-7495-4DB2-9C4E-CA7F4DE2B4CD}"/>
    <cellStyle name="Hyperlink 3 57" xfId="38793" hidden="1" xr:uid="{05F4EB30-5F68-4ED4-A890-EAD39630C854}"/>
    <cellStyle name="Hyperlink 3 57" xfId="38262" hidden="1" xr:uid="{A521BED5-6680-4A1B-A7AC-022D5F06E7DB}"/>
    <cellStyle name="Hyperlink 3 57" xfId="17679" hidden="1" xr:uid="{DED0A339-6271-46AA-8B77-75856E76BC73}"/>
    <cellStyle name="Hyperlink 3 57" xfId="34748" hidden="1" xr:uid="{1D55067F-1C4E-448C-A0D8-81738A5E3DCB}"/>
    <cellStyle name="Hyperlink 3 57" xfId="33942" hidden="1" xr:uid="{4061AA52-7EA4-4B2F-A3B5-0506E2F68927}"/>
    <cellStyle name="Hyperlink 3 57" xfId="24111" hidden="1" xr:uid="{9579D50D-0424-4957-9A14-94BA3AE88BBF}"/>
    <cellStyle name="Hyperlink 3 57" xfId="36661" hidden="1" xr:uid="{9F1977F4-501E-45BF-8B04-AB8E47D7F3BF}"/>
    <cellStyle name="Hyperlink 3 57" xfId="41032" hidden="1" xr:uid="{59D2E9D8-4B43-41F1-9FEA-2D72C60E51FA}"/>
    <cellStyle name="Hyperlink 3 57" xfId="29744" hidden="1" xr:uid="{66671352-0912-47EC-909C-81F6DF89EED4}"/>
    <cellStyle name="Hyperlink 3 57" xfId="29148" hidden="1" xr:uid="{786F7DAA-60F1-40C3-B48B-03C71F193AE2}"/>
    <cellStyle name="Hyperlink 3 57" xfId="35671" hidden="1" xr:uid="{E897B476-6F33-4340-BF6B-1ADD6272C695}"/>
    <cellStyle name="Hyperlink 3 57" xfId="35471" hidden="1" xr:uid="{46CDF081-3894-4986-8DE2-5BC7CB86BA4A}"/>
    <cellStyle name="Hyperlink 3 57" xfId="34951" hidden="1" xr:uid="{1D4062E9-F2FC-4A70-9E94-FCE021EB3BB7}"/>
    <cellStyle name="Hyperlink 3 57" xfId="28032" hidden="1" xr:uid="{E9218AEE-D7B5-4C94-A29C-D7569391CE0E}"/>
    <cellStyle name="Hyperlink 3 57" xfId="27829" hidden="1" xr:uid="{6F49F5E8-A66B-4C4C-8544-C5E8308D471F}"/>
    <cellStyle name="Hyperlink 3 57" xfId="31187" hidden="1" xr:uid="{B77902AE-C871-4297-B8C7-2C5658F1017E}"/>
    <cellStyle name="Hyperlink 3 57" xfId="37075" hidden="1" xr:uid="{7DF58D20-9D55-4740-96F7-F6ED9A7B73CD}"/>
    <cellStyle name="Hyperlink 3 57" xfId="40195" hidden="1" xr:uid="{4081CB37-DC4D-4FF1-A0CE-09AD0A1D2211}"/>
    <cellStyle name="Hyperlink 3 57" xfId="22705" hidden="1" xr:uid="{CDE700DB-D6F9-48AF-B689-006C5D865526}"/>
    <cellStyle name="Hyperlink 3 57" xfId="28617" hidden="1" xr:uid="{051FD33E-A958-4B5A-9903-CFAEBD392FF8}"/>
    <cellStyle name="Hyperlink 3 57" xfId="24612" hidden="1" xr:uid="{C60F9136-6C83-4824-8D3D-DB3698C0B88B}"/>
    <cellStyle name="Hyperlink 3 57" xfId="37480" hidden="1" xr:uid="{2467A49C-9331-4455-8D33-BC723F750476}"/>
    <cellStyle name="Hyperlink 3 57" xfId="17258" hidden="1" xr:uid="{95B8E569-D37D-416E-8789-ECDA6420C62C}"/>
    <cellStyle name="Hyperlink 3 57" xfId="39590" hidden="1" xr:uid="{B28862ED-A04E-4C63-B774-D04FF2267734}"/>
    <cellStyle name="Hyperlink 3 57" xfId="37876" hidden="1" xr:uid="{16339FBD-8100-4BDF-B37A-51DC440D66AD}"/>
    <cellStyle name="Hyperlink 3 57" xfId="25217" hidden="1" xr:uid="{AEC67341-4456-4F36-A44C-8B747F7F3509}"/>
    <cellStyle name="Hyperlink 3 57" xfId="17052" hidden="1" xr:uid="{F437D86C-D37B-443E-8F4A-57344422AA6D}"/>
    <cellStyle name="Hyperlink 3 57" xfId="26458" hidden="1" xr:uid="{7D2C5270-1BAD-4607-B2D2-AD84A340DF26}"/>
    <cellStyle name="Hyperlink 3 57" xfId="39389" hidden="1" xr:uid="{CD8A02AB-4627-40CB-B323-48D9B1C6140C}"/>
    <cellStyle name="Hyperlink 3 57" xfId="30550" hidden="1" xr:uid="{8325BED9-BFBE-4D2D-82EE-04BFE87B6ED2}"/>
    <cellStyle name="Hyperlink 3 57" xfId="37683" hidden="1" xr:uid="{BE7AE240-5AD7-4484-AA90-1548DFE7FEBD}"/>
    <cellStyle name="Hyperlink 3 57" xfId="33343" hidden="1" xr:uid="{285EF43D-1FE4-4CFA-A346-B9D28A2F78C1}"/>
    <cellStyle name="Hyperlink 3 57" xfId="26054" hidden="1" xr:uid="{3F85B8FE-CDEF-410E-9FC4-280050A8E2DE}"/>
    <cellStyle name="Hyperlink 3 57" xfId="36278" hidden="1" xr:uid="{8AD35DF6-7BE5-40F9-B39C-BDB273EE3233}"/>
    <cellStyle name="Hyperlink 3 57" xfId="21683" hidden="1" xr:uid="{7D11985F-BFA4-4284-B5BE-E1C41BA59699}"/>
    <cellStyle name="Hyperlink 3 57" xfId="20292" hidden="1" xr:uid="{F31B5A71-7BE5-46B4-8DD7-C7D7A46A014A}"/>
    <cellStyle name="Hyperlink 3 57" xfId="27224" hidden="1" xr:uid="{2E04F9C7-967E-4A8E-9913-44775858CFFA}"/>
    <cellStyle name="Hyperlink 3 57" xfId="36075" hidden="1" xr:uid="{9202D201-EAD3-447F-9698-040638D77E75}"/>
    <cellStyle name="Hyperlink 3 57" xfId="28430" hidden="1" xr:uid="{34BF3F92-8C6B-4826-8AEE-82FE677BFE5F}"/>
    <cellStyle name="Hyperlink 3 57" xfId="21300" hidden="1" xr:uid="{9094C0DD-2E41-4E1E-AE31-C70D2D148AD6}"/>
    <cellStyle name="Hyperlink 3 57" xfId="32388" hidden="1" xr:uid="{24F672CE-F606-48E7-84DD-627F5014A484}"/>
    <cellStyle name="Hyperlink 3 57" xfId="17456" hidden="1" xr:uid="{4DE221F2-C09E-444E-8F61-42F5D647F364}"/>
    <cellStyle name="Hyperlink 3 57" xfId="22502" hidden="1" xr:uid="{5F5B1B3D-1AFB-4014-B71F-E90F89E3B40A}"/>
    <cellStyle name="Hyperlink 3 57" xfId="29444" hidden="1" xr:uid="{4AC802EB-04F2-4996-8E79-CCE890D011EC}"/>
    <cellStyle name="Hyperlink 3 57" xfId="25653" hidden="1" xr:uid="{C5530305-5B5C-4CAF-A900-C66B42CB6269}"/>
    <cellStyle name="Hyperlink 3 57" xfId="40398" hidden="1" xr:uid="{D4FE0915-7F4A-44CF-A892-7FCA71FCD0AB}"/>
    <cellStyle name="Hyperlink 3 57" xfId="39089" hidden="1" xr:uid="{8EE9E067-F66B-4941-9601-D343ACA22800}"/>
    <cellStyle name="Hyperlink 3 57" xfId="30145" hidden="1" xr:uid="{41752969-8262-4968-B018-43C3A8CCEBF4}"/>
    <cellStyle name="Hyperlink 3 57" xfId="25420" hidden="1" xr:uid="{2654C4A8-3B9F-4818-9EF2-BEA4E690EB96}"/>
    <cellStyle name="Hyperlink 3 57" xfId="31387" hidden="1" xr:uid="{7A0F1BA3-5C3F-499C-9C60-C64E4234EC46}"/>
    <cellStyle name="Hyperlink 3 57" xfId="39790" hidden="1" xr:uid="{C3BDAD00-D3A3-4B76-AD88-F0DEC6E08E84}"/>
    <cellStyle name="Hyperlink 3 57" xfId="22097" hidden="1" xr:uid="{609F7327-8518-4B9C-BC48-93477D9BF68F}"/>
    <cellStyle name="Hyperlink 3 57" xfId="38075" hidden="1" xr:uid="{7BC04FC8-A4FB-4C62-AAF7-AC03DD321B8E}"/>
    <cellStyle name="Hyperlink 3 57" xfId="40631" hidden="1" xr:uid="{A93C9593-8E7A-4D65-B0A7-50C8E6B090B4}"/>
    <cellStyle name="Hyperlink 3 57" xfId="31994" hidden="1" xr:uid="{46BE1277-E6E6-4483-B8B3-4E9E3457D92F}"/>
    <cellStyle name="Hyperlink 3 57" xfId="28231" hidden="1" xr:uid="{EA537D72-B791-41B4-9E23-74107AB807C8}"/>
    <cellStyle name="Hyperlink 3 57" xfId="19165" hidden="1" xr:uid="{70D4B0CC-ECC4-4127-A20A-2C6FC6C89F15}"/>
    <cellStyle name="Hyperlink 3 57" xfId="20693" hidden="1" xr:uid="{2F11CD5E-B8CA-492C-85C1-23B5CFD1E01B}"/>
    <cellStyle name="Hyperlink 3 57" xfId="33640" hidden="1" xr:uid="{32F787B7-9FA3-43FC-90C3-828F0B4D741F}"/>
    <cellStyle name="Hyperlink 3 57" xfId="27424" hidden="1" xr:uid="{EE0668B9-18E9-4CC3-BC8D-CC8906FE5551}"/>
    <cellStyle name="Hyperlink 3 57" xfId="32575" hidden="1" xr:uid="{0963A5AA-C4A3-470C-901C-48AA123981D8}"/>
    <cellStyle name="Hyperlink 3 57" xfId="18964" hidden="1" xr:uid="{B44BB707-91E1-4424-9E0E-40878CDAB186}"/>
    <cellStyle name="Hyperlink 3 57" xfId="40832" hidden="1" xr:uid="{48F9AF4C-24AE-46BE-8E25-68709009DCB1}"/>
    <cellStyle name="Hyperlink 3 57" xfId="21097" hidden="1" xr:uid="{09ADE997-9598-4A9C-A01A-05671A686AD7}"/>
    <cellStyle name="Hyperlink 3 57" xfId="19365" hidden="1" xr:uid="{F26FE79D-FD25-48C0-AC75-9B104426FA55}"/>
    <cellStyle name="Hyperlink 3 57" xfId="35270" hidden="1" xr:uid="{1E963D90-9A17-419D-A6EA-DB26E12B22E1}"/>
    <cellStyle name="Hyperlink 3 57" xfId="41639" hidden="1" xr:uid="{68CE35EF-9389-4713-B133-2536A9CD8C8A}"/>
    <cellStyle name="Hyperlink 3 57" xfId="36875" hidden="1" xr:uid="{753C1A35-A7F0-4505-ACA4-270A7FF736AA}"/>
    <cellStyle name="Hyperlink 3 57" xfId="20493" hidden="1" xr:uid="{A21CAABD-54A0-44ED-A0BD-3CC97115F478}"/>
    <cellStyle name="Hyperlink 3 57" xfId="27018" hidden="1" xr:uid="{40C2B26D-8F67-4A2E-9254-5F764C62447D}"/>
    <cellStyle name="Hyperlink 3 57" xfId="19770" hidden="1" xr:uid="{E095D03F-7B11-4706-BEC8-0EDB74AEE62A}"/>
    <cellStyle name="Hyperlink 3 57" xfId="29945" hidden="1" xr:uid="{87019456-4217-4740-80DA-5989EABF5056}"/>
    <cellStyle name="Hyperlink 3 57" xfId="23097" hidden="1" xr:uid="{7E4858C7-3B11-468A-B29F-2489AD03D79D}"/>
    <cellStyle name="Hyperlink 3 57" xfId="22898" hidden="1" xr:uid="{C11B8194-595D-446B-93E7-00E57B6C65CA}"/>
    <cellStyle name="Hyperlink 3 57" xfId="26661" hidden="1" xr:uid="{D7E050AE-7A4F-48E0-8C3C-7B3535011FAD}"/>
    <cellStyle name="Hyperlink 3 57" xfId="25854" hidden="1" xr:uid="{B45061CA-053C-4DA7-88F1-80594A820797}"/>
    <cellStyle name="Hyperlink 3 57" xfId="18363" hidden="1" xr:uid="{9087948B-A51E-4A9B-8964-EEE0947C8297}"/>
    <cellStyle name="Hyperlink 3 57" xfId="32188" hidden="1" xr:uid="{670A8FEE-7259-42B2-AB05-8F037A9B335F}"/>
    <cellStyle name="Hyperlink 3 57" xfId="31791" hidden="1" xr:uid="{50A6883E-307F-412C-A8AF-C5FC096F0B44}"/>
    <cellStyle name="Hyperlink 3 57" xfId="23284" hidden="1" xr:uid="{FC7623CC-3B2F-4499-9D80-E0E7EF34292F}"/>
    <cellStyle name="Hyperlink 3 57" xfId="24812" hidden="1" xr:uid="{C0D888BD-2BD4-4341-A078-F38AE408AB37}"/>
    <cellStyle name="Hyperlink 3 57" xfId="24411" hidden="1" xr:uid="{D599B287-E6D7-4851-8B9B-7C211202420B}"/>
    <cellStyle name="Hyperlink 3 57" xfId="30986" hidden="1" xr:uid="{A42304BE-6608-4BA4-A494-23CE23322EDE}"/>
    <cellStyle name="Hyperlink 3 57" xfId="30753" hidden="1" xr:uid="{ED8E7D7E-C2D8-463A-B033-7400CFD0750F}"/>
    <cellStyle name="Hyperlink 3 57" xfId="34343" hidden="1" xr:uid="{A51D9527-7225-495E-943A-AD602BE1103F}"/>
    <cellStyle name="Hyperlink 3 57" xfId="19973" hidden="1" xr:uid="{8593821C-8956-48FE-AB07-0BEB6EEB98A9}"/>
    <cellStyle name="Hyperlink 3 57" xfId="21897" hidden="1" xr:uid="{02C95918-A4D1-4999-9259-EF45AEDBCFB6}"/>
    <cellStyle name="Hyperlink 3 57" xfId="41436" hidden="1" xr:uid="{23F90468-8049-43DB-B169-14519C5E610F}"/>
    <cellStyle name="Hyperlink 3 57" xfId="34143" hidden="1" xr:uid="{B1E18B9E-847C-46B8-BC46-7397714B71CB}"/>
    <cellStyle name="Hyperlink 3 57" xfId="32798" xr:uid="{434F84AA-0B4B-479B-A26F-3166B2B244FA}"/>
    <cellStyle name="Hyperlink 3 58" xfId="24613" hidden="1" xr:uid="{20A5696B-5D9A-4CBB-944A-7D4F8ADA259F}"/>
    <cellStyle name="Hyperlink 3 58" xfId="25218" hidden="1" xr:uid="{B26D4CD6-AADC-42E0-8E92-A32C7468849C}"/>
    <cellStyle name="Hyperlink 3 58" xfId="24816" hidden="1" xr:uid="{CC69A35B-0D49-496D-8863-C80B7BB6FDA4}"/>
    <cellStyle name="Hyperlink 3 58" xfId="25421" hidden="1" xr:uid="{F7A69A81-E609-4042-8384-E153833C0209}"/>
    <cellStyle name="Hyperlink 3 58" xfId="19166" hidden="1" xr:uid="{01FCC668-0065-4D9B-96E7-F49450D2CCC8}"/>
    <cellStyle name="Hyperlink 3 58" xfId="19771" hidden="1" xr:uid="{4887E339-4C1B-4A97-902D-43E334ED605E}"/>
    <cellStyle name="Hyperlink 3 58" xfId="19369" hidden="1" xr:uid="{133DE1BB-7FC2-4254-AE2F-099F99A14A36}"/>
    <cellStyle name="Hyperlink 3 58" xfId="39794" hidden="1" xr:uid="{46D0A9D5-E3A7-44BB-BFE5-82CB004E04EA}"/>
    <cellStyle name="Hyperlink 3 58" xfId="17463" hidden="1" xr:uid="{BD46CC4F-50C5-4615-A676-80F5CF848A8F}"/>
    <cellStyle name="Hyperlink 3 58" xfId="20293" hidden="1" xr:uid="{7C04AB7F-86F4-4726-AE54-C85B17E61FEE}"/>
    <cellStyle name="Hyperlink 3 58" xfId="37481" hidden="1" xr:uid="{1519282D-97FA-4C14-881D-BCDC89CEAEB4}"/>
    <cellStyle name="Hyperlink 3 58" xfId="21098" hidden="1" xr:uid="{E9118E06-5268-4E93-8B84-F9E2C9F4C685}"/>
    <cellStyle name="Hyperlink 3 58" xfId="20697" hidden="1" xr:uid="{81D78B38-4EF1-4AA7-AA34-E73CA7ADFFA4}"/>
    <cellStyle name="Hyperlink 3 58" xfId="29745" hidden="1" xr:uid="{01F1D620-C44B-4238-A7A0-EC2D555FB5A0}"/>
    <cellStyle name="Hyperlink 3 58" xfId="21684" hidden="1" xr:uid="{DC6F94E2-5652-4684-BF8C-749DFAFABD58}"/>
    <cellStyle name="Hyperlink 3 58" xfId="21898" hidden="1" xr:uid="{F6842069-7D6F-4D66-811C-66BFC305A1E9}"/>
    <cellStyle name="Hyperlink 3 58" xfId="22503" hidden="1" xr:uid="{562A9810-8F03-4A59-A002-5047E76D6B31}"/>
    <cellStyle name="Hyperlink 3 58" xfId="39390" hidden="1" xr:uid="{0F02394A-6AA5-4214-96F6-C0612854A581}"/>
    <cellStyle name="Hyperlink 3 58" xfId="31995" hidden="1" xr:uid="{80BA228B-45E5-4E86-AED9-C08D3FFDA6BD}"/>
    <cellStyle name="Hyperlink 3 58" xfId="32189" hidden="1" xr:uid="{AB7A99BF-B72B-445D-AB92-5C375730E5A5}"/>
    <cellStyle name="Hyperlink 3 58" xfId="31391" hidden="1" xr:uid="{7D632F94-FE9C-4DF4-848C-7516249EDD6D}"/>
    <cellStyle name="Hyperlink 3 58" xfId="31792" hidden="1" xr:uid="{C3AB87F7-CFE8-4FBF-8AEE-20994850DB79}"/>
    <cellStyle name="Hyperlink 3 58" xfId="17263" hidden="1" xr:uid="{4FBCBAF7-6AD5-4734-940A-2D133F5C0701}"/>
    <cellStyle name="Hyperlink 3 58" xfId="18663" hidden="1" xr:uid="{ED4DA1E4-F4B5-4941-A9B0-E0D6EBA059BD}"/>
    <cellStyle name="Hyperlink 3 58" xfId="18364" hidden="1" xr:uid="{E045999F-BE3E-4941-A16E-479E8C22EA63}"/>
    <cellStyle name="Hyperlink 3 58" xfId="17053" hidden="1" xr:uid="{EF51C5D6-7371-452B-8ADB-962385154417}"/>
    <cellStyle name="Hyperlink 3 58" xfId="29946" hidden="1" xr:uid="{CE434613-149F-4659-B65D-678FC0549E59}"/>
    <cellStyle name="Hyperlink 3 58" xfId="30551" hidden="1" xr:uid="{54E59EBF-266E-40CB-A6C0-278017E58DE5}"/>
    <cellStyle name="Hyperlink 3 58" xfId="30149" hidden="1" xr:uid="{01AEBD6F-1833-4E0E-B366-5B8887D6B60A}"/>
    <cellStyle name="Hyperlink 3 58" xfId="30754" hidden="1" xr:uid="{BA1172F5-B891-4E0D-A743-4110FD35850E}"/>
    <cellStyle name="Hyperlink 3 58" xfId="28624" hidden="1" xr:uid="{C30C9C3D-B277-4DFE-9489-B2CF99FDB4AC}"/>
    <cellStyle name="Hyperlink 3 58" xfId="30987" hidden="1" xr:uid="{5B462C1C-F1E2-401F-8C31-60731CB8F26E}"/>
    <cellStyle name="Hyperlink 3 58" xfId="31188" hidden="1" xr:uid="{31BEEBA1-B1CE-4163-84EB-8ABB482CA355}"/>
    <cellStyle name="Hyperlink 3 58" xfId="19974" hidden="1" xr:uid="{E88DFC2A-E56A-46FB-A3D1-44567D15182E}"/>
    <cellStyle name="Hyperlink 3 58" xfId="36662" hidden="1" xr:uid="{3241CCEB-D84F-4373-8FDB-6477BE913D1E}"/>
    <cellStyle name="Hyperlink 3 58" xfId="36876" hidden="1" xr:uid="{F51B3D53-1DAA-4618-B986-07DD58241AB4}"/>
    <cellStyle name="Hyperlink 3 58" xfId="36279" hidden="1" xr:uid="{5B4A58A3-E852-465A-B7CD-3153137970CE}"/>
    <cellStyle name="Hyperlink 3 58" xfId="35675" hidden="1" xr:uid="{DF802D4F-755A-4604-A6C4-5F6A229D5512}"/>
    <cellStyle name="Hyperlink 3 58" xfId="32392" hidden="1" xr:uid="{31C7B043-614D-4365-9300-1BBD91C63199}"/>
    <cellStyle name="Hyperlink 3 58" xfId="33641" hidden="1" xr:uid="{90BD0F7B-28DC-4CAF-A501-28A92058DAD0}"/>
    <cellStyle name="Hyperlink 3 58" xfId="33943" hidden="1" xr:uid="{58BA717A-AC45-4250-88FF-E21873684215}"/>
    <cellStyle name="Hyperlink 3 58" xfId="34144" hidden="1" xr:uid="{71E07387-48A3-42B6-941C-EBF0D965C011}"/>
    <cellStyle name="Hyperlink 3 58" xfId="34749" hidden="1" xr:uid="{AE8AABAB-B168-4A49-858B-A8E5E16D0D9E}"/>
    <cellStyle name="Hyperlink 3 58" xfId="34347" hidden="1" xr:uid="{36F38D20-02A9-4874-8414-7101B60C8794}"/>
    <cellStyle name="Hyperlink 3 58" xfId="34952" hidden="1" xr:uid="{CF09F1B3-8D25-47B4-B728-17244FE677D6}"/>
    <cellStyle name="Hyperlink 3 58" xfId="38794" hidden="1" xr:uid="{046CA58C-4BB4-4047-86BA-8169C0CC50E8}"/>
    <cellStyle name="Hyperlink 3 58" xfId="25855" hidden="1" xr:uid="{F2FA9CDD-D6D0-4942-AA1C-5468848D7D87}"/>
    <cellStyle name="Hyperlink 3 58" xfId="26459" hidden="1" xr:uid="{64787126-6FD1-4543-B321-B0CE4BCFA33D}"/>
    <cellStyle name="Hyperlink 3 58" xfId="25654" hidden="1" xr:uid="{82F3E7B5-4791-42A4-8B29-29EF42128A8B}"/>
    <cellStyle name="Hyperlink 3 58" xfId="23291" hidden="1" xr:uid="{A4B5A6FC-A8F6-44D6-96C9-8A1D042E37F0}"/>
    <cellStyle name="Hyperlink 3 58" xfId="22101" hidden="1" xr:uid="{C0E12014-C292-4D60-B4AA-924B24C999D6}"/>
    <cellStyle name="Hyperlink 3 58" xfId="22706" hidden="1" xr:uid="{D4659F87-119D-47D5-9DB4-D446BD825409}"/>
    <cellStyle name="Hyperlink 3 58" xfId="22899" hidden="1" xr:uid="{527F476B-68D8-4403-A3AC-5CEAEC6459AD}"/>
    <cellStyle name="Hyperlink 3 58" xfId="23816" hidden="1" xr:uid="{B2DBCB09-DB3B-4142-A689-D986B84F7219}"/>
    <cellStyle name="Hyperlink 3 58" xfId="23101" hidden="1" xr:uid="{2C6C6066-69F0-48E9-8EC2-C6F3C21C8955}"/>
    <cellStyle name="Hyperlink 3 58" xfId="24112" hidden="1" xr:uid="{CB352093-B010-4FD3-A40F-C06F492265DE}"/>
    <cellStyle name="Hyperlink 3 58" xfId="24412" hidden="1" xr:uid="{2ACEDD2E-ABEF-4889-BB81-A68A88820980}"/>
    <cellStyle name="Hyperlink 3 58" xfId="20494" hidden="1" xr:uid="{2B229B38-03DA-44D4-8FD3-470132DA282E}"/>
    <cellStyle name="Hyperlink 3 58" xfId="28434" hidden="1" xr:uid="{042404A9-78E1-4334-BB08-DFB9EEC6D581}"/>
    <cellStyle name="Hyperlink 3 58" xfId="29445" hidden="1" xr:uid="{01A09E96-CEA6-4425-B9CE-CE9C237FF6C6}"/>
    <cellStyle name="Hyperlink 3 58" xfId="29149" hidden="1" xr:uid="{9559006D-90AF-40B4-92BB-9925CB40EC68}"/>
    <cellStyle name="Hyperlink 3 58" xfId="28232" hidden="1" xr:uid="{A5822FED-528D-4357-B748-812181EF92B8}"/>
    <cellStyle name="Hyperlink 3 58" xfId="40833" hidden="1" xr:uid="{7A04831A-BEB6-482D-BF69-76F6AA0AF1DC}"/>
    <cellStyle name="Hyperlink 3 58" xfId="41437" hidden="1" xr:uid="{5A3BDC4F-5354-44D9-82B7-015303C895C0}"/>
    <cellStyle name="Hyperlink 3 58" xfId="41036" hidden="1" xr:uid="{39C39688-1997-4C5F-AD60-D3AFEFA4FE37}"/>
    <cellStyle name="Hyperlink 3 58" xfId="41640" hidden="1" xr:uid="{04FE082C-09D3-4DA2-B96B-C4B650CD8A71}"/>
    <cellStyle name="Hyperlink 3 58" xfId="26662" hidden="1" xr:uid="{4843378A-0FDD-485D-B095-7EA6B5E8F1C8}"/>
    <cellStyle name="Hyperlink 3 58" xfId="17686" hidden="1" xr:uid="{F19FE39C-DB2B-47F9-81A4-38E0E3A254A6}"/>
    <cellStyle name="Hyperlink 3 58" xfId="27019" hidden="1" xr:uid="{61A83A9C-5D43-4AE0-8383-F5E02FC57752}"/>
    <cellStyle name="Hyperlink 3 58" xfId="27225" hidden="1" xr:uid="{FB78940B-F809-492E-8DB4-1D07373FF840}"/>
    <cellStyle name="Hyperlink 3 58" xfId="27830" hidden="1" xr:uid="{D3399626-EA84-4527-9D97-7A490B85DAE9}"/>
    <cellStyle name="Hyperlink 3 58" xfId="27428" hidden="1" xr:uid="{473A3329-2F0B-43B2-B074-FAFA5F3CE19F}"/>
    <cellStyle name="Hyperlink 3 58" xfId="28033" hidden="1" xr:uid="{BB6A9F6B-FC6C-495C-A37E-7BBD34DB35D7}"/>
    <cellStyle name="Hyperlink 3 58" xfId="37079" hidden="1" xr:uid="{E34128D6-6502-441B-8546-06D1AD3A0AC7}"/>
    <cellStyle name="Hyperlink 3 58" xfId="37684" hidden="1" xr:uid="{1150A379-BB4C-4BEE-9175-438D3D71A36D}"/>
    <cellStyle name="Hyperlink 3 58" xfId="37877" hidden="1" xr:uid="{DF894532-B7D5-4F63-8286-77AB67429016}"/>
    <cellStyle name="Hyperlink 3 58" xfId="18965" hidden="1" xr:uid="{F040418C-80A1-4DB6-9855-CF8BE5FD2A7A}"/>
    <cellStyle name="Hyperlink 3 58" xfId="38079" hidden="1" xr:uid="{481157AA-95DF-4F66-A3FB-77659D7B87DC}"/>
    <cellStyle name="Hyperlink 3 58" xfId="39090" hidden="1" xr:uid="{DF97F420-E8F6-4F88-8084-D64585968961}"/>
    <cellStyle name="Hyperlink 3 58" xfId="26058" hidden="1" xr:uid="{FC5E2328-AC1E-4D84-A78D-767B151AA098}"/>
    <cellStyle name="Hyperlink 3 58" xfId="39591" hidden="1" xr:uid="{05CC90EB-CF43-4E1C-8D6B-2B383E38510E}"/>
    <cellStyle name="Hyperlink 3 58" xfId="40196" hidden="1" xr:uid="{58A7007E-64FF-4ACA-B53C-650783E62D60}"/>
    <cellStyle name="Hyperlink 3 58" xfId="33344" hidden="1" xr:uid="{4C8C1E2B-FAC1-4AE7-B432-A568E258AB56}"/>
    <cellStyle name="Hyperlink 3 58" xfId="40399" hidden="1" xr:uid="{F9E0B8F2-EF34-46FA-9808-E989D7BC5936}"/>
    <cellStyle name="Hyperlink 3 58" xfId="38269" hidden="1" xr:uid="{76B0950D-2BF3-42EC-AFFB-5761FDF59D30}"/>
    <cellStyle name="Hyperlink 3 58" xfId="40632" hidden="1" xr:uid="{9270135E-A8C8-4BD8-9B0D-4343962F4A09}"/>
    <cellStyle name="Hyperlink 3 58" xfId="21301" hidden="1" xr:uid="{6504F1DD-594D-4327-98BD-604E09A5C3D8}"/>
    <cellStyle name="Hyperlink 3 58" xfId="35472" hidden="1" xr:uid="{D8F65FC5-96A4-4A8F-A5A3-2EA037768B87}"/>
    <cellStyle name="Hyperlink 3 58" xfId="36076" hidden="1" xr:uid="{1C19EA61-5769-4F3F-8D82-92CF28495CB8}"/>
    <cellStyle name="Hyperlink 3 58" xfId="35271" hidden="1" xr:uid="{70C4777D-D996-450E-BBDE-A7989DA1B10A}"/>
    <cellStyle name="Hyperlink 3 58" xfId="32582" hidden="1" xr:uid="{78A1D7FC-D2C1-4E58-B4B6-693BB7165822}"/>
    <cellStyle name="Hyperlink 3 58" xfId="32805" xr:uid="{042769B5-95DD-40B7-8583-9201FFE3DB96}"/>
    <cellStyle name="Hyperlink 3 59" xfId="24616" hidden="1" xr:uid="{79385B1F-D7E5-4F8A-96EC-9E2C2CC18658}"/>
    <cellStyle name="Hyperlink 3 59" xfId="25221" hidden="1" xr:uid="{80DA661B-CE11-4704-B2FB-1B00F7B74C52}"/>
    <cellStyle name="Hyperlink 3 59" xfId="24822" hidden="1" xr:uid="{9F60A562-2DBA-48E0-88CF-F90A2A2447FD}"/>
    <cellStyle name="Hyperlink 3 59" xfId="25424" hidden="1" xr:uid="{CAF8DADF-7ED3-4262-ADFA-284948DB93FC}"/>
    <cellStyle name="Hyperlink 3 59" xfId="19169" hidden="1" xr:uid="{CEB62C24-3F28-41FD-8EB4-AB37285E8A07}"/>
    <cellStyle name="Hyperlink 3 59" xfId="19774" hidden="1" xr:uid="{FFC415F9-7F7C-4711-A3E4-B06829D72570}"/>
    <cellStyle name="Hyperlink 3 59" xfId="19375" hidden="1" xr:uid="{C6CB0503-41E7-4F70-8539-1D31710B76C6}"/>
    <cellStyle name="Hyperlink 3 59" xfId="39800" hidden="1" xr:uid="{698BA736-835C-49C0-9766-D42D8D254330}"/>
    <cellStyle name="Hyperlink 3 59" xfId="17465" hidden="1" xr:uid="{229E4150-19AA-4B78-9C0D-E0B9F7C1F026}"/>
    <cellStyle name="Hyperlink 3 59" xfId="20296" hidden="1" xr:uid="{7249CFCC-AD6E-4EC1-97B5-4AC7D8451220}"/>
    <cellStyle name="Hyperlink 3 59" xfId="37484" hidden="1" xr:uid="{4791637B-820E-4576-AC96-34437288A343}"/>
    <cellStyle name="Hyperlink 3 59" xfId="21101" hidden="1" xr:uid="{8BAFFDE9-0179-4B3B-92A5-4401838A1F6B}"/>
    <cellStyle name="Hyperlink 3 59" xfId="20703" hidden="1" xr:uid="{B9794C03-E6A1-432F-AF18-107A7942DBE9}"/>
    <cellStyle name="Hyperlink 3 59" xfId="29748" hidden="1" xr:uid="{EAA7E825-4AB6-400F-8C99-74AB057F6C6D}"/>
    <cellStyle name="Hyperlink 3 59" xfId="21687" hidden="1" xr:uid="{EDF7AF99-F02F-4F54-B46B-80A5E5BBDB4F}"/>
    <cellStyle name="Hyperlink 3 59" xfId="21901" hidden="1" xr:uid="{8B1B6375-C0EE-4494-8328-111F3965C229}"/>
    <cellStyle name="Hyperlink 3 59" xfId="22506" hidden="1" xr:uid="{0723476B-1137-4B74-9A76-BB4BC70868AF}"/>
    <cellStyle name="Hyperlink 3 59" xfId="39393" hidden="1" xr:uid="{61DC6D9C-AE0D-44A1-9A9E-1CA771EB6A4C}"/>
    <cellStyle name="Hyperlink 3 59" xfId="31998" hidden="1" xr:uid="{6D3A002C-0888-469C-9415-896CAC643192}"/>
    <cellStyle name="Hyperlink 3 59" xfId="32192" hidden="1" xr:uid="{86C4FD3F-EFF2-4D16-B61C-EEBBE0CE3840}"/>
    <cellStyle name="Hyperlink 3 59" xfId="31397" hidden="1" xr:uid="{7690227F-C458-4A4E-8BEE-386CF00798BF}"/>
    <cellStyle name="Hyperlink 3 59" xfId="31795" hidden="1" xr:uid="{09D88035-3969-4925-859B-6F2016A9F444}"/>
    <cellStyle name="Hyperlink 3 59" xfId="17269" hidden="1" xr:uid="{5EA773A9-0EFC-4E4C-9300-4A01F05D031B}"/>
    <cellStyle name="Hyperlink 3 59" xfId="18666" hidden="1" xr:uid="{8939C6EB-4C02-4AC8-A91C-093DD7E11A1F}"/>
    <cellStyle name="Hyperlink 3 59" xfId="18367" hidden="1" xr:uid="{FFBDFEC2-9D03-446D-89DC-7F079FD18CA4}"/>
    <cellStyle name="Hyperlink 3 59" xfId="17056" hidden="1" xr:uid="{1E97AB2A-6628-49F5-AF3B-AF0AB90F8AB0}"/>
    <cellStyle name="Hyperlink 3 59" xfId="29949" hidden="1" xr:uid="{5B6A3A1B-4F31-4001-804D-FC0D2B2F23D7}"/>
    <cellStyle name="Hyperlink 3 59" xfId="30554" hidden="1" xr:uid="{EFB00135-7423-44E5-9767-B1CAE81CBAD7}"/>
    <cellStyle name="Hyperlink 3 59" xfId="30155" hidden="1" xr:uid="{0CFAFE99-73B6-464F-A5F4-5733FECE45DC}"/>
    <cellStyle name="Hyperlink 3 59" xfId="30757" hidden="1" xr:uid="{ADB97E53-7650-4701-BE04-86C2FDCDD346}"/>
    <cellStyle name="Hyperlink 3 59" xfId="28626" hidden="1" xr:uid="{4156759F-03EB-4A82-8E42-6BC3BB7296E2}"/>
    <cellStyle name="Hyperlink 3 59" xfId="30990" hidden="1" xr:uid="{F999F714-5CD3-446B-9A03-DEC16A20A910}"/>
    <cellStyle name="Hyperlink 3 59" xfId="31191" hidden="1" xr:uid="{D7808422-F6E9-4DAE-8A8B-00F4A28A26AD}"/>
    <cellStyle name="Hyperlink 3 59" xfId="19977" hidden="1" xr:uid="{D3D27BA0-6EED-42AB-B2B7-4205F7B879E8}"/>
    <cellStyle name="Hyperlink 3 59" xfId="36665" hidden="1" xr:uid="{61A5E9CC-13AC-4D78-9C83-9BDA149087E6}"/>
    <cellStyle name="Hyperlink 3 59" xfId="36879" hidden="1" xr:uid="{A0AEB194-A2AA-493C-A22A-EA8A5FA60EFB}"/>
    <cellStyle name="Hyperlink 3 59" xfId="36282" hidden="1" xr:uid="{EFCAD334-A835-4678-A466-1B9699E4F00F}"/>
    <cellStyle name="Hyperlink 3 59" xfId="35681" hidden="1" xr:uid="{07FB20E7-AE1C-4155-8161-50DFA390B54D}"/>
    <cellStyle name="Hyperlink 3 59" xfId="32398" hidden="1" xr:uid="{ADE9FE57-7AC0-4CD2-9F8B-CC563961FE7B}"/>
    <cellStyle name="Hyperlink 3 59" xfId="33644" hidden="1" xr:uid="{072AFCD4-987A-4239-B00B-F55F78D6CA02}"/>
    <cellStyle name="Hyperlink 3 59" xfId="33946" hidden="1" xr:uid="{7500053D-E089-4635-A650-3EA2565B2F64}"/>
    <cellStyle name="Hyperlink 3 59" xfId="34147" hidden="1" xr:uid="{A2A579D3-0FA8-4891-A0CB-4CD01CFEEF9E}"/>
    <cellStyle name="Hyperlink 3 59" xfId="34752" hidden="1" xr:uid="{48CD0342-ABCF-434E-A316-C81CAB163704}"/>
    <cellStyle name="Hyperlink 3 59" xfId="34353" hidden="1" xr:uid="{B71EEFF0-F204-4E71-A693-2363DA943512}"/>
    <cellStyle name="Hyperlink 3 59" xfId="34955" hidden="1" xr:uid="{3C005609-544A-45BF-8027-71A7D3082922}"/>
    <cellStyle name="Hyperlink 3 59" xfId="38797" hidden="1" xr:uid="{8EA76D62-F605-480A-8FBB-0E2802112C36}"/>
    <cellStyle name="Hyperlink 3 59" xfId="25858" hidden="1" xr:uid="{1950FB3A-7AE3-4FC7-A85B-4D1D161B5B65}"/>
    <cellStyle name="Hyperlink 3 59" xfId="26462" hidden="1" xr:uid="{3E9211AF-6BA0-42EF-946D-59D4DC432B2F}"/>
    <cellStyle name="Hyperlink 3 59" xfId="25657" hidden="1" xr:uid="{CD88B731-E069-4607-89EE-9BEADDB6B8D7}"/>
    <cellStyle name="Hyperlink 3 59" xfId="23293" hidden="1" xr:uid="{FC43D1FC-8997-43FB-897D-68A1A631C939}"/>
    <cellStyle name="Hyperlink 3 59" xfId="22107" hidden="1" xr:uid="{C3F30AD7-CA07-4243-A428-7E1CBFA849AE}"/>
    <cellStyle name="Hyperlink 3 59" xfId="22709" hidden="1" xr:uid="{CD7AE88D-3896-42C2-AB09-2B13DE5BC5B7}"/>
    <cellStyle name="Hyperlink 3 59" xfId="22902" hidden="1" xr:uid="{D7320D44-78D8-423C-8385-66F8C07DA203}"/>
    <cellStyle name="Hyperlink 3 59" xfId="23819" hidden="1" xr:uid="{20E7B486-E8E9-4E96-8F51-0B1BB487D5BA}"/>
    <cellStyle name="Hyperlink 3 59" xfId="23107" hidden="1" xr:uid="{FF1A77FE-45FB-4C54-8EFC-2FD7F07057FB}"/>
    <cellStyle name="Hyperlink 3 59" xfId="24115" hidden="1" xr:uid="{1DAF4C8F-4AA5-44B1-A27E-353491138700}"/>
    <cellStyle name="Hyperlink 3 59" xfId="24415" hidden="1" xr:uid="{D5AB408F-E2F5-4924-BAE6-04A3C4F183C1}"/>
    <cellStyle name="Hyperlink 3 59" xfId="20497" hidden="1" xr:uid="{D421CB69-1661-4681-B10D-667366C4684B}"/>
    <cellStyle name="Hyperlink 3 59" xfId="28440" hidden="1" xr:uid="{9CEDB4DF-9491-425C-9A48-3A272C4F0104}"/>
    <cellStyle name="Hyperlink 3 59" xfId="29448" hidden="1" xr:uid="{F8E04FFE-D60F-419C-A10F-E0922F6181EC}"/>
    <cellStyle name="Hyperlink 3 59" xfId="29152" hidden="1" xr:uid="{68D36B7C-8D42-49B5-9896-BD3DA6AC18E1}"/>
    <cellStyle name="Hyperlink 3 59" xfId="28235" hidden="1" xr:uid="{45C6B214-E95A-42B8-99E2-0C4171774865}"/>
    <cellStyle name="Hyperlink 3 59" xfId="40836" hidden="1" xr:uid="{7450E792-6182-4649-A149-375611CED836}"/>
    <cellStyle name="Hyperlink 3 59" xfId="41440" hidden="1" xr:uid="{D20448B0-F649-46B3-A46C-E432C6B5B413}"/>
    <cellStyle name="Hyperlink 3 59" xfId="41042" hidden="1" xr:uid="{590FFCD9-2039-4C6D-9FC9-7B849A895224}"/>
    <cellStyle name="Hyperlink 3 59" xfId="41643" hidden="1" xr:uid="{F2A39FDA-7C18-4DE2-89E9-FCB85A9E42A2}"/>
    <cellStyle name="Hyperlink 3 59" xfId="26665" hidden="1" xr:uid="{1B3206F3-0F22-45A3-9C0A-322428BF17F8}"/>
    <cellStyle name="Hyperlink 3 59" xfId="17688" hidden="1" xr:uid="{1AE4438F-1912-4C21-9D8C-8557C59E6D25}"/>
    <cellStyle name="Hyperlink 3 59" xfId="27022" hidden="1" xr:uid="{A88A1C3F-F779-424F-8CFA-D21F35293003}"/>
    <cellStyle name="Hyperlink 3 59" xfId="27228" hidden="1" xr:uid="{3D175604-7411-4862-BF32-657031E6BDD2}"/>
    <cellStyle name="Hyperlink 3 59" xfId="27833" hidden="1" xr:uid="{9E98D085-50DD-4B8F-9A16-8ED6D982DCAC}"/>
    <cellStyle name="Hyperlink 3 59" xfId="27434" hidden="1" xr:uid="{4F7680B7-2602-4429-B857-4398E15FCA67}"/>
    <cellStyle name="Hyperlink 3 59" xfId="28036" hidden="1" xr:uid="{B830922C-5183-4F70-BB70-301593E3430C}"/>
    <cellStyle name="Hyperlink 3 59" xfId="37085" hidden="1" xr:uid="{8630DC5E-81C3-4710-840B-35B76B841943}"/>
    <cellStyle name="Hyperlink 3 59" xfId="37687" hidden="1" xr:uid="{3C16A90C-5EF6-486A-AF3C-3DCF30673B4C}"/>
    <cellStyle name="Hyperlink 3 59" xfId="37880" hidden="1" xr:uid="{172F79BB-CAB1-4DA6-823A-DBA15C24124F}"/>
    <cellStyle name="Hyperlink 3 59" xfId="18968" hidden="1" xr:uid="{D375C07A-8CDC-4240-A5F9-F681C56B6345}"/>
    <cellStyle name="Hyperlink 3 59" xfId="38085" hidden="1" xr:uid="{7AFCD8B6-E0C3-47E3-9F9D-5EA1D007F695}"/>
    <cellStyle name="Hyperlink 3 59" xfId="39093" hidden="1" xr:uid="{164F8B2B-D23E-4686-9EFE-4FAE0CDDDA0A}"/>
    <cellStyle name="Hyperlink 3 59" xfId="26064" hidden="1" xr:uid="{7C586947-D1D4-4D90-A79C-B9835C055E29}"/>
    <cellStyle name="Hyperlink 3 59" xfId="39594" hidden="1" xr:uid="{F8ADB51D-5D81-4797-B915-48D86B9788FF}"/>
    <cellStyle name="Hyperlink 3 59" xfId="40199" hidden="1" xr:uid="{2A121390-A099-45F3-9C55-0147AB34DA76}"/>
    <cellStyle name="Hyperlink 3 59" xfId="33347" hidden="1" xr:uid="{F681DF22-3F28-4571-B5F8-432E43F61DAF}"/>
    <cellStyle name="Hyperlink 3 59" xfId="40402" hidden="1" xr:uid="{6D515EDB-0FF8-42D6-8429-B183E84D0716}"/>
    <cellStyle name="Hyperlink 3 59" xfId="38271" hidden="1" xr:uid="{7BD0F0C5-B3F6-4244-8538-66F00018D638}"/>
    <cellStyle name="Hyperlink 3 59" xfId="40635" hidden="1" xr:uid="{58A88EB0-FCF8-4B10-B16B-AFDDFA7BB5F1}"/>
    <cellStyle name="Hyperlink 3 59" xfId="21304" hidden="1" xr:uid="{58919943-9296-447A-9605-EFC398B50639}"/>
    <cellStyle name="Hyperlink 3 59" xfId="35475" hidden="1" xr:uid="{0525F0E8-B03C-44BC-8ED1-ECB465D41E9C}"/>
    <cellStyle name="Hyperlink 3 59" xfId="36079" hidden="1" xr:uid="{AE061E34-5691-4412-A8B2-7B6E7F9B6AD0}"/>
    <cellStyle name="Hyperlink 3 59" xfId="35274" hidden="1" xr:uid="{F02B8D24-CAE6-470E-B171-8C8C072D5C2C}"/>
    <cellStyle name="Hyperlink 3 59" xfId="32584" hidden="1" xr:uid="{37BE292C-C77A-4DA8-A84A-96E8B658386D}"/>
    <cellStyle name="Hyperlink 3 59" xfId="32807" xr:uid="{D0C03355-B5B0-40D8-8978-29A5D91EDA5E}"/>
    <cellStyle name="Hyperlink 3 6" xfId="22808" hidden="1" xr:uid="{EDE7652D-EBE3-4DDD-A515-5CCDC20EAF27}"/>
    <cellStyle name="Hyperlink 3 6" xfId="22619" hidden="1" xr:uid="{6C196AF1-E371-4D36-B822-EF20665F2A19}"/>
    <cellStyle name="Hyperlink 3 6" xfId="22406" hidden="1" xr:uid="{71DF4957-391A-4508-AAA8-169B7CF38E7B}"/>
    <cellStyle name="Hyperlink 3 6" xfId="21965" hidden="1" xr:uid="{926DFABF-B139-46C1-92D9-984C88924E82}"/>
    <cellStyle name="Hyperlink 3 6" xfId="19887" hidden="1" xr:uid="{04FC050B-B41E-4502-86DA-5FAAEDDF17F6}"/>
    <cellStyle name="Hyperlink 3 6" xfId="18552" hidden="1" xr:uid="{700D22C1-D19C-477E-AE61-127C68383293}"/>
    <cellStyle name="Hyperlink 3 6" xfId="20202" hidden="1" xr:uid="{D6BF78EF-FCBD-4EE6-81D7-365CF8993299}"/>
    <cellStyle name="Hyperlink 3 6" xfId="20397" hidden="1" xr:uid="{51477344-766C-454B-ABB3-BF3DED56BFA1}"/>
    <cellStyle name="Hyperlink 3 6" xfId="21001" hidden="1" xr:uid="{1CC49BEE-CC21-4440-A744-8371F9E8FC0C}"/>
    <cellStyle name="Hyperlink 3 6" xfId="20561" hidden="1" xr:uid="{BA1CE170-C5FB-4653-9C0C-2847C2CA0F1C}"/>
    <cellStyle name="Hyperlink 3 6" xfId="21214" hidden="1" xr:uid="{F4F8D250-7FFF-4188-ABED-B0671755C1DD}"/>
    <cellStyle name="Hyperlink 3 6" xfId="21593" hidden="1" xr:uid="{A8B80281-E511-4456-BE4C-5AE641096DA2}"/>
    <cellStyle name="Hyperlink 3 6" xfId="21801" hidden="1" xr:uid="{BFD3CC23-D31D-4F64-B547-899DEE074DD2}"/>
    <cellStyle name="Hyperlink 3 6" xfId="18874" hidden="1" xr:uid="{54792B02-AE82-41C2-91E7-08A221A005F3}"/>
    <cellStyle name="Hyperlink 3 6" xfId="19069" hidden="1" xr:uid="{AC35B77A-3915-4110-8A02-E282766C8D33}"/>
    <cellStyle name="Hyperlink 3 6" xfId="19674" hidden="1" xr:uid="{B7084EFB-5199-4CB3-A2F4-390B461C3F4F}"/>
    <cellStyle name="Hyperlink 3 6" xfId="19233" hidden="1" xr:uid="{0261A726-2BE2-450E-99E6-8CF24112A68F}"/>
    <cellStyle name="Hyperlink 3 6" xfId="28298" hidden="1" xr:uid="{587B7AD5-434B-4553-B5D9-04336DCD3320}"/>
    <cellStyle name="Hyperlink 3 6" xfId="29358" hidden="1" xr:uid="{6E21426D-324C-4BDB-8453-1123C254500D}"/>
    <cellStyle name="Hyperlink 3 6" xfId="29654" hidden="1" xr:uid="{91A90BD6-B48B-438D-A0CC-BFD0FE1ADFC2}"/>
    <cellStyle name="Hyperlink 3 6" xfId="29849" hidden="1" xr:uid="{61398194-DE43-4770-8652-1E52BF5EC5A5}"/>
    <cellStyle name="Hyperlink 3 6" xfId="30454" hidden="1" xr:uid="{E32F3B79-D7BE-4457-A8E2-F7960EF7539D}"/>
    <cellStyle name="Hyperlink 3 6" xfId="30013" hidden="1" xr:uid="{60152B70-3A9A-47AA-B156-E123CE097817}"/>
    <cellStyle name="Hyperlink 3 6" xfId="30667" hidden="1" xr:uid="{42072E46-959B-42D7-891E-28F5C664FD4D}"/>
    <cellStyle name="Hyperlink 3 6" xfId="29337" hidden="1" xr:uid="{B4C35E88-3971-40DF-9A1A-2209001E1E50}"/>
    <cellStyle name="Hyperlink 3 6" xfId="25334" hidden="1" xr:uid="{43CB43E5-FE5B-4690-A66A-833750E28F84}"/>
    <cellStyle name="Hyperlink 3 6" xfId="24004" hidden="1" xr:uid="{528F5157-5C2A-4699-A60E-BF121504C3CF}"/>
    <cellStyle name="Hyperlink 3 6" xfId="33532" hidden="1" xr:uid="{FE74DC3B-45D6-4881-A197-6C5A9441EAA3}"/>
    <cellStyle name="Hyperlink 3 6" xfId="35180" hidden="1" xr:uid="{04849B9D-9FA3-468D-99A0-6AC89FFF18DE}"/>
    <cellStyle name="Hyperlink 3 6" xfId="35375" hidden="1" xr:uid="{21D6C2F0-C8B9-4D66-B0EA-D15D1B3831CE}"/>
    <cellStyle name="Hyperlink 3 6" xfId="16956" hidden="1" xr:uid="{BDA54C98-338E-44A4-82C2-D40474775755}"/>
    <cellStyle name="Hyperlink 3 6" xfId="18267" hidden="1" xr:uid="{08A98CA9-CFAE-4135-9413-CC5A26225C92}"/>
    <cellStyle name="Hyperlink 3 6" xfId="17124" hidden="1" xr:uid="{2CD664CB-406A-4646-A8BC-065BFD7A32F9}"/>
    <cellStyle name="Hyperlink 3 6" xfId="18576" hidden="1" xr:uid="{DEB66CB1-003D-4337-B310-F804C69462F4}"/>
    <cellStyle name="Hyperlink 3 6" xfId="34047" hidden="1" xr:uid="{438B1879-D741-458E-953C-DB3F63C06A41}"/>
    <cellStyle name="Hyperlink 3 6" xfId="34652" hidden="1" xr:uid="{F75EA4A0-C1F1-45AF-8FFB-DC110525B3A3}"/>
    <cellStyle name="Hyperlink 3 6" xfId="34211" hidden="1" xr:uid="{97161663-4900-4FC6-8584-3C2681A63428}"/>
    <cellStyle name="Hyperlink 3 6" xfId="34865" hidden="1" xr:uid="{86A5F245-BA64-44F2-B1FE-6A6436CEC098}"/>
    <cellStyle name="Hyperlink 3 6" xfId="28141" hidden="1" xr:uid="{5BE8A7B2-CB5E-4884-80F6-FC703EB45764}"/>
    <cellStyle name="Hyperlink 3 6" xfId="29052" hidden="1" xr:uid="{9BF0AF8C-092C-4D93-9933-B6AB7A127556}"/>
    <cellStyle name="Hyperlink 3 6" xfId="24516" hidden="1" xr:uid="{3D18C704-BFB1-45F9-844B-A4C29FA09891}"/>
    <cellStyle name="Hyperlink 3 6" xfId="25121" hidden="1" xr:uid="{AD38D22B-3212-40DD-BB5B-DA88F476B8B5}"/>
    <cellStyle name="Hyperlink 3 6" xfId="24680" hidden="1" xr:uid="{AF036BF3-7CAB-4A58-B532-3CE38C305B2F}"/>
    <cellStyle name="Hyperlink 3 6" xfId="36192" hidden="1" xr:uid="{3D0E892E-EA74-4988-9E6A-0BF3369CBE51}"/>
    <cellStyle name="Hyperlink 3 6" xfId="36571" hidden="1" xr:uid="{40A0529F-6D91-432F-915A-B7EBDC98CC1C}"/>
    <cellStyle name="Hyperlink 3 6" xfId="36779" hidden="1" xr:uid="{EC344A38-6522-43B9-9AF6-FD837A5A786A}"/>
    <cellStyle name="Hyperlink 3 6" xfId="37384" hidden="1" xr:uid="{8A9DCE0A-3FB5-477E-8AF0-2EF4B7544551}"/>
    <cellStyle name="Hyperlink 3 6" xfId="23719" hidden="1" xr:uid="{C195C909-0720-4A20-A742-ABCA29722F80}"/>
    <cellStyle name="Hyperlink 3 6" xfId="22965" hidden="1" xr:uid="{C377EF33-54EC-4EDE-9B7A-68037099DECE}"/>
    <cellStyle name="Hyperlink 3 6" xfId="24025" hidden="1" xr:uid="{28904A97-3F0B-4BC5-8563-3BAA17E08944}"/>
    <cellStyle name="Hyperlink 3 6" xfId="24321" hidden="1" xr:uid="{D54C19CD-A79B-409B-B5B5-329A23248921}"/>
    <cellStyle name="Hyperlink 3 6" xfId="31255" hidden="1" xr:uid="{4B81CBC9-5518-4182-BEF5-5115BCB42236}"/>
    <cellStyle name="Hyperlink 3 6" xfId="31908" hidden="1" xr:uid="{A250B9CC-CB66-4D03-8456-2213A417EED2}"/>
    <cellStyle name="Hyperlink 3 6" xfId="32098" hidden="1" xr:uid="{2F12BCF2-4AA9-42B8-B151-5429DF3CA3AC}"/>
    <cellStyle name="Hyperlink 3 6" xfId="27733" hidden="1" xr:uid="{6D7D9E7B-DC98-48CB-A43E-FBA340B215D2}"/>
    <cellStyle name="Hyperlink 3 6" xfId="27292" hidden="1" xr:uid="{418DB3EF-CA59-4F81-96AC-AA51CB717D4B}"/>
    <cellStyle name="Hyperlink 3 6" xfId="27946" hidden="1" xr:uid="{8DA61CCE-BC6A-4D6C-9684-17791CE1D66C}"/>
    <cellStyle name="Hyperlink 3 6" xfId="25563" hidden="1" xr:uid="{6AD3395D-E98D-4E16-AF4D-2F73E2F2AF9E}"/>
    <cellStyle name="Hyperlink 3 6" xfId="25758" hidden="1" xr:uid="{BE4CAD5C-0557-4837-8FDD-CDEA2D6FBD32}"/>
    <cellStyle name="Hyperlink 3 6" xfId="26362" hidden="1" xr:uid="{0FCEC809-FBFC-4779-9822-3A6BDD639D39}"/>
    <cellStyle name="Hyperlink 3 6" xfId="25922" hidden="1" xr:uid="{0AD64586-D45A-4813-BF84-B49A0C8138B8}"/>
    <cellStyle name="Hyperlink 3 6" xfId="26575" hidden="1" xr:uid="{0FE9E00B-9524-422B-88CE-ADD3379DD724}"/>
    <cellStyle name="Hyperlink 3 6" xfId="20150" hidden="1" xr:uid="{43E4589C-F726-49BE-8B1D-38E6EDEB92DA}"/>
    <cellStyle name="Hyperlink 3 6" xfId="26928" hidden="1" xr:uid="{0332EA32-54CE-4A56-80B5-A6AE5AC98F86}"/>
    <cellStyle name="Hyperlink 3 6" xfId="27128" hidden="1" xr:uid="{564587EC-91C5-44B1-93FB-9462F3268DC8}"/>
    <cellStyle name="Hyperlink 3 6" xfId="35979" hidden="1" xr:uid="{19D417BD-DACB-4ED9-A077-69C4BDBD2C5A}"/>
    <cellStyle name="Hyperlink 3 6" xfId="35539" hidden="1" xr:uid="{863275D3-89C1-4395-9A5D-F435B3929912}"/>
    <cellStyle name="Hyperlink 3 6" xfId="30896" hidden="1" xr:uid="{1391E126-E88B-4575-A367-AE4597B35C41}"/>
    <cellStyle name="Hyperlink 3 6" xfId="31091" hidden="1" xr:uid="{C0A20846-7B20-4704-9A65-91238B181644}"/>
    <cellStyle name="Hyperlink 3 6" xfId="31695" hidden="1" xr:uid="{963454D7-45D8-4C0D-A683-5E0EACBCDD74}"/>
    <cellStyle name="Hyperlink 3 6" xfId="41553" hidden="1" xr:uid="{9B01FEAB-EEB4-4F36-9F54-9BA8E0EF657A}"/>
    <cellStyle name="Hyperlink 3 6" xfId="40900" hidden="1" xr:uid="{54DB2CA5-8157-422C-B687-BD51DAB46439}"/>
    <cellStyle name="Hyperlink 3 6" xfId="40736" hidden="1" xr:uid="{DA2617C2-CDAC-4D2C-BE22-5EAF6B13B6C6}"/>
    <cellStyle name="Hyperlink 3 6" xfId="41340" hidden="1" xr:uid="{A974FC7D-E34E-47FB-BD2B-8222A096FD2F}"/>
    <cellStyle name="Hyperlink 3 6" xfId="37943" hidden="1" xr:uid="{CEC4CBAF-D00D-4D85-8AF4-48AF31D59BF8}"/>
    <cellStyle name="Hyperlink 3 6" xfId="39003" hidden="1" xr:uid="{80125AEC-5AD3-4597-A388-4C81C436CB20}"/>
    <cellStyle name="Hyperlink 3 6" xfId="39299" hidden="1" xr:uid="{93A95EF3-B7FC-4EA9-849D-F41AE8581E48}"/>
    <cellStyle name="Hyperlink 3 6" xfId="39494" hidden="1" xr:uid="{A8958C36-85B5-401F-A323-FEFBB763DBA2}"/>
    <cellStyle name="Hyperlink 3 6" xfId="40099" hidden="1" xr:uid="{71CDD1B1-AB38-4078-A08B-8594567939C0}"/>
    <cellStyle name="Hyperlink 3 6" xfId="39658" hidden="1" xr:uid="{754E0B0C-8B0E-423B-B12E-80E921F40CFA}"/>
    <cellStyle name="Hyperlink 3 6" xfId="40312" hidden="1" xr:uid="{3D4C304B-48EB-477D-94B6-C713091BB414}"/>
    <cellStyle name="Hyperlink 3 6" xfId="38982" hidden="1" xr:uid="{95B05CCC-382B-4D76-9C64-BAA77E6D0420}"/>
    <cellStyle name="Hyperlink 3 6" xfId="40541" hidden="1" xr:uid="{24BF908F-52AE-4C7C-A03F-5F77D25FA0E8}"/>
    <cellStyle name="Hyperlink 3 6" xfId="36943" hidden="1" xr:uid="{209C11FA-C9B2-4601-9CE5-D56901D82585}"/>
    <cellStyle name="Hyperlink 3 6" xfId="37597" hidden="1" xr:uid="{E0561CCF-641C-41A7-9944-40DB27D25168}"/>
    <cellStyle name="Hyperlink 3 6" xfId="37786" hidden="1" xr:uid="{228FB79F-3DE4-4CF4-BBCD-FF9B39E269B3}"/>
    <cellStyle name="Hyperlink 3 6" xfId="38697" hidden="1" xr:uid="{D9204439-20E7-456C-92B5-03E756403409}"/>
    <cellStyle name="Hyperlink 3 6" xfId="33247" hidden="1" xr:uid="{9FF268CB-E5AC-4729-B412-8FE1C6F7C371}"/>
    <cellStyle name="Hyperlink 3 6" xfId="32256" hidden="1" xr:uid="{29026086-35EF-4284-BC3A-9C40AB882687}"/>
    <cellStyle name="Hyperlink 3 6" xfId="33554" hidden="1" xr:uid="{3EAF2FF6-7A85-4284-8022-A4956438EB72}"/>
    <cellStyle name="Hyperlink 3 6" xfId="33852" hidden="1" xr:uid="{CCD88DF6-1134-4605-BD5F-E56F866BDF1F}"/>
    <cellStyle name="Hyperlink 3 6" xfId="35128" xr:uid="{E6E9E822-5F87-4801-9BEF-04E49C3291E8}"/>
    <cellStyle name="Hyperlink 3 60" xfId="22904" hidden="1" xr:uid="{9ECEED33-0A2D-4443-8D0E-0DF4298635C5}"/>
    <cellStyle name="Hyperlink 3 60" xfId="27835" hidden="1" xr:uid="{FBCC1F5F-5761-4AFC-8D26-B9E1AC5BF589}"/>
    <cellStyle name="Hyperlink 3 60" xfId="17271" hidden="1" xr:uid="{4BEC3827-DBED-444A-A23E-CA2E5658E0B0}"/>
    <cellStyle name="Hyperlink 3 60" xfId="18668" hidden="1" xr:uid="{1A2DCFA8-88DA-4276-865E-C716BF589CCE}"/>
    <cellStyle name="Hyperlink 3 60" xfId="19979" hidden="1" xr:uid="{E7FAF756-F5AA-4127-AEE8-455B3AACAAB2}"/>
    <cellStyle name="Hyperlink 3 60" xfId="17466" hidden="1" xr:uid="{A63812DD-B579-49BC-B48D-E80591AAC3E3}"/>
    <cellStyle name="Hyperlink 3 60" xfId="20298" hidden="1" xr:uid="{577F605B-8E71-445A-8A78-C9F61D885BFD}"/>
    <cellStyle name="Hyperlink 3 60" xfId="20499" hidden="1" xr:uid="{6EA920B9-C8D2-40E7-90C5-1288BE38DF22}"/>
    <cellStyle name="Hyperlink 3 60" xfId="21103" hidden="1" xr:uid="{9FE4CE8D-F421-43CD-B3C5-C039B820FF2C}"/>
    <cellStyle name="Hyperlink 3 60" xfId="20705" hidden="1" xr:uid="{3A0AD394-C627-4EC6-917C-F1BF8FE7CC99}"/>
    <cellStyle name="Hyperlink 3 60" xfId="21306" hidden="1" xr:uid="{A49548B6-E4B2-4CCF-AA93-CAB865CD10BD}"/>
    <cellStyle name="Hyperlink 3 60" xfId="21689" hidden="1" xr:uid="{A4532506-0C67-4AC7-B3B4-75295E46AAD7}"/>
    <cellStyle name="Hyperlink 3 60" xfId="21903" hidden="1" xr:uid="{DE066754-AB96-4232-A802-7032A5A6BF55}"/>
    <cellStyle name="Hyperlink 3 60" xfId="18970" hidden="1" xr:uid="{8C2EAF2A-BF5C-4BB5-BEF0-7E2A78C11DC4}"/>
    <cellStyle name="Hyperlink 3 60" xfId="19171" hidden="1" xr:uid="{9BDB1001-DEBC-44BC-8860-6F368CAA8D0A}"/>
    <cellStyle name="Hyperlink 3 60" xfId="19776" hidden="1" xr:uid="{437F16B6-83EA-495D-894E-CAF19600CBCD}"/>
    <cellStyle name="Hyperlink 3 60" xfId="19377" hidden="1" xr:uid="{FCE58D5C-B857-4E2C-93B9-23B110577AC5}"/>
    <cellStyle name="Hyperlink 3 60" xfId="22508" hidden="1" xr:uid="{3384C38B-788D-4756-9CA8-0E9772227EBA}"/>
    <cellStyle name="Hyperlink 3 60" xfId="22109" hidden="1" xr:uid="{0B778A05-B777-4978-B7B2-F6B7686FA0B7}"/>
    <cellStyle name="Hyperlink 3 60" xfId="34355" hidden="1" xr:uid="{2370BA79-648E-46CC-A141-11457A6EED3A}"/>
    <cellStyle name="Hyperlink 3 60" xfId="29750" hidden="1" xr:uid="{0233B1BC-DE58-4A7B-BB63-E9A4A2452524}"/>
    <cellStyle name="Hyperlink 3 60" xfId="32000" hidden="1" xr:uid="{4997F7DF-EC47-4CB2-891C-737A32EC69CE}"/>
    <cellStyle name="Hyperlink 3 60" xfId="23109" hidden="1" xr:uid="{B624DC1E-CBCA-4CE9-8596-20817518739A}"/>
    <cellStyle name="Hyperlink 3 60" xfId="24117" hidden="1" xr:uid="{BBB5B07E-112F-4317-A984-A9BE8B586D98}"/>
    <cellStyle name="Hyperlink 3 60" xfId="32400" hidden="1" xr:uid="{52FEC8E3-44D2-4E68-B5DD-D81AFA2A81C7}"/>
    <cellStyle name="Hyperlink 3 60" xfId="24618" hidden="1" xr:uid="{CEB1FB88-8BA6-452B-AEBB-D904EAECDE7E}"/>
    <cellStyle name="Hyperlink 3 60" xfId="25223" hidden="1" xr:uid="{AE4093FB-B40F-40C2-A5BE-99AD1043B3FA}"/>
    <cellStyle name="Hyperlink 3 60" xfId="36667" hidden="1" xr:uid="{8176639C-18FB-4730-B07A-A1BB100F1DBC}"/>
    <cellStyle name="Hyperlink 3 60" xfId="25426" hidden="1" xr:uid="{6880B3C7-D6BD-48F6-8078-B91B9ABC0504}"/>
    <cellStyle name="Hyperlink 3 60" xfId="23294" hidden="1" xr:uid="{2D622936-D354-45DB-A60A-55E399DC7A1A}"/>
    <cellStyle name="Hyperlink 3 60" xfId="23821" hidden="1" xr:uid="{807F6825-0BC3-464D-995F-731F7630FFB0}"/>
    <cellStyle name="Hyperlink 3 60" xfId="17058" hidden="1" xr:uid="{F438C1EA-B740-43CF-9AA4-D7339772C03F}"/>
    <cellStyle name="Hyperlink 3 60" xfId="35276" hidden="1" xr:uid="{5A6FEE1A-574D-4E71-9A6E-F282331E0807}"/>
    <cellStyle name="Hyperlink 3 60" xfId="26066" hidden="1" xr:uid="{E5260BCB-0B78-4D40-A122-DD72E1A1A6B5}"/>
    <cellStyle name="Hyperlink 3 60" xfId="26667" hidden="1" xr:uid="{A8C86BDD-E2B2-4E45-AAC6-AEB3329A2FEE}"/>
    <cellStyle name="Hyperlink 3 60" xfId="35683" hidden="1" xr:uid="{AA9524D7-0C1D-44E8-A292-4C9CB7A9A97D}"/>
    <cellStyle name="Hyperlink 3 60" xfId="27024" hidden="1" xr:uid="{1266E27F-E02A-4F12-8454-4E86339F5398}"/>
    <cellStyle name="Hyperlink 3 60" xfId="27230" hidden="1" xr:uid="{1ED09422-36D7-4A51-A20E-9EADAABFC877}"/>
    <cellStyle name="Hyperlink 3 60" xfId="22711" hidden="1" xr:uid="{8C809BF4-4D6A-4955-A905-A91A0FA03B4D}"/>
    <cellStyle name="Hyperlink 3 60" xfId="27436" hidden="1" xr:uid="{F9EAD3EC-374F-4436-95FA-E4EC6313AF5F}"/>
    <cellStyle name="Hyperlink 3 60" xfId="28038" hidden="1" xr:uid="{E25E221C-BE1D-449D-B39F-459FD29D4720}"/>
    <cellStyle name="Hyperlink 3 60" xfId="26464" hidden="1" xr:uid="{22915DC6-3544-43A8-9D76-B9BA6EFB68B4}"/>
    <cellStyle name="Hyperlink 3 60" xfId="29154" hidden="1" xr:uid="{DA78A400-69FA-4FFB-B26E-52F28DFCA468}"/>
    <cellStyle name="Hyperlink 3 60" xfId="28442" hidden="1" xr:uid="{A86DEEBA-7B4F-456C-8AF0-EEF96610CAB5}"/>
    <cellStyle name="Hyperlink 3 60" xfId="17689" hidden="1" xr:uid="{BE11638B-BF66-4E75-BB8C-095E9AAA173E}"/>
    <cellStyle name="Hyperlink 3 60" xfId="36284" hidden="1" xr:uid="{A05B8CB3-7BE6-4203-AABB-510F2CF2364D}"/>
    <cellStyle name="Hyperlink 3 60" xfId="24824" hidden="1" xr:uid="{9593ED71-7941-4F9B-959F-D7595C4E6E46}"/>
    <cellStyle name="Hyperlink 3 60" xfId="30556" hidden="1" xr:uid="{B591562A-A170-4794-BEDE-3E7CD8B8B740}"/>
    <cellStyle name="Hyperlink 3 60" xfId="30157" hidden="1" xr:uid="{3654BD22-9D50-456C-8D6F-53295EA4A170}"/>
    <cellStyle name="Hyperlink 3 60" xfId="25659" hidden="1" xr:uid="{5C18F78A-1255-4450-AFFA-65F15814A9BB}"/>
    <cellStyle name="Hyperlink 3 60" xfId="28627" hidden="1" xr:uid="{5DBF93F6-5D78-42F2-8FF5-1AF2107E969B}"/>
    <cellStyle name="Hyperlink 3 60" xfId="30992" hidden="1" xr:uid="{73906E74-2F72-4F6E-B33D-C7E94C190096}"/>
    <cellStyle name="Hyperlink 3 60" xfId="41044" hidden="1" xr:uid="{E729129F-B514-477C-8AE6-4D423E98A40C}"/>
    <cellStyle name="Hyperlink 3 60" xfId="31797" hidden="1" xr:uid="{4C5E012C-CCE8-4561-8C42-AB127D7902B1}"/>
    <cellStyle name="Hyperlink 3 60" xfId="31399" hidden="1" xr:uid="{590658C0-9735-4DD9-B5F3-CFEEC72B6A3F}"/>
    <cellStyle name="Hyperlink 3 60" xfId="29951" hidden="1" xr:uid="{4116CA5F-3BEB-498E-9648-3413D3743E9C}"/>
    <cellStyle name="Hyperlink 3 60" xfId="32194" hidden="1" xr:uid="{93A323D8-5479-45F2-86BB-1073614A4F50}"/>
    <cellStyle name="Hyperlink 3 60" xfId="33349" hidden="1" xr:uid="{94C68CC4-443D-45F7-92C2-0EB58DF557AD}"/>
    <cellStyle name="Hyperlink 3 60" xfId="30759" hidden="1" xr:uid="{520C3002-4BF3-4F69-881E-7EAFC0368D3F}"/>
    <cellStyle name="Hyperlink 3 60" xfId="25860" hidden="1" xr:uid="{02B484BF-BD85-49B6-947E-2CE9A3193106}"/>
    <cellStyle name="Hyperlink 3 60" xfId="28237" hidden="1" xr:uid="{38DF01AB-04C4-4987-9B1F-DD13D115FE01}"/>
    <cellStyle name="Hyperlink 3 60" xfId="34149" hidden="1" xr:uid="{589BF78C-9574-49E1-AC51-B1C6482EBDFE}"/>
    <cellStyle name="Hyperlink 3 60" xfId="34754" hidden="1" xr:uid="{4E9297D9-9D3D-4330-8BEE-F1F87BA10EF5}"/>
    <cellStyle name="Hyperlink 3 60" xfId="29450" hidden="1" xr:uid="{69A85412-514B-4EC8-B6E8-D2C0BBF577A6}"/>
    <cellStyle name="Hyperlink 3 60" xfId="34957" hidden="1" xr:uid="{3CA5612A-2C43-4D17-8490-60E339DAF900}"/>
    <cellStyle name="Hyperlink 3 60" xfId="32585" hidden="1" xr:uid="{C2B7D511-BBDE-46F6-9465-841FA56744E3}"/>
    <cellStyle name="Hyperlink 3 60" xfId="18369" hidden="1" xr:uid="{2484FEE5-EEB9-4F43-90F4-82DE621B0583}"/>
    <cellStyle name="Hyperlink 3 60" xfId="35477" hidden="1" xr:uid="{EC549E9C-F25E-4CDD-A258-DBD629E11535}"/>
    <cellStyle name="Hyperlink 3 60" xfId="36081" hidden="1" xr:uid="{0454BC40-DD64-4575-BE62-16429B242661}"/>
    <cellStyle name="Hyperlink 3 60" xfId="33948" hidden="1" xr:uid="{1E6BB11F-FE9C-4AD7-89F6-26F1E8B0E58A}"/>
    <cellStyle name="Hyperlink 3 60" xfId="41645" hidden="1" xr:uid="{3D978FF8-2DBB-4366-9B0E-F083952E7E51}"/>
    <cellStyle name="Hyperlink 3 60" xfId="31193" hidden="1" xr:uid="{D0961825-BDC4-4D25-97A8-19E1C808C7BC}"/>
    <cellStyle name="Hyperlink 3 60" xfId="36881" hidden="1" xr:uid="{683A7019-A1DE-42C7-BFDB-47B80D5D9EF7}"/>
    <cellStyle name="Hyperlink 3 60" xfId="37486" hidden="1" xr:uid="{7CCA9F83-6443-4072-A3D4-ACA78281D2C5}"/>
    <cellStyle name="Hyperlink 3 60" xfId="38087" hidden="1" xr:uid="{83D7A06D-D962-4CFB-A86F-9C5668A33904}"/>
    <cellStyle name="Hyperlink 3 60" xfId="39095" hidden="1" xr:uid="{6C73D359-7E00-42BF-8E74-E7DD586B5B17}"/>
    <cellStyle name="Hyperlink 3 60" xfId="39395" hidden="1" xr:uid="{B05E9D51-3444-45D8-BCCE-7DF6B450BC84}"/>
    <cellStyle name="Hyperlink 3 60" xfId="39596" hidden="1" xr:uid="{B8195FB3-211B-416B-97CA-45BC7CBCCC88}"/>
    <cellStyle name="Hyperlink 3 60" xfId="40201" hidden="1" xr:uid="{DAB93148-B0DA-4F03-B482-E8AC858AA6B5}"/>
    <cellStyle name="Hyperlink 3 60" xfId="39802" hidden="1" xr:uid="{885E8206-2551-4F37-A1B3-49CC480E152F}"/>
    <cellStyle name="Hyperlink 3 60" xfId="40404" hidden="1" xr:uid="{3A54C23E-811E-4821-800E-4A77EA73563E}"/>
    <cellStyle name="Hyperlink 3 60" xfId="38272" hidden="1" xr:uid="{F2537FAC-D23D-4407-835A-1F695796AB35}"/>
    <cellStyle name="Hyperlink 3 60" xfId="40637" hidden="1" xr:uid="{38C0791A-C3DB-4399-B694-9174DB465D3D}"/>
    <cellStyle name="Hyperlink 3 60" xfId="37087" hidden="1" xr:uid="{D151BD30-5FC8-4E53-9652-7A24FE1FABF6}"/>
    <cellStyle name="Hyperlink 3 60" xfId="37689" hidden="1" xr:uid="{CB0EA9FB-D2B8-424B-BE7E-DE5638832504}"/>
    <cellStyle name="Hyperlink 3 60" xfId="37882" hidden="1" xr:uid="{D81A7CD7-6859-493B-BCE5-5FDA63E5FFC4}"/>
    <cellStyle name="Hyperlink 3 60" xfId="38799" hidden="1" xr:uid="{DB7283B6-2000-40CB-998D-393D3DDAD57B}"/>
    <cellStyle name="Hyperlink 3 60" xfId="40838" hidden="1" xr:uid="{883B8182-040F-45A6-84FE-0A5E0992DA2B}"/>
    <cellStyle name="Hyperlink 3 60" xfId="41442" hidden="1" xr:uid="{1AE7EF8E-1B3D-4CF5-BF78-6CD83274AF68}"/>
    <cellStyle name="Hyperlink 3 60" xfId="24417" hidden="1" xr:uid="{B09E6D54-9DDD-4C8D-B510-3E9F8AB7B506}"/>
    <cellStyle name="Hyperlink 3 60" xfId="33646" hidden="1" xr:uid="{6CEF47B8-E4FD-4D17-8FE3-0494F13F9431}"/>
    <cellStyle name="Hyperlink 3 60" xfId="32808" xr:uid="{3D16E9EB-1A53-480B-82C6-846DB11F10C0}"/>
    <cellStyle name="Hyperlink 3 61" xfId="22905" hidden="1" xr:uid="{2F2A57E5-440D-44E0-885A-758A5A3341BE}"/>
    <cellStyle name="Hyperlink 3 61" xfId="27836" hidden="1" xr:uid="{14C98175-22A4-490F-9339-AF3DE04DF9EC}"/>
    <cellStyle name="Hyperlink 3 61" xfId="17272" hidden="1" xr:uid="{178AFC32-D685-4FB2-A145-B54EB29755A7}"/>
    <cellStyle name="Hyperlink 3 61" xfId="18669" hidden="1" xr:uid="{CE91F72A-11F5-4F19-953E-4E4961AFB9A6}"/>
    <cellStyle name="Hyperlink 3 61" xfId="19980" hidden="1" xr:uid="{A2C69D06-012A-455F-B53A-5CD2B6B5E7C7}"/>
    <cellStyle name="Hyperlink 3 61" xfId="17467" hidden="1" xr:uid="{6274C1DB-33A3-48E9-B17B-BE4887626A1E}"/>
    <cellStyle name="Hyperlink 3 61" xfId="20299" hidden="1" xr:uid="{85414BAD-51A7-460A-B6DE-CDAD32532330}"/>
    <cellStyle name="Hyperlink 3 61" xfId="20500" hidden="1" xr:uid="{89F5C5AC-D698-4FD6-B2BD-AA7205895E7E}"/>
    <cellStyle name="Hyperlink 3 61" xfId="21104" hidden="1" xr:uid="{6EC18004-20CE-4BC0-AD94-DCFAD23501C6}"/>
    <cellStyle name="Hyperlink 3 61" xfId="20706" hidden="1" xr:uid="{9D6AD7A6-2F01-4C63-A063-15E6C98DC0DB}"/>
    <cellStyle name="Hyperlink 3 61" xfId="21307" hidden="1" xr:uid="{E18412D9-99E0-49F7-AFDA-5D92FBB9F43C}"/>
    <cellStyle name="Hyperlink 3 61" xfId="21690" hidden="1" xr:uid="{1C78C117-4A20-4EC3-8995-8C4FF121ACBB}"/>
    <cellStyle name="Hyperlink 3 61" xfId="21904" hidden="1" xr:uid="{5D55F149-EA14-4BEF-B16A-F2ABBFE1094B}"/>
    <cellStyle name="Hyperlink 3 61" xfId="18971" hidden="1" xr:uid="{B6AFC22B-2C48-4002-A70D-FEF0C633ECD1}"/>
    <cellStyle name="Hyperlink 3 61" xfId="19172" hidden="1" xr:uid="{F463959F-FAF7-44EE-BD7A-31E2CE57A57A}"/>
    <cellStyle name="Hyperlink 3 61" xfId="19777" hidden="1" xr:uid="{E282ECC0-87D5-4C3F-8387-017DBCCCE5BB}"/>
    <cellStyle name="Hyperlink 3 61" xfId="19378" hidden="1" xr:uid="{2CAC63E2-42BA-4519-B1CD-207BD473E5FC}"/>
    <cellStyle name="Hyperlink 3 61" xfId="22509" hidden="1" xr:uid="{46592B71-F1CC-484E-A36D-A93047F8C147}"/>
    <cellStyle name="Hyperlink 3 61" xfId="22110" hidden="1" xr:uid="{3D499E10-79A9-43C4-B24B-3C8CE498707E}"/>
    <cellStyle name="Hyperlink 3 61" xfId="34356" hidden="1" xr:uid="{505D4844-B9CC-4D79-AFF0-CC47F5F43829}"/>
    <cellStyle name="Hyperlink 3 61" xfId="29751" hidden="1" xr:uid="{237C81F6-B012-433F-98BA-D0954824883D}"/>
    <cellStyle name="Hyperlink 3 61" xfId="32001" hidden="1" xr:uid="{E2B98190-9291-44A4-864E-2137BBDE7FD3}"/>
    <cellStyle name="Hyperlink 3 61" xfId="23110" hidden="1" xr:uid="{55C12F0C-FB96-444E-BD9D-77CC2553DC63}"/>
    <cellStyle name="Hyperlink 3 61" xfId="24118" hidden="1" xr:uid="{5A854BFF-8D84-44E7-B56C-F27D42C1ED3A}"/>
    <cellStyle name="Hyperlink 3 61" xfId="32401" hidden="1" xr:uid="{307B2E0C-4521-4510-935B-9598D57336E8}"/>
    <cellStyle name="Hyperlink 3 61" xfId="24619" hidden="1" xr:uid="{51553826-FD34-46E7-814C-5D4716DC671D}"/>
    <cellStyle name="Hyperlink 3 61" xfId="25224" hidden="1" xr:uid="{FA6132FB-9507-499D-BDA2-1A1D60E55B40}"/>
    <cellStyle name="Hyperlink 3 61" xfId="36668" hidden="1" xr:uid="{608411F1-9C69-4FA9-824D-14F8AE6910CC}"/>
    <cellStyle name="Hyperlink 3 61" xfId="25427" hidden="1" xr:uid="{0405C423-D8B0-441B-ACCF-45131CFA38BF}"/>
    <cellStyle name="Hyperlink 3 61" xfId="23295" hidden="1" xr:uid="{E50E4029-B0B5-4738-8751-94F0A67376C6}"/>
    <cellStyle name="Hyperlink 3 61" xfId="23822" hidden="1" xr:uid="{722218FD-021B-4B25-B484-DC13F6DA0AB3}"/>
    <cellStyle name="Hyperlink 3 61" xfId="17059" hidden="1" xr:uid="{1EAB4373-7206-4921-B09F-78E6F5387684}"/>
    <cellStyle name="Hyperlink 3 61" xfId="35277" hidden="1" xr:uid="{B6301C04-9EBF-4E6A-A61D-9FC5C3301426}"/>
    <cellStyle name="Hyperlink 3 61" xfId="26067" hidden="1" xr:uid="{41A8D1C1-23A8-4A05-BAB4-3779B1A2C071}"/>
    <cellStyle name="Hyperlink 3 61" xfId="26668" hidden="1" xr:uid="{DE930D39-8A5A-48A9-93A0-5DE8ABF29812}"/>
    <cellStyle name="Hyperlink 3 61" xfId="35684" hidden="1" xr:uid="{92C0551F-D6FA-49D4-A9F4-ADAA3FD8A2E7}"/>
    <cellStyle name="Hyperlink 3 61" xfId="27025" hidden="1" xr:uid="{82A3A633-DF61-4A01-B116-8F2FC289DC6F}"/>
    <cellStyle name="Hyperlink 3 61" xfId="27231" hidden="1" xr:uid="{3A390217-050E-4C9F-9FA4-D550DD46371B}"/>
    <cellStyle name="Hyperlink 3 61" xfId="22712" hidden="1" xr:uid="{2B8AD92E-B644-4E45-BCCA-7309B0C08AF1}"/>
    <cellStyle name="Hyperlink 3 61" xfId="27437" hidden="1" xr:uid="{4371A38A-B23C-4F4B-B5C7-33ADB60ED106}"/>
    <cellStyle name="Hyperlink 3 61" xfId="28039" hidden="1" xr:uid="{4C074C74-7BE8-4A1A-9904-6C4BD795829C}"/>
    <cellStyle name="Hyperlink 3 61" xfId="26465" hidden="1" xr:uid="{DA2080E6-6D4C-4C6C-8965-1243D90360CF}"/>
    <cellStyle name="Hyperlink 3 61" xfId="29155" hidden="1" xr:uid="{F608D09E-3836-4D99-8279-B54B8403B256}"/>
    <cellStyle name="Hyperlink 3 61" xfId="28443" hidden="1" xr:uid="{F96BC0F8-E451-4745-B314-A87F7C774B83}"/>
    <cellStyle name="Hyperlink 3 61" xfId="17691" hidden="1" xr:uid="{8A09880E-E64A-4329-9ABF-B7F0B4665B8A}"/>
    <cellStyle name="Hyperlink 3 61" xfId="36285" hidden="1" xr:uid="{26BD7F6F-BB1C-4687-BEB1-6290A2A69C86}"/>
    <cellStyle name="Hyperlink 3 61" xfId="24825" hidden="1" xr:uid="{21C15D8B-653E-460A-87CD-385B3E5320C7}"/>
    <cellStyle name="Hyperlink 3 61" xfId="30557" hidden="1" xr:uid="{68BA10FA-D675-41A1-96B8-2D91A378FA1C}"/>
    <cellStyle name="Hyperlink 3 61" xfId="30158" hidden="1" xr:uid="{972828AC-4F7D-4827-83B0-08B7E9E7757E}"/>
    <cellStyle name="Hyperlink 3 61" xfId="25660" hidden="1" xr:uid="{324626C0-6048-4A10-9007-0FD517265529}"/>
    <cellStyle name="Hyperlink 3 61" xfId="28628" hidden="1" xr:uid="{B32ACC24-B44B-4E02-9E20-8950D77F5BC6}"/>
    <cellStyle name="Hyperlink 3 61" xfId="30993" hidden="1" xr:uid="{C0333CEF-EBC7-4770-9DFE-6D8EB56AFF60}"/>
    <cellStyle name="Hyperlink 3 61" xfId="41045" hidden="1" xr:uid="{6AEE1A62-0593-40CF-9F15-3B39729AFCEF}"/>
    <cellStyle name="Hyperlink 3 61" xfId="31798" hidden="1" xr:uid="{7E64469A-A6B2-4D20-9048-284E7FFAF555}"/>
    <cellStyle name="Hyperlink 3 61" xfId="31400" hidden="1" xr:uid="{53C7C83E-9833-41B8-9212-D2F9DE90B29A}"/>
    <cellStyle name="Hyperlink 3 61" xfId="29952" hidden="1" xr:uid="{75D9DCA3-A15E-42A7-B04B-943E4008FA45}"/>
    <cellStyle name="Hyperlink 3 61" xfId="32195" hidden="1" xr:uid="{81EB5F6A-EEB1-480A-968C-29F1CBFE8D97}"/>
    <cellStyle name="Hyperlink 3 61" xfId="33350" hidden="1" xr:uid="{168F5905-69A9-4A52-A41B-74CE71CD1A7E}"/>
    <cellStyle name="Hyperlink 3 61" xfId="30760" hidden="1" xr:uid="{1DDD4EED-15AF-4F1B-958F-C924608FA5E6}"/>
    <cellStyle name="Hyperlink 3 61" xfId="25861" hidden="1" xr:uid="{796CE654-DB96-4CB9-BF7E-BCE9650DB1A6}"/>
    <cellStyle name="Hyperlink 3 61" xfId="28238" hidden="1" xr:uid="{2426B5BA-C1B4-483D-A672-74D0DE7FB5E4}"/>
    <cellStyle name="Hyperlink 3 61" xfId="34150" hidden="1" xr:uid="{4102906E-0245-46F4-B5EB-36A9544D47BB}"/>
    <cellStyle name="Hyperlink 3 61" xfId="34755" hidden="1" xr:uid="{E6901696-7DFF-4013-821C-FDE0EF34CA95}"/>
    <cellStyle name="Hyperlink 3 61" xfId="29451" hidden="1" xr:uid="{8D779FA6-2895-4B2A-A517-B4B359F8B1E0}"/>
    <cellStyle name="Hyperlink 3 61" xfId="34958" hidden="1" xr:uid="{6A3DB92C-CB54-4BD1-A625-204DBE19784E}"/>
    <cellStyle name="Hyperlink 3 61" xfId="32586" hidden="1" xr:uid="{4528520C-8B20-45C0-83DB-0792DF4B494C}"/>
    <cellStyle name="Hyperlink 3 61" xfId="18370" hidden="1" xr:uid="{BBCE1713-43E0-44F1-B45A-765777932ADD}"/>
    <cellStyle name="Hyperlink 3 61" xfId="35478" hidden="1" xr:uid="{80B98ED2-6178-47D6-9F09-D5D1D9482E85}"/>
    <cellStyle name="Hyperlink 3 61" xfId="36082" hidden="1" xr:uid="{F38CB5A8-DED1-419A-B581-0CAF93EDBC77}"/>
    <cellStyle name="Hyperlink 3 61" xfId="33949" hidden="1" xr:uid="{7CA8326A-C9C1-4501-992F-A7C4F894C094}"/>
    <cellStyle name="Hyperlink 3 61" xfId="41646" hidden="1" xr:uid="{E7717760-7E9C-40A2-858C-A2D1FE391B3F}"/>
    <cellStyle name="Hyperlink 3 61" xfId="31194" hidden="1" xr:uid="{10B71C38-4C17-4474-90E5-B950A4CC99CB}"/>
    <cellStyle name="Hyperlink 3 61" xfId="36882" hidden="1" xr:uid="{0D408B85-3443-4271-90BB-30B42515A95F}"/>
    <cellStyle name="Hyperlink 3 61" xfId="37487" hidden="1" xr:uid="{E53C8EB9-5ABE-4170-9DD2-BC37B349C4C3}"/>
    <cellStyle name="Hyperlink 3 61" xfId="38088" hidden="1" xr:uid="{B57B8CAE-59D4-47BD-92A6-99E9C0DCB9C7}"/>
    <cellStyle name="Hyperlink 3 61" xfId="39096" hidden="1" xr:uid="{D31057F5-B700-4CA2-A424-D1A249C41E9F}"/>
    <cellStyle name="Hyperlink 3 61" xfId="39396" hidden="1" xr:uid="{586A0337-A618-4681-B9C1-D38018261334}"/>
    <cellStyle name="Hyperlink 3 61" xfId="39597" hidden="1" xr:uid="{3665305A-7373-44C8-ACC3-02A339F44FA1}"/>
    <cellStyle name="Hyperlink 3 61" xfId="40202" hidden="1" xr:uid="{BBCF7BD7-0248-4259-B947-E61930E90C9C}"/>
    <cellStyle name="Hyperlink 3 61" xfId="39803" hidden="1" xr:uid="{CAF9C2BA-7BC2-4E96-AB05-B4C26A6919D8}"/>
    <cellStyle name="Hyperlink 3 61" xfId="40405" hidden="1" xr:uid="{6586CE47-2390-4121-A5CE-C042A04CE66B}"/>
    <cellStyle name="Hyperlink 3 61" xfId="38273" hidden="1" xr:uid="{09FB2294-2677-4C20-92F4-FCDDE1F0DE72}"/>
    <cellStyle name="Hyperlink 3 61" xfId="40638" hidden="1" xr:uid="{086DDEE6-A636-47BA-8365-2E9102EC0354}"/>
    <cellStyle name="Hyperlink 3 61" xfId="37088" hidden="1" xr:uid="{FCE8EE4D-35FB-41D0-845F-4C3CEA79BD44}"/>
    <cellStyle name="Hyperlink 3 61" xfId="37690" hidden="1" xr:uid="{435A2FCD-209B-49ED-BF14-69993D10FC35}"/>
    <cellStyle name="Hyperlink 3 61" xfId="37883" hidden="1" xr:uid="{FA714854-A98C-4A3F-9E17-DB4579E91710}"/>
    <cellStyle name="Hyperlink 3 61" xfId="38800" hidden="1" xr:uid="{811EE58A-7CB6-4DDC-8A38-792ABD254616}"/>
    <cellStyle name="Hyperlink 3 61" xfId="40839" hidden="1" xr:uid="{21642213-C2FE-4B0F-9164-4E52A0360298}"/>
    <cellStyle name="Hyperlink 3 61" xfId="41443" hidden="1" xr:uid="{11AC9A6B-7B07-4294-9763-4B3E55C29C5D}"/>
    <cellStyle name="Hyperlink 3 61" xfId="24418" hidden="1" xr:uid="{35A32E43-8AB8-4B6C-82D8-7170FD9BAC57}"/>
    <cellStyle name="Hyperlink 3 61" xfId="33647" hidden="1" xr:uid="{DDCC0E10-921A-43A2-B527-59B3BC7656CF}"/>
    <cellStyle name="Hyperlink 3 61" xfId="32810" xr:uid="{9EF9E523-E564-4A16-BA75-0468D5B27A84}"/>
    <cellStyle name="Hyperlink 3 62" xfId="24620" hidden="1" xr:uid="{6FBFC217-6EC2-4E1C-8DBD-29D37D6D252F}"/>
    <cellStyle name="Hyperlink 3 62" xfId="23823" hidden="1" xr:uid="{759C890F-D7C8-4874-BAB0-F53E1B5CA62D}"/>
    <cellStyle name="Hyperlink 3 62" xfId="19379" hidden="1" xr:uid="{F0B3D2EF-9180-40AB-B752-5F55F75FFBCC}"/>
    <cellStyle name="Hyperlink 3 62" xfId="24119" hidden="1" xr:uid="{34AA9330-2E95-4493-A185-B8D2A5A05E10}"/>
    <cellStyle name="Hyperlink 3 62" xfId="18670" hidden="1" xr:uid="{073A855F-E68E-443B-A971-037AFCA95FD9}"/>
    <cellStyle name="Hyperlink 3 62" xfId="33648" hidden="1" xr:uid="{0E834F00-5A1F-4AE4-A967-6C05EF5660D5}"/>
    <cellStyle name="Hyperlink 3 62" xfId="19173" hidden="1" xr:uid="{3C5ED0FB-4479-4134-8020-25F2939EC18A}"/>
    <cellStyle name="Hyperlink 3 62" xfId="28239" hidden="1" xr:uid="{1D747FB4-76DF-4167-94AB-572A4071CC21}"/>
    <cellStyle name="Hyperlink 3 62" xfId="31799" hidden="1" xr:uid="{5CA2C7D0-E715-4C30-A89C-FDB928174FA1}"/>
    <cellStyle name="Hyperlink 3 62" xfId="19981" hidden="1" xr:uid="{5B3C69C0-3E50-4946-A954-4D2294DD8DB1}"/>
    <cellStyle name="Hyperlink 3 62" xfId="17693" hidden="1" xr:uid="{1F8E899B-862A-4F65-929D-36D4F365F989}"/>
    <cellStyle name="Hyperlink 3 62" xfId="20300" hidden="1" xr:uid="{5B927366-0CD2-4B7E-9BB8-90FEFF24B5E3}"/>
    <cellStyle name="Hyperlink 3 62" xfId="22510" hidden="1" xr:uid="{AACC0C51-A495-462A-9E1F-0AF52828AB4D}"/>
    <cellStyle name="Hyperlink 3 62" xfId="23296" hidden="1" xr:uid="{130DA09A-C49B-41F1-B24D-2468739F1E24}"/>
    <cellStyle name="Hyperlink 3 62" xfId="20707" hidden="1" xr:uid="{82B65589-C61A-4B6A-A7DE-24B58CF8579F}"/>
    <cellStyle name="Hyperlink 3 62" xfId="32587" hidden="1" xr:uid="{00579287-0AA9-4E00-B808-4208AE96DD03}"/>
    <cellStyle name="Hyperlink 3 62" xfId="21691" hidden="1" xr:uid="{DDDE8576-AEF5-4AB2-A0A5-44F7C299A93F}"/>
    <cellStyle name="Hyperlink 3 62" xfId="30558" hidden="1" xr:uid="{45BE9A25-AE68-4306-A5E5-8D04FB4FFC08}"/>
    <cellStyle name="Hyperlink 3 62" xfId="29752" hidden="1" xr:uid="{C2F62ACB-6172-405E-9F02-BD100021CD43}"/>
    <cellStyle name="Hyperlink 3 62" xfId="30761" hidden="1" xr:uid="{641BAB9F-F6DB-4AAF-8B02-5E98501E3160}"/>
    <cellStyle name="Hyperlink 3 62" xfId="28444" hidden="1" xr:uid="{C02C62F9-4562-44F5-8FE7-B6C0C212E3F6}"/>
    <cellStyle name="Hyperlink 3 62" xfId="30159" hidden="1" xr:uid="{CFC8FB4D-6542-4D84-B515-5F80BD6F5DC9}"/>
    <cellStyle name="Hyperlink 3 62" xfId="20501" hidden="1" xr:uid="{8FFBF10B-93E9-4DA4-8737-3D37D9D52DC8}"/>
    <cellStyle name="Hyperlink 3 62" xfId="29953" hidden="1" xr:uid="{56549CD4-A289-4442-A338-DC42FCAF90AA}"/>
    <cellStyle name="Hyperlink 3 62" xfId="29156" hidden="1" xr:uid="{88346CA4-E3C9-416E-B95F-96B64C19D476}"/>
    <cellStyle name="Hyperlink 3 62" xfId="37691" hidden="1" xr:uid="{F22ADD04-B986-415F-BFEC-167D0046508E}"/>
    <cellStyle name="Hyperlink 3 62" xfId="17060" hidden="1" xr:uid="{79339CF8-18F8-44E9-9341-6932105C0FF5}"/>
    <cellStyle name="Hyperlink 3 62" xfId="31401" hidden="1" xr:uid="{6723F56A-18A2-44F9-8B09-BF0F384B2A26}"/>
    <cellStyle name="Hyperlink 3 62" xfId="17273" hidden="1" xr:uid="{1B48A870-E1A1-4496-BFD4-D84774BE5D85}"/>
    <cellStyle name="Hyperlink 3 62" xfId="31195" hidden="1" xr:uid="{A4E33A8F-9CC6-4690-99B6-50F4CAD35868}"/>
    <cellStyle name="Hyperlink 3 62" xfId="18371" hidden="1" xr:uid="{437730A7-5B88-4A4B-B9B5-318B1ECB4F2C}"/>
    <cellStyle name="Hyperlink 3 62" xfId="38274" hidden="1" xr:uid="{C540947B-54BE-4C5E-A82A-F756FACF01F8}"/>
    <cellStyle name="Hyperlink 3 62" xfId="32002" hidden="1" xr:uid="{1EB35B19-853F-44CA-A58A-24A575839616}"/>
    <cellStyle name="Hyperlink 3 62" xfId="30994" hidden="1" xr:uid="{0B697035-F3CF-4EE5-9877-4EA4A96F2818}"/>
    <cellStyle name="Hyperlink 3 62" xfId="21105" hidden="1" xr:uid="{3EDFF036-F7F3-4FCE-A354-E43848A8ED3E}"/>
    <cellStyle name="Hyperlink 3 62" xfId="32402" hidden="1" xr:uid="{0394CE5F-8BC9-49C4-886F-D0388FE1BB73}"/>
    <cellStyle name="Hyperlink 3 62" xfId="34357" hidden="1" xr:uid="{4CCC25F3-C6D1-405D-A571-F7C8C89E6B7E}"/>
    <cellStyle name="Hyperlink 3 62" xfId="40203" hidden="1" xr:uid="{ACBE6C6F-C810-4849-A82D-290D26D7F769}"/>
    <cellStyle name="Hyperlink 3 62" xfId="34151" hidden="1" xr:uid="{9DE93F43-FE40-43EC-973B-A6ADDFDA69C6}"/>
    <cellStyle name="Hyperlink 3 62" xfId="33351" hidden="1" xr:uid="{63EE0708-7200-4354-BE86-1CF5843066F9}"/>
    <cellStyle name="Hyperlink 3 62" xfId="17468" hidden="1" xr:uid="{A19A793D-D2A3-4B07-B108-4A74DED24F87}"/>
    <cellStyle name="Hyperlink 3 62" xfId="36669" hidden="1" xr:uid="{8036D7EF-B11D-4FC2-B336-086AB84DFDED}"/>
    <cellStyle name="Hyperlink 3 62" xfId="35685" hidden="1" xr:uid="{13508128-33EE-4714-8946-76BB8B912230}"/>
    <cellStyle name="Hyperlink 3 62" xfId="37488" hidden="1" xr:uid="{FA1E5F20-E273-4427-B864-643D40E01036}"/>
    <cellStyle name="Hyperlink 3 62" xfId="35479" hidden="1" xr:uid="{C52920A1-5027-4DD6-ABC4-16FAD398C763}"/>
    <cellStyle name="Hyperlink 3 62" xfId="36883" hidden="1" xr:uid="{C13A1B80-0AE4-4B2B-B5A5-85602D873263}"/>
    <cellStyle name="Hyperlink 3 62" xfId="19778" hidden="1" xr:uid="{F90ED9B7-0174-466C-874E-1B64D81E1686}"/>
    <cellStyle name="Hyperlink 3 62" xfId="36286" hidden="1" xr:uid="{B4885916-4202-424A-9699-A1274436122D}"/>
    <cellStyle name="Hyperlink 3 62" xfId="35278" hidden="1" xr:uid="{E7CAA028-2069-46B5-BF0A-F91C8E161986}"/>
    <cellStyle name="Hyperlink 3 62" xfId="39804" hidden="1" xr:uid="{B90DDF6F-CBE4-46E3-9EC9-08803A095156}"/>
    <cellStyle name="Hyperlink 3 62" xfId="22713" hidden="1" xr:uid="{8F9F3543-6139-4C01-8ACD-114E82E39754}"/>
    <cellStyle name="Hyperlink 3 62" xfId="24419" hidden="1" xr:uid="{72BB3A7F-343A-4CC4-B234-57880F216089}"/>
    <cellStyle name="Hyperlink 3 62" xfId="21905" hidden="1" xr:uid="{7C3261AE-EA85-42A6-A9AE-2B70BB0317E8}"/>
    <cellStyle name="Hyperlink 3 62" xfId="23111" hidden="1" xr:uid="{D9F5AB1E-B8F4-40FA-80F3-5AEAD55D5AA2}"/>
    <cellStyle name="Hyperlink 3 62" xfId="22111" hidden="1" xr:uid="{D5199936-2CCC-4B25-8934-BEE96B538714}"/>
    <cellStyle name="Hyperlink 3 62" xfId="39397" hidden="1" xr:uid="{15F8922A-040C-43CC-B0AA-B59F32B34577}"/>
    <cellStyle name="Hyperlink 3 62" xfId="26466" hidden="1" xr:uid="{792A97B6-F29D-4B7A-A820-A1B121DDA527}"/>
    <cellStyle name="Hyperlink 3 62" xfId="25661" hidden="1" xr:uid="{D5CEE463-22B7-4ECB-A6C8-FCC911500241}"/>
    <cellStyle name="Hyperlink 3 62" xfId="26669" hidden="1" xr:uid="{702BB5C7-1D12-4426-9B1C-7D3CDA2F546D}"/>
    <cellStyle name="Hyperlink 3 62" xfId="25428" hidden="1" xr:uid="{E1FDA00C-4864-4084-BDD0-914D61A825EC}"/>
    <cellStyle name="Hyperlink 3 62" xfId="26068" hidden="1" xr:uid="{FAF97FEA-1625-4126-95FD-F594975D1BBE}"/>
    <cellStyle name="Hyperlink 3 62" xfId="38801" hidden="1" xr:uid="{8CBB4EE9-B895-4601-8233-A5FD2B48DA4A}"/>
    <cellStyle name="Hyperlink 3 62" xfId="25862" hidden="1" xr:uid="{42362008-3A4B-4899-BD49-05AE7B206D2B}"/>
    <cellStyle name="Hyperlink 3 62" xfId="24826" hidden="1" xr:uid="{40817AAE-B135-4735-A643-62F0BBF7F209}"/>
    <cellStyle name="Hyperlink 3 62" xfId="18972" hidden="1" xr:uid="{F3080ACE-DF75-4877-8E54-73EE294AF6C6}"/>
    <cellStyle name="Hyperlink 3 62" xfId="41647" hidden="1" xr:uid="{C54A0525-23CF-4737-AD2F-2D86FA8E442C}"/>
    <cellStyle name="Hyperlink 3 62" xfId="27438" hidden="1" xr:uid="{4BD5C3C1-B8D9-4B37-A510-0774399AE24F}"/>
    <cellStyle name="Hyperlink 3 62" xfId="40840" hidden="1" xr:uid="{E9810A1D-6B2C-426C-B808-25A70B33DBBE}"/>
    <cellStyle name="Hyperlink 3 62" xfId="27232" hidden="1" xr:uid="{14F98FBA-8423-4AE7-B460-444636172903}"/>
    <cellStyle name="Hyperlink 3 62" xfId="41046" hidden="1" xr:uid="{AE5E2502-C4D7-4106-A237-C811C070E9D6}"/>
    <cellStyle name="Hyperlink 3 62" xfId="21308" hidden="1" xr:uid="{A49D8B5C-1764-4129-ABDA-215FC8604C96}"/>
    <cellStyle name="Hyperlink 3 62" xfId="28040" hidden="1" xr:uid="{CAFCA4A1-29BD-44C7-9CDF-BB9B7F17AEF4}"/>
    <cellStyle name="Hyperlink 3 62" xfId="27026" hidden="1" xr:uid="{DBD12DCD-1F75-4690-9BD8-95DF77A6C93E}"/>
    <cellStyle name="Hyperlink 3 62" xfId="38089" hidden="1" xr:uid="{CA1CC714-D451-45AA-BEB1-F6E77C96E06E}"/>
    <cellStyle name="Hyperlink 3 62" xfId="27837" hidden="1" xr:uid="{3483405D-2F7D-45D4-9408-96F2DFA18C17}"/>
    <cellStyle name="Hyperlink 3 62" xfId="37089" hidden="1" xr:uid="{81ACC04B-41CE-464E-8B16-D389EA6190D2}"/>
    <cellStyle name="Hyperlink 3 62" xfId="22906" hidden="1" xr:uid="{DE7E7EC3-1735-4C82-BAD7-0BB2E71A1515}"/>
    <cellStyle name="Hyperlink 3 62" xfId="37884" hidden="1" xr:uid="{373AE55A-8027-400F-A0D8-E807A2297C09}"/>
    <cellStyle name="Hyperlink 3 62" xfId="32196" hidden="1" xr:uid="{55FA8CD4-72AE-4C56-8AE8-373A5C147BD5}"/>
    <cellStyle name="Hyperlink 3 62" xfId="36083" hidden="1" xr:uid="{26B86CDE-A6F4-4510-AEC3-1215D72E7CDF}"/>
    <cellStyle name="Hyperlink 3 62" xfId="39097" hidden="1" xr:uid="{58234BEE-EDF4-4866-8377-E5125B6AEFD7}"/>
    <cellStyle name="Hyperlink 3 62" xfId="28629" hidden="1" xr:uid="{8CA390C7-870E-47CA-91A4-426A90AE4C63}"/>
    <cellStyle name="Hyperlink 3 62" xfId="39598" hidden="1" xr:uid="{40DCD6DD-52D4-46DD-8A76-5F2438C69553}"/>
    <cellStyle name="Hyperlink 3 62" xfId="41444" hidden="1" xr:uid="{84234F10-61C1-45F7-ABBA-AB63A2E654CE}"/>
    <cellStyle name="Hyperlink 3 62" xfId="29452" hidden="1" xr:uid="{CA8583AD-D504-4041-99C5-C9F5524EE9EE}"/>
    <cellStyle name="Hyperlink 3 62" xfId="40406" hidden="1" xr:uid="{024F2A6D-E16C-42A7-9FD1-9C679B26AD94}"/>
    <cellStyle name="Hyperlink 3 62" xfId="25225" hidden="1" xr:uid="{111EA210-15BA-4BB9-9808-E07B1551DC15}"/>
    <cellStyle name="Hyperlink 3 62" xfId="40639" hidden="1" xr:uid="{DC426696-991B-445C-A00A-61DB89C2E331}"/>
    <cellStyle name="Hyperlink 3 62" xfId="34756" hidden="1" xr:uid="{AEA70FD4-71A1-4D7A-BC5A-FB565241ABF1}"/>
    <cellStyle name="Hyperlink 3 62" xfId="33950" hidden="1" xr:uid="{19A0B9A4-054E-4FB9-B4B6-EC94EB31B43D}"/>
    <cellStyle name="Hyperlink 3 62" xfId="34959" hidden="1" xr:uid="{6043782A-3302-4E33-9AEB-D2465DD65911}"/>
    <cellStyle name="Hyperlink 3 62" xfId="32812" xr:uid="{1142F130-3041-477B-95FD-69A08BC159C8}"/>
    <cellStyle name="Hyperlink 3 63" xfId="24621" hidden="1" xr:uid="{F9CBAAA0-5BEB-4DEA-B582-EDD1B1871F00}"/>
    <cellStyle name="Hyperlink 3 63" xfId="23824" hidden="1" xr:uid="{E1EEE8AF-0695-4CA8-9662-25F17EE59A57}"/>
    <cellStyle name="Hyperlink 3 63" xfId="19380" hidden="1" xr:uid="{1EE5FC5D-3F79-4582-B8D9-35B6A5EF6813}"/>
    <cellStyle name="Hyperlink 3 63" xfId="24120" hidden="1" xr:uid="{8094C917-7F9C-4FF0-8FA6-71CBF8AF2F92}"/>
    <cellStyle name="Hyperlink 3 63" xfId="18671" hidden="1" xr:uid="{3ECBBC9F-C63A-4326-B735-D5DB9337A375}"/>
    <cellStyle name="Hyperlink 3 63" xfId="33649" hidden="1" xr:uid="{EFEA2D03-0094-4E90-BC21-B069A66D9C00}"/>
    <cellStyle name="Hyperlink 3 63" xfId="19174" hidden="1" xr:uid="{8D77E34F-E8C2-4E67-AD91-FAD7522F18AB}"/>
    <cellStyle name="Hyperlink 3 63" xfId="28240" hidden="1" xr:uid="{B0C31F2A-370D-465F-BBEC-18C0BBE945FD}"/>
    <cellStyle name="Hyperlink 3 63" xfId="31800" hidden="1" xr:uid="{9295BFC8-D3D3-4A5B-B845-ED1AF3146F16}"/>
    <cellStyle name="Hyperlink 3 63" xfId="19982" hidden="1" xr:uid="{C53EDE8E-73DC-4EFC-8BA1-1E73239C2267}"/>
    <cellStyle name="Hyperlink 3 63" xfId="17699" hidden="1" xr:uid="{9E817CF2-54D6-4B3F-ACF9-FD7A7BCD35E8}"/>
    <cellStyle name="Hyperlink 3 63" xfId="20301" hidden="1" xr:uid="{C3463C5C-500B-436D-A3FE-3CD2E4D3C0C8}"/>
    <cellStyle name="Hyperlink 3 63" xfId="22511" hidden="1" xr:uid="{DF368D9B-5E5C-4BAF-BC4E-10905D39343E}"/>
    <cellStyle name="Hyperlink 3 63" xfId="23302" hidden="1" xr:uid="{410407CC-13EB-494B-B445-64CA0D6E178F}"/>
    <cellStyle name="Hyperlink 3 63" xfId="20708" hidden="1" xr:uid="{2BCB393B-317E-483A-8C89-328B27010CC3}"/>
    <cellStyle name="Hyperlink 3 63" xfId="32593" hidden="1" xr:uid="{0E852E55-1CB6-4421-BBF4-76ADF85DC0C2}"/>
    <cellStyle name="Hyperlink 3 63" xfId="21692" hidden="1" xr:uid="{3D3D7F5E-DFF8-4ACD-B4F6-3B97FDD10CE7}"/>
    <cellStyle name="Hyperlink 3 63" xfId="30559" hidden="1" xr:uid="{9C29A6FC-E488-4EBB-8BC2-503EC987C693}"/>
    <cellStyle name="Hyperlink 3 63" xfId="29753" hidden="1" xr:uid="{A3CDCEF1-90F4-4BAA-BFC6-3B9A058B6E73}"/>
    <cellStyle name="Hyperlink 3 63" xfId="30762" hidden="1" xr:uid="{535F397D-CBC5-4F05-A3AC-152A7D93D4B6}"/>
    <cellStyle name="Hyperlink 3 63" xfId="28445" hidden="1" xr:uid="{474A7383-0B76-400D-9A0F-166BB614FEA3}"/>
    <cellStyle name="Hyperlink 3 63" xfId="30160" hidden="1" xr:uid="{14065ED9-895E-43E6-ADBE-7429D90C9FB5}"/>
    <cellStyle name="Hyperlink 3 63" xfId="20502" hidden="1" xr:uid="{DEA46DC7-C2CD-45E7-A6D5-673F7D70FB9E}"/>
    <cellStyle name="Hyperlink 3 63" xfId="29954" hidden="1" xr:uid="{6CC547E5-F3EC-4A17-9E5E-72564E2CDC65}"/>
    <cellStyle name="Hyperlink 3 63" xfId="29157" hidden="1" xr:uid="{BD0C5FD0-E407-4B7C-B8A2-95EC3FF5C416}"/>
    <cellStyle name="Hyperlink 3 63" xfId="37692" hidden="1" xr:uid="{F61738E2-061C-4BD9-A8E8-A68F47209CD7}"/>
    <cellStyle name="Hyperlink 3 63" xfId="17061" hidden="1" xr:uid="{1887BFEF-389D-4510-A3BE-1EF074C93C28}"/>
    <cellStyle name="Hyperlink 3 63" xfId="31402" hidden="1" xr:uid="{DAE34E1D-9669-4F37-A830-8E04720FBDAF}"/>
    <cellStyle name="Hyperlink 3 63" xfId="17274" hidden="1" xr:uid="{C6156FC6-CA68-469C-9CE1-2BE34C429719}"/>
    <cellStyle name="Hyperlink 3 63" xfId="31196" hidden="1" xr:uid="{5D7F1024-36A8-4B25-8EB1-2B1AF118776A}"/>
    <cellStyle name="Hyperlink 3 63" xfId="18372" hidden="1" xr:uid="{E085454E-0497-427B-BF3C-F68198E6541A}"/>
    <cellStyle name="Hyperlink 3 63" xfId="38280" hidden="1" xr:uid="{D5EE9EA5-63A2-4714-907B-8043272251B7}"/>
    <cellStyle name="Hyperlink 3 63" xfId="32003" hidden="1" xr:uid="{7315D15F-A362-49AA-8583-394480EF76B7}"/>
    <cellStyle name="Hyperlink 3 63" xfId="30995" hidden="1" xr:uid="{31293164-2BE9-4AE2-B591-3BBDCD7B032C}"/>
    <cellStyle name="Hyperlink 3 63" xfId="21106" hidden="1" xr:uid="{D4B73528-184C-44E8-9BAB-1DFA10EE2022}"/>
    <cellStyle name="Hyperlink 3 63" xfId="32403" hidden="1" xr:uid="{7DF2479A-F0C9-421F-A939-21B80FED8036}"/>
    <cellStyle name="Hyperlink 3 63" xfId="34358" hidden="1" xr:uid="{30C378E9-ABEC-41BF-B64D-011E2EB513E0}"/>
    <cellStyle name="Hyperlink 3 63" xfId="40204" hidden="1" xr:uid="{C55D5150-A2C8-4311-B314-A7C6C1ACF77B}"/>
    <cellStyle name="Hyperlink 3 63" xfId="34152" hidden="1" xr:uid="{C1D45681-2F0F-46FB-87C3-C3C63060D66B}"/>
    <cellStyle name="Hyperlink 3 63" xfId="33352" hidden="1" xr:uid="{C33C4500-339C-4602-8F99-7613CE7A41B7}"/>
    <cellStyle name="Hyperlink 3 63" xfId="17474" hidden="1" xr:uid="{DCAFF881-DF06-49A4-979E-17C09255E2D3}"/>
    <cellStyle name="Hyperlink 3 63" xfId="36670" hidden="1" xr:uid="{3B87939B-8D6D-425D-8A10-ADE30508DA1E}"/>
    <cellStyle name="Hyperlink 3 63" xfId="35686" hidden="1" xr:uid="{E9DC6097-338C-40CB-9C83-2A0282E3905A}"/>
    <cellStyle name="Hyperlink 3 63" xfId="37489" hidden="1" xr:uid="{DB94B256-A613-4850-A0DC-756316F8E912}"/>
    <cellStyle name="Hyperlink 3 63" xfId="35480" hidden="1" xr:uid="{6D5995AB-EBAA-4206-AB6C-914A475E44E3}"/>
    <cellStyle name="Hyperlink 3 63" xfId="36884" hidden="1" xr:uid="{C761D48B-8342-45BA-8EC4-375CCE486BFF}"/>
    <cellStyle name="Hyperlink 3 63" xfId="19779" hidden="1" xr:uid="{6A6B440E-F3E6-4E1C-9DAF-9678716E6610}"/>
    <cellStyle name="Hyperlink 3 63" xfId="36287" hidden="1" xr:uid="{CEA1AF9D-82A9-4E5C-9743-3DDD0192D7CB}"/>
    <cellStyle name="Hyperlink 3 63" xfId="35279" hidden="1" xr:uid="{68B6D076-A775-4973-850A-359A4861471F}"/>
    <cellStyle name="Hyperlink 3 63" xfId="39805" hidden="1" xr:uid="{E08AF2CB-0948-4130-B961-ED1AE118C724}"/>
    <cellStyle name="Hyperlink 3 63" xfId="22714" hidden="1" xr:uid="{4C647338-24A4-4CDF-A001-2C6A68A6FE56}"/>
    <cellStyle name="Hyperlink 3 63" xfId="24420" hidden="1" xr:uid="{EF989F43-C37B-4BEA-977D-535C9A355214}"/>
    <cellStyle name="Hyperlink 3 63" xfId="21906" hidden="1" xr:uid="{426D7661-3FA3-4538-87C6-A5DB11FBC0E4}"/>
    <cellStyle name="Hyperlink 3 63" xfId="23112" hidden="1" xr:uid="{C336459E-99F3-4331-9E01-D40F7E579812}"/>
    <cellStyle name="Hyperlink 3 63" xfId="22112" hidden="1" xr:uid="{181D1107-D712-45FD-B46C-9B0305EB724F}"/>
    <cellStyle name="Hyperlink 3 63" xfId="39398" hidden="1" xr:uid="{5BF4A93E-9091-44B9-9155-A32DD9A7F6EC}"/>
    <cellStyle name="Hyperlink 3 63" xfId="26467" hidden="1" xr:uid="{19E0E60B-8DDA-4C0C-AB98-C29E89C1F78B}"/>
    <cellStyle name="Hyperlink 3 63" xfId="25662" hidden="1" xr:uid="{F56FE595-473D-4866-9041-836D0CC7170A}"/>
    <cellStyle name="Hyperlink 3 63" xfId="26670" hidden="1" xr:uid="{B65FF4C9-E84A-4C4F-8F0E-564865E9E6B3}"/>
    <cellStyle name="Hyperlink 3 63" xfId="25429" hidden="1" xr:uid="{C8A51274-4CB4-4817-A260-F9855D9CE470}"/>
    <cellStyle name="Hyperlink 3 63" xfId="26069" hidden="1" xr:uid="{0ABEE2A4-A9A3-43C8-B97A-7ECE9F19B3A5}"/>
    <cellStyle name="Hyperlink 3 63" xfId="38802" hidden="1" xr:uid="{037B7476-5D42-4F45-83DE-D24777CD635E}"/>
    <cellStyle name="Hyperlink 3 63" xfId="25863" hidden="1" xr:uid="{93A942F8-B982-402F-BB70-B3E91024248C}"/>
    <cellStyle name="Hyperlink 3 63" xfId="24827" hidden="1" xr:uid="{379D1493-5DDD-4897-ACD4-65D12DA42442}"/>
    <cellStyle name="Hyperlink 3 63" xfId="18973" hidden="1" xr:uid="{8A23DBA7-9192-469D-8ED0-418DCD28673F}"/>
    <cellStyle name="Hyperlink 3 63" xfId="41648" hidden="1" xr:uid="{8093D5E6-C35B-4A7C-9DF0-6FDF1872C2E4}"/>
    <cellStyle name="Hyperlink 3 63" xfId="27439" hidden="1" xr:uid="{0E89A0B9-9590-4876-AB16-BA155227AFDD}"/>
    <cellStyle name="Hyperlink 3 63" xfId="40841" hidden="1" xr:uid="{3C596D96-6C84-48CD-B786-745A5B19733A}"/>
    <cellStyle name="Hyperlink 3 63" xfId="27233" hidden="1" xr:uid="{B02C3E32-119F-49A9-9948-030D0AC36E50}"/>
    <cellStyle name="Hyperlink 3 63" xfId="41047" hidden="1" xr:uid="{74716FE6-2F9A-4CDC-B2D0-264C7F897784}"/>
    <cellStyle name="Hyperlink 3 63" xfId="21309" hidden="1" xr:uid="{9902331D-2617-4E3D-A500-45850AAFC7B7}"/>
    <cellStyle name="Hyperlink 3 63" xfId="28041" hidden="1" xr:uid="{4BEE92C1-4A47-45D1-8A8B-19F35F076CEB}"/>
    <cellStyle name="Hyperlink 3 63" xfId="27027" hidden="1" xr:uid="{EB885C2B-AED8-4E62-A054-9EDD3DAF2DD2}"/>
    <cellStyle name="Hyperlink 3 63" xfId="38090" hidden="1" xr:uid="{D2792FE9-33DE-4BCB-978F-9ECF9745ABF2}"/>
    <cellStyle name="Hyperlink 3 63" xfId="27838" hidden="1" xr:uid="{7ADDB31D-5298-4EBB-96AC-A26B8301767A}"/>
    <cellStyle name="Hyperlink 3 63" xfId="37090" hidden="1" xr:uid="{8B8CF86D-9D46-44A8-A4EB-2026DD8D5DA4}"/>
    <cellStyle name="Hyperlink 3 63" xfId="22907" hidden="1" xr:uid="{51966C41-A2ED-4719-8EBA-598FAF15E893}"/>
    <cellStyle name="Hyperlink 3 63" xfId="37885" hidden="1" xr:uid="{09B4AAED-5769-4344-A67D-B67488470825}"/>
    <cellStyle name="Hyperlink 3 63" xfId="32197" hidden="1" xr:uid="{01FA511D-743D-4B0F-9175-DBD0111FE029}"/>
    <cellStyle name="Hyperlink 3 63" xfId="36084" hidden="1" xr:uid="{53D54C32-F0E1-4838-9BFA-158E71E874B8}"/>
    <cellStyle name="Hyperlink 3 63" xfId="39098" hidden="1" xr:uid="{7CD7FC71-F1DE-4BF4-A770-3F11B959A22F}"/>
    <cellStyle name="Hyperlink 3 63" xfId="28635" hidden="1" xr:uid="{8F108BF9-1432-484F-A3FC-06014B0680FB}"/>
    <cellStyle name="Hyperlink 3 63" xfId="39599" hidden="1" xr:uid="{705599C0-CB8C-4B21-8A53-8C99A4CF215D}"/>
    <cellStyle name="Hyperlink 3 63" xfId="41445" hidden="1" xr:uid="{437CBAD8-7F2C-4FBF-AE2F-1D919F8106CF}"/>
    <cellStyle name="Hyperlink 3 63" xfId="29453" hidden="1" xr:uid="{7BB49561-8AEA-4AF8-A2C1-AFCFBC5A0254}"/>
    <cellStyle name="Hyperlink 3 63" xfId="40407" hidden="1" xr:uid="{F5067B11-EAEF-48DC-9597-090D309A0012}"/>
    <cellStyle name="Hyperlink 3 63" xfId="25226" hidden="1" xr:uid="{43EAEEC7-421C-4B97-AF29-470860D1F1E4}"/>
    <cellStyle name="Hyperlink 3 63" xfId="40640" hidden="1" xr:uid="{EDA8BFE2-9AC2-477F-BB74-C529B1B032D5}"/>
    <cellStyle name="Hyperlink 3 63" xfId="34757" hidden="1" xr:uid="{6D804ECE-FADD-4AC4-8EFC-DEC6E704172D}"/>
    <cellStyle name="Hyperlink 3 63" xfId="33951" hidden="1" xr:uid="{560EBC6F-8826-43EA-AF52-BA08BC1FB321}"/>
    <cellStyle name="Hyperlink 3 63" xfId="34960" hidden="1" xr:uid="{9C9DD822-2183-4ABE-A458-376AD8D49836}"/>
    <cellStyle name="Hyperlink 3 63" xfId="32818" xr:uid="{206CB3C0-AE35-4D6A-9C5C-D920F2E6948E}"/>
    <cellStyle name="Hyperlink 3 64" xfId="24622" hidden="1" xr:uid="{49713A59-2911-4CCA-97A2-6719B59CBDDB}"/>
    <cellStyle name="Hyperlink 3 64" xfId="23825" hidden="1" xr:uid="{BDFD7700-F56A-4449-831B-CAC0E4EEA9DD}"/>
    <cellStyle name="Hyperlink 3 64" xfId="19386" hidden="1" xr:uid="{13DEE28B-5A59-4D40-92FA-32BBA2E95A1B}"/>
    <cellStyle name="Hyperlink 3 64" xfId="24121" hidden="1" xr:uid="{EFFDDE99-B103-49E1-B01D-72420396975D}"/>
    <cellStyle name="Hyperlink 3 64" xfId="18672" hidden="1" xr:uid="{507E1AB7-DFA9-4B48-B6B8-6BC13DE2692E}"/>
    <cellStyle name="Hyperlink 3 64" xfId="33650" hidden="1" xr:uid="{93564F86-99F8-48ED-B5AD-2086D7807617}"/>
    <cellStyle name="Hyperlink 3 64" xfId="19175" hidden="1" xr:uid="{0CC824A3-94F7-4F4C-9A0A-C1A8B28B08DE}"/>
    <cellStyle name="Hyperlink 3 64" xfId="28241" hidden="1" xr:uid="{7F6BA8B1-8AF5-4662-B3BB-5F502F0EB626}"/>
    <cellStyle name="Hyperlink 3 64" xfId="31801" hidden="1" xr:uid="{6FF1B2B8-565C-4B96-9A44-32044161622D}"/>
    <cellStyle name="Hyperlink 3 64" xfId="19983" hidden="1" xr:uid="{B9C43A72-D183-4B66-80BA-B8E53AE209E2}"/>
    <cellStyle name="Hyperlink 3 64" xfId="17704" hidden="1" xr:uid="{7F673180-A61B-4821-A501-07702F2AF35E}"/>
    <cellStyle name="Hyperlink 3 64" xfId="20302" hidden="1" xr:uid="{686BBFD8-7653-4FC2-B2B2-3A280416C991}"/>
    <cellStyle name="Hyperlink 3 64" xfId="22512" hidden="1" xr:uid="{E1581E5E-F6F3-421E-BB59-6EBC15CD8D6C}"/>
    <cellStyle name="Hyperlink 3 64" xfId="23307" hidden="1" xr:uid="{FA5EE508-6973-4241-BAD5-F85A1BE2D4EA}"/>
    <cellStyle name="Hyperlink 3 64" xfId="20714" hidden="1" xr:uid="{6BC590B5-F3CE-4182-B47C-7ED04F61DE25}"/>
    <cellStyle name="Hyperlink 3 64" xfId="32598" hidden="1" xr:uid="{37C77148-1A8C-4D5D-B658-A4F12C942545}"/>
    <cellStyle name="Hyperlink 3 64" xfId="21693" hidden="1" xr:uid="{6359EB40-146A-472A-A8DE-127E7C7681E6}"/>
    <cellStyle name="Hyperlink 3 64" xfId="30560" hidden="1" xr:uid="{E946A96E-5A73-4628-948D-B9958DAF075D}"/>
    <cellStyle name="Hyperlink 3 64" xfId="29754" hidden="1" xr:uid="{BE81CF6C-5C20-47CE-A055-FE37816F2CEE}"/>
    <cellStyle name="Hyperlink 3 64" xfId="30763" hidden="1" xr:uid="{BC1D9C7C-AF66-46DE-ABAB-E74A8191D7DF}"/>
    <cellStyle name="Hyperlink 3 64" xfId="28451" hidden="1" xr:uid="{E2EB858F-B147-45F6-AD6C-933B85DA828F}"/>
    <cellStyle name="Hyperlink 3 64" xfId="30166" hidden="1" xr:uid="{CA4D4873-C164-44C4-A136-E9969CC1AABC}"/>
    <cellStyle name="Hyperlink 3 64" xfId="20503" hidden="1" xr:uid="{F4A864A7-6EA9-4659-A923-5EF96F9CB83E}"/>
    <cellStyle name="Hyperlink 3 64" xfId="29955" hidden="1" xr:uid="{621B728B-B476-4060-A130-94D7D2EF6289}"/>
    <cellStyle name="Hyperlink 3 64" xfId="29158" hidden="1" xr:uid="{FEBA448D-DE78-4CE4-AEA8-17B6E0E32E6D}"/>
    <cellStyle name="Hyperlink 3 64" xfId="37693" hidden="1" xr:uid="{00445ED0-2C2B-4D60-A09D-7A3E25B67AF3}"/>
    <cellStyle name="Hyperlink 3 64" xfId="17062" hidden="1" xr:uid="{B0C34494-B341-435C-BAF2-326861798811}"/>
    <cellStyle name="Hyperlink 3 64" xfId="31408" hidden="1" xr:uid="{8633E100-909A-4080-AFBC-DDCC163451BE}"/>
    <cellStyle name="Hyperlink 3 64" xfId="17281" hidden="1" xr:uid="{1296C46A-7B43-4006-9DDC-1B51CC427DA3}"/>
    <cellStyle name="Hyperlink 3 64" xfId="31197" hidden="1" xr:uid="{ECF1487F-ECD1-4743-B4D1-936EC3DB2A27}"/>
    <cellStyle name="Hyperlink 3 64" xfId="18373" hidden="1" xr:uid="{700C9473-D0DA-448C-BE0A-B56D2F0AEE4B}"/>
    <cellStyle name="Hyperlink 3 64" xfId="38285" hidden="1" xr:uid="{3E946EE5-D016-4D1D-BAB4-68B265005B05}"/>
    <cellStyle name="Hyperlink 3 64" xfId="32004" hidden="1" xr:uid="{52CF914B-5ED3-403F-B795-FB7ABBCB903F}"/>
    <cellStyle name="Hyperlink 3 64" xfId="30996" hidden="1" xr:uid="{817D0008-D34B-432E-8B1E-89860D2CAE59}"/>
    <cellStyle name="Hyperlink 3 64" xfId="21107" hidden="1" xr:uid="{97506D4F-832F-4757-968A-A1F6F1246244}"/>
    <cellStyle name="Hyperlink 3 64" xfId="32409" hidden="1" xr:uid="{29C72044-ED46-4602-8D10-8FA6FFB274BC}"/>
    <cellStyle name="Hyperlink 3 64" xfId="34364" hidden="1" xr:uid="{68DAC426-122A-47BF-B6A4-8E2F8CE094EC}"/>
    <cellStyle name="Hyperlink 3 64" xfId="40205" hidden="1" xr:uid="{5AB1A023-867D-4C3A-8176-C76C295C4D6F}"/>
    <cellStyle name="Hyperlink 3 64" xfId="34153" hidden="1" xr:uid="{3D3FFF38-C4F5-40B9-A387-8CC8CEC5D33B}"/>
    <cellStyle name="Hyperlink 3 64" xfId="33353" hidden="1" xr:uid="{176278BF-59A7-4E01-BC37-0444C51ACB49}"/>
    <cellStyle name="Hyperlink 3 64" xfId="17479" hidden="1" xr:uid="{58F6D6D8-750A-4DB0-BE1A-DDAA339999AD}"/>
    <cellStyle name="Hyperlink 3 64" xfId="36671" hidden="1" xr:uid="{277F120C-123A-43D4-9068-3621AAEEC6A3}"/>
    <cellStyle name="Hyperlink 3 64" xfId="35692" hidden="1" xr:uid="{02D925C2-F8FC-4C89-8589-2C0ACB9FA27D}"/>
    <cellStyle name="Hyperlink 3 64" xfId="37490" hidden="1" xr:uid="{799C5AD2-2D95-4F08-BBD2-D886EEA4F783}"/>
    <cellStyle name="Hyperlink 3 64" xfId="35481" hidden="1" xr:uid="{7DEB8283-D9B6-46BA-BDEB-9DF54D3B0507}"/>
    <cellStyle name="Hyperlink 3 64" xfId="36885" hidden="1" xr:uid="{B79C557A-3695-4DE6-99FA-87565F3111B4}"/>
    <cellStyle name="Hyperlink 3 64" xfId="19780" hidden="1" xr:uid="{B9BBE06C-336E-4E59-9618-73BE179ADDFC}"/>
    <cellStyle name="Hyperlink 3 64" xfId="36288" hidden="1" xr:uid="{819B55BC-FB7B-494C-A1A0-C8703E80BBE0}"/>
    <cellStyle name="Hyperlink 3 64" xfId="35280" hidden="1" xr:uid="{ED5A5A42-9254-4A5C-8304-48BA3BA12DCB}"/>
    <cellStyle name="Hyperlink 3 64" xfId="39811" hidden="1" xr:uid="{8766DA26-0C01-4F64-9DD7-7054642270FC}"/>
    <cellStyle name="Hyperlink 3 64" xfId="22715" hidden="1" xr:uid="{1D11A042-C71A-45C1-8B4E-4FADC7C0A0DB}"/>
    <cellStyle name="Hyperlink 3 64" xfId="24421" hidden="1" xr:uid="{35C052DB-F271-4187-9EF6-3EAE53333B68}"/>
    <cellStyle name="Hyperlink 3 64" xfId="21907" hidden="1" xr:uid="{80352E93-57A6-4320-86BF-17C14939FAC0}"/>
    <cellStyle name="Hyperlink 3 64" xfId="23118" hidden="1" xr:uid="{EACAD756-8142-4C62-9279-E48DEC1DFB1B}"/>
    <cellStyle name="Hyperlink 3 64" xfId="22118" hidden="1" xr:uid="{8969D17C-2FEE-465D-9A10-6CED0EDEAD11}"/>
    <cellStyle name="Hyperlink 3 64" xfId="39399" hidden="1" xr:uid="{B7A3925F-122D-4F24-B8C2-99D841D69D09}"/>
    <cellStyle name="Hyperlink 3 64" xfId="26468" hidden="1" xr:uid="{87710020-7AC8-4DA6-B353-A715F7D6FBE5}"/>
    <cellStyle name="Hyperlink 3 64" xfId="25663" hidden="1" xr:uid="{2B4D5DE3-CC6E-41A0-A8F2-42C713FEF84D}"/>
    <cellStyle name="Hyperlink 3 64" xfId="26671" hidden="1" xr:uid="{F0B677C4-BC38-4C84-B12D-3D1D026E13B5}"/>
    <cellStyle name="Hyperlink 3 64" xfId="25430" hidden="1" xr:uid="{6F0A8FC6-B668-4509-A492-F22954D3D68F}"/>
    <cellStyle name="Hyperlink 3 64" xfId="26075" hidden="1" xr:uid="{3AE34ADB-72D4-4AD3-805E-9A9179CF60D6}"/>
    <cellStyle name="Hyperlink 3 64" xfId="38803" hidden="1" xr:uid="{3CDB5673-1DA8-4A4F-8856-8D3BD9D996A8}"/>
    <cellStyle name="Hyperlink 3 64" xfId="25864" hidden="1" xr:uid="{A0BA3C0B-00E6-426D-8688-E04D1D998648}"/>
    <cellStyle name="Hyperlink 3 64" xfId="24833" hidden="1" xr:uid="{3BBBFCEE-9659-4359-B2F5-8F1AAA9C503E}"/>
    <cellStyle name="Hyperlink 3 64" xfId="18974" hidden="1" xr:uid="{49681017-35BC-4C35-A73C-7057EC1574A4}"/>
    <cellStyle name="Hyperlink 3 64" xfId="41649" hidden="1" xr:uid="{FDD62380-5010-4C2A-9E88-152D9F176101}"/>
    <cellStyle name="Hyperlink 3 64" xfId="27445" hidden="1" xr:uid="{3C2C6F3A-5F1A-4AB1-87E3-F5888B023200}"/>
    <cellStyle name="Hyperlink 3 64" xfId="40842" hidden="1" xr:uid="{2EACA4A4-B1DE-4418-903D-32CAE46C93DF}"/>
    <cellStyle name="Hyperlink 3 64" xfId="27234" hidden="1" xr:uid="{22D52E3C-8F36-47D8-81B8-78FBCFAC1CFC}"/>
    <cellStyle name="Hyperlink 3 64" xfId="41053" hidden="1" xr:uid="{DD3149BB-AAB6-4EC8-9F81-96181CE7DA54}"/>
    <cellStyle name="Hyperlink 3 64" xfId="21310" hidden="1" xr:uid="{07608C8E-689D-4138-9AF9-EB36E8052793}"/>
    <cellStyle name="Hyperlink 3 64" xfId="28042" hidden="1" xr:uid="{4483D291-BF71-4B77-A5D5-40F09FF52FCF}"/>
    <cellStyle name="Hyperlink 3 64" xfId="27028" hidden="1" xr:uid="{B2F41995-A3EC-4163-A6EC-1D41423A3472}"/>
    <cellStyle name="Hyperlink 3 64" xfId="38096" hidden="1" xr:uid="{D054655A-B141-41FC-A20B-8D2270315178}"/>
    <cellStyle name="Hyperlink 3 64" xfId="27839" hidden="1" xr:uid="{BFB7E744-12E3-4D46-86E9-84E2C2E43FA0}"/>
    <cellStyle name="Hyperlink 3 64" xfId="37096" hidden="1" xr:uid="{AB508048-011E-4736-8CAD-0B3461A2E18F}"/>
    <cellStyle name="Hyperlink 3 64" xfId="22908" hidden="1" xr:uid="{A9533F7B-894E-4FEE-AE93-EB00C53498FB}"/>
    <cellStyle name="Hyperlink 3 64" xfId="37886" hidden="1" xr:uid="{D7601E52-0D42-4273-AB6F-C086536F44B6}"/>
    <cellStyle name="Hyperlink 3 64" xfId="32198" hidden="1" xr:uid="{3AC535DD-BDC4-4FF9-A135-EBE76D76B28A}"/>
    <cellStyle name="Hyperlink 3 64" xfId="36085" hidden="1" xr:uid="{0491043A-F25C-40EB-829B-7D9243EF5436}"/>
    <cellStyle name="Hyperlink 3 64" xfId="39099" hidden="1" xr:uid="{F7A49631-504E-47F1-87DA-85AA1CAAA96D}"/>
    <cellStyle name="Hyperlink 3 64" xfId="28640" hidden="1" xr:uid="{B70592C7-38C4-4AC0-824E-41F81C8F7371}"/>
    <cellStyle name="Hyperlink 3 64" xfId="39600" hidden="1" xr:uid="{9773C56F-64E1-4719-A545-F809B25C8C6D}"/>
    <cellStyle name="Hyperlink 3 64" xfId="41446" hidden="1" xr:uid="{1BE85E1A-C00B-4566-A4B1-0AF7711C9004}"/>
    <cellStyle name="Hyperlink 3 64" xfId="29454" hidden="1" xr:uid="{07A7B2C4-AE32-4D2F-AD92-8AC5BE70CD5B}"/>
    <cellStyle name="Hyperlink 3 64" xfId="40408" hidden="1" xr:uid="{E9D1AB02-FA8B-4D25-94FC-6037C28C6FA6}"/>
    <cellStyle name="Hyperlink 3 64" xfId="25227" hidden="1" xr:uid="{71E9BE8B-64DA-4583-A1FB-276B01DD7F81}"/>
    <cellStyle name="Hyperlink 3 64" xfId="40641" hidden="1" xr:uid="{885F71A9-E1A5-4AC8-A8AA-20FE21C1E7A0}"/>
    <cellStyle name="Hyperlink 3 64" xfId="34758" hidden="1" xr:uid="{10754FAF-D295-4938-A007-D42846C41F78}"/>
    <cellStyle name="Hyperlink 3 64" xfId="33952" hidden="1" xr:uid="{45FFCF14-C03D-42F8-8D3A-40502F3B4471}"/>
    <cellStyle name="Hyperlink 3 64" xfId="34961" hidden="1" xr:uid="{92477732-5BAF-476A-813D-B592378D735F}"/>
    <cellStyle name="Hyperlink 3 64" xfId="32823" xr:uid="{06A91818-7B2C-47BA-A896-00011DBA3816}"/>
    <cellStyle name="Hyperlink 3 65" xfId="32007" hidden="1" xr:uid="{D63C4951-5F09-4702-A8A9-384CA03B42F2}"/>
    <cellStyle name="Hyperlink 3 65" xfId="19784" hidden="1" xr:uid="{F9CEB196-F826-4CD6-A0BF-19FDD4798EF5}"/>
    <cellStyle name="Hyperlink 3 65" xfId="21111" hidden="1" xr:uid="{5A366335-D672-4B82-8BF8-EB24F602B130}"/>
    <cellStyle name="Hyperlink 3 65" xfId="21697" hidden="1" xr:uid="{3FB38F9D-6DA6-4591-BAFC-187C1A3BEE4D}"/>
    <cellStyle name="Hyperlink 3 65" xfId="22516" hidden="1" xr:uid="{FB9BB04F-2EE2-4680-A49A-2C4D608B43D9}"/>
    <cellStyle name="Hyperlink 3 65" xfId="19986" hidden="1" xr:uid="{DF3D4EA5-06B2-44D5-A6EE-BA9F842A44ED}"/>
    <cellStyle name="Hyperlink 3 65" xfId="18675" hidden="1" xr:uid="{882E4780-1D88-4716-9201-BA6FC140B477}"/>
    <cellStyle name="Hyperlink 3 65" xfId="20507" hidden="1" xr:uid="{2816A4EA-F5D6-4E36-AF85-7F1921FE2118}"/>
    <cellStyle name="Hyperlink 3 65" xfId="21313" hidden="1" xr:uid="{AA34AD01-A50A-412A-B708-AA0BDF427C04}"/>
    <cellStyle name="Hyperlink 3 65" xfId="19179" hidden="1" xr:uid="{756B7014-D352-494E-9058-E547495535E8}"/>
    <cellStyle name="Hyperlink 3 65" xfId="17286" hidden="1" xr:uid="{910D77C0-A3E4-4F8C-B9D0-E4FE66104710}"/>
    <cellStyle name="Hyperlink 3 65" xfId="17482" hidden="1" xr:uid="{D6D454E2-CE10-43BC-9385-0EF31E78B022}"/>
    <cellStyle name="Hyperlink 3 65" xfId="18377" hidden="1" xr:uid="{982FBF92-7323-4AFB-B967-BA240808DA54}"/>
    <cellStyle name="Hyperlink 3 65" xfId="21911" hidden="1" xr:uid="{4BDCA68B-5BA1-4156-9382-2DA1A125D529}"/>
    <cellStyle name="Hyperlink 3 65" xfId="20306" hidden="1" xr:uid="{BF7160BD-EAB7-45E1-B56E-C7CE617FEA81}"/>
    <cellStyle name="Hyperlink 3 65" xfId="18978" hidden="1" xr:uid="{98EB88C9-BAE5-4844-B94E-E198196D0BF9}"/>
    <cellStyle name="Hyperlink 3 65" xfId="19390" hidden="1" xr:uid="{B4193CFE-9AD9-4D28-BD03-9696A28A53FE}"/>
    <cellStyle name="Hyperlink 3 65" xfId="20718" hidden="1" xr:uid="{4993989F-6065-4AA8-BE1E-BDEB5475E1A2}"/>
    <cellStyle name="Hyperlink 3 65" xfId="23829" hidden="1" xr:uid="{B63073FF-54A7-4724-97FB-5D921A87E794}"/>
    <cellStyle name="Hyperlink 3 65" xfId="23122" hidden="1" xr:uid="{DF574D0E-0ED5-40FB-BD20-42F58C91E391}"/>
    <cellStyle name="Hyperlink 3 65" xfId="24124" hidden="1" xr:uid="{31491116-4CBD-478D-A532-BCA5605F538F}"/>
    <cellStyle name="Hyperlink 3 65" xfId="24425" hidden="1" xr:uid="{ED3745EC-6C68-4CE6-B825-185E659580F0}"/>
    <cellStyle name="Hyperlink 3 65" xfId="24626" hidden="1" xr:uid="{35EC7392-C832-4DCE-913D-D3DB54E76D5F}"/>
    <cellStyle name="Hyperlink 3 65" xfId="25231" hidden="1" xr:uid="{C7BB6692-8CA7-4BFE-B294-998AC41288CB}"/>
    <cellStyle name="Hyperlink 3 65" xfId="24837" hidden="1" xr:uid="{3F335166-766B-40B7-985B-C72403742C3C}"/>
    <cellStyle name="Hyperlink 3 65" xfId="25433" hidden="1" xr:uid="{6540FF02-C1E2-4446-A390-DD987320CA6E}"/>
    <cellStyle name="Hyperlink 3 65" xfId="23310" hidden="1" xr:uid="{70BB0F50-5E94-40D3-83A8-43CF3DDA4DA2}"/>
    <cellStyle name="Hyperlink 3 65" xfId="25667" hidden="1" xr:uid="{BE651223-98EB-47FB-A0B0-6AD8355F5CD0}"/>
    <cellStyle name="Hyperlink 3 65" xfId="25868" hidden="1" xr:uid="{2BC13514-FF86-4FF5-8C51-20C9A719C3D0}"/>
    <cellStyle name="Hyperlink 3 65" xfId="26472" hidden="1" xr:uid="{D4CD4AAE-E9C6-4E68-8C61-DD18680D9793}"/>
    <cellStyle name="Hyperlink 3 65" xfId="26079" hidden="1" xr:uid="{4030FFC7-5A44-431F-902D-98D9FEFC12EE}"/>
    <cellStyle name="Hyperlink 3 65" xfId="26674" hidden="1" xr:uid="{38EE12E2-D035-4542-9A3F-5A7B5AD17305}"/>
    <cellStyle name="Hyperlink 3 65" xfId="17707" hidden="1" xr:uid="{F4140F33-BCCF-4B60-9560-FF3D968777C0}"/>
    <cellStyle name="Hyperlink 3 65" xfId="27032" hidden="1" xr:uid="{848120C8-6ED1-4580-B82D-E68E2894F62D}"/>
    <cellStyle name="Hyperlink 3 65" xfId="27238" hidden="1" xr:uid="{43295786-AA81-4A9C-B175-4BDBA3E27EDC}"/>
    <cellStyle name="Hyperlink 3 65" xfId="41652" hidden="1" xr:uid="{1905F06F-39B9-4981-BC2F-3F2668A435C1}"/>
    <cellStyle name="Hyperlink 3 65" xfId="27449" hidden="1" xr:uid="{6659CFF7-3A47-419F-A66F-25DE5D72C14D}"/>
    <cellStyle name="Hyperlink 3 65" xfId="28045" hidden="1" xr:uid="{7B2FE4A2-E334-490E-85A3-25C8E8D0ADFB}"/>
    <cellStyle name="Hyperlink 3 65" xfId="28245" hidden="1" xr:uid="{C99F5C4E-E05B-4628-BC4E-8B44A603ACAB}"/>
    <cellStyle name="Hyperlink 3 65" xfId="29162" hidden="1" xr:uid="{77E3623F-94DA-4C76-9153-871577CCD50A}"/>
    <cellStyle name="Hyperlink 3 65" xfId="28455" hidden="1" xr:uid="{507D193E-3D14-4F1E-BE6C-F4003D60C49C}"/>
    <cellStyle name="Hyperlink 3 65" xfId="29457" hidden="1" xr:uid="{4DFE6EC8-2ED4-4F2D-BB02-B3BDC20E2067}"/>
    <cellStyle name="Hyperlink 3 65" xfId="29758" hidden="1" xr:uid="{ED0E5842-CF2C-43A2-8C58-1D789F12CA35}"/>
    <cellStyle name="Hyperlink 3 65" xfId="29959" hidden="1" xr:uid="{15D0BE21-D459-4392-8ADF-582E6B6A4FE7}"/>
    <cellStyle name="Hyperlink 3 65" xfId="30564" hidden="1" xr:uid="{BF5329D1-A8E5-4219-A37C-9691A4D21DD7}"/>
    <cellStyle name="Hyperlink 3 65" xfId="30170" hidden="1" xr:uid="{AEE4BDDC-9AA6-4CFF-800F-018328C871DB}"/>
    <cellStyle name="Hyperlink 3 65" xfId="30766" hidden="1" xr:uid="{E3F568BA-13B3-425D-B26E-FBB23A1D0ECA}"/>
    <cellStyle name="Hyperlink 3 65" xfId="28643" hidden="1" xr:uid="{E9845CDC-6B1F-4B28-9897-B9190B72C982}"/>
    <cellStyle name="Hyperlink 3 65" xfId="31000" hidden="1" xr:uid="{BA6EC784-D72B-47A4-A2BB-D1187AD77607}"/>
    <cellStyle name="Hyperlink 3 65" xfId="31201" hidden="1" xr:uid="{5FB81867-F9B5-47F5-B889-5BBF0FE29575}"/>
    <cellStyle name="Hyperlink 3 65" xfId="31805" hidden="1" xr:uid="{3287CFFA-A1A0-4534-B5C5-9EA732D82EF1}"/>
    <cellStyle name="Hyperlink 3 65" xfId="31412" hidden="1" xr:uid="{561731DD-F6AA-42A4-921A-F8CDF128BE3B}"/>
    <cellStyle name="Hyperlink 3 65" xfId="17066" hidden="1" xr:uid="{0A47463C-44C4-432E-B7E1-0A26483E3F1B}"/>
    <cellStyle name="Hyperlink 3 65" xfId="32202" hidden="1" xr:uid="{09E9482B-7157-428B-841D-A36D3E9CB20D}"/>
    <cellStyle name="Hyperlink 3 65" xfId="33357" hidden="1" xr:uid="{216C626D-21E0-4A9D-8FF5-FC04B34938AC}"/>
    <cellStyle name="Hyperlink 3 65" xfId="32413" hidden="1" xr:uid="{CE917B7D-2D05-4DC5-8E88-60256F0E242E}"/>
    <cellStyle name="Hyperlink 3 65" xfId="33653" hidden="1" xr:uid="{61032772-F613-472F-A802-C112932F2D41}"/>
    <cellStyle name="Hyperlink 3 65" xfId="33956" hidden="1" xr:uid="{94D187AA-0DAE-47DF-ABC1-98673E2FDD84}"/>
    <cellStyle name="Hyperlink 3 65" xfId="34157" hidden="1" xr:uid="{8F94B3F3-2873-4E21-AA1E-D019CEEF4C87}"/>
    <cellStyle name="Hyperlink 3 65" xfId="34762" hidden="1" xr:uid="{8C145018-1238-458C-82B8-5B1B25CA3848}"/>
    <cellStyle name="Hyperlink 3 65" xfId="34368" hidden="1" xr:uid="{3251B91B-62F5-42A9-9436-F7670A9C9AF5}"/>
    <cellStyle name="Hyperlink 3 65" xfId="34964" hidden="1" xr:uid="{8BFC70FB-3D46-4C28-9FDF-A32480B66DC1}"/>
    <cellStyle name="Hyperlink 3 65" xfId="32601" hidden="1" xr:uid="{5C729B9C-8629-4D30-A077-DB649D79ED6E}"/>
    <cellStyle name="Hyperlink 3 65" xfId="35284" hidden="1" xr:uid="{64B822AF-57CE-44CA-94BA-7B0DF7780E15}"/>
    <cellStyle name="Hyperlink 3 65" xfId="35485" hidden="1" xr:uid="{C9437ED6-5BB0-454A-996E-04CA3C8CA39B}"/>
    <cellStyle name="Hyperlink 3 65" xfId="36089" hidden="1" xr:uid="{AED15D27-9AE6-4D95-8996-2CEB98369744}"/>
    <cellStyle name="Hyperlink 3 65" xfId="35696" hidden="1" xr:uid="{49B359C3-365A-40B7-90CC-3BD116D48E14}"/>
    <cellStyle name="Hyperlink 3 65" xfId="36291" hidden="1" xr:uid="{6031EE9F-8E7D-46E1-BBA0-C880DC50E3FF}"/>
    <cellStyle name="Hyperlink 3 65" xfId="36675" hidden="1" xr:uid="{7B0FCCF0-F1A8-4994-A4A3-FCA6E2C46800}"/>
    <cellStyle name="Hyperlink 3 65" xfId="36889" hidden="1" xr:uid="{ED7B474F-0E42-4490-BDD1-926ACC20DA61}"/>
    <cellStyle name="Hyperlink 3 65" xfId="22718" hidden="1" xr:uid="{8371709A-60B1-4AF9-9F37-ECEEF7E9C5BD}"/>
    <cellStyle name="Hyperlink 3 65" xfId="22912" hidden="1" xr:uid="{C9BAA7CC-E7C5-4763-AA80-C1114F1B4AE6}"/>
    <cellStyle name="Hyperlink 3 65" xfId="22122" hidden="1" xr:uid="{1D661CAB-4408-4484-8F99-A67D5F5ABAD4}"/>
    <cellStyle name="Hyperlink 3 65" xfId="38100" hidden="1" xr:uid="{FD28AB5E-58E4-4C46-B09D-7ED0C34ED23D}"/>
    <cellStyle name="Hyperlink 3 65" xfId="40411" hidden="1" xr:uid="{009EEEE8-A610-4BFA-BF72-BEB0BB9DAE5E}"/>
    <cellStyle name="Hyperlink 3 65" xfId="40846" hidden="1" xr:uid="{FE327788-2D84-45ED-9AF3-F6B48DC71A8A}"/>
    <cellStyle name="Hyperlink 3 65" xfId="41057" hidden="1" xr:uid="{638F18EF-EF9A-4D08-908C-BDECF6E50D6F}"/>
    <cellStyle name="Hyperlink 3 65" xfId="39403" hidden="1" xr:uid="{E601D7E0-11BB-4B76-8151-E002953A1237}"/>
    <cellStyle name="Hyperlink 3 65" xfId="37696" hidden="1" xr:uid="{48876AD7-5E2C-4F0E-845F-0E9A9CCCE7DA}"/>
    <cellStyle name="Hyperlink 3 65" xfId="39815" hidden="1" xr:uid="{F5026EDD-6624-455C-ACF2-1EFFC472D219}"/>
    <cellStyle name="Hyperlink 3 65" xfId="40645" hidden="1" xr:uid="{BCB32D53-CEB4-40B1-BB9E-8A7B7EFAFDDE}"/>
    <cellStyle name="Hyperlink 3 65" xfId="38807" hidden="1" xr:uid="{5E26E9A7-E9ED-4869-8F33-FCD291C0539C}"/>
    <cellStyle name="Hyperlink 3 65" xfId="37100" hidden="1" xr:uid="{09F67527-3691-41B6-8CA5-364F22DED871}"/>
    <cellStyle name="Hyperlink 3 65" xfId="39604" hidden="1" xr:uid="{F580C97F-104D-4F39-BA8E-21B583CC8FDA}"/>
    <cellStyle name="Hyperlink 3 65" xfId="37494" hidden="1" xr:uid="{4CF06486-51E5-4B6E-91D8-306DAEB42878}"/>
    <cellStyle name="Hyperlink 3 65" xfId="41450" hidden="1" xr:uid="{DA2C39FB-1F38-4C70-B5FD-09CCDEF45C97}"/>
    <cellStyle name="Hyperlink 3 65" xfId="40209" hidden="1" xr:uid="{805C760C-EA88-4070-A09F-F6CC5B14864F}"/>
    <cellStyle name="Hyperlink 3 65" xfId="37890" hidden="1" xr:uid="{66B0DFD9-68A3-4D18-91CB-2896C920D078}"/>
    <cellStyle name="Hyperlink 3 65" xfId="39102" hidden="1" xr:uid="{7398619E-98AE-4D12-ADFD-FA3E81FA1BDA}"/>
    <cellStyle name="Hyperlink 3 65" xfId="38288" hidden="1" xr:uid="{59940FA0-5100-467E-AF10-13177C847A3C}"/>
    <cellStyle name="Hyperlink 3 65" xfId="27843" hidden="1" xr:uid="{3E8A8040-99DB-4069-8F6C-D97E5F514908}"/>
    <cellStyle name="Hyperlink 3 65" xfId="32826" xr:uid="{AB09F7B6-00BC-4414-BDD3-41E97240AAE4}"/>
    <cellStyle name="Hyperlink 3 66" xfId="32010" hidden="1" xr:uid="{51F7EB7E-B6B0-4543-942C-00EB54D0B1C5}"/>
    <cellStyle name="Hyperlink 3 66" xfId="18380" hidden="1" xr:uid="{28D7DFAB-546B-4F9D-B72D-D8690F20C2B4}"/>
    <cellStyle name="Hyperlink 3 66" xfId="21700" hidden="1" xr:uid="{AAF8F9E0-80EF-4DFB-AC31-A6B6AF28BACD}"/>
    <cellStyle name="Hyperlink 3 66" xfId="21914" hidden="1" xr:uid="{938A142E-657C-40AB-BB8D-81AC6027A793}"/>
    <cellStyle name="Hyperlink 3 66" xfId="20309" hidden="1" xr:uid="{C32CC464-6026-4698-950B-3BA11DF13E4C}"/>
    <cellStyle name="Hyperlink 3 66" xfId="20510" hidden="1" xr:uid="{821DD261-DE2A-4B37-AE1B-E340142D010F}"/>
    <cellStyle name="Hyperlink 3 66" xfId="21114" hidden="1" xr:uid="{4BE8D8A6-2A74-4722-93CD-FF2487DFCB41}"/>
    <cellStyle name="Hyperlink 3 66" xfId="20720" hidden="1" xr:uid="{51E28980-8E24-4E85-ABA8-707894907909}"/>
    <cellStyle name="Hyperlink 3 66" xfId="21316" hidden="1" xr:uid="{4E1592DA-FBFF-4038-9428-392833D874C6}"/>
    <cellStyle name="Hyperlink 3 66" xfId="17484" hidden="1" xr:uid="{73318B34-FF4C-44AC-AE9A-BB3B056A0EEC}"/>
    <cellStyle name="Hyperlink 3 66" xfId="17288" hidden="1" xr:uid="{EF196F76-F872-4247-9368-2146AD6F8B60}"/>
    <cellStyle name="Hyperlink 3 66" xfId="18678" hidden="1" xr:uid="{10DFF85D-2FAF-4F17-9B14-C713C5AA7660}"/>
    <cellStyle name="Hyperlink 3 66" xfId="18981" hidden="1" xr:uid="{F5B4F96F-F52E-4C30-9ABD-7546ADB3D097}"/>
    <cellStyle name="Hyperlink 3 66" xfId="19182" hidden="1" xr:uid="{369255C2-0810-4C7D-9BDE-B860E358C4FF}"/>
    <cellStyle name="Hyperlink 3 66" xfId="19787" hidden="1" xr:uid="{97F2B1DA-1A74-4762-8D11-27785E881F32}"/>
    <cellStyle name="Hyperlink 3 66" xfId="19392" hidden="1" xr:uid="{258A6B35-2F9E-486E-922F-2F90627347DC}"/>
    <cellStyle name="Hyperlink 3 66" xfId="19989" hidden="1" xr:uid="{6E72D87A-06EE-42C2-95B7-C7281B5C844A}"/>
    <cellStyle name="Hyperlink 3 66" xfId="22519" hidden="1" xr:uid="{C2FA9304-2BEE-4A9D-9DA9-03A5FEC74378}"/>
    <cellStyle name="Hyperlink 3 66" xfId="23832" hidden="1" xr:uid="{CB92B822-5660-4B5C-98B6-F545A8B8FA39}"/>
    <cellStyle name="Hyperlink 3 66" xfId="23124" hidden="1" xr:uid="{A68DD3D1-2E68-4D66-8D80-93C5FEA15B89}"/>
    <cellStyle name="Hyperlink 3 66" xfId="24127" hidden="1" xr:uid="{EAA77AE0-1DCA-4BE0-80C4-21978E2B1DE6}"/>
    <cellStyle name="Hyperlink 3 66" xfId="24428" hidden="1" xr:uid="{7022CDBB-4A66-4F3E-B6B8-F9C0A0B8EB61}"/>
    <cellStyle name="Hyperlink 3 66" xfId="24629" hidden="1" xr:uid="{F9C8F133-3E77-4386-8235-0773360A7351}"/>
    <cellStyle name="Hyperlink 3 66" xfId="25234" hidden="1" xr:uid="{74F45515-30C2-4637-AF84-A8C5C6BD2DC8}"/>
    <cellStyle name="Hyperlink 3 66" xfId="24839" hidden="1" xr:uid="{47AD86B7-2D57-42CE-AD57-7A7EE1F536D0}"/>
    <cellStyle name="Hyperlink 3 66" xfId="25436" hidden="1" xr:uid="{A8A08E59-568F-4EFC-B487-2BB8F25167AD}"/>
    <cellStyle name="Hyperlink 3 66" xfId="23312" hidden="1" xr:uid="{FAD0D57B-29FD-46C1-A6A7-BF167E144E2E}"/>
    <cellStyle name="Hyperlink 3 66" xfId="25670" hidden="1" xr:uid="{772E3021-8ADD-4DC3-9C64-69FE3367E748}"/>
    <cellStyle name="Hyperlink 3 66" xfId="25871" hidden="1" xr:uid="{B068B647-1975-4509-BD29-3EE4EC9AB2D4}"/>
    <cellStyle name="Hyperlink 3 66" xfId="26475" hidden="1" xr:uid="{AED1F04C-D954-4D0C-A347-C59AFFF71CCC}"/>
    <cellStyle name="Hyperlink 3 66" xfId="26081" hidden="1" xr:uid="{BED429E4-9AF8-46E9-8AF3-17566AD2EE1C}"/>
    <cellStyle name="Hyperlink 3 66" xfId="26677" hidden="1" xr:uid="{4F08E33C-EE39-4861-8389-E7CA1B03ADD0}"/>
    <cellStyle name="Hyperlink 3 66" xfId="17710" hidden="1" xr:uid="{84FB4145-F000-4938-A21C-EA6FF87E932E}"/>
    <cellStyle name="Hyperlink 3 66" xfId="27035" hidden="1" xr:uid="{810CC77E-6E93-4921-B38A-71190C511E50}"/>
    <cellStyle name="Hyperlink 3 66" xfId="27241" hidden="1" xr:uid="{9A1037C9-C2AE-47C2-88FA-A63F41702CFE}"/>
    <cellStyle name="Hyperlink 3 66" xfId="41655" hidden="1" xr:uid="{455AFFBD-0424-41CD-A304-0581F2D2BC84}"/>
    <cellStyle name="Hyperlink 3 66" xfId="27451" hidden="1" xr:uid="{4C174A80-ACE1-44A6-931A-9D0FBD9C9F0B}"/>
    <cellStyle name="Hyperlink 3 66" xfId="28048" hidden="1" xr:uid="{398C8933-9BA6-4152-ADC6-508EF0DFA013}"/>
    <cellStyle name="Hyperlink 3 66" xfId="28248" hidden="1" xr:uid="{5F80FFE2-39AC-416F-BD48-042A297670AC}"/>
    <cellStyle name="Hyperlink 3 66" xfId="29165" hidden="1" xr:uid="{54D2C71B-293F-46F1-A127-93C3A8A869C6}"/>
    <cellStyle name="Hyperlink 3 66" xfId="28457" hidden="1" xr:uid="{06231CD3-9575-4517-88A3-338065B1694E}"/>
    <cellStyle name="Hyperlink 3 66" xfId="29460" hidden="1" xr:uid="{94595DE1-C574-4D19-926F-913E248B1DC5}"/>
    <cellStyle name="Hyperlink 3 66" xfId="29761" hidden="1" xr:uid="{2CF061ED-0F9A-404A-A9F0-2F1CBBE1DB2E}"/>
    <cellStyle name="Hyperlink 3 66" xfId="29962" hidden="1" xr:uid="{D0F8C423-414A-47B2-A668-EB370D2E375B}"/>
    <cellStyle name="Hyperlink 3 66" xfId="30567" hidden="1" xr:uid="{23F386AA-38B3-49AC-8A4F-4933208521F8}"/>
    <cellStyle name="Hyperlink 3 66" xfId="30172" hidden="1" xr:uid="{7AB6DAD5-FD08-4309-8C6F-E4A88EB5B6A2}"/>
    <cellStyle name="Hyperlink 3 66" xfId="30769" hidden="1" xr:uid="{CC9D5BF8-C5AD-4403-8C77-C2693BF359EA}"/>
    <cellStyle name="Hyperlink 3 66" xfId="28645" hidden="1" xr:uid="{92010577-2D8B-49AB-BF7B-40DDB8C49785}"/>
    <cellStyle name="Hyperlink 3 66" xfId="31003" hidden="1" xr:uid="{E8B8D605-A851-47D3-8177-F6B1687AF064}"/>
    <cellStyle name="Hyperlink 3 66" xfId="31204" hidden="1" xr:uid="{F602BDAD-0F17-4360-A71B-E815A4D320F9}"/>
    <cellStyle name="Hyperlink 3 66" xfId="31808" hidden="1" xr:uid="{A47E65EE-31B8-4FB3-989C-49A8A7E9EDB5}"/>
    <cellStyle name="Hyperlink 3 66" xfId="31414" hidden="1" xr:uid="{AED685B0-9ABE-4AC4-A108-8085B462F4E2}"/>
    <cellStyle name="Hyperlink 3 66" xfId="17069" hidden="1" xr:uid="{61316A01-E6DD-4E04-B4A0-915344636399}"/>
    <cellStyle name="Hyperlink 3 66" xfId="32205" hidden="1" xr:uid="{2DDA2BC0-08AA-440B-AE6D-B8AA7606D396}"/>
    <cellStyle name="Hyperlink 3 66" xfId="33360" hidden="1" xr:uid="{CDD57F46-7705-4AB7-82FE-128551829A4C}"/>
    <cellStyle name="Hyperlink 3 66" xfId="32415" hidden="1" xr:uid="{A54F38B4-EB49-46F1-B097-E32CD0EA7A08}"/>
    <cellStyle name="Hyperlink 3 66" xfId="33656" hidden="1" xr:uid="{46439F27-9F22-49D5-BC8D-310213D28FF0}"/>
    <cellStyle name="Hyperlink 3 66" xfId="33959" hidden="1" xr:uid="{9ED6966F-398F-46D0-9EF4-80886A5C168F}"/>
    <cellStyle name="Hyperlink 3 66" xfId="34160" hidden="1" xr:uid="{2CFE0860-AF15-47E3-875A-1ACADD00399F}"/>
    <cellStyle name="Hyperlink 3 66" xfId="34765" hidden="1" xr:uid="{15BDDD1B-FF53-4C46-B002-82651D6DBC7A}"/>
    <cellStyle name="Hyperlink 3 66" xfId="34370" hidden="1" xr:uid="{8E99302A-5D18-407B-8511-34B634D75846}"/>
    <cellStyle name="Hyperlink 3 66" xfId="34967" hidden="1" xr:uid="{5A28174B-AC67-4DC3-BD19-7DC6DD770864}"/>
    <cellStyle name="Hyperlink 3 66" xfId="32603" hidden="1" xr:uid="{A3510894-DE6F-455C-A5FF-BB8388A70625}"/>
    <cellStyle name="Hyperlink 3 66" xfId="35287" hidden="1" xr:uid="{963D2C25-210B-4508-BE60-D37EC4E408F9}"/>
    <cellStyle name="Hyperlink 3 66" xfId="35488" hidden="1" xr:uid="{16555641-2C15-4850-B691-9B82654314E2}"/>
    <cellStyle name="Hyperlink 3 66" xfId="36092" hidden="1" xr:uid="{80923AEA-56D4-4BEE-B144-C1E24CF87598}"/>
    <cellStyle name="Hyperlink 3 66" xfId="35698" hidden="1" xr:uid="{2C8AC5CC-40E2-4AC5-A842-392832F75CA9}"/>
    <cellStyle name="Hyperlink 3 66" xfId="36294" hidden="1" xr:uid="{7A5B2E1B-28F4-4D92-B8B0-C8F027247139}"/>
    <cellStyle name="Hyperlink 3 66" xfId="36678" hidden="1" xr:uid="{FC80F7BB-579D-4236-BC4D-82A4245A4926}"/>
    <cellStyle name="Hyperlink 3 66" xfId="36892" hidden="1" xr:uid="{F89CEC77-0420-4B82-A340-86AE77C77431}"/>
    <cellStyle name="Hyperlink 3 66" xfId="22721" hidden="1" xr:uid="{D0739CF7-C039-4E92-8F16-295F7583B67C}"/>
    <cellStyle name="Hyperlink 3 66" xfId="22915" hidden="1" xr:uid="{879CF41B-64AA-45BC-9F44-27FACFC62E6A}"/>
    <cellStyle name="Hyperlink 3 66" xfId="22124" hidden="1" xr:uid="{4FF95E48-7132-4591-9EA1-50402B5F58D7}"/>
    <cellStyle name="Hyperlink 3 66" xfId="37497" hidden="1" xr:uid="{8D929EC0-AED1-4A95-93DB-49A7A41EDDA6}"/>
    <cellStyle name="Hyperlink 3 66" xfId="40849" hidden="1" xr:uid="{CB334DD7-CC61-46C4-A8DE-9A643AD0B10B}"/>
    <cellStyle name="Hyperlink 3 66" xfId="41453" hidden="1" xr:uid="{5610E7C9-830B-4672-8B6F-DFDF01E4BCB7}"/>
    <cellStyle name="Hyperlink 3 66" xfId="40212" hidden="1" xr:uid="{67D4A35A-0595-4F21-A20B-D233E1943DFD}"/>
    <cellStyle name="Hyperlink 3 66" xfId="39817" hidden="1" xr:uid="{47ED24CC-25C3-4608-9612-7C351B4A4E16}"/>
    <cellStyle name="Hyperlink 3 66" xfId="40414" hidden="1" xr:uid="{3E58E97C-BB2E-4DAD-8D5A-49DAEA5B789D}"/>
    <cellStyle name="Hyperlink 3 66" xfId="38290" hidden="1" xr:uid="{8C5D7177-CF52-4997-8DC6-A6E99BDD29F7}"/>
    <cellStyle name="Hyperlink 3 66" xfId="40648" hidden="1" xr:uid="{3DB19315-F951-4651-B9A5-41E19B4412F3}"/>
    <cellStyle name="Hyperlink 3 66" xfId="39607" hidden="1" xr:uid="{5F78792E-6BBE-423D-9DB5-C7B86AEA3CF5}"/>
    <cellStyle name="Hyperlink 3 66" xfId="37102" hidden="1" xr:uid="{ED4827C8-0855-4633-9B86-E4F326297448}"/>
    <cellStyle name="Hyperlink 3 66" xfId="37699" hidden="1" xr:uid="{AE0C98F5-7AC0-4358-8968-87D7B88C7DBD}"/>
    <cellStyle name="Hyperlink 3 66" xfId="37893" hidden="1" xr:uid="{2265A00D-FDFF-4ABA-8A1D-0B5E8252920C}"/>
    <cellStyle name="Hyperlink 3 66" xfId="38810" hidden="1" xr:uid="{10E30A37-53F6-46EB-B6CF-8B10DE7AC37F}"/>
    <cellStyle name="Hyperlink 3 66" xfId="38102" hidden="1" xr:uid="{91BCD274-23CC-470A-A6E2-13336E31CE61}"/>
    <cellStyle name="Hyperlink 3 66" xfId="39105" hidden="1" xr:uid="{25790816-3F57-4A79-AB37-5AAF0DE2D239}"/>
    <cellStyle name="Hyperlink 3 66" xfId="39406" hidden="1" xr:uid="{65C6491E-C368-4C37-8714-50DF627D9046}"/>
    <cellStyle name="Hyperlink 3 66" xfId="41059" hidden="1" xr:uid="{CB03C183-C19E-44FA-A85A-6C2944747A4C}"/>
    <cellStyle name="Hyperlink 3 66" xfId="27846" hidden="1" xr:uid="{FFCEC087-0D6D-41BC-8E63-998CBDE2B5D6}"/>
    <cellStyle name="Hyperlink 3 66" xfId="32829" xr:uid="{B850F525-816E-4CF4-B3F1-A872F48EF750}"/>
    <cellStyle name="Hyperlink 3 67" xfId="32011" hidden="1" xr:uid="{913B30AD-17A9-4722-BA27-916A69CAA31A}"/>
    <cellStyle name="Hyperlink 3 67" xfId="34161" hidden="1" xr:uid="{471FCF49-08BC-4C4C-9264-50C03557CF13}"/>
    <cellStyle name="Hyperlink 3 67" xfId="20511" hidden="1" xr:uid="{DF9EACAD-6272-4872-B69B-FD07F6070609}"/>
    <cellStyle name="Hyperlink 3 67" xfId="21115" hidden="1" xr:uid="{EDB131C5-3D5C-4538-9AB1-AEDB605874B7}"/>
    <cellStyle name="Hyperlink 3 67" xfId="21317" hidden="1" xr:uid="{2C5239FD-B11B-45B7-8D18-3EDDC95B5DE7}"/>
    <cellStyle name="Hyperlink 3 67" xfId="26083" hidden="1" xr:uid="{03A16E24-5025-422F-9114-2B4702610C8D}"/>
    <cellStyle name="Hyperlink 3 67" xfId="21701" hidden="1" xr:uid="{FCA35F5D-39AF-4C91-ABA2-B6610AB1A4B8}"/>
    <cellStyle name="Hyperlink 3 67" xfId="20310" hidden="1" xr:uid="{AD6F35E9-1C6E-4920-87E6-1CB54674EF8A}"/>
    <cellStyle name="Hyperlink 3 67" xfId="30568" hidden="1" xr:uid="{A83DB099-6B42-4CFC-BA73-6DD688EF5679}"/>
    <cellStyle name="Hyperlink 3 67" xfId="28249" hidden="1" xr:uid="{251560A4-245A-4509-8FB5-B2D94040C208}"/>
    <cellStyle name="Hyperlink 3 67" xfId="19788" hidden="1" xr:uid="{276F8B1C-3DE2-4E99-BD5B-D0EF7E61FA1F}"/>
    <cellStyle name="Hyperlink 3 67" xfId="19394" hidden="1" xr:uid="{CD7DCF9F-E258-449E-8975-CA7EA8B4BD5C}"/>
    <cellStyle name="Hyperlink 3 67" xfId="17292" hidden="1" xr:uid="{7A2C9B45-99E8-4C9D-AF34-FC70D213D41F}"/>
    <cellStyle name="Hyperlink 3 67" xfId="35489" hidden="1" xr:uid="{1F1A81CE-BBAE-45A0-AAB4-3380E052C1B0}"/>
    <cellStyle name="Hyperlink 3 67" xfId="18679" hidden="1" xr:uid="{4C868CFD-4439-4649-B76C-61187E8EDD0D}"/>
    <cellStyle name="Hyperlink 3 67" xfId="18982" hidden="1" xr:uid="{2FB59189-7064-407B-9019-9BD42CD0F35A}"/>
    <cellStyle name="Hyperlink 3 67" xfId="24841" hidden="1" xr:uid="{EFCBA099-52A9-4B06-ABCA-7DAA428FCD6F}"/>
    <cellStyle name="Hyperlink 3 67" xfId="23833" hidden="1" xr:uid="{AA1D05AE-9AFF-43B1-AC26-6567CADC163D}"/>
    <cellStyle name="Hyperlink 3 67" xfId="31809" hidden="1" xr:uid="{3A691D92-A03A-4575-8F60-F7C706CADC90}"/>
    <cellStyle name="Hyperlink 3 67" xfId="31416" hidden="1" xr:uid="{80603ADE-22EB-43DC-B8C0-047FEC685901}"/>
    <cellStyle name="Hyperlink 3 67" xfId="17070" hidden="1" xr:uid="{ECC1938A-7F97-414A-BED7-FAA35E2302C0}"/>
    <cellStyle name="Hyperlink 3 67" xfId="32206" hidden="1" xr:uid="{5B5B6F09-4EAC-454B-9ABB-0F10D7E6C7A3}"/>
    <cellStyle name="Hyperlink 3 67" xfId="33361" hidden="1" xr:uid="{50FC59D0-3057-4C59-A788-7840CB2B6CFA}"/>
    <cellStyle name="Hyperlink 3 67" xfId="39608" hidden="1" xr:uid="{4AC5DEDC-57AD-4BB1-BE6A-628E333F0E4C}"/>
    <cellStyle name="Hyperlink 3 67" xfId="33657" hidden="1" xr:uid="{8C7D7DA4-00A3-4434-A798-017DFA6CB2AB}"/>
    <cellStyle name="Hyperlink 3 67" xfId="33960" hidden="1" xr:uid="{67A238B3-73AA-4159-ACC8-2B95E715B2B4}"/>
    <cellStyle name="Hyperlink 3 67" xfId="18381" hidden="1" xr:uid="{47446E3F-5BFF-42EC-9B65-64D7B9F9DC3A}"/>
    <cellStyle name="Hyperlink 3 67" xfId="34766" hidden="1" xr:uid="{8A55D358-58CB-4D80-8665-AD0B782B3668}"/>
    <cellStyle name="Hyperlink 3 67" xfId="34372" hidden="1" xr:uid="{22C1AD2D-F6F1-4033-8FB2-F552442B8C33}"/>
    <cellStyle name="Hyperlink 3 67" xfId="39407" hidden="1" xr:uid="{C4EEB2AF-EDB1-4296-9F25-F7A0511F2AC6}"/>
    <cellStyle name="Hyperlink 3 67" xfId="32607" hidden="1" xr:uid="{94ACFFF7-9D18-4450-AEE8-5B22B1E1FCE3}"/>
    <cellStyle name="Hyperlink 3 67" xfId="35288" hidden="1" xr:uid="{EDFF9153-3EB4-4E8B-BCDB-6B4446CB87EF}"/>
    <cellStyle name="Hyperlink 3 67" xfId="20722" hidden="1" xr:uid="{894A6D59-A612-4C74-9D73-BBE0ACDC10E3}"/>
    <cellStyle name="Hyperlink 3 67" xfId="36093" hidden="1" xr:uid="{00C09A03-3A6F-427F-BF16-575D64B841CD}"/>
    <cellStyle name="Hyperlink 3 67" xfId="35700" hidden="1" xr:uid="{1094BD02-D7A6-4769-B41E-E56EBFAF9C2A}"/>
    <cellStyle name="Hyperlink 3 67" xfId="39819" hidden="1" xr:uid="{7A8A98C2-6716-4D9A-B02D-6AA9FF17AF05}"/>
    <cellStyle name="Hyperlink 3 67" xfId="36679" hidden="1" xr:uid="{CC32EB9A-691B-449F-B264-4FDC96D1F83F}"/>
    <cellStyle name="Hyperlink 3 67" xfId="36893" hidden="1" xr:uid="{8EB7AEBD-5F90-457C-A0E5-8C32079ACCB1}"/>
    <cellStyle name="Hyperlink 3 67" xfId="22722" hidden="1" xr:uid="{2DC09F70-B56D-4BF1-BCB5-BFD26D73BC14}"/>
    <cellStyle name="Hyperlink 3 67" xfId="22916" hidden="1" xr:uid="{E0A9322C-112B-4FF8-B660-E9BA1504D72B}"/>
    <cellStyle name="Hyperlink 3 67" xfId="22520" hidden="1" xr:uid="{30E8ECEF-7C41-499E-AE59-5A092209A69B}"/>
    <cellStyle name="Hyperlink 3 67" xfId="23126" hidden="1" xr:uid="{35DEABE2-0D6C-4F7F-AD52-92914B05B3B5}"/>
    <cellStyle name="Hyperlink 3 67" xfId="24128" hidden="1" xr:uid="{FD2E0390-11D1-4C51-8CBB-642BD20E5656}"/>
    <cellStyle name="Hyperlink 3 67" xfId="37498" hidden="1" xr:uid="{B77B3BAC-FB74-492D-B620-D694B3972F96}"/>
    <cellStyle name="Hyperlink 3 67" xfId="24630" hidden="1" xr:uid="{E0E97B79-11C7-45AC-ACAB-4BA6E4B4D4A7}"/>
    <cellStyle name="Hyperlink 3 67" xfId="25235" hidden="1" xr:uid="{47A82E5F-0244-486C-86EF-D58662E46AAF}"/>
    <cellStyle name="Hyperlink 3 67" xfId="21915" hidden="1" xr:uid="{34F41899-9322-42C4-97DF-F78103B51BF8}"/>
    <cellStyle name="Hyperlink 3 67" xfId="25437" hidden="1" xr:uid="{46CB16D9-C1DD-46DF-87BA-39CEA884489E}"/>
    <cellStyle name="Hyperlink 3 67" xfId="23316" hidden="1" xr:uid="{55D736A2-B78F-4150-927A-9E8EAD5D0D0F}"/>
    <cellStyle name="Hyperlink 3 67" xfId="40649" hidden="1" xr:uid="{C1FCA750-154F-4094-8609-C6020271FADF}"/>
    <cellStyle name="Hyperlink 3 67" xfId="25872" hidden="1" xr:uid="{F8E744D7-1CEA-42A0-9FE9-D479993B53E3}"/>
    <cellStyle name="Hyperlink 3 67" xfId="26476" hidden="1" xr:uid="{AEE8A95E-939C-4323-96FF-9040B519B3BD}"/>
    <cellStyle name="Hyperlink 3 67" xfId="19183" hidden="1" xr:uid="{87BB930F-D76F-4B68-ABED-6DFB84861953}"/>
    <cellStyle name="Hyperlink 3 67" xfId="26678" hidden="1" xr:uid="{675AC1A9-A102-479D-9295-2EA71168A3FC}"/>
    <cellStyle name="Hyperlink 3 67" xfId="17715" hidden="1" xr:uid="{3AA2C392-0882-4509-96BD-627D365D61C3}"/>
    <cellStyle name="Hyperlink 3 67" xfId="27036" hidden="1" xr:uid="{2E9C2603-F2DD-49B4-A07A-E4F9958FF424}"/>
    <cellStyle name="Hyperlink 3 67" xfId="27242" hidden="1" xr:uid="{02D509C1-34A4-4DA8-8FD7-6F430F384C0E}"/>
    <cellStyle name="Hyperlink 3 67" xfId="41656" hidden="1" xr:uid="{F8FF27AE-8267-44C6-89DE-1A98FEE39277}"/>
    <cellStyle name="Hyperlink 3 67" xfId="27453" hidden="1" xr:uid="{89C9FE47-1EA6-44F3-8730-E83B87C3529E}"/>
    <cellStyle name="Hyperlink 3 67" xfId="28049" hidden="1" xr:uid="{BE92D896-9628-4112-A34A-63204C1AE9A3}"/>
    <cellStyle name="Hyperlink 3 67" xfId="17488" hidden="1" xr:uid="{9A95E049-306B-4B97-9DAF-41BD0C9388A9}"/>
    <cellStyle name="Hyperlink 3 67" xfId="29166" hidden="1" xr:uid="{6FF70D9A-0C92-40EB-B5B8-1C89B8E3F512}"/>
    <cellStyle name="Hyperlink 3 67" xfId="28459" hidden="1" xr:uid="{C74083C7-802D-4A63-8773-9ACCB5AE9E12}"/>
    <cellStyle name="Hyperlink 3 67" xfId="41061" hidden="1" xr:uid="{2CB80976-65E6-46E8-BE97-06B119DD6D1E}"/>
    <cellStyle name="Hyperlink 3 67" xfId="29762" hidden="1" xr:uid="{D376AE9E-794D-4CC0-B715-52C4D22F73BB}"/>
    <cellStyle name="Hyperlink 3 67" xfId="29963" hidden="1" xr:uid="{77D783B0-2F65-4D4A-81DC-470BFB72BA3A}"/>
    <cellStyle name="Hyperlink 3 67" xfId="19990" hidden="1" xr:uid="{46283940-2A98-4BB7-BCC8-2F5306BD7833}"/>
    <cellStyle name="Hyperlink 3 67" xfId="30174" hidden="1" xr:uid="{382704E6-452C-48C6-9807-553131871C16}"/>
    <cellStyle name="Hyperlink 3 67" xfId="30770" hidden="1" xr:uid="{69278C1B-6B71-4E07-AC10-771D735E8A4C}"/>
    <cellStyle name="Hyperlink 3 67" xfId="38811" hidden="1" xr:uid="{9574C0ED-B9B7-4999-9FFA-50AE019AB466}"/>
    <cellStyle name="Hyperlink 3 67" xfId="31004" hidden="1" xr:uid="{AB2797B9-A94F-4961-9056-D41A5BBE4E85}"/>
    <cellStyle name="Hyperlink 3 67" xfId="31205" hidden="1" xr:uid="{E49DB57C-7B2B-43C1-A56C-65B1946D4FC6}"/>
    <cellStyle name="Hyperlink 3 67" xfId="22126" hidden="1" xr:uid="{3DEF9D2D-5386-4807-921A-F52491CD04EC}"/>
    <cellStyle name="Hyperlink 3 67" xfId="24429" hidden="1" xr:uid="{A440C12E-F45D-469D-9B8F-16C3D0F211DA}"/>
    <cellStyle name="Hyperlink 3 67" xfId="40415" hidden="1" xr:uid="{1EA27E89-E75E-4FC7-B8CE-D83B6008848F}"/>
    <cellStyle name="Hyperlink 3 67" xfId="38294" hidden="1" xr:uid="{6E366053-CEA2-49A4-9856-D33F2F72D016}"/>
    <cellStyle name="Hyperlink 3 67" xfId="40850" hidden="1" xr:uid="{A8FADF5C-4017-426A-8C92-C86F9450F52A}"/>
    <cellStyle name="Hyperlink 3 67" xfId="28649" hidden="1" xr:uid="{7BC18711-FA5B-4920-B41B-F3C62E6EAB31}"/>
    <cellStyle name="Hyperlink 3 67" xfId="41454" hidden="1" xr:uid="{47C8557D-B98E-4FEE-99F5-90EF01CCF374}"/>
    <cellStyle name="Hyperlink 3 67" xfId="40213" hidden="1" xr:uid="{FC38F69C-A269-49A9-9127-E4C96CFBFEC1}"/>
    <cellStyle name="Hyperlink 3 67" xfId="34968" hidden="1" xr:uid="{FFC0F847-394B-4226-BDAD-A8A033AB2ED2}"/>
    <cellStyle name="Hyperlink 3 67" xfId="32417" hidden="1" xr:uid="{7E4E4E16-DE0C-4D6D-95AD-770E47F4798F}"/>
    <cellStyle name="Hyperlink 3 67" xfId="38104" hidden="1" xr:uid="{9CA4D785-BCB4-4198-8D73-1B2A4D10C27A}"/>
    <cellStyle name="Hyperlink 3 67" xfId="36295" hidden="1" xr:uid="{44F70167-5E1D-4D48-8352-F9AA00AE1823}"/>
    <cellStyle name="Hyperlink 3 67" xfId="39106" hidden="1" xr:uid="{D91DE499-55CA-4660-99B2-F33277C6E96F}"/>
    <cellStyle name="Hyperlink 3 67" xfId="37104" hidden="1" xr:uid="{1D7EDFE2-23BB-48FC-9992-F538290CB331}"/>
    <cellStyle name="Hyperlink 3 67" xfId="25671" hidden="1" xr:uid="{6FF41D4B-FE16-42E0-AA6E-2910315D208E}"/>
    <cellStyle name="Hyperlink 3 67" xfId="37700" hidden="1" xr:uid="{9427045F-EA35-4AD9-B435-6D52245B15EB}"/>
    <cellStyle name="Hyperlink 3 67" xfId="37894" hidden="1" xr:uid="{4CC1B27B-F983-41D1-B37A-5550E6888AAE}"/>
    <cellStyle name="Hyperlink 3 67" xfId="29461" hidden="1" xr:uid="{CE0F5BBC-54D5-44C6-8A76-409F48066504}"/>
    <cellStyle name="Hyperlink 3 67" xfId="27847" hidden="1" xr:uid="{920DA773-A66D-4FC2-874B-86B1EAC161E2}"/>
    <cellStyle name="Hyperlink 3 67" xfId="32834" xr:uid="{722A7179-A0C7-4B55-8F89-80F1C0C42F89}"/>
    <cellStyle name="Hyperlink 3 68" xfId="20725" hidden="1" xr:uid="{F64A821B-F627-4AEC-9DD2-449973A2FC15}"/>
    <cellStyle name="Hyperlink 3 68" xfId="21320" hidden="1" xr:uid="{AD0DDE76-1005-4BA0-AC2B-631DF755E2A1}"/>
    <cellStyle name="Hyperlink 3 68" xfId="21704" hidden="1" xr:uid="{FCF99646-C65F-4043-B5A9-812936076813}"/>
    <cellStyle name="Hyperlink 3 68" xfId="21918" hidden="1" xr:uid="{CE8B4BF8-23FB-4533-A6C4-C1DC2D9D1415}"/>
    <cellStyle name="Hyperlink 3 68" xfId="22523" hidden="1" xr:uid="{DEF618CE-D994-4E17-9ACE-98CD4B0007F5}"/>
    <cellStyle name="Hyperlink 3 68" xfId="20514" hidden="1" xr:uid="{3BDEBD65-A36E-4663-890E-87C112402CF8}"/>
    <cellStyle name="Hyperlink 3 68" xfId="21118" hidden="1" xr:uid="{C74727CD-BBC0-4FEA-921F-756E28F7C37E}"/>
    <cellStyle name="Hyperlink 3 68" xfId="20313" hidden="1" xr:uid="{0F1DF674-9AFF-4A2A-AA63-815EB8E285DD}"/>
    <cellStyle name="Hyperlink 3 68" xfId="17492" hidden="1" xr:uid="{EB13E0C2-5157-4ED2-B28C-EF75C967D5CA}"/>
    <cellStyle name="Hyperlink 3 68" xfId="19993" hidden="1" xr:uid="{E1E1B5A5-ADF1-433E-A2CC-CD1B33151A25}"/>
    <cellStyle name="Hyperlink 3 68" xfId="17296" hidden="1" xr:uid="{9F7D2904-4464-414A-9E51-67B4C6BF222B}"/>
    <cellStyle name="Hyperlink 3 68" xfId="18682" hidden="1" xr:uid="{FD79511A-963E-4934-8A8A-AEF744080696}"/>
    <cellStyle name="Hyperlink 3 68" xfId="18384" hidden="1" xr:uid="{AD3E780D-0417-4F2B-B452-65D51FD2A580}"/>
    <cellStyle name="Hyperlink 3 68" xfId="17073" hidden="1" xr:uid="{AA2418C7-BAAC-48C4-9D52-FDCED6EA32A6}"/>
    <cellStyle name="Hyperlink 3 68" xfId="19791" hidden="1" xr:uid="{5C85A2DD-5867-402D-9CB6-A48959015EE2}"/>
    <cellStyle name="Hyperlink 3 68" xfId="19397" hidden="1" xr:uid="{59ECF486-DAAF-40EE-84D6-014FF5C9BE4B}"/>
    <cellStyle name="Hyperlink 3 68" xfId="19186" hidden="1" xr:uid="{8079854C-F7D3-4C35-B32A-B30821A43AE6}"/>
    <cellStyle name="Hyperlink 3 68" xfId="18985" hidden="1" xr:uid="{C47D1FE7-4D82-4760-A84C-89F0717A1E8F}"/>
    <cellStyle name="Hyperlink 3 68" xfId="32014" hidden="1" xr:uid="{7A7EB0AE-1369-4BC9-B72B-3DA9ED92EA6C}"/>
    <cellStyle name="Hyperlink 3 68" xfId="32209" hidden="1" xr:uid="{F731B7ED-3B76-4A6B-95F7-21F794A9EAAD}"/>
    <cellStyle name="Hyperlink 3 68" xfId="33364" hidden="1" xr:uid="{9ACB4FF5-E067-4ED3-A3F5-C88F7A8F353D}"/>
    <cellStyle name="Hyperlink 3 68" xfId="32420" hidden="1" xr:uid="{4CE86D29-D7E4-4FE2-861C-13CE1FB7D2C5}"/>
    <cellStyle name="Hyperlink 3 68" xfId="33660" hidden="1" xr:uid="{CB3E5787-73D4-4823-AF09-E93681096AA2}"/>
    <cellStyle name="Hyperlink 3 68" xfId="33963" hidden="1" xr:uid="{4D23611C-2BD3-4FCD-A2D9-A3D8AC62B390}"/>
    <cellStyle name="Hyperlink 3 68" xfId="34164" hidden="1" xr:uid="{DDB743B4-0653-4775-9FBA-9DAAEEC69B2C}"/>
    <cellStyle name="Hyperlink 3 68" xfId="34769" hidden="1" xr:uid="{AFBCE6D0-DD93-4625-89E2-7CA8EE091AD4}"/>
    <cellStyle name="Hyperlink 3 68" xfId="34375" hidden="1" xr:uid="{9B7A5C2B-8E8C-49B6-A738-0E1249F7D04B}"/>
    <cellStyle name="Hyperlink 3 68" xfId="34971" hidden="1" xr:uid="{4AEF504B-ECBB-4FEC-82BF-59C2DB5680D3}"/>
    <cellStyle name="Hyperlink 3 68" xfId="32611" hidden="1" xr:uid="{551CD85C-F3E6-4E9E-866E-7F747FF0157E}"/>
    <cellStyle name="Hyperlink 3 68" xfId="35291" hidden="1" xr:uid="{58552F1A-7098-4805-A2F4-A373AF66A227}"/>
    <cellStyle name="Hyperlink 3 68" xfId="35492" hidden="1" xr:uid="{F908E92C-34FF-4BA7-B46A-B6469446A850}"/>
    <cellStyle name="Hyperlink 3 68" xfId="36096" hidden="1" xr:uid="{71FD0109-D0F0-4D46-ABF6-4D3ADAB69900}"/>
    <cellStyle name="Hyperlink 3 68" xfId="35703" hidden="1" xr:uid="{7A6CD798-4613-4272-A840-8FE56D9ADD2A}"/>
    <cellStyle name="Hyperlink 3 68" xfId="36298" hidden="1" xr:uid="{74E859EA-3C9E-41FE-B713-CE526A60BC28}"/>
    <cellStyle name="Hyperlink 3 68" xfId="36682" hidden="1" xr:uid="{14CCD0D1-B3CB-4CC6-8CA7-BC0C88E0BE27}"/>
    <cellStyle name="Hyperlink 3 68" xfId="36896" hidden="1" xr:uid="{79A48405-DD6C-4988-811C-3663726B38B5}"/>
    <cellStyle name="Hyperlink 3 68" xfId="22129" hidden="1" xr:uid="{270FD205-2632-4075-A566-D102C58FE9D0}"/>
    <cellStyle name="Hyperlink 3 68" xfId="22725" hidden="1" xr:uid="{E8854917-286D-4B53-9AD1-EC7E3B274D40}"/>
    <cellStyle name="Hyperlink 3 68" xfId="22919" hidden="1" xr:uid="{CFA97CFA-715A-4C44-A631-F3327E8940FA}"/>
    <cellStyle name="Hyperlink 3 68" xfId="23836" hidden="1" xr:uid="{8AF33E52-2BF1-45F7-AE03-93F2C9A35D16}"/>
    <cellStyle name="Hyperlink 3 68" xfId="23129" hidden="1" xr:uid="{725F9BD2-AF1D-45B1-8EE2-8E945F15470F}"/>
    <cellStyle name="Hyperlink 3 68" xfId="24131" hidden="1" xr:uid="{0F859375-9E8C-4B37-8681-29395A996AC2}"/>
    <cellStyle name="Hyperlink 3 68" xfId="24432" hidden="1" xr:uid="{B90917CD-EBA1-43AD-AA8F-B25A1AF605EB}"/>
    <cellStyle name="Hyperlink 3 68" xfId="24633" hidden="1" xr:uid="{6D2E87C2-E957-44C9-80B3-96DDA35F290D}"/>
    <cellStyle name="Hyperlink 3 68" xfId="25238" hidden="1" xr:uid="{8FDBE3D3-0E4A-49B0-9463-AECDC2EFDD69}"/>
    <cellStyle name="Hyperlink 3 68" xfId="24844" hidden="1" xr:uid="{739A3851-210D-4D39-9166-0794DB0CD228}"/>
    <cellStyle name="Hyperlink 3 68" xfId="25440" hidden="1" xr:uid="{37136AC5-0C06-4AB9-AC9C-1175FC236020}"/>
    <cellStyle name="Hyperlink 3 68" xfId="23320" hidden="1" xr:uid="{1D958DCF-A094-415F-BC52-12C3CB77586B}"/>
    <cellStyle name="Hyperlink 3 68" xfId="25674" hidden="1" xr:uid="{C8678AA6-D0E0-4F79-877B-346971A19DB8}"/>
    <cellStyle name="Hyperlink 3 68" xfId="25875" hidden="1" xr:uid="{8E3C1117-026E-4687-8B9D-F83F7CFE9FF4}"/>
    <cellStyle name="Hyperlink 3 68" xfId="26479" hidden="1" xr:uid="{A9417C72-CFEC-44C1-B9A4-5129BCB91EB3}"/>
    <cellStyle name="Hyperlink 3 68" xfId="26086" hidden="1" xr:uid="{EAA2B20E-152D-4175-870F-D0754E97A687}"/>
    <cellStyle name="Hyperlink 3 68" xfId="26681" hidden="1" xr:uid="{17577565-462F-422C-8DFC-4888C3DD29C2}"/>
    <cellStyle name="Hyperlink 3 68" xfId="17720" hidden="1" xr:uid="{E00301F5-D263-4519-8DA0-B2D45D06E9A1}"/>
    <cellStyle name="Hyperlink 3 68" xfId="27039" hidden="1" xr:uid="{9EB0540F-1030-42C9-A301-A0487CA1D1D1}"/>
    <cellStyle name="Hyperlink 3 68" xfId="27245" hidden="1" xr:uid="{0CB285B5-BFC3-4044-A3D0-AA87CE650E84}"/>
    <cellStyle name="Hyperlink 3 68" xfId="27850" hidden="1" xr:uid="{9C549BE2-E803-4729-A772-3B4CB04BA812}"/>
    <cellStyle name="Hyperlink 3 68" xfId="27456" hidden="1" xr:uid="{F6C27C83-A4DF-42E4-AE78-EDE0D850FF7D}"/>
    <cellStyle name="Hyperlink 3 68" xfId="28052" hidden="1" xr:uid="{C5CAE8D6-87E6-472E-BA06-FA754170156C}"/>
    <cellStyle name="Hyperlink 3 68" xfId="28252" hidden="1" xr:uid="{3878B58E-E042-4FEA-8815-C93B710A74DA}"/>
    <cellStyle name="Hyperlink 3 68" xfId="29169" hidden="1" xr:uid="{71EC8316-E56B-4477-9ACD-538503995705}"/>
    <cellStyle name="Hyperlink 3 68" xfId="28462" hidden="1" xr:uid="{75C58AC5-F6D4-46F4-94A4-94B5AB571F95}"/>
    <cellStyle name="Hyperlink 3 68" xfId="29464" hidden="1" xr:uid="{A586D236-F22F-4EE8-88FE-20D85DC4CAB6}"/>
    <cellStyle name="Hyperlink 3 68" xfId="29765" hidden="1" xr:uid="{8A8A6640-860F-4586-A111-C3C6126A4A40}"/>
    <cellStyle name="Hyperlink 3 68" xfId="29966" hidden="1" xr:uid="{AFB80B0F-C8EA-437A-8513-3A02E96D438D}"/>
    <cellStyle name="Hyperlink 3 68" xfId="30571" hidden="1" xr:uid="{BC79624B-C3C9-470A-A79E-9A25C960C4E9}"/>
    <cellStyle name="Hyperlink 3 68" xfId="30177" hidden="1" xr:uid="{4737AEBC-AC81-42A7-91D1-515070C79B54}"/>
    <cellStyle name="Hyperlink 3 68" xfId="30773" hidden="1" xr:uid="{B11F37AE-8189-40A4-9556-9A3D955F2EB5}"/>
    <cellStyle name="Hyperlink 3 68" xfId="28653" hidden="1" xr:uid="{0677D753-FC61-4AFA-A583-79DCF451A1DA}"/>
    <cellStyle name="Hyperlink 3 68" xfId="31007" hidden="1" xr:uid="{D19FC453-2D90-4643-8E79-B31535168E8D}"/>
    <cellStyle name="Hyperlink 3 68" xfId="31208" hidden="1" xr:uid="{65B2849B-525E-4B48-A945-52FEC646978D}"/>
    <cellStyle name="Hyperlink 3 68" xfId="31812" hidden="1" xr:uid="{DC350D99-EBAE-404D-A728-954CEC7E3931}"/>
    <cellStyle name="Hyperlink 3 68" xfId="31419" hidden="1" xr:uid="{4D769EC8-CB22-43B8-8E42-9765308A5DB9}"/>
    <cellStyle name="Hyperlink 3 68" xfId="40652" hidden="1" xr:uid="{149D2881-1D5A-497B-AAF3-3CA28823EA04}"/>
    <cellStyle name="Hyperlink 3 68" xfId="40853" hidden="1" xr:uid="{2606DC30-41A0-4B80-9833-DF552006239B}"/>
    <cellStyle name="Hyperlink 3 68" xfId="41457" hidden="1" xr:uid="{BF97EA5C-DE75-4EF1-8765-D9987524E8F8}"/>
    <cellStyle name="Hyperlink 3 68" xfId="41064" hidden="1" xr:uid="{DFF2C4F5-9B08-404D-B26B-CF350875EBBE}"/>
    <cellStyle name="Hyperlink 3 68" xfId="41659" hidden="1" xr:uid="{125D24B6-966A-4034-9ADF-869DCB6867E0}"/>
    <cellStyle name="Hyperlink 3 68" xfId="40418" hidden="1" xr:uid="{6E8EADF3-655C-4D23-8E0A-370E28C177D0}"/>
    <cellStyle name="Hyperlink 3 68" xfId="38298" hidden="1" xr:uid="{6F573231-7D22-4A1A-904D-54125BA821D2}"/>
    <cellStyle name="Hyperlink 3 68" xfId="39822" hidden="1" xr:uid="{94AFD615-E9A8-4F0C-8C5A-13AA3FE84A53}"/>
    <cellStyle name="Hyperlink 3 68" xfId="40216" hidden="1" xr:uid="{232F760E-6C11-4858-A087-E965DB550E59}"/>
    <cellStyle name="Hyperlink 3 68" xfId="39611" hidden="1" xr:uid="{934AF19C-E204-4172-90E3-D95E911A8385}"/>
    <cellStyle name="Hyperlink 3 68" xfId="37703" hidden="1" xr:uid="{1C8F363C-E50D-4EE3-A7E1-F7B249D2ACFB}"/>
    <cellStyle name="Hyperlink 3 68" xfId="37897" hidden="1" xr:uid="{716BC91A-49EB-4A9B-9EF4-4F9B81308A45}"/>
    <cellStyle name="Hyperlink 3 68" xfId="37107" hidden="1" xr:uid="{7C37103F-38FE-4E57-A863-AEC17BA4B1C1}"/>
    <cellStyle name="Hyperlink 3 68" xfId="37501" hidden="1" xr:uid="{725D3E06-BAC2-4816-AEA7-9533AA305F20}"/>
    <cellStyle name="Hyperlink 3 68" xfId="39109" hidden="1" xr:uid="{5272CEC7-6A67-4EDA-BBAB-2F24B13CF132}"/>
    <cellStyle name="Hyperlink 3 68" xfId="39410" hidden="1" xr:uid="{4DDC8A0E-2F36-4423-A9AF-ACABC2A70108}"/>
    <cellStyle name="Hyperlink 3 68" xfId="38107" hidden="1" xr:uid="{BFD74A61-7F7F-49A5-A92A-1404DAA57279}"/>
    <cellStyle name="Hyperlink 3 68" xfId="38814" hidden="1" xr:uid="{DB10CE09-6EE6-4BB7-9BFF-847118626346}"/>
    <cellStyle name="Hyperlink 3 68" xfId="32839" xr:uid="{89FB606C-9409-48F2-8015-29EE0818C281}"/>
    <cellStyle name="Hyperlink 3 69" xfId="20730" hidden="1" xr:uid="{A7C2D9A7-7738-47BF-B88C-E58977F7FDFC}"/>
    <cellStyle name="Hyperlink 3 69" xfId="21323" hidden="1" xr:uid="{24BF6336-B86D-4410-849E-92630A3F72FB}"/>
    <cellStyle name="Hyperlink 3 69" xfId="21707" hidden="1" xr:uid="{2544C621-FBEB-4642-8FC1-21269E4743E2}"/>
    <cellStyle name="Hyperlink 3 69" xfId="21921" hidden="1" xr:uid="{4791A444-0394-43DB-9B06-004783881852}"/>
    <cellStyle name="Hyperlink 3 69" xfId="22526" hidden="1" xr:uid="{ACED87F4-E42A-4518-9D09-03AF3F63249D}"/>
    <cellStyle name="Hyperlink 3 69" xfId="20517" hidden="1" xr:uid="{C7070FD7-6F7F-4E37-89AF-6E87D22992E8}"/>
    <cellStyle name="Hyperlink 3 69" xfId="21121" hidden="1" xr:uid="{CAD5A006-46C6-4F3C-9A17-96FE6C01C7FC}"/>
    <cellStyle name="Hyperlink 3 69" xfId="20316" hidden="1" xr:uid="{0F9CF2D4-530F-4EFC-A541-25B3683EEE69}"/>
    <cellStyle name="Hyperlink 3 69" xfId="17500" hidden="1" xr:uid="{F2B17642-D231-4859-BDEF-A8609A0279FD}"/>
    <cellStyle name="Hyperlink 3 69" xfId="19996" hidden="1" xr:uid="{0F87C021-4C21-48B7-9283-9EF57C3E86E7}"/>
    <cellStyle name="Hyperlink 3 69" xfId="17301" hidden="1" xr:uid="{AA493916-D5C4-48B1-889C-403561F904AB}"/>
    <cellStyle name="Hyperlink 3 69" xfId="18685" hidden="1" xr:uid="{CBE318D1-DEDA-465B-94B8-6D52F5CD21E3}"/>
    <cellStyle name="Hyperlink 3 69" xfId="18387" hidden="1" xr:uid="{233AB406-DFA4-4205-91C5-6DD0B9EC3D54}"/>
    <cellStyle name="Hyperlink 3 69" xfId="17076" hidden="1" xr:uid="{69FB1561-D378-4039-86F1-5382E35B1CF3}"/>
    <cellStyle name="Hyperlink 3 69" xfId="19794" hidden="1" xr:uid="{AB311337-08B2-4583-817B-02B5EA78234D}"/>
    <cellStyle name="Hyperlink 3 69" xfId="19402" hidden="1" xr:uid="{4639FECB-3C53-4FE7-99E1-215E5E8BD81F}"/>
    <cellStyle name="Hyperlink 3 69" xfId="19189" hidden="1" xr:uid="{2A5B18A4-E0E5-4092-B159-A12110C379D1}"/>
    <cellStyle name="Hyperlink 3 69" xfId="18988" hidden="1" xr:uid="{CF87A597-F6BA-4475-BD0C-34D221A9C2B2}"/>
    <cellStyle name="Hyperlink 3 69" xfId="32017" hidden="1" xr:uid="{A307272A-B2BE-4012-8D5E-369D7DA3617D}"/>
    <cellStyle name="Hyperlink 3 69" xfId="32212" hidden="1" xr:uid="{60F02121-1F34-4AC1-BA4B-D70856CB3920}"/>
    <cellStyle name="Hyperlink 3 69" xfId="33367" hidden="1" xr:uid="{D079DAFB-1E69-4B9D-B6FF-062319A8431E}"/>
    <cellStyle name="Hyperlink 3 69" xfId="32425" hidden="1" xr:uid="{1529BCEE-AA02-4BD9-90C4-206B86D6F468}"/>
    <cellStyle name="Hyperlink 3 69" xfId="33663" hidden="1" xr:uid="{F826CF0B-94C9-4B6A-9D4D-C71928FE2547}"/>
    <cellStyle name="Hyperlink 3 69" xfId="33966" hidden="1" xr:uid="{E99A720C-0F4E-4AEA-937A-4043D7B10D71}"/>
    <cellStyle name="Hyperlink 3 69" xfId="34167" hidden="1" xr:uid="{6FC0709C-1B16-4619-B6DB-AFB5D9C1CB33}"/>
    <cellStyle name="Hyperlink 3 69" xfId="34772" hidden="1" xr:uid="{1C0A4607-638B-44A1-8F23-783469459E5D}"/>
    <cellStyle name="Hyperlink 3 69" xfId="34380" hidden="1" xr:uid="{64D1D093-9B3A-4383-A443-1DC27BEE2C59}"/>
    <cellStyle name="Hyperlink 3 69" xfId="34974" hidden="1" xr:uid="{D7C41769-FF50-4A7B-AF92-D1341502FBB6}"/>
    <cellStyle name="Hyperlink 3 69" xfId="32619" hidden="1" xr:uid="{BD939862-196D-4B45-A6FB-71DBDC9A26B7}"/>
    <cellStyle name="Hyperlink 3 69" xfId="35294" hidden="1" xr:uid="{949EB865-4601-4FEB-8099-6292E1EB330F}"/>
    <cellStyle name="Hyperlink 3 69" xfId="35495" hidden="1" xr:uid="{EC95CFFA-2FF3-45C8-A1AE-7C8F4970E601}"/>
    <cellStyle name="Hyperlink 3 69" xfId="36099" hidden="1" xr:uid="{35D60338-CAA9-4095-B2D2-808811F17A3D}"/>
    <cellStyle name="Hyperlink 3 69" xfId="35708" hidden="1" xr:uid="{3DDC0015-6D33-4E61-BBFD-AA0ED42E4837}"/>
    <cellStyle name="Hyperlink 3 69" xfId="36301" hidden="1" xr:uid="{33272854-633E-425A-8218-A215B558AE15}"/>
    <cellStyle name="Hyperlink 3 69" xfId="36685" hidden="1" xr:uid="{2C2A7413-5346-49CD-9DA1-DC97447E4E96}"/>
    <cellStyle name="Hyperlink 3 69" xfId="36899" hidden="1" xr:uid="{731BBB23-0D9F-4A32-97D2-2ADC2F58D215}"/>
    <cellStyle name="Hyperlink 3 69" xfId="22134" hidden="1" xr:uid="{B0352F34-74B7-44F4-8B7E-AD834A811347}"/>
    <cellStyle name="Hyperlink 3 69" xfId="22728" hidden="1" xr:uid="{B0CDEF03-0482-4B9D-8BFA-0B8D945363EA}"/>
    <cellStyle name="Hyperlink 3 69" xfId="22922" hidden="1" xr:uid="{8E15968D-AC3D-464D-82AF-45B0FF86B1FE}"/>
    <cellStyle name="Hyperlink 3 69" xfId="23839" hidden="1" xr:uid="{99929084-DB2D-45B8-835A-91F58B6763BD}"/>
    <cellStyle name="Hyperlink 3 69" xfId="23134" hidden="1" xr:uid="{9BBB8BD1-4900-4111-8A57-B85D60D0A432}"/>
    <cellStyle name="Hyperlink 3 69" xfId="24134" hidden="1" xr:uid="{65791FE7-DB7C-4D2A-B0B9-F3E3CDEB31B7}"/>
    <cellStyle name="Hyperlink 3 69" xfId="24435" hidden="1" xr:uid="{930EF8EB-71B5-4BAA-BDA8-7AD5485CBA9E}"/>
    <cellStyle name="Hyperlink 3 69" xfId="24636" hidden="1" xr:uid="{96048E05-75B6-462A-83E1-D34EF6E4600F}"/>
    <cellStyle name="Hyperlink 3 69" xfId="25241" hidden="1" xr:uid="{083B7776-3E34-4279-80AC-84E0863596E2}"/>
    <cellStyle name="Hyperlink 3 69" xfId="24849" hidden="1" xr:uid="{8D1E59AB-8FBF-46E3-A7EA-22B5D8E20F12}"/>
    <cellStyle name="Hyperlink 3 69" xfId="25443" hidden="1" xr:uid="{06C27A0F-B1DF-4AB7-B538-0C109813353F}"/>
    <cellStyle name="Hyperlink 3 69" xfId="23328" hidden="1" xr:uid="{ADA5178E-8CB2-4BC1-926C-1104DA630126}"/>
    <cellStyle name="Hyperlink 3 69" xfId="25677" hidden="1" xr:uid="{8E14FCB9-0C6A-4234-99F1-3BBF045416FF}"/>
    <cellStyle name="Hyperlink 3 69" xfId="25878" hidden="1" xr:uid="{17FC1CAF-893E-4FAC-9898-2760D7CC019A}"/>
    <cellStyle name="Hyperlink 3 69" xfId="26482" hidden="1" xr:uid="{17611E91-E286-4C24-A7CF-B8BE68A9F18A}"/>
    <cellStyle name="Hyperlink 3 69" xfId="26091" hidden="1" xr:uid="{36B4DFDC-9051-42D7-B247-EC402783A647}"/>
    <cellStyle name="Hyperlink 3 69" xfId="26684" hidden="1" xr:uid="{858E766D-9658-4B3D-AD72-48FCA7CC4B72}"/>
    <cellStyle name="Hyperlink 3 69" xfId="17728" hidden="1" xr:uid="{40559915-C9D4-41A6-AE7E-36F962952CD7}"/>
    <cellStyle name="Hyperlink 3 69" xfId="27042" hidden="1" xr:uid="{CBFA23AB-A8C0-4B4F-B2FD-A6D84455DD43}"/>
    <cellStyle name="Hyperlink 3 69" xfId="27248" hidden="1" xr:uid="{5100823F-29E0-49DB-8C67-DFE22D7A42A5}"/>
    <cellStyle name="Hyperlink 3 69" xfId="27853" hidden="1" xr:uid="{D3AD1306-0C01-47C1-B418-D75840112AB1}"/>
    <cellStyle name="Hyperlink 3 69" xfId="27461" hidden="1" xr:uid="{A996ADB3-3E50-47A7-A4E2-524BDBB0C518}"/>
    <cellStyle name="Hyperlink 3 69" xfId="28055" hidden="1" xr:uid="{CC227D6B-4A4D-44CA-A76C-178DBC610C46}"/>
    <cellStyle name="Hyperlink 3 69" xfId="28255" hidden="1" xr:uid="{6F3676F8-2EB9-45B7-8BC9-FD933FB1878E}"/>
    <cellStyle name="Hyperlink 3 69" xfId="29172" hidden="1" xr:uid="{F4CC9FDF-5EB0-489E-A9EA-5F718BC1FAA8}"/>
    <cellStyle name="Hyperlink 3 69" xfId="28467" hidden="1" xr:uid="{4A91B6C7-925D-4C77-8561-BA0148D7EEE2}"/>
    <cellStyle name="Hyperlink 3 69" xfId="29467" hidden="1" xr:uid="{950DA7C5-F540-49D0-9C35-293B8E12F4D6}"/>
    <cellStyle name="Hyperlink 3 69" xfId="29768" hidden="1" xr:uid="{1FC4AE97-C41E-4BDF-8FEA-195E7BC50337}"/>
    <cellStyle name="Hyperlink 3 69" xfId="29969" hidden="1" xr:uid="{E2835BC7-DA6D-40CA-8D63-81299D7B20B4}"/>
    <cellStyle name="Hyperlink 3 69" xfId="30574" hidden="1" xr:uid="{33A7CD19-3A09-4CC4-BCA6-16413E67C2BF}"/>
    <cellStyle name="Hyperlink 3 69" xfId="30182" hidden="1" xr:uid="{757274C5-4728-4B8B-8D42-959AABFEFEB6}"/>
    <cellStyle name="Hyperlink 3 69" xfId="30776" hidden="1" xr:uid="{28CB2DEF-F650-4FCE-8BB2-6E60AB06CED2}"/>
    <cellStyle name="Hyperlink 3 69" xfId="28661" hidden="1" xr:uid="{BC97691E-062A-4C93-80E9-8ECA988E65CE}"/>
    <cellStyle name="Hyperlink 3 69" xfId="31010" hidden="1" xr:uid="{450FA2F8-E552-4B86-8276-AF90EE788971}"/>
    <cellStyle name="Hyperlink 3 69" xfId="31211" hidden="1" xr:uid="{65D93EBF-808E-4A55-9581-C3F7266637EE}"/>
    <cellStyle name="Hyperlink 3 69" xfId="31815" hidden="1" xr:uid="{5D5D7BC6-57AC-4F37-8950-489824D7705C}"/>
    <cellStyle name="Hyperlink 3 69" xfId="31424" hidden="1" xr:uid="{A1F96179-AC0D-4803-991E-55AF9ABE8DCB}"/>
    <cellStyle name="Hyperlink 3 69" xfId="40655" hidden="1" xr:uid="{739295F5-AF88-4AF1-BC28-4BDCD613E7A0}"/>
    <cellStyle name="Hyperlink 3 69" xfId="40856" hidden="1" xr:uid="{1FA1D21D-7E3D-4AAB-96B6-6BE01327AAF8}"/>
    <cellStyle name="Hyperlink 3 69" xfId="41460" hidden="1" xr:uid="{83B76CCC-5E60-45C8-8D69-03ECD8943E6D}"/>
    <cellStyle name="Hyperlink 3 69" xfId="41069" hidden="1" xr:uid="{1261713F-D3B4-4968-9455-503E417F7EEC}"/>
    <cellStyle name="Hyperlink 3 69" xfId="41662" hidden="1" xr:uid="{6CC29E33-C13B-444E-808C-4E0C41C3C001}"/>
    <cellStyle name="Hyperlink 3 69" xfId="40421" hidden="1" xr:uid="{904F385F-C9E0-4AC8-9464-69511A1703AD}"/>
    <cellStyle name="Hyperlink 3 69" xfId="38306" hidden="1" xr:uid="{C4C8061F-C510-4E3A-AB84-D645D34B472C}"/>
    <cellStyle name="Hyperlink 3 69" xfId="39827" hidden="1" xr:uid="{D7AB6D39-D94D-4395-8588-2CBB8401F071}"/>
    <cellStyle name="Hyperlink 3 69" xfId="40219" hidden="1" xr:uid="{040A4D40-486F-4CBA-A071-07F52ED7A058}"/>
    <cellStyle name="Hyperlink 3 69" xfId="39614" hidden="1" xr:uid="{D686CF46-B520-4C16-8840-91ACC37765F5}"/>
    <cellStyle name="Hyperlink 3 69" xfId="37706" hidden="1" xr:uid="{F8460A3B-4DF1-4240-83C6-80DDDC3C054D}"/>
    <cellStyle name="Hyperlink 3 69" xfId="37900" hidden="1" xr:uid="{2AAB0152-EB3F-4B7F-9962-00B49E8C30E7}"/>
    <cellStyle name="Hyperlink 3 69" xfId="37112" hidden="1" xr:uid="{25BEBC15-C282-4978-9E37-277F57F62693}"/>
    <cellStyle name="Hyperlink 3 69" xfId="37504" hidden="1" xr:uid="{27BA6E53-C0E1-4BD1-A562-89376E27F4AF}"/>
    <cellStyle name="Hyperlink 3 69" xfId="39112" hidden="1" xr:uid="{B85D54D4-A097-4ED3-A660-7F64787B28B7}"/>
    <cellStyle name="Hyperlink 3 69" xfId="39413" hidden="1" xr:uid="{A96AAA31-CBA4-4EA0-9621-AA2C57983AE7}"/>
    <cellStyle name="Hyperlink 3 69" xfId="38112" hidden="1" xr:uid="{03ABC358-B6C6-4E30-B0FA-FE7DD3719CCF}"/>
    <cellStyle name="Hyperlink 3 69" xfId="38817" hidden="1" xr:uid="{2A0A7528-4CDC-48C0-9281-59CAC88271D6}"/>
    <cellStyle name="Hyperlink 3 69" xfId="32847" xr:uid="{81919370-801D-4DFC-9695-2110BE23E471}"/>
    <cellStyle name="Hyperlink 3 7" xfId="21803" hidden="1" xr:uid="{9D239BA6-CACB-422C-BF28-4BE47F105D4C}"/>
    <cellStyle name="Hyperlink 3 7" xfId="25565" hidden="1" xr:uid="{B2AB0093-E8CC-4025-B0FC-57AF720D4DA0}"/>
    <cellStyle name="Hyperlink 3 7" xfId="20563" hidden="1" xr:uid="{86262DC4-F9E4-4DB4-8ABA-0685B4091E21}"/>
    <cellStyle name="Hyperlink 3 7" xfId="21216" hidden="1" xr:uid="{959594EB-D16C-41D4-9766-15D0FED7EF58}"/>
    <cellStyle name="Hyperlink 3 7" xfId="19889" hidden="1" xr:uid="{BDC339FD-9B0D-4A8E-85EA-39EF0755568C}"/>
    <cellStyle name="Hyperlink 3 7" xfId="33530" hidden="1" xr:uid="{37FE1F8E-7477-4849-9A3E-A90DC741D22B}"/>
    <cellStyle name="Hyperlink 3 7" xfId="20204" hidden="1" xr:uid="{BAD773F7-B2B8-4F10-9B4E-88791E69CE0B}"/>
    <cellStyle name="Hyperlink 3 7" xfId="30898" hidden="1" xr:uid="{9630D584-AE54-492E-B013-4F905669C9F6}"/>
    <cellStyle name="Hyperlink 3 7" xfId="21003" hidden="1" xr:uid="{0FC724A6-640F-4431-B9AD-0C9FBFD18362}"/>
    <cellStyle name="Hyperlink 3 7" xfId="25123" hidden="1" xr:uid="{90AF11C4-BC3A-404F-8F30-DDE3A5028F60}"/>
    <cellStyle name="Hyperlink 3 7" xfId="16958" hidden="1" xr:uid="{A5C7538A-6446-4CFE-A9C2-B915E9DB40C2}"/>
    <cellStyle name="Hyperlink 3 7" xfId="35541" hidden="1" xr:uid="{D3EA6868-6B0E-412B-AB11-1D6BEBEB266B}"/>
    <cellStyle name="Hyperlink 3 7" xfId="17126" hidden="1" xr:uid="{859AFB3F-5EFE-44BC-8FEC-B7435E61F992}"/>
    <cellStyle name="Hyperlink 3 7" xfId="18578" hidden="1" xr:uid="{F7128677-DA20-4AC0-B5A0-33AE1545ABDC}"/>
    <cellStyle name="Hyperlink 3 7" xfId="18876" hidden="1" xr:uid="{1054578C-CB1B-4F57-AC1A-6BEF529AF697}"/>
    <cellStyle name="Hyperlink 3 7" xfId="30456" hidden="1" xr:uid="{9764CF74-B53D-4C67-9783-423286F25A0D}"/>
    <cellStyle name="Hyperlink 3 7" xfId="19676" hidden="1" xr:uid="{0DADECAC-3949-4A1F-A201-9EFA92BFDB0E}"/>
    <cellStyle name="Hyperlink 3 7" xfId="26577" hidden="1" xr:uid="{65F2998C-EFC8-4BB0-8DD8-8BDEE61D5DA4}"/>
    <cellStyle name="Hyperlink 3 7" xfId="18550" hidden="1" xr:uid="{7F24DF97-8514-4EB7-9B6D-FFDDB9ECEF91}"/>
    <cellStyle name="Hyperlink 3 7" xfId="39005" hidden="1" xr:uid="{03B88A71-CF34-4A6D-B9F1-E8FE1C53592D}"/>
    <cellStyle name="Hyperlink 3 7" xfId="18269" hidden="1" xr:uid="{46BE115B-2EFC-4347-926A-9E0636130E2F}"/>
    <cellStyle name="Hyperlink 3 7" xfId="38980" hidden="1" xr:uid="{203A8200-A5EA-4840-9CB6-13C8C2CD1871}"/>
    <cellStyle name="Hyperlink 3 7" xfId="22408" hidden="1" xr:uid="{FF886592-DE67-44D9-B28B-F006DD6A9850}"/>
    <cellStyle name="Hyperlink 3 7" xfId="21967" hidden="1" xr:uid="{EB5C0C99-21DC-453D-87E1-6E6F008028C6}"/>
    <cellStyle name="Hyperlink 3 7" xfId="22621" hidden="1" xr:uid="{E962F36F-896A-48BF-8950-61C487B9D763}"/>
    <cellStyle name="Hyperlink 3 7" xfId="22810" hidden="1" xr:uid="{361130EE-419E-455C-80E1-B1D15C23F99A}"/>
    <cellStyle name="Hyperlink 3 7" xfId="24682" hidden="1" xr:uid="{78FE0B3A-9DFD-401D-9160-BDC7607D4DE8}"/>
    <cellStyle name="Hyperlink 3 7" xfId="23721" hidden="1" xr:uid="{B3E2F7AA-F1A6-40CC-B8EF-2DD30728FF59}"/>
    <cellStyle name="Hyperlink 3 7" xfId="24002" hidden="1" xr:uid="{57ADA3CF-2D72-4ABF-8B12-AD2353304F40}"/>
    <cellStyle name="Hyperlink 3 7" xfId="22967" hidden="1" xr:uid="{9FFD88A1-82A6-4F26-8AE1-3650C4179785}"/>
    <cellStyle name="Hyperlink 3 7" xfId="25760" hidden="1" xr:uid="{8C2547D5-4F82-44A0-B43B-714016EE59C3}"/>
    <cellStyle name="Hyperlink 3 7" xfId="24027" hidden="1" xr:uid="{27B9EAE4-CB41-4A73-B85A-1329EEA1738D}"/>
    <cellStyle name="Hyperlink 3 7" xfId="25924" hidden="1" xr:uid="{FB4BAF5C-F652-4E85-854B-25AFF78198F1}"/>
    <cellStyle name="Hyperlink 3 7" xfId="24323" hidden="1" xr:uid="{B6FDB75F-A6EF-44C3-A411-9AB176E2BA91}"/>
    <cellStyle name="Hyperlink 3 7" xfId="20148" hidden="1" xr:uid="{ED1523B5-2614-4E43-96E4-2217FD77837E}"/>
    <cellStyle name="Hyperlink 3 7" xfId="24518" hidden="1" xr:uid="{708FC6B4-511E-4FB1-B1F9-8EA6369D83D5}"/>
    <cellStyle name="Hyperlink 3 7" xfId="31697" hidden="1" xr:uid="{6A328368-B068-4DA3-9360-9A5D6C9CE23C}"/>
    <cellStyle name="Hyperlink 3 7" xfId="39660" hidden="1" xr:uid="{9912DEB9-5A0B-4F56-80DC-EA4647E00BA8}"/>
    <cellStyle name="Hyperlink 3 7" xfId="21595" hidden="1" xr:uid="{213FCE1B-9353-4C75-8BCD-150BE4A9CDA5}"/>
    <cellStyle name="Hyperlink 3 7" xfId="37599" hidden="1" xr:uid="{5ABDACB9-61E2-49B8-82EF-116405FE5EE4}"/>
    <cellStyle name="Hyperlink 3 7" xfId="19235" hidden="1" xr:uid="{2D46EB96-7787-4272-95DE-D328C21528FC}"/>
    <cellStyle name="Hyperlink 3 7" xfId="26930" hidden="1" xr:uid="{C688420A-AC95-44B9-AF7F-8BC85215E2FD}"/>
    <cellStyle name="Hyperlink 3 7" xfId="27130" hidden="1" xr:uid="{F85F47DA-D0FC-479E-BDF6-4AF29E5695E8}"/>
    <cellStyle name="Hyperlink 3 7" xfId="27735" hidden="1" xr:uid="{55D2181E-0973-46F8-BB44-86AF21C177C4}"/>
    <cellStyle name="Hyperlink 3 7" xfId="27294" hidden="1" xr:uid="{232CFEB1-A8B0-4945-AF0E-488C5A677743}"/>
    <cellStyle name="Hyperlink 3 7" xfId="29851" hidden="1" xr:uid="{DC4F1B35-9075-4C2F-AD8A-329EBB2A8173}"/>
    <cellStyle name="Hyperlink 3 7" xfId="27948" hidden="1" xr:uid="{FF826451-2091-475F-B59D-75928CF7D727}"/>
    <cellStyle name="Hyperlink 3 7" xfId="30015" hidden="1" xr:uid="{16AA0474-FB04-4066-8A91-80DF0F45C2BD}"/>
    <cellStyle name="Hyperlink 3 7" xfId="28143" hidden="1" xr:uid="{11E254AD-71E3-4FDF-82F8-0C2C0DB54695}"/>
    <cellStyle name="Hyperlink 3 7" xfId="29335" hidden="1" xr:uid="{FFBA6A5B-4B80-40C8-A47B-5DC046F2B4E3}"/>
    <cellStyle name="Hyperlink 3 7" xfId="29054" hidden="1" xr:uid="{29254125-3DE8-4A15-BEB0-F8CF133F2752}"/>
    <cellStyle name="Hyperlink 3 7" xfId="31093" hidden="1" xr:uid="{109D710F-B2CE-4F85-9603-5CC135D66CA5}"/>
    <cellStyle name="Hyperlink 3 7" xfId="28300" hidden="1" xr:uid="{C153B888-DB0F-4BC4-9AF0-648224920866}"/>
    <cellStyle name="Hyperlink 3 7" xfId="31257" hidden="1" xr:uid="{927890E5-5731-4B95-BC3D-3AFDE2C642C2}"/>
    <cellStyle name="Hyperlink 3 7" xfId="29360" hidden="1" xr:uid="{67432E69-E3DC-4634-B1CC-CABB49E34A94}"/>
    <cellStyle name="Hyperlink 3 7" xfId="37386" hidden="1" xr:uid="{1CCF9E1E-DCEC-4AE4-A6C7-7BC8C256D0FB}"/>
    <cellStyle name="Hyperlink 3 7" xfId="19071" hidden="1" xr:uid="{3280139C-9262-4E8D-BFF8-225AA63A0042}"/>
    <cellStyle name="Hyperlink 3 7" xfId="40902" hidden="1" xr:uid="{958A3A20-0F9D-4BB9-99DF-73D2640FA5DC}"/>
    <cellStyle name="Hyperlink 3 7" xfId="20399" hidden="1" xr:uid="{1D0305BC-DBA0-4A5B-A6E9-6C41DEF75AB9}"/>
    <cellStyle name="Hyperlink 3 7" xfId="39496" hidden="1" xr:uid="{438027CB-FCB6-4001-A504-1D12A39B22B8}"/>
    <cellStyle name="Hyperlink 3 7" xfId="31910" hidden="1" xr:uid="{D355B508-3D42-4B12-8BDB-5B5D42FD8A0F}"/>
    <cellStyle name="Hyperlink 3 7" xfId="32100" hidden="1" xr:uid="{99604284-17CE-4983-9A39-3B0EF39DAA7D}"/>
    <cellStyle name="Hyperlink 3 7" xfId="33249" hidden="1" xr:uid="{8AA82E1A-9547-4666-BB92-81C2AAA57EA8}"/>
    <cellStyle name="Hyperlink 3 7" xfId="34867" hidden="1" xr:uid="{6BD9666C-51CC-4239-A42C-02E8E9B6DA43}"/>
    <cellStyle name="Hyperlink 3 7" xfId="32258" hidden="1" xr:uid="{8323A635-B24C-42F7-95DB-ADD7A2C8F3B1}"/>
    <cellStyle name="Hyperlink 3 7" xfId="35182" hidden="1" xr:uid="{F5BC1AC1-CF12-4F83-965B-571CA4981BAC}"/>
    <cellStyle name="Hyperlink 3 7" xfId="33556" hidden="1" xr:uid="{DD406933-BE63-42E5-8BDA-E712B0EBF762}"/>
    <cellStyle name="Hyperlink 3 7" xfId="35981" hidden="1" xr:uid="{F00AC5E0-C063-4B56-9289-9140A4015A20}"/>
    <cellStyle name="Hyperlink 3 7" xfId="33854" hidden="1" xr:uid="{EB3F63F2-9323-496F-9D20-F4CEE3F73FAC}"/>
    <cellStyle name="Hyperlink 3 7" xfId="36194" hidden="1" xr:uid="{93FEFBF6-5807-4B55-81F7-19F038575E05}"/>
    <cellStyle name="Hyperlink 3 7" xfId="34049" hidden="1" xr:uid="{056DE3F0-16DE-4CCD-8A3C-89CEC954195F}"/>
    <cellStyle name="Hyperlink 3 7" xfId="36781" hidden="1" xr:uid="{58B69753-8A41-474A-9710-ACFC5A0B61CD}"/>
    <cellStyle name="Hyperlink 3 7" xfId="34654" hidden="1" xr:uid="{5C8E0081-852D-4610-AAEA-9BF52C877204}"/>
    <cellStyle name="Hyperlink 3 7" xfId="34213" hidden="1" xr:uid="{28FA3457-2B51-4139-9AB0-158CAD49636F}"/>
    <cellStyle name="Hyperlink 3 7" xfId="41555" hidden="1" xr:uid="{408C4F77-4370-44BE-92D0-C685EB22F1FC}"/>
    <cellStyle name="Hyperlink 3 7" xfId="30669" hidden="1" xr:uid="{97C90C92-EDB1-4BAF-A6CE-4D37572901A2}"/>
    <cellStyle name="Hyperlink 3 7" xfId="40738" hidden="1" xr:uid="{39EC9DC7-023A-4585-8B06-3A3686A8388A}"/>
    <cellStyle name="Hyperlink 3 7" xfId="41342" hidden="1" xr:uid="{66DD5D4A-DD3A-402C-B38E-453EB2200C5A}"/>
    <cellStyle name="Hyperlink 3 7" xfId="40101" hidden="1" xr:uid="{A1047FED-F611-4B4F-99E4-3BF6857EA13B}"/>
    <cellStyle name="Hyperlink 3 7" xfId="25336" hidden="1" xr:uid="{6519BD59-5950-4ECF-944A-14234F4AB9DD}"/>
    <cellStyle name="Hyperlink 3 7" xfId="40314" hidden="1" xr:uid="{AF53D1B4-1E63-485C-8983-2FA81F6358A3}"/>
    <cellStyle name="Hyperlink 3 7" xfId="36573" hidden="1" xr:uid="{E13956AA-368A-4BA6-91FC-049ECD6ECE8F}"/>
    <cellStyle name="Hyperlink 3 7" xfId="40543" hidden="1" xr:uid="{0CF96610-7D4D-4FC7-A4E5-924CB15147DB}"/>
    <cellStyle name="Hyperlink 3 7" xfId="29656" hidden="1" xr:uid="{D36F8481-FA82-4D61-AD38-134B5C6E10F3}"/>
    <cellStyle name="Hyperlink 3 7" xfId="36945" hidden="1" xr:uid="{7EFB1E15-6524-4BC0-A4A8-CC1695ADCAF0}"/>
    <cellStyle name="Hyperlink 3 7" xfId="26364" hidden="1" xr:uid="{9A699A44-F8B5-4391-B97D-F70321124A76}"/>
    <cellStyle name="Hyperlink 3 7" xfId="37788" hidden="1" xr:uid="{D6CB1EFA-A970-4145-A952-509286E8C66F}"/>
    <cellStyle name="Hyperlink 3 7" xfId="38699" hidden="1" xr:uid="{5B0050C3-DC09-4062-920A-FCF62D01F9C2}"/>
    <cellStyle name="Hyperlink 3 7" xfId="37945" hidden="1" xr:uid="{6EF82A9B-A124-4326-94FE-1A1DB47B9CE4}"/>
    <cellStyle name="Hyperlink 3 7" xfId="35377" hidden="1" xr:uid="{02E297ED-7B6E-48F9-95B2-4F157BCD66C2}"/>
    <cellStyle name="Hyperlink 3 7" xfId="39301" hidden="1" xr:uid="{C2D1889C-9EA8-4969-96A2-E12CBDE6487B}"/>
    <cellStyle name="Hyperlink 3 7" xfId="35126" xr:uid="{4A153D23-DB42-4679-9FF7-A12F0DC85915}"/>
    <cellStyle name="Hyperlink 3 70" xfId="21924" hidden="1" xr:uid="{09C50332-4994-415A-989E-4523633A8E8C}"/>
    <cellStyle name="Hyperlink 3 70" xfId="18390" hidden="1" xr:uid="{DD823FEC-711B-463C-8B5C-8BD72C2DAEB0}"/>
    <cellStyle name="Hyperlink 3 70" xfId="20738" hidden="1" xr:uid="{CF955F1C-74D0-4C7F-8D49-C83DA344B9B0}"/>
    <cellStyle name="Hyperlink 3 70" xfId="21325" hidden="1" xr:uid="{BF733757-5B30-4CEF-982B-6198A55E3758}"/>
    <cellStyle name="Hyperlink 3 70" xfId="19998" hidden="1" xr:uid="{AA6F445D-000D-478A-A6BF-E4262A798880}"/>
    <cellStyle name="Hyperlink 3 70" xfId="19192" hidden="1" xr:uid="{1F0BE283-716A-4956-9A41-AD3AE9F7C239}"/>
    <cellStyle name="Hyperlink 3 70" xfId="20319" hidden="1" xr:uid="{0A2C65D3-0441-4D65-BEF2-5CAEEBB568A8}"/>
    <cellStyle name="Hyperlink 3 70" xfId="19410" hidden="1" xr:uid="{08A0D8E3-2251-4F4F-AD13-27A9FD75E388}"/>
    <cellStyle name="Hyperlink 3 70" xfId="21124" hidden="1" xr:uid="{228AA71F-F55E-4482-80D9-E37D3F93E326}"/>
    <cellStyle name="Hyperlink 3 70" xfId="17504" hidden="1" xr:uid="{BF5DD1FB-46B3-4673-AA16-4EB43F60479A}"/>
    <cellStyle name="Hyperlink 3 70" xfId="17079" hidden="1" xr:uid="{AC5A05E6-852E-47D5-A3D7-E3B86A9A6699}"/>
    <cellStyle name="Hyperlink 3 70" xfId="20520" hidden="1" xr:uid="{C2AE1560-0593-488F-A99D-04CAA8FB9AB1}"/>
    <cellStyle name="Hyperlink 3 70" xfId="17310" hidden="1" xr:uid="{E6DF9141-7CAF-40AD-BD29-F0905961FB4E}"/>
    <cellStyle name="Hyperlink 3 70" xfId="18687" hidden="1" xr:uid="{97A63626-9CFB-4CA4-B6EF-BE2D258A54D4}"/>
    <cellStyle name="Hyperlink 3 70" xfId="18991" hidden="1" xr:uid="{1E9E538F-BABC-4B5D-A0B3-95E887525D89}"/>
    <cellStyle name="Hyperlink 3 70" xfId="21710" hidden="1" xr:uid="{12527D83-31EA-4FAF-BC0F-481BBEE4E14E}"/>
    <cellStyle name="Hyperlink 3 70" xfId="19797" hidden="1" xr:uid="{7D593388-ABF7-4A49-BECA-BB421520DFA8}"/>
    <cellStyle name="Hyperlink 3 70" xfId="22529" hidden="1" xr:uid="{708CEF5C-E337-4722-AC9E-E033F33BBBCB}"/>
    <cellStyle name="Hyperlink 3 70" xfId="26686" hidden="1" xr:uid="{E63BD1A7-49D2-4553-8350-4B47EE42A926}"/>
    <cellStyle name="Hyperlink 3 70" xfId="17730" hidden="1" xr:uid="{030E95C9-1066-45FD-ABA1-830C47EAC84F}"/>
    <cellStyle name="Hyperlink 3 70" xfId="27045" hidden="1" xr:uid="{3F72B68B-548F-4862-A734-70D83F687E1B}"/>
    <cellStyle name="Hyperlink 3 70" xfId="23842" hidden="1" xr:uid="{AD5ED228-BFBF-4241-B2A3-D0A01B07D2D4}"/>
    <cellStyle name="Hyperlink 3 70" xfId="27856" hidden="1" xr:uid="{89A4C609-0E03-4753-8B2C-9622F533EFC4}"/>
    <cellStyle name="Hyperlink 3 70" xfId="27469" hidden="1" xr:uid="{39DE59B5-1E3F-4A41-BA6E-3C271539BED1}"/>
    <cellStyle name="Hyperlink 3 70" xfId="28057" hidden="1" xr:uid="{048748F4-F7D0-4BC3-B533-5F5324D1DB5A}"/>
    <cellStyle name="Hyperlink 3 70" xfId="24639" hidden="1" xr:uid="{71976BFA-4095-493E-86F6-15AE9731C84F}"/>
    <cellStyle name="Hyperlink 3 70" xfId="29175" hidden="1" xr:uid="{37AB47B3-FE6A-464F-9481-F41D12D089D4}"/>
    <cellStyle name="Hyperlink 3 70" xfId="28475" hidden="1" xr:uid="{937C154D-5212-4857-87A6-EC749C1968CC}"/>
    <cellStyle name="Hyperlink 3 70" xfId="29469" hidden="1" xr:uid="{CCCCB7E9-D02E-411C-851F-D9754BD59B43}"/>
    <cellStyle name="Hyperlink 3 70" xfId="23332" hidden="1" xr:uid="{4C08846E-7407-46A1-93D5-6A2CBD97BB03}"/>
    <cellStyle name="Hyperlink 3 70" xfId="29972" hidden="1" xr:uid="{1980E8EB-7DCB-4057-BE91-E20D7D781B83}"/>
    <cellStyle name="Hyperlink 3 70" xfId="30577" hidden="1" xr:uid="{49DD448E-0D7C-4574-A0C9-E3DA3629A74E}"/>
    <cellStyle name="Hyperlink 3 70" xfId="30190" hidden="1" xr:uid="{6880D336-16A1-49B3-ABDC-6D04C6BA5EB4}"/>
    <cellStyle name="Hyperlink 3 70" xfId="26099" hidden="1" xr:uid="{55347E9B-BF8A-4718-B1FE-B179FE7B0E77}"/>
    <cellStyle name="Hyperlink 3 70" xfId="28665" hidden="1" xr:uid="{3F4DFFA6-A69E-4CB4-8066-E40688F052FA}"/>
    <cellStyle name="Hyperlink 3 70" xfId="31013" hidden="1" xr:uid="{066E92D7-158F-4904-8ECC-BB8789AB72B5}"/>
    <cellStyle name="Hyperlink 3 70" xfId="31214" hidden="1" xr:uid="{E5D72AF8-512E-4B88-B68D-CC1E8C177A9D}"/>
    <cellStyle name="Hyperlink 3 70" xfId="27251" hidden="1" xr:uid="{2DF7CFAC-0E73-4E6C-B443-D81D4C7F77FA}"/>
    <cellStyle name="Hyperlink 3 70" xfId="31432" hidden="1" xr:uid="{D1D56A4F-28F7-4659-B2CC-DC083E282CB9}"/>
    <cellStyle name="Hyperlink 3 70" xfId="32019" hidden="1" xr:uid="{A4C66499-27F9-4FCB-96A5-B9374045548D}"/>
    <cellStyle name="Hyperlink 3 70" xfId="32215" hidden="1" xr:uid="{4586A268-5E09-40F0-8CF2-61C0EF655043}"/>
    <cellStyle name="Hyperlink 3 70" xfId="28258" hidden="1" xr:uid="{14FA4BA5-A4BB-470A-9A2B-B8EC69AEE523}"/>
    <cellStyle name="Hyperlink 3 70" xfId="32433" hidden="1" xr:uid="{FE913FE1-B23F-4689-91C1-D8F165F6778B}"/>
    <cellStyle name="Hyperlink 3 70" xfId="33665" hidden="1" xr:uid="{C6A5243C-0554-44C0-BA8E-7BCBB14AAB0B}"/>
    <cellStyle name="Hyperlink 3 70" xfId="33969" hidden="1" xr:uid="{91FA5FB9-BB5A-432A-90DA-949CB1ED1547}"/>
    <cellStyle name="Hyperlink 3 70" xfId="29771" hidden="1" xr:uid="{9DF03A40-75E7-484C-9FDF-6B65E73C1D4F}"/>
    <cellStyle name="Hyperlink 3 70" xfId="34775" hidden="1" xr:uid="{DE25BEDE-94E7-47D9-8766-1D3FF6EC7F63}"/>
    <cellStyle name="Hyperlink 3 70" xfId="34388" hidden="1" xr:uid="{54A45F58-CAAE-4903-965F-C59EF7F6AB5A}"/>
    <cellStyle name="Hyperlink 3 70" xfId="34976" hidden="1" xr:uid="{74D23F53-2114-4E07-B753-1F8ABFC12347}"/>
    <cellStyle name="Hyperlink 3 70" xfId="30778" hidden="1" xr:uid="{08DDF1C6-3C00-4C8C-823F-CC416C483217}"/>
    <cellStyle name="Hyperlink 3 70" xfId="35297" hidden="1" xr:uid="{1DA292D8-1151-49C2-B283-83574C0F7BC3}"/>
    <cellStyle name="Hyperlink 3 70" xfId="35498" hidden="1" xr:uid="{ADC71F31-C5CC-411D-807E-0E7DC721D678}"/>
    <cellStyle name="Hyperlink 3 70" xfId="36102" hidden="1" xr:uid="{F01E7E54-B8DA-4E8B-A3D9-69B6201CD5B8}"/>
    <cellStyle name="Hyperlink 3 70" xfId="31818" hidden="1" xr:uid="{5841E460-AE94-49F1-BE50-8F6FA99E1C33}"/>
    <cellStyle name="Hyperlink 3 70" xfId="36303" hidden="1" xr:uid="{E35A1C8A-5C9A-4762-920D-EB9DE1AB9983}"/>
    <cellStyle name="Hyperlink 3 70" xfId="36688" hidden="1" xr:uid="{6BD659E8-5C57-4E2B-B194-0A7CE3D9CBBC}"/>
    <cellStyle name="Hyperlink 3 70" xfId="36902" hidden="1" xr:uid="{9B7A128C-800B-4962-B50C-D6D9CF2311F8}"/>
    <cellStyle name="Hyperlink 3 70" xfId="33370" hidden="1" xr:uid="{68A289EF-A29E-4B3D-905D-E17647F8B692}"/>
    <cellStyle name="Hyperlink 3 70" xfId="22142" hidden="1" xr:uid="{F5212330-89B4-4E75-AFEC-F1509F937F76}"/>
    <cellStyle name="Hyperlink 3 70" xfId="22730" hidden="1" xr:uid="{B8571A36-C70D-4B61-B9C5-875405EFCDB1}"/>
    <cellStyle name="Hyperlink 3 70" xfId="22925" hidden="1" xr:uid="{06789882-CE51-4AA7-BF49-6D9F04440F5D}"/>
    <cellStyle name="Hyperlink 3 70" xfId="34170" hidden="1" xr:uid="{14D9B471-E95A-422F-804F-A5A8D858B2FC}"/>
    <cellStyle name="Hyperlink 3 70" xfId="23142" hidden="1" xr:uid="{354FC853-64B5-4360-9693-A42414EBA77A}"/>
    <cellStyle name="Hyperlink 3 70" xfId="24136" hidden="1" xr:uid="{C67263ED-98FE-4601-8071-BEAA6067DA9E}"/>
    <cellStyle name="Hyperlink 3 70" xfId="24438" hidden="1" xr:uid="{7BFFD2B1-90D0-415C-9DD3-ABDAD1B22F9D}"/>
    <cellStyle name="Hyperlink 3 70" xfId="32623" hidden="1" xr:uid="{1B76262F-6484-4F81-817C-B2E828B3C598}"/>
    <cellStyle name="Hyperlink 3 70" xfId="25244" hidden="1" xr:uid="{2C7713A0-A971-450A-8C7E-509EDED92EB4}"/>
    <cellStyle name="Hyperlink 3 70" xfId="24857" hidden="1" xr:uid="{8B0208C6-0A1C-483F-BE98-C6760EA48728}"/>
    <cellStyle name="Hyperlink 3 70" xfId="25445" hidden="1" xr:uid="{818CAC2F-2418-4117-97D9-577A508B3A8C}"/>
    <cellStyle name="Hyperlink 3 70" xfId="35716" hidden="1" xr:uid="{F7A7C3E6-CA5C-49DD-A9B5-A59BC0E49ED2}"/>
    <cellStyle name="Hyperlink 3 70" xfId="25680" hidden="1" xr:uid="{EA7F5A9F-3025-40F8-A2F2-FEABB7C92190}"/>
    <cellStyle name="Hyperlink 3 70" xfId="25881" hidden="1" xr:uid="{3741E4E5-F4DC-4C7C-83D4-E10E9156314B}"/>
    <cellStyle name="Hyperlink 3 70" xfId="26485" hidden="1" xr:uid="{995E131A-A480-447D-BD54-2F3742A37A7B}"/>
    <cellStyle name="Hyperlink 3 70" xfId="37507" hidden="1" xr:uid="{AC5D257D-3B5C-4F21-ACA7-16226B3AAFA7}"/>
    <cellStyle name="Hyperlink 3 70" xfId="41664" hidden="1" xr:uid="{39A68401-506F-4F78-A47F-25C7977D3230}"/>
    <cellStyle name="Hyperlink 3 70" xfId="37708" hidden="1" xr:uid="{2DDB5913-ACF4-4478-933B-23F1414FDAE1}"/>
    <cellStyle name="Hyperlink 3 70" xfId="40859" hidden="1" xr:uid="{6FC820E4-C365-4630-A081-AD80A7D273B9}"/>
    <cellStyle name="Hyperlink 3 70" xfId="41463" hidden="1" xr:uid="{F4340DC4-C49D-44C3-9654-A72E42F5EEFA}"/>
    <cellStyle name="Hyperlink 3 70" xfId="40222" hidden="1" xr:uid="{E8A6CDBD-3D97-4F6C-8C32-91293C998492}"/>
    <cellStyle name="Hyperlink 3 70" xfId="39114" hidden="1" xr:uid="{37091A7C-2F00-45C8-A440-B8DDC9374F4E}"/>
    <cellStyle name="Hyperlink 3 70" xfId="40423" hidden="1" xr:uid="{F58A36CD-1AC4-48FF-9A8B-3FD5D6695428}"/>
    <cellStyle name="Hyperlink 3 70" xfId="39617" hidden="1" xr:uid="{12EDFE36-66AA-4A57-AADE-EB82407E8708}"/>
    <cellStyle name="Hyperlink 3 70" xfId="40658" hidden="1" xr:uid="{2310A15D-32F7-44CC-B576-5F3C3E08BA1B}"/>
    <cellStyle name="Hyperlink 3 70" xfId="39835" hidden="1" xr:uid="{06DE6897-AE6A-431E-8252-44587AF4403F}"/>
    <cellStyle name="Hyperlink 3 70" xfId="37120" hidden="1" xr:uid="{8B43A33B-0E1F-4493-9A2E-72CC3BD168E6}"/>
    <cellStyle name="Hyperlink 3 70" xfId="38310" hidden="1" xr:uid="{0FF35A8B-F6BE-4E52-B8C8-82A093AD7370}"/>
    <cellStyle name="Hyperlink 3 70" xfId="37903" hidden="1" xr:uid="{FF458422-61AD-4E37-B0F4-D6D6B8AADD0D}"/>
    <cellStyle name="Hyperlink 3 70" xfId="38820" hidden="1" xr:uid="{F6E70DA8-16FE-4642-BF7B-5C9954E122AD}"/>
    <cellStyle name="Hyperlink 3 70" xfId="38120" hidden="1" xr:uid="{739FE4B1-3ADC-42C0-9FBA-F57B3BED0F43}"/>
    <cellStyle name="Hyperlink 3 70" xfId="41077" hidden="1" xr:uid="{7916FCF1-AFC7-4299-AB7B-E941D4B923A9}"/>
    <cellStyle name="Hyperlink 3 70" xfId="39416" hidden="1" xr:uid="{C0D81580-C119-4EC3-8F6A-77CFA3183C2C}"/>
    <cellStyle name="Hyperlink 3 70" xfId="32849" xr:uid="{FB6FA464-63BD-4041-B959-0F6942A83D6D}"/>
    <cellStyle name="Hyperlink 3 71" xfId="21929" hidden="1" xr:uid="{D944B065-CEF4-44FF-9D63-C5FCBE3066A5}"/>
    <cellStyle name="Hyperlink 3 71" xfId="18395" hidden="1" xr:uid="{0CA81B44-8450-4E81-94DC-ECEAEE2E41AA}"/>
    <cellStyle name="Hyperlink 3 71" xfId="20743" hidden="1" xr:uid="{A1964081-EF47-4372-91E9-B85DADDF1242}"/>
    <cellStyle name="Hyperlink 3 71" xfId="21329" hidden="1" xr:uid="{6CAA6B65-3A7D-4F73-A1E9-870E6B5CC5E0}"/>
    <cellStyle name="Hyperlink 3 71" xfId="20002" hidden="1" xr:uid="{30662950-CB63-480D-B6D4-8138A078F6A0}"/>
    <cellStyle name="Hyperlink 3 71" xfId="19197" hidden="1" xr:uid="{9D13A903-D1CE-4BBD-A583-B403FFC5331B}"/>
    <cellStyle name="Hyperlink 3 71" xfId="20324" hidden="1" xr:uid="{653280C2-62AA-45B2-ABBE-F1585A9C284C}"/>
    <cellStyle name="Hyperlink 3 71" xfId="19415" hidden="1" xr:uid="{2AE3DB86-2BA3-4D96-A3FB-F3E5DE94A17A}"/>
    <cellStyle name="Hyperlink 3 71" xfId="21129" hidden="1" xr:uid="{7468463F-BE22-4372-AA29-FC12239B711F}"/>
    <cellStyle name="Hyperlink 3 71" xfId="17507" hidden="1" xr:uid="{2856F37B-B5D8-4D26-BF60-F37CFA2975A2}"/>
    <cellStyle name="Hyperlink 3 71" xfId="17084" hidden="1" xr:uid="{76AACDF1-073E-4018-B1C6-C32BCBCB6643}"/>
    <cellStyle name="Hyperlink 3 71" xfId="20525" hidden="1" xr:uid="{EB1CB398-BA7C-4EAA-8F52-486B03BDDD13}"/>
    <cellStyle name="Hyperlink 3 71" xfId="17316" hidden="1" xr:uid="{A11DD894-1DAC-46D3-9C60-F634EFBD638D}"/>
    <cellStyle name="Hyperlink 3 71" xfId="18691" hidden="1" xr:uid="{01E3255B-895A-4EBC-8812-69945C86EA18}"/>
    <cellStyle name="Hyperlink 3 71" xfId="18996" hidden="1" xr:uid="{68AC6457-CF7E-4B64-9087-359E0F740FC0}"/>
    <cellStyle name="Hyperlink 3 71" xfId="21715" hidden="1" xr:uid="{4AF2DF6A-97E7-4BF9-9357-BCA93BA19FF6}"/>
    <cellStyle name="Hyperlink 3 71" xfId="19802" hidden="1" xr:uid="{11C0A564-B26A-4892-99C8-F74F031C1878}"/>
    <cellStyle name="Hyperlink 3 71" xfId="22534" hidden="1" xr:uid="{E402BABB-EBB9-47C9-B9CC-D2F63F135676}"/>
    <cellStyle name="Hyperlink 3 71" xfId="26690" hidden="1" xr:uid="{D7C5F52B-7406-48C8-9579-581A9C08173B}"/>
    <cellStyle name="Hyperlink 3 71" xfId="17733" hidden="1" xr:uid="{076A2774-DDF9-447A-BDB6-CAD16DFC881D}"/>
    <cellStyle name="Hyperlink 3 71" xfId="27050" hidden="1" xr:uid="{3C7611F0-4419-4EF8-937B-87FF19E85E87}"/>
    <cellStyle name="Hyperlink 3 71" xfId="23847" hidden="1" xr:uid="{F5021AB4-8BCC-4D38-82C6-BA958EADF115}"/>
    <cellStyle name="Hyperlink 3 71" xfId="27861" hidden="1" xr:uid="{B2BD72E5-9A65-4D01-A252-1E63F62E04F6}"/>
    <cellStyle name="Hyperlink 3 71" xfId="27474" hidden="1" xr:uid="{DEB7D8B2-396B-44A9-A6D5-AEA371C904CA}"/>
    <cellStyle name="Hyperlink 3 71" xfId="28061" hidden="1" xr:uid="{FF680DCD-B000-4270-ADC1-B733559DBF77}"/>
    <cellStyle name="Hyperlink 3 71" xfId="24644" hidden="1" xr:uid="{4ED36C6C-4CF6-404D-8D12-96E1F255A52F}"/>
    <cellStyle name="Hyperlink 3 71" xfId="29180" hidden="1" xr:uid="{ABCA7D1A-0639-4919-8DDD-1B9F089F03BB}"/>
    <cellStyle name="Hyperlink 3 71" xfId="28480" hidden="1" xr:uid="{1D7AA62C-64A8-4FD3-9C9C-DCA62F08A3F1}"/>
    <cellStyle name="Hyperlink 3 71" xfId="29473" hidden="1" xr:uid="{323DD74E-93EE-4CEC-BD91-0A63FBC42014}"/>
    <cellStyle name="Hyperlink 3 71" xfId="23335" hidden="1" xr:uid="{3532FDA5-38DC-4A3D-B91A-C252486146DC}"/>
    <cellStyle name="Hyperlink 3 71" xfId="29977" hidden="1" xr:uid="{1D47F770-937A-4650-8B74-7D3323B3412D}"/>
    <cellStyle name="Hyperlink 3 71" xfId="30582" hidden="1" xr:uid="{DE3FD4FC-E45F-430E-B113-8F48D74CE487}"/>
    <cellStyle name="Hyperlink 3 71" xfId="30195" hidden="1" xr:uid="{724CEBEC-C071-403F-9F4B-DE1311D9543F}"/>
    <cellStyle name="Hyperlink 3 71" xfId="26104" hidden="1" xr:uid="{AE8C586C-C53B-4124-8962-501EFA04D66E}"/>
    <cellStyle name="Hyperlink 3 71" xfId="28668" hidden="1" xr:uid="{FD2CB1D7-5B81-4BF2-B51A-49113591313A}"/>
    <cellStyle name="Hyperlink 3 71" xfId="31018" hidden="1" xr:uid="{2E8E8A18-7510-486B-B8E2-2F9A62096146}"/>
    <cellStyle name="Hyperlink 3 71" xfId="31219" hidden="1" xr:uid="{3B187B0F-06EA-4341-BB01-FF971FD14D67}"/>
    <cellStyle name="Hyperlink 3 71" xfId="27256" hidden="1" xr:uid="{B17BAB82-1787-4810-8839-A72CEE15EC56}"/>
    <cellStyle name="Hyperlink 3 71" xfId="31437" hidden="1" xr:uid="{F0EB078A-56BF-416B-88A0-82B346F07AB3}"/>
    <cellStyle name="Hyperlink 3 71" xfId="32023" hidden="1" xr:uid="{5E926AF1-1F65-478B-8E36-48B8DFAD2F99}"/>
    <cellStyle name="Hyperlink 3 71" xfId="32220" hidden="1" xr:uid="{624076F8-C158-40AC-A07D-59990B645923}"/>
    <cellStyle name="Hyperlink 3 71" xfId="28263" hidden="1" xr:uid="{1B046AD6-4C07-4640-BE93-55577F73F51D}"/>
    <cellStyle name="Hyperlink 3 71" xfId="32438" hidden="1" xr:uid="{E2EE9324-0ACF-4C31-87DF-4848C9177A82}"/>
    <cellStyle name="Hyperlink 3 71" xfId="33669" hidden="1" xr:uid="{46A9DDA2-CA17-46F2-B480-DFC0685A901C}"/>
    <cellStyle name="Hyperlink 3 71" xfId="33974" hidden="1" xr:uid="{41D40F86-1B87-433A-B902-F150B4AC3A3A}"/>
    <cellStyle name="Hyperlink 3 71" xfId="29776" hidden="1" xr:uid="{2B78E523-89E0-4FF5-A763-15CB48DB694D}"/>
    <cellStyle name="Hyperlink 3 71" xfId="34780" hidden="1" xr:uid="{5ADAFDA1-594A-4152-83D8-701FE4F88AA1}"/>
    <cellStyle name="Hyperlink 3 71" xfId="34393" hidden="1" xr:uid="{F78437A2-19E4-4728-BC56-3DD04AFE542C}"/>
    <cellStyle name="Hyperlink 3 71" xfId="34980" hidden="1" xr:uid="{764D44B1-8309-4E6C-A36F-780E749B2F43}"/>
    <cellStyle name="Hyperlink 3 71" xfId="30782" hidden="1" xr:uid="{BEE3718B-B87E-409F-8ECF-FB80E0F8EDDD}"/>
    <cellStyle name="Hyperlink 3 71" xfId="35302" hidden="1" xr:uid="{FAF38624-7F27-4DCF-BEE3-972EDD33E9F8}"/>
    <cellStyle name="Hyperlink 3 71" xfId="35503" hidden="1" xr:uid="{EE5332AE-41EC-40C6-9B0C-087F8AC314EB}"/>
    <cellStyle name="Hyperlink 3 71" xfId="36107" hidden="1" xr:uid="{3AF0B7E2-EF37-48D9-816A-CB6985F54396}"/>
    <cellStyle name="Hyperlink 3 71" xfId="31823" hidden="1" xr:uid="{0A14A3FA-362F-49BF-A821-512245C52A2A}"/>
    <cellStyle name="Hyperlink 3 71" xfId="36307" hidden="1" xr:uid="{EFC433E7-3250-4D26-805E-24E080A4ABC0}"/>
    <cellStyle name="Hyperlink 3 71" xfId="36693" hidden="1" xr:uid="{CCCEF316-C30A-4660-A9B8-064D822D90B4}"/>
    <cellStyle name="Hyperlink 3 71" xfId="36907" hidden="1" xr:uid="{3C483C0A-13CE-412D-A053-8FB5047494FD}"/>
    <cellStyle name="Hyperlink 3 71" xfId="33375" hidden="1" xr:uid="{A3564678-2B5E-4466-B7DE-FE8267CE8471}"/>
    <cellStyle name="Hyperlink 3 71" xfId="22147" hidden="1" xr:uid="{1F5A39DB-B4BA-49D2-835A-3821CF7C773C}"/>
    <cellStyle name="Hyperlink 3 71" xfId="22734" hidden="1" xr:uid="{BC6425FE-E0FF-4ED4-9E65-7F75E5E7474B}"/>
    <cellStyle name="Hyperlink 3 71" xfId="22930" hidden="1" xr:uid="{D4DCED12-1958-4075-97A5-09D9A73B661A}"/>
    <cellStyle name="Hyperlink 3 71" xfId="34175" hidden="1" xr:uid="{AFD8C920-42BA-4006-B9D7-3B0DE2F8E75B}"/>
    <cellStyle name="Hyperlink 3 71" xfId="23147" hidden="1" xr:uid="{B0709F5B-6258-44D5-A079-218E2B4598D6}"/>
    <cellStyle name="Hyperlink 3 71" xfId="24140" hidden="1" xr:uid="{797AF912-2630-4730-A46A-37DE611C4862}"/>
    <cellStyle name="Hyperlink 3 71" xfId="24443" hidden="1" xr:uid="{28F2AE7D-1293-4C4C-BB96-02386A059FA1}"/>
    <cellStyle name="Hyperlink 3 71" xfId="32626" hidden="1" xr:uid="{F7CDCE59-A064-482E-8621-0988B7ED8AEE}"/>
    <cellStyle name="Hyperlink 3 71" xfId="25249" hidden="1" xr:uid="{231EB6AB-E9E1-4E52-85CB-B87FA4E4C78A}"/>
    <cellStyle name="Hyperlink 3 71" xfId="24862" hidden="1" xr:uid="{1A5B2EA4-9D0C-4257-ADD5-B6E8C4C81FAB}"/>
    <cellStyle name="Hyperlink 3 71" xfId="25449" hidden="1" xr:uid="{48847A41-7742-4B01-B644-9F9F713CBF79}"/>
    <cellStyle name="Hyperlink 3 71" xfId="35721" hidden="1" xr:uid="{6875B62E-EF72-40DD-8078-E8ED95F7DED3}"/>
    <cellStyle name="Hyperlink 3 71" xfId="25685" hidden="1" xr:uid="{01C4976A-4F4A-41EB-B2D5-589554DAB155}"/>
    <cellStyle name="Hyperlink 3 71" xfId="25886" hidden="1" xr:uid="{5BCEB8CC-6729-4141-9199-B4D461C23590}"/>
    <cellStyle name="Hyperlink 3 71" xfId="26490" hidden="1" xr:uid="{8490073E-A589-47B1-A3C0-CF979431224C}"/>
    <cellStyle name="Hyperlink 3 71" xfId="37512" hidden="1" xr:uid="{A50D5D22-D118-476D-BDDE-5D8ADADE07BA}"/>
    <cellStyle name="Hyperlink 3 71" xfId="41668" hidden="1" xr:uid="{4278E0EC-BB68-414F-B447-DEF97EBD2278}"/>
    <cellStyle name="Hyperlink 3 71" xfId="37712" hidden="1" xr:uid="{B4D149AF-F706-48AA-89C5-48C42DD0095A}"/>
    <cellStyle name="Hyperlink 3 71" xfId="40864" hidden="1" xr:uid="{D27EA5AB-5CE9-4802-AC1F-BED7DFA33FA5}"/>
    <cellStyle name="Hyperlink 3 71" xfId="41468" hidden="1" xr:uid="{0A152C50-BD6F-4C2E-A929-7009DCB1E72A}"/>
    <cellStyle name="Hyperlink 3 71" xfId="40227" hidden="1" xr:uid="{747355FC-5A8D-4016-8C8F-843C33C9AC1F}"/>
    <cellStyle name="Hyperlink 3 71" xfId="39118" hidden="1" xr:uid="{559745A1-65DD-45B2-A4FB-8B6A2E5355C7}"/>
    <cellStyle name="Hyperlink 3 71" xfId="40427" hidden="1" xr:uid="{95A57F5A-4A0E-43B3-A281-1D17F65D53E8}"/>
    <cellStyle name="Hyperlink 3 71" xfId="39622" hidden="1" xr:uid="{1C096880-F41C-41AF-ADAD-62F99320B050}"/>
    <cellStyle name="Hyperlink 3 71" xfId="40663" hidden="1" xr:uid="{560B88E8-437B-4956-B9A5-CF3BFA9CD036}"/>
    <cellStyle name="Hyperlink 3 71" xfId="39840" hidden="1" xr:uid="{9EAE10D8-B507-4716-9F82-C23500980810}"/>
    <cellStyle name="Hyperlink 3 71" xfId="37125" hidden="1" xr:uid="{CD29C1A1-759D-42F2-8C45-88A5A6CB8CA1}"/>
    <cellStyle name="Hyperlink 3 71" xfId="38313" hidden="1" xr:uid="{78C1DDE5-AF9D-423A-86C9-10F05110D1AD}"/>
    <cellStyle name="Hyperlink 3 71" xfId="37908" hidden="1" xr:uid="{9ABAEEDC-8666-4017-AECF-7EBC15C3F411}"/>
    <cellStyle name="Hyperlink 3 71" xfId="38825" hidden="1" xr:uid="{103C8EE8-760C-4676-B933-C1FE76DE6A10}"/>
    <cellStyle name="Hyperlink 3 71" xfId="38125" hidden="1" xr:uid="{4E7AD255-D645-4640-AC29-6831FCCC5503}"/>
    <cellStyle name="Hyperlink 3 71" xfId="41082" hidden="1" xr:uid="{12527409-2A3F-4184-A79E-B36315F6E910}"/>
    <cellStyle name="Hyperlink 3 71" xfId="39421" hidden="1" xr:uid="{3C38CBED-0516-4C69-BFF9-AF5BA7E5A3ED}"/>
    <cellStyle name="Hyperlink 3 71" xfId="32852" xr:uid="{97C4200B-C0CB-47D2-93DE-6432CDCC8DA1}"/>
    <cellStyle name="Hyperlink 3 72" xfId="19417" hidden="1" xr:uid="{18BFE899-0DDA-4301-BF2A-9BEF00D0847E}"/>
    <cellStyle name="Hyperlink 3 72" xfId="20745" hidden="1" xr:uid="{BEFDC14B-20E8-46B2-BF1B-B84A24513B93}"/>
    <cellStyle name="Hyperlink 3 72" xfId="21332" hidden="1" xr:uid="{B4BB8233-5979-49D9-95F1-2E7C86E16B8B}"/>
    <cellStyle name="Hyperlink 3 72" xfId="21133" hidden="1" xr:uid="{986AF207-56EE-4A43-82B1-8629156103F9}"/>
    <cellStyle name="Hyperlink 3 72" xfId="31827" hidden="1" xr:uid="{A02B890C-0133-4352-880C-FA124902B495}"/>
    <cellStyle name="Hyperlink 3 72" xfId="17088" hidden="1" xr:uid="{5B46DF69-FB97-41EB-B339-042E230C0A17}"/>
    <cellStyle name="Hyperlink 3 72" xfId="35507" hidden="1" xr:uid="{3B2B3312-4754-415A-9120-9DD644484A6F}"/>
    <cellStyle name="Hyperlink 3 72" xfId="36111" hidden="1" xr:uid="{699F9CE4-94D9-422F-A5C4-B3A399AC741C}"/>
    <cellStyle name="Hyperlink 3 72" xfId="21718" hidden="1" xr:uid="{B5615D35-7757-43F6-9B54-7FF5FD5529E2}"/>
    <cellStyle name="Hyperlink 3 72" xfId="24648" hidden="1" xr:uid="{52BB2771-ADED-420E-A659-40591526CFD4}"/>
    <cellStyle name="Hyperlink 3 72" xfId="25253" hidden="1" xr:uid="{41AB06D1-0DC2-4149-B7CF-63EFCB3F4D11}"/>
    <cellStyle name="Hyperlink 3 72" xfId="18999" hidden="1" xr:uid="{80BBBE48-E7DA-4050-B399-691BEA708C2A}"/>
    <cellStyle name="Hyperlink 3 72" xfId="18694" hidden="1" xr:uid="{F32E8052-14C4-4097-BFEA-327728A25EE3}"/>
    <cellStyle name="Hyperlink 3 72" xfId="18399" hidden="1" xr:uid="{3C64F9B1-8E6F-454C-BB08-66094BBFCC76}"/>
    <cellStyle name="Hyperlink 3 72" xfId="17318" hidden="1" xr:uid="{74D813DE-A7A7-41EB-924C-C20A4BB53EF1}"/>
    <cellStyle name="Hyperlink 3 72" xfId="20327" hidden="1" xr:uid="{AD644125-0746-4B17-BF2B-8F9DF642FBD6}"/>
    <cellStyle name="Hyperlink 3 72" xfId="20529" hidden="1" xr:uid="{0A021170-2BE8-40CA-A4FA-2C2A937BEC41}"/>
    <cellStyle name="Hyperlink 3 72" xfId="31223" hidden="1" xr:uid="{495B9DCB-1B34-4BCD-930F-08E1CA430409}"/>
    <cellStyle name="Hyperlink 3 72" xfId="35723" hidden="1" xr:uid="{981D56A1-F36B-4D96-84B3-242C299E6516}"/>
    <cellStyle name="Hyperlink 3 72" xfId="34983" hidden="1" xr:uid="{FD076D39-FAEE-4E5B-A3FC-FD4FF6634AA6}"/>
    <cellStyle name="Hyperlink 3 72" xfId="32628" hidden="1" xr:uid="{0EA007EB-20DE-4502-8938-98B0CF058148}"/>
    <cellStyle name="Hyperlink 3 72" xfId="36911" hidden="1" xr:uid="{88E8304C-61B7-4FBD-B0DF-B140055D0B88}"/>
    <cellStyle name="Hyperlink 3 72" xfId="39842" hidden="1" xr:uid="{B64D1C37-303D-4511-9A10-4786DB0A1FC6}"/>
    <cellStyle name="Hyperlink 3 72" xfId="40430" hidden="1" xr:uid="{989D5FD3-26B8-430C-982A-789FAB224967}"/>
    <cellStyle name="Hyperlink 3 72" xfId="22149" hidden="1" xr:uid="{4709C91A-F6F5-4B8F-9578-9DAD53BD6780}"/>
    <cellStyle name="Hyperlink 3 72" xfId="36310" hidden="1" xr:uid="{4036FEF6-7C42-4481-8217-BDBDC4DFFF41}"/>
    <cellStyle name="Hyperlink 3 72" xfId="36696" hidden="1" xr:uid="{DD94D13C-A466-446B-BEFD-1FBD4D14692F}"/>
    <cellStyle name="Hyperlink 3 72" xfId="23851" hidden="1" xr:uid="{A24542C0-1277-4BFA-B439-CD17B368F5F7}"/>
    <cellStyle name="Hyperlink 3 72" xfId="21933" hidden="1" xr:uid="{BE58E503-6AB8-4033-88AB-84DDDF885E26}"/>
    <cellStyle name="Hyperlink 3 72" xfId="22538" hidden="1" xr:uid="{0CE71949-1513-49F3-8FBF-AC545106D721}"/>
    <cellStyle name="Hyperlink 3 72" xfId="24446" hidden="1" xr:uid="{3EB91FC5-9E6B-4A4A-A6CA-B7A60CC97889}"/>
    <cellStyle name="Hyperlink 3 72" xfId="22737" hidden="1" xr:uid="{6F82E4F5-0485-47F9-B670-EC039C8CB11A}"/>
    <cellStyle name="Hyperlink 3 72" xfId="22933" hidden="1" xr:uid="{79C21779-A93A-49CF-B761-EB15566BD100}"/>
    <cellStyle name="Hyperlink 3 72" xfId="24864" hidden="1" xr:uid="{67932BEA-0614-4CF8-90F6-505576C90EE1}"/>
    <cellStyle name="Hyperlink 3 72" xfId="23149" hidden="1" xr:uid="{7DA635FC-E5DE-430B-83E5-329A00A753CD}"/>
    <cellStyle name="Hyperlink 3 72" xfId="24143" hidden="1" xr:uid="{F5BD4279-19D1-4E79-B57C-7F544BAAB8A6}"/>
    <cellStyle name="Hyperlink 3 72" xfId="25688" hidden="1" xr:uid="{3D031CA7-DB30-4775-814D-A9D9618B3372}"/>
    <cellStyle name="Hyperlink 3 72" xfId="40666" hidden="1" xr:uid="{7EBD6214-258A-4021-BFE2-8FC2408268C7}"/>
    <cellStyle name="Hyperlink 3 72" xfId="37516" hidden="1" xr:uid="{0C3F1E72-8727-42AF-838F-D2D7CC4A24A8}"/>
    <cellStyle name="Hyperlink 3 72" xfId="26106" hidden="1" xr:uid="{7E73EE8A-67A9-469D-B3AB-646B416E0664}"/>
    <cellStyle name="Hyperlink 3 72" xfId="25452" hidden="1" xr:uid="{FF2EC859-771F-4B89-9BC3-34FE8A578C25}"/>
    <cellStyle name="Hyperlink 3 72" xfId="23337" hidden="1" xr:uid="{86D36695-303A-4A6F-97AE-89118BAE6A9E}"/>
    <cellStyle name="Hyperlink 3 72" xfId="27053" hidden="1" xr:uid="{B4550A24-B0A8-4E8A-92A0-533CCE5A681D}"/>
    <cellStyle name="Hyperlink 3 72" xfId="19201" hidden="1" xr:uid="{4773D891-9787-4EF1-A51C-BFFE623951E2}"/>
    <cellStyle name="Hyperlink 3 72" xfId="19806" hidden="1" xr:uid="{21D65DF3-B656-47A5-A52A-C1FE3E449FCC}"/>
    <cellStyle name="Hyperlink 3 72" xfId="27476" hidden="1" xr:uid="{0B005E8F-64A7-4665-856F-761B706965D2}"/>
    <cellStyle name="Hyperlink 3 72" xfId="26693" hidden="1" xr:uid="{76DA3B54-41B9-4E4E-A583-B0F34A1368C8}"/>
    <cellStyle name="Hyperlink 3 72" xfId="17735" hidden="1" xr:uid="{729349CB-3964-44DD-BD05-FBF0105776F3}"/>
    <cellStyle name="Hyperlink 3 72" xfId="29184" hidden="1" xr:uid="{96EA4B3A-72DC-4020-A6BB-21160C3BDDA3}"/>
    <cellStyle name="Hyperlink 3 72" xfId="27260" hidden="1" xr:uid="{09541DA2-AE09-415C-A93A-9FB3E7CC4769}"/>
    <cellStyle name="Hyperlink 3 72" xfId="27865" hidden="1" xr:uid="{A5BBE30C-E96F-4FE1-A879-92D2E5D11F0D}"/>
    <cellStyle name="Hyperlink 3 72" xfId="29779" hidden="1" xr:uid="{A2E6CCE4-8383-4265-B9F6-3A7CDB6E27A3}"/>
    <cellStyle name="Hyperlink 3 72" xfId="28064" hidden="1" xr:uid="{B101D907-3C37-4555-80AC-C61CA0CC20D0}"/>
    <cellStyle name="Hyperlink 3 72" xfId="28266" hidden="1" xr:uid="{EF90A696-D364-4EF2-B49E-1EB897C0E1E8}"/>
    <cellStyle name="Hyperlink 3 72" xfId="30197" hidden="1" xr:uid="{346104B0-E0D0-4388-88E2-7CFD1F05D12F}"/>
    <cellStyle name="Hyperlink 3 72" xfId="28482" hidden="1" xr:uid="{A4AC0BF8-BBF5-4E50-89A5-083FE4EC2D07}"/>
    <cellStyle name="Hyperlink 3 72" xfId="29476" hidden="1" xr:uid="{9D294FF7-31C3-41AC-AC0F-292CE73C496F}"/>
    <cellStyle name="Hyperlink 3 72" xfId="31021" hidden="1" xr:uid="{3E2DBEDE-E360-4B5E-BB57-FDBE0AD3633E}"/>
    <cellStyle name="Hyperlink 3 72" xfId="20005" hidden="1" xr:uid="{3020828B-434F-4A88-B6CE-59709D92DDD6}"/>
    <cellStyle name="Hyperlink 3 72" xfId="17509" hidden="1" xr:uid="{BE354444-D409-4F6E-A270-94215CD869A1}"/>
    <cellStyle name="Hyperlink 3 72" xfId="31439" hidden="1" xr:uid="{F2FB69AE-55AF-4061-B90E-A4D8E0B83E32}"/>
    <cellStyle name="Hyperlink 3 72" xfId="30785" hidden="1" xr:uid="{0EBA4532-B8FA-4934-9BC1-553A38E5AA19}"/>
    <cellStyle name="Hyperlink 3 72" xfId="28670" hidden="1" xr:uid="{EE196E80-575E-4A8F-B4D7-DDA8C2A2EF4A}"/>
    <cellStyle name="Hyperlink 3 72" xfId="33379" hidden="1" xr:uid="{2D4D2DE1-3531-4698-BBB0-BAADDA4778E5}"/>
    <cellStyle name="Hyperlink 3 72" xfId="39424" hidden="1" xr:uid="{B5163668-43A5-4355-99D4-DC4E571FD716}"/>
    <cellStyle name="Hyperlink 3 72" xfId="39626" hidden="1" xr:uid="{8F3C592B-F5F7-4119-86DF-FD1E483DE121}"/>
    <cellStyle name="Hyperlink 3 72" xfId="33977" hidden="1" xr:uid="{C15DE29B-E025-4A55-B237-F360F3E065DE}"/>
    <cellStyle name="Hyperlink 3 72" xfId="32026" hidden="1" xr:uid="{68C7AC35-8A4A-417D-A812-BE8FBC7A5A5B}"/>
    <cellStyle name="Hyperlink 3 72" xfId="32223" hidden="1" xr:uid="{23A0D464-0FAE-490D-A4BA-A47D3CA99128}"/>
    <cellStyle name="Hyperlink 3 72" xfId="34395" hidden="1" xr:uid="{B9B705D2-60AB-4A40-8494-A5D08A782F46}"/>
    <cellStyle name="Hyperlink 3 72" xfId="32440" hidden="1" xr:uid="{86221D29-9BB5-473D-916E-E54049463CE1}"/>
    <cellStyle name="Hyperlink 3 72" xfId="33672" hidden="1" xr:uid="{957D164B-5156-48E7-B964-93A10B06EE35}"/>
    <cellStyle name="Hyperlink 3 72" xfId="35305" hidden="1" xr:uid="{19AA1A83-7C8D-483B-9CE2-45AE5A94E9F5}"/>
    <cellStyle name="Hyperlink 3 72" xfId="34179" hidden="1" xr:uid="{8F90ABD9-4073-43BC-9AFA-309C55F2FE36}"/>
    <cellStyle name="Hyperlink 3 72" xfId="34784" hidden="1" xr:uid="{A2EF63BE-F328-43B7-AD3B-E3F5BC886AB0}"/>
    <cellStyle name="Hyperlink 3 72" xfId="40231" hidden="1" xr:uid="{684926AC-E00C-4A87-9190-58E361628048}"/>
    <cellStyle name="Hyperlink 3 72" xfId="41472" hidden="1" xr:uid="{E5470517-9496-46DD-B7DD-1205211FB132}"/>
    <cellStyle name="Hyperlink 3 72" xfId="41084" hidden="1" xr:uid="{96F80062-8FF1-4D34-897A-348ACBF902B9}"/>
    <cellStyle name="Hyperlink 3 72" xfId="40868" hidden="1" xr:uid="{7A798B52-BC01-4846-9C9A-8F19D76DB438}"/>
    <cellStyle name="Hyperlink 3 72" xfId="37127" hidden="1" xr:uid="{62EDF52E-DEDF-493B-B803-829005A5199D}"/>
    <cellStyle name="Hyperlink 3 72" xfId="37715" hidden="1" xr:uid="{D51572D3-D0A2-4741-8440-7E6E9C7DDD6A}"/>
    <cellStyle name="Hyperlink 3 72" xfId="25890" hidden="1" xr:uid="{ED6BB3AD-020E-4C2A-AD75-B793447AEB71}"/>
    <cellStyle name="Hyperlink 3 72" xfId="26494" hidden="1" xr:uid="{0B2AA65A-1BE3-4BB8-9A82-8FDF06A80573}"/>
    <cellStyle name="Hyperlink 3 72" xfId="41671" hidden="1" xr:uid="{32D4D168-F544-471F-98EB-08E9CDBF8112}"/>
    <cellStyle name="Hyperlink 3 72" xfId="29981" hidden="1" xr:uid="{A63BE7BA-6AF1-44BB-AEB6-9C2565F28C9B}"/>
    <cellStyle name="Hyperlink 3 72" xfId="30586" hidden="1" xr:uid="{00BFA68E-7544-4225-B43C-D17D7269E6F8}"/>
    <cellStyle name="Hyperlink 3 72" xfId="39121" hidden="1" xr:uid="{D806C924-A870-4552-91A6-D3ED8FBD7A7B}"/>
    <cellStyle name="Hyperlink 3 72" xfId="38127" hidden="1" xr:uid="{60E2D93F-9EC3-41E0-8CD4-4FF1F0ABDEEB}"/>
    <cellStyle name="Hyperlink 3 72" xfId="37911" hidden="1" xr:uid="{82AE0F93-6B22-44CA-B700-CAE48E04AE12}"/>
    <cellStyle name="Hyperlink 3 72" xfId="38829" hidden="1" xr:uid="{C05827AC-FB8F-4EFA-A381-FE1355FABCDE}"/>
    <cellStyle name="Hyperlink 3 72" xfId="38315" hidden="1" xr:uid="{F7A11D99-1A55-410D-88A1-68D62CA381AF}"/>
    <cellStyle name="Hyperlink 3 72" xfId="32854" xr:uid="{DB9CC7AC-9397-43F7-A914-7CD9CB0A32D0}"/>
    <cellStyle name="Hyperlink 3 73" xfId="19419" hidden="1" xr:uid="{D5A50F7F-4C64-4D41-B952-6434B4373B48}"/>
    <cellStyle name="Hyperlink 3 73" xfId="20747" hidden="1" xr:uid="{BA98899A-6316-4FFF-B85C-C63C4FFD4F4D}"/>
    <cellStyle name="Hyperlink 3 73" xfId="21334" hidden="1" xr:uid="{86686AE9-4772-4A27-AE65-FDD56A1B763E}"/>
    <cellStyle name="Hyperlink 3 73" xfId="21135" hidden="1" xr:uid="{66C67861-3ACF-4819-91AC-AC128B70ED42}"/>
    <cellStyle name="Hyperlink 3 73" xfId="31829" hidden="1" xr:uid="{6EA45C67-B05D-4C60-92BD-E9D66353B96F}"/>
    <cellStyle name="Hyperlink 3 73" xfId="17090" hidden="1" xr:uid="{9D0F5BAE-FABF-4280-8959-2B8C84C422AE}"/>
    <cellStyle name="Hyperlink 3 73" xfId="35509" hidden="1" xr:uid="{80844ED9-4E5C-412C-822A-59BBC38866AA}"/>
    <cellStyle name="Hyperlink 3 73" xfId="36113" hidden="1" xr:uid="{9AB85875-B087-4424-BEDC-D10206B48D78}"/>
    <cellStyle name="Hyperlink 3 73" xfId="21720" hidden="1" xr:uid="{C85E03F7-F3EB-4AEB-9BC7-FBC0CC92CAF8}"/>
    <cellStyle name="Hyperlink 3 73" xfId="24650" hidden="1" xr:uid="{3A9F582B-2D9A-4185-97B9-1F91C5B24FA0}"/>
    <cellStyle name="Hyperlink 3 73" xfId="25255" hidden="1" xr:uid="{9C8FC4E4-C305-4F76-98BD-99802B7715E2}"/>
    <cellStyle name="Hyperlink 3 73" xfId="19001" hidden="1" xr:uid="{1AFB7EA8-FE74-4680-88C6-1E3C8780DD97}"/>
    <cellStyle name="Hyperlink 3 73" xfId="18696" hidden="1" xr:uid="{F713CCB9-675B-4952-9B3F-2FDF06135F0A}"/>
    <cellStyle name="Hyperlink 3 73" xfId="18401" hidden="1" xr:uid="{0573710F-09A2-4E57-9CA3-90743546B8F7}"/>
    <cellStyle name="Hyperlink 3 73" xfId="17320" hidden="1" xr:uid="{BF721A3B-457E-47D0-84B8-DDF9FCB73A59}"/>
    <cellStyle name="Hyperlink 3 73" xfId="20329" hidden="1" xr:uid="{5ED25391-A895-4171-AACE-3CC0A61DCCCA}"/>
    <cellStyle name="Hyperlink 3 73" xfId="20531" hidden="1" xr:uid="{23FE58AE-A318-46EB-B95F-49E944D3C8BD}"/>
    <cellStyle name="Hyperlink 3 73" xfId="31225" hidden="1" xr:uid="{DA54343E-A8B6-48A1-9951-0C390B37BCFC}"/>
    <cellStyle name="Hyperlink 3 73" xfId="35725" hidden="1" xr:uid="{04790F25-862C-4D0A-B2C8-C24675A933D0}"/>
    <cellStyle name="Hyperlink 3 73" xfId="34985" hidden="1" xr:uid="{C2E68991-8AB0-48A6-9819-370730A65534}"/>
    <cellStyle name="Hyperlink 3 73" xfId="32629" hidden="1" xr:uid="{37A1F981-F00B-4572-8947-815052D0904E}"/>
    <cellStyle name="Hyperlink 3 73" xfId="36913" hidden="1" xr:uid="{5D2C1D79-9702-4D1D-B04B-6E1CE8BD8F0E}"/>
    <cellStyle name="Hyperlink 3 73" xfId="39844" hidden="1" xr:uid="{789D67ED-1024-49FD-92FC-56E93430AFA7}"/>
    <cellStyle name="Hyperlink 3 73" xfId="40432" hidden="1" xr:uid="{C3F19824-30DA-476E-8925-626F4E2EE746}"/>
    <cellStyle name="Hyperlink 3 73" xfId="22151" hidden="1" xr:uid="{4C93F377-85BD-4FC8-BB4D-1A4AD3BDB97F}"/>
    <cellStyle name="Hyperlink 3 73" xfId="36312" hidden="1" xr:uid="{00CC5BC1-B97A-4A09-BAA0-94FE07AF10AA}"/>
    <cellStyle name="Hyperlink 3 73" xfId="36698" hidden="1" xr:uid="{E83C8D08-29F8-438B-8D5C-725DB04BFBA4}"/>
    <cellStyle name="Hyperlink 3 73" xfId="23853" hidden="1" xr:uid="{27E91A20-C94D-4878-BF5A-13F0052B8163}"/>
    <cellStyle name="Hyperlink 3 73" xfId="21935" hidden="1" xr:uid="{B3B448B8-3402-4ADB-A060-644EB9BDBF87}"/>
    <cellStyle name="Hyperlink 3 73" xfId="22540" hidden="1" xr:uid="{C50C3AE7-D78F-40F6-B244-9941FCD6BCD7}"/>
    <cellStyle name="Hyperlink 3 73" xfId="24448" hidden="1" xr:uid="{52140AE4-DA35-42FB-94E3-27FD1EDF843B}"/>
    <cellStyle name="Hyperlink 3 73" xfId="22739" hidden="1" xr:uid="{9F1AB338-4F5B-40F2-B45E-A3EA62BCCA64}"/>
    <cellStyle name="Hyperlink 3 73" xfId="22935" hidden="1" xr:uid="{DD4C73AC-AFBC-43B6-BAA2-FB58D6E7DFCC}"/>
    <cellStyle name="Hyperlink 3 73" xfId="24866" hidden="1" xr:uid="{4100D50D-5038-46BE-9FC3-419CA329930E}"/>
    <cellStyle name="Hyperlink 3 73" xfId="23151" hidden="1" xr:uid="{1395DC2F-6ED3-4052-8FF5-67F42E03E4F7}"/>
    <cellStyle name="Hyperlink 3 73" xfId="24145" hidden="1" xr:uid="{4A75F152-1046-461A-9889-35F41A7114FA}"/>
    <cellStyle name="Hyperlink 3 73" xfId="25690" hidden="1" xr:uid="{EF370A5B-E1EF-4B3C-AE42-5B827AEFC70D}"/>
    <cellStyle name="Hyperlink 3 73" xfId="40668" hidden="1" xr:uid="{DA71364B-79FC-41BD-B846-17ECA498A3F5}"/>
    <cellStyle name="Hyperlink 3 73" xfId="37518" hidden="1" xr:uid="{3364DD5D-E07E-4AE2-B371-F94C0C44B254}"/>
    <cellStyle name="Hyperlink 3 73" xfId="26108" hidden="1" xr:uid="{6BB441B5-2CCB-404D-B447-8F54E771CA0B}"/>
    <cellStyle name="Hyperlink 3 73" xfId="25454" hidden="1" xr:uid="{96D08A50-5D6B-4591-BACB-57E448CD2F10}"/>
    <cellStyle name="Hyperlink 3 73" xfId="23338" hidden="1" xr:uid="{547D959A-61A5-412D-B412-1E457E5AF3E9}"/>
    <cellStyle name="Hyperlink 3 73" xfId="27055" hidden="1" xr:uid="{E5ABBE85-1606-4B30-8235-E88546B8B8AF}"/>
    <cellStyle name="Hyperlink 3 73" xfId="19203" hidden="1" xr:uid="{280203FD-450C-4E22-BE14-000678B065B9}"/>
    <cellStyle name="Hyperlink 3 73" xfId="19808" hidden="1" xr:uid="{6A722953-C401-4DD8-B4DA-7C5176B4BE05}"/>
    <cellStyle name="Hyperlink 3 73" xfId="27478" hidden="1" xr:uid="{AE86AD11-95C9-41EA-A1EA-59387CC680FA}"/>
    <cellStyle name="Hyperlink 3 73" xfId="26695" hidden="1" xr:uid="{32617121-3CB1-4115-97F6-6D2F56243743}"/>
    <cellStyle name="Hyperlink 3 73" xfId="17736" hidden="1" xr:uid="{AEA3494F-EBA2-4E5D-A985-D982BF541B18}"/>
    <cellStyle name="Hyperlink 3 73" xfId="29186" hidden="1" xr:uid="{C5E76367-F778-4824-9AEF-4972EBF87CC8}"/>
    <cellStyle name="Hyperlink 3 73" xfId="27262" hidden="1" xr:uid="{8DCA55AB-670C-4A93-AFF3-E87E2AA167A0}"/>
    <cellStyle name="Hyperlink 3 73" xfId="27867" hidden="1" xr:uid="{2A27A324-3440-4126-8D93-72CD455DD830}"/>
    <cellStyle name="Hyperlink 3 73" xfId="29781" hidden="1" xr:uid="{57B8F087-1C26-44EC-BC66-F08A100DA66D}"/>
    <cellStyle name="Hyperlink 3 73" xfId="28066" hidden="1" xr:uid="{2B36656B-EED0-4E78-A101-F55EF6D38657}"/>
    <cellStyle name="Hyperlink 3 73" xfId="28268" hidden="1" xr:uid="{2BB31345-52CA-4990-AA9F-AF493EFD7AA6}"/>
    <cellStyle name="Hyperlink 3 73" xfId="30199" hidden="1" xr:uid="{784052C4-8532-477F-9918-2732FF59FC95}"/>
    <cellStyle name="Hyperlink 3 73" xfId="28484" hidden="1" xr:uid="{0E3B26CC-497C-4A05-831D-D443A80D49A9}"/>
    <cellStyle name="Hyperlink 3 73" xfId="29478" hidden="1" xr:uid="{3C82BC2C-260C-4398-A49F-ABDA5D14AEEF}"/>
    <cellStyle name="Hyperlink 3 73" xfId="31023" hidden="1" xr:uid="{401FEB3F-14C1-47FC-89E2-0A6C6EF12988}"/>
    <cellStyle name="Hyperlink 3 73" xfId="20007" hidden="1" xr:uid="{10B69D5F-8522-4FEC-AC8A-C2FDD778F1D8}"/>
    <cellStyle name="Hyperlink 3 73" xfId="17510" hidden="1" xr:uid="{0DA8C378-EB5B-4BDA-A9DC-23D1F5842990}"/>
    <cellStyle name="Hyperlink 3 73" xfId="31441" hidden="1" xr:uid="{5CEA57C6-B552-4D1B-AF31-9379B68A1438}"/>
    <cellStyle name="Hyperlink 3 73" xfId="30787" hidden="1" xr:uid="{A3D39160-B0D9-449F-A180-C73B42A9227E}"/>
    <cellStyle name="Hyperlink 3 73" xfId="28671" hidden="1" xr:uid="{4C0B98CC-22D9-4A78-84CB-48A41B32CCF4}"/>
    <cellStyle name="Hyperlink 3 73" xfId="33381" hidden="1" xr:uid="{876FEE53-86A2-49D9-8B1B-FA04BE3B0096}"/>
    <cellStyle name="Hyperlink 3 73" xfId="39426" hidden="1" xr:uid="{CF4B41AC-017D-4640-9784-DD8E803F0D57}"/>
    <cellStyle name="Hyperlink 3 73" xfId="39628" hidden="1" xr:uid="{9AE4C4AC-2EB8-4803-96FD-67433A6F4E47}"/>
    <cellStyle name="Hyperlink 3 73" xfId="33979" hidden="1" xr:uid="{A04EF220-3614-4F96-81CE-758849D94BED}"/>
    <cellStyle name="Hyperlink 3 73" xfId="32028" hidden="1" xr:uid="{CB97A094-539D-481A-A47A-1EDCB35892B2}"/>
    <cellStyle name="Hyperlink 3 73" xfId="32225" hidden="1" xr:uid="{9B92BCE9-C82A-4E58-9B1D-756C1841A234}"/>
    <cellStyle name="Hyperlink 3 73" xfId="34397" hidden="1" xr:uid="{080DFC0F-DF31-4191-975A-97D6D792ECCE}"/>
    <cellStyle name="Hyperlink 3 73" xfId="32442" hidden="1" xr:uid="{0F4DE856-BA59-4961-89BB-F62599C8FEB6}"/>
    <cellStyle name="Hyperlink 3 73" xfId="33674" hidden="1" xr:uid="{2EE51C47-BE67-4B3C-9377-3C22BE5E5F67}"/>
    <cellStyle name="Hyperlink 3 73" xfId="35307" hidden="1" xr:uid="{A90C4B57-7FC3-47A2-81C8-8A734E3BB64A}"/>
    <cellStyle name="Hyperlink 3 73" xfId="34181" hidden="1" xr:uid="{1B5F6377-AA35-43A6-BABB-44379D485DE2}"/>
    <cellStyle name="Hyperlink 3 73" xfId="34786" hidden="1" xr:uid="{D140FAF5-9B20-498D-86EF-EBE8C166E76E}"/>
    <cellStyle name="Hyperlink 3 73" xfId="40233" hidden="1" xr:uid="{4C17F2B1-5C02-48A8-AAC0-B9B7995423EB}"/>
    <cellStyle name="Hyperlink 3 73" xfId="41474" hidden="1" xr:uid="{E0405BCE-7368-4AF0-A802-38EBD8F5A573}"/>
    <cellStyle name="Hyperlink 3 73" xfId="41086" hidden="1" xr:uid="{CB2BF160-CAF7-4999-A030-01DFDB835A0E}"/>
    <cellStyle name="Hyperlink 3 73" xfId="40870" hidden="1" xr:uid="{CF0C3517-AF5F-40A2-815E-1E83D20C9661}"/>
    <cellStyle name="Hyperlink 3 73" xfId="37129" hidden="1" xr:uid="{AF942A0F-667E-41A0-A64B-95E1A08B8C87}"/>
    <cellStyle name="Hyperlink 3 73" xfId="37717" hidden="1" xr:uid="{9485CD3C-4E15-49E1-871F-AA12DC0DA431}"/>
    <cellStyle name="Hyperlink 3 73" xfId="25892" hidden="1" xr:uid="{FD3768BA-336D-4223-B522-85EADB0C1E03}"/>
    <cellStyle name="Hyperlink 3 73" xfId="26496" hidden="1" xr:uid="{D26B9ED0-581E-46C0-903F-C3B5BD16CC0B}"/>
    <cellStyle name="Hyperlink 3 73" xfId="41673" hidden="1" xr:uid="{476CCB67-27C1-4835-BE7E-B0A4C48F0A0E}"/>
    <cellStyle name="Hyperlink 3 73" xfId="29983" hidden="1" xr:uid="{8DE0C7C2-9DDE-4578-B7EA-4EEE3053A03A}"/>
    <cellStyle name="Hyperlink 3 73" xfId="30588" hidden="1" xr:uid="{B9EF49B3-808C-4F02-BC4C-50203D9E0E5B}"/>
    <cellStyle name="Hyperlink 3 73" xfId="39123" hidden="1" xr:uid="{C63858D3-80DF-4353-BA03-88F81CA5343E}"/>
    <cellStyle name="Hyperlink 3 73" xfId="38129" hidden="1" xr:uid="{DDD05E7F-BF37-4D40-A37B-5B165E44E4F8}"/>
    <cellStyle name="Hyperlink 3 73" xfId="37913" hidden="1" xr:uid="{64E1069D-FEF1-464E-B0E0-3E579435EBE3}"/>
    <cellStyle name="Hyperlink 3 73" xfId="38831" hidden="1" xr:uid="{C203C7E9-9ABB-41DE-8156-012F78373715}"/>
    <cellStyle name="Hyperlink 3 73" xfId="38316" hidden="1" xr:uid="{DFCEB2F1-F556-4B8B-AAE7-C25CD34F08E2}"/>
    <cellStyle name="Hyperlink 3 73" xfId="32855" xr:uid="{F0E5399B-50E7-4272-A189-B3C4AA9EF44C}"/>
    <cellStyle name="Hyperlink 3 74" xfId="19420" hidden="1" xr:uid="{BE756D61-9206-4B47-8B04-17826F488E07}"/>
    <cellStyle name="Hyperlink 3 74" xfId="20748" hidden="1" xr:uid="{56ED297F-BA60-4CD9-A94B-33A81303F71C}"/>
    <cellStyle name="Hyperlink 3 74" xfId="21335" hidden="1" xr:uid="{A37FA91A-7B76-4ECC-8F7D-0F6A4E2B7329}"/>
    <cellStyle name="Hyperlink 3 74" xfId="21136" hidden="1" xr:uid="{1166322E-81CF-43B6-A771-FE480E01214D}"/>
    <cellStyle name="Hyperlink 3 74" xfId="31830" hidden="1" xr:uid="{BDB1AB80-3778-48AA-B745-DE874A04F5FE}"/>
    <cellStyle name="Hyperlink 3 74" xfId="17091" hidden="1" xr:uid="{B3EDDC55-2E37-4613-BFA0-65D1046FBC7E}"/>
    <cellStyle name="Hyperlink 3 74" xfId="35510" hidden="1" xr:uid="{38CB263F-FCE5-4B83-BE20-19532DCE1DBA}"/>
    <cellStyle name="Hyperlink 3 74" xfId="36114" hidden="1" xr:uid="{E1257235-0659-4DF2-BAAF-95ECCD22028A}"/>
    <cellStyle name="Hyperlink 3 74" xfId="21721" hidden="1" xr:uid="{A63677CE-A1FE-459E-8494-B326EBFA5B4C}"/>
    <cellStyle name="Hyperlink 3 74" xfId="24651" hidden="1" xr:uid="{BFD8C4BC-6F5C-467D-A3B3-7D47498B3BF3}"/>
    <cellStyle name="Hyperlink 3 74" xfId="25256" hidden="1" xr:uid="{48C997BC-281F-4C42-8C3C-FFB7108A2A08}"/>
    <cellStyle name="Hyperlink 3 74" xfId="19002" hidden="1" xr:uid="{6B2AB46A-B862-4A59-87CF-AA51DE193B66}"/>
    <cellStyle name="Hyperlink 3 74" xfId="18697" hidden="1" xr:uid="{072B4718-5061-4545-BBC7-C9A1A8CD3915}"/>
    <cellStyle name="Hyperlink 3 74" xfId="18402" hidden="1" xr:uid="{B76A51A4-FF47-4EE3-A848-04CA66CF9EB6}"/>
    <cellStyle name="Hyperlink 3 74" xfId="17321" hidden="1" xr:uid="{544B6734-9911-4CF2-8815-24C42DF15100}"/>
    <cellStyle name="Hyperlink 3 74" xfId="20330" hidden="1" xr:uid="{52D499C5-B801-425A-B7D2-5B5AEA2CA615}"/>
    <cellStyle name="Hyperlink 3 74" xfId="20532" hidden="1" xr:uid="{6EDEAC5E-395D-4619-84AF-767E259A50D1}"/>
    <cellStyle name="Hyperlink 3 74" xfId="31226" hidden="1" xr:uid="{7C99BF6D-C0EC-49FC-A33E-51D7C16AE12D}"/>
    <cellStyle name="Hyperlink 3 74" xfId="35726" hidden="1" xr:uid="{5656B8B8-D68A-4784-B396-2338DEB5C846}"/>
    <cellStyle name="Hyperlink 3 74" xfId="34986" hidden="1" xr:uid="{8EC31DDC-A1AA-413F-8DC7-0F326B227150}"/>
    <cellStyle name="Hyperlink 3 74" xfId="32625" hidden="1" xr:uid="{29CE7195-D786-4A7B-9C86-6A6C3B5C410E}"/>
    <cellStyle name="Hyperlink 3 74" xfId="36914" hidden="1" xr:uid="{67C9F454-9AD1-4731-9D9F-F595AADF2D65}"/>
    <cellStyle name="Hyperlink 3 74" xfId="39845" hidden="1" xr:uid="{4EBB4D71-5D8F-4B64-8DEF-915F94D95177}"/>
    <cellStyle name="Hyperlink 3 74" xfId="40433" hidden="1" xr:uid="{D30BB8E9-965A-4DCC-9E84-F5EA6FD0C040}"/>
    <cellStyle name="Hyperlink 3 74" xfId="22152" hidden="1" xr:uid="{35ED0796-37D2-4B49-9938-A3462A1F580F}"/>
    <cellStyle name="Hyperlink 3 74" xfId="36313" hidden="1" xr:uid="{7850B0A2-D53B-4462-9F2E-1A083DDE6105}"/>
    <cellStyle name="Hyperlink 3 74" xfId="36699" hidden="1" xr:uid="{294E2D2E-5E37-4C7E-B301-30B74D8ECD40}"/>
    <cellStyle name="Hyperlink 3 74" xfId="23854" hidden="1" xr:uid="{9644505D-4848-4194-8BC6-9576D8E2C30E}"/>
    <cellStyle name="Hyperlink 3 74" xfId="21936" hidden="1" xr:uid="{25C67972-486B-444F-AF70-0973D8325E8F}"/>
    <cellStyle name="Hyperlink 3 74" xfId="22541" hidden="1" xr:uid="{4C2E5B59-8613-415F-804F-3A45CB525CA9}"/>
    <cellStyle name="Hyperlink 3 74" xfId="24449" hidden="1" xr:uid="{3D6382DA-CDB9-4EFC-B02D-33D00A26C112}"/>
    <cellStyle name="Hyperlink 3 74" xfId="22740" hidden="1" xr:uid="{092C830C-8B74-467D-803E-FB6F7B41FA69}"/>
    <cellStyle name="Hyperlink 3 74" xfId="22936" hidden="1" xr:uid="{2778AF1C-1B75-473B-89DC-D5716DEDC53E}"/>
    <cellStyle name="Hyperlink 3 74" xfId="24867" hidden="1" xr:uid="{2D6EFC0E-78FB-4F48-8058-93DCBCF68B91}"/>
    <cellStyle name="Hyperlink 3 74" xfId="23152" hidden="1" xr:uid="{42B8D10E-E910-41FC-BE5B-6DFED922E5FB}"/>
    <cellStyle name="Hyperlink 3 74" xfId="24146" hidden="1" xr:uid="{40F8D7AC-F2BB-4F42-A014-26861DD297B5}"/>
    <cellStyle name="Hyperlink 3 74" xfId="25691" hidden="1" xr:uid="{4292F34F-A45C-48B8-B4CC-87BBFC45204B}"/>
    <cellStyle name="Hyperlink 3 74" xfId="40669" hidden="1" xr:uid="{FCB8D5DF-3E8C-494A-8526-43CA85992A80}"/>
    <cellStyle name="Hyperlink 3 74" xfId="37519" hidden="1" xr:uid="{7AF9FD9C-5867-4BA2-B056-EEAB5135B812}"/>
    <cellStyle name="Hyperlink 3 74" xfId="26109" hidden="1" xr:uid="{5837F9B0-9D25-4D49-9A1B-05A99BB5C8D3}"/>
    <cellStyle name="Hyperlink 3 74" xfId="25455" hidden="1" xr:uid="{88EBC06A-52E5-4BDF-94B6-022F58571290}"/>
    <cellStyle name="Hyperlink 3 74" xfId="23334" hidden="1" xr:uid="{D05480C9-8295-45C7-8F52-9E21289A7F0F}"/>
    <cellStyle name="Hyperlink 3 74" xfId="27056" hidden="1" xr:uid="{F767CDB1-F4D2-44E0-AD7C-09E89F58E146}"/>
    <cellStyle name="Hyperlink 3 74" xfId="19204" hidden="1" xr:uid="{E37D63A2-417C-4181-B14C-FC3E0339A37E}"/>
    <cellStyle name="Hyperlink 3 74" xfId="19809" hidden="1" xr:uid="{0EB32781-1F5F-4763-AD39-90CAC7779F14}"/>
    <cellStyle name="Hyperlink 3 74" xfId="27479" hidden="1" xr:uid="{D089F1A5-E60E-4FB2-B85C-453A3922DB9F}"/>
    <cellStyle name="Hyperlink 3 74" xfId="26696" hidden="1" xr:uid="{C97F6A3B-8E06-474E-A774-8B74D87D972B}"/>
    <cellStyle name="Hyperlink 3 74" xfId="17732" hidden="1" xr:uid="{6CF6E2BD-CD20-4ADA-8866-599F6064FF7C}"/>
    <cellStyle name="Hyperlink 3 74" xfId="29187" hidden="1" xr:uid="{30F91F0B-016C-4829-BAE5-26271720712E}"/>
    <cellStyle name="Hyperlink 3 74" xfId="27263" hidden="1" xr:uid="{1DBB6C6E-D9CA-44BA-B85D-F83AF3C16862}"/>
    <cellStyle name="Hyperlink 3 74" xfId="27868" hidden="1" xr:uid="{1854A8E3-7455-491B-BBBF-8DADD3E6424A}"/>
    <cellStyle name="Hyperlink 3 74" xfId="29782" hidden="1" xr:uid="{811AA488-135F-425A-B04B-96BBC0262F79}"/>
    <cellStyle name="Hyperlink 3 74" xfId="28067" hidden="1" xr:uid="{91476245-5FBB-4C05-A6D2-D8A10337C0B5}"/>
    <cellStyle name="Hyperlink 3 74" xfId="28269" hidden="1" xr:uid="{EDAC41AE-97B2-4BA1-BEBA-80AAE2E11478}"/>
    <cellStyle name="Hyperlink 3 74" xfId="30200" hidden="1" xr:uid="{F867B13D-6910-4052-B636-3EDB45EE429A}"/>
    <cellStyle name="Hyperlink 3 74" xfId="28485" hidden="1" xr:uid="{C29763DF-994D-4E33-B04A-9BFE7C925C1C}"/>
    <cellStyle name="Hyperlink 3 74" xfId="29479" hidden="1" xr:uid="{8923A200-B1A9-4726-9AE2-F3827B427642}"/>
    <cellStyle name="Hyperlink 3 74" xfId="31024" hidden="1" xr:uid="{933950B1-093B-4B8B-AD75-A77595BCF3EA}"/>
    <cellStyle name="Hyperlink 3 74" xfId="20008" hidden="1" xr:uid="{26B17D60-8991-4754-92C3-254BF3DB75D5}"/>
    <cellStyle name="Hyperlink 3 74" xfId="17506" hidden="1" xr:uid="{C5DFC657-F5EB-40AE-AEA4-32DC5A60C955}"/>
    <cellStyle name="Hyperlink 3 74" xfId="31442" hidden="1" xr:uid="{BC8241FC-AFCD-4A78-A696-ADB0A3465B1C}"/>
    <cellStyle name="Hyperlink 3 74" xfId="30788" hidden="1" xr:uid="{32A261A7-4A80-460B-89A7-C3148C9A788F}"/>
    <cellStyle name="Hyperlink 3 74" xfId="28667" hidden="1" xr:uid="{4D4C0B3C-95E0-42BC-B087-04339F40E9CE}"/>
    <cellStyle name="Hyperlink 3 74" xfId="33382" hidden="1" xr:uid="{BB764997-5B76-419E-99A4-133C45480D1B}"/>
    <cellStyle name="Hyperlink 3 74" xfId="39427" hidden="1" xr:uid="{305BA154-2B8F-48CE-B250-119F964D4167}"/>
    <cellStyle name="Hyperlink 3 74" xfId="39629" hidden="1" xr:uid="{D02D483D-CB8B-4E55-BC30-4D0AB7DCB656}"/>
    <cellStyle name="Hyperlink 3 74" xfId="33980" hidden="1" xr:uid="{D5710278-0E8A-4A37-8663-6F7EB4E780C2}"/>
    <cellStyle name="Hyperlink 3 74" xfId="32029" hidden="1" xr:uid="{4F317DB5-2BC4-40A6-8C10-6F2A42A1E7CB}"/>
    <cellStyle name="Hyperlink 3 74" xfId="32226" hidden="1" xr:uid="{6687D951-CFDA-4C70-94E2-C52A42C1C66B}"/>
    <cellStyle name="Hyperlink 3 74" xfId="34398" hidden="1" xr:uid="{9ECB409F-62CB-4548-81DA-AB630B7F6ED8}"/>
    <cellStyle name="Hyperlink 3 74" xfId="32443" hidden="1" xr:uid="{9D1FFBB0-F300-4EE6-A71B-4A1DB6CA5528}"/>
    <cellStyle name="Hyperlink 3 74" xfId="33675" hidden="1" xr:uid="{2515E539-6AC3-4482-9E48-B5243A9C097F}"/>
    <cellStyle name="Hyperlink 3 74" xfId="35308" hidden="1" xr:uid="{F57CD319-0EA7-4BD7-91EC-C2F335F9261E}"/>
    <cellStyle name="Hyperlink 3 74" xfId="34182" hidden="1" xr:uid="{595F9437-2DF5-4CAF-A778-45F8DAB2F3CE}"/>
    <cellStyle name="Hyperlink 3 74" xfId="34787" hidden="1" xr:uid="{0FE08A8A-1512-4D19-AA64-0FC118E0985D}"/>
    <cellStyle name="Hyperlink 3 74" xfId="40234" hidden="1" xr:uid="{1BBD9C58-5640-4343-9F06-1FC8CF508C74}"/>
    <cellStyle name="Hyperlink 3 74" xfId="41475" hidden="1" xr:uid="{FCB322D9-B256-4F9F-8D71-7469B2E17616}"/>
    <cellStyle name="Hyperlink 3 74" xfId="41087" hidden="1" xr:uid="{B16E88E4-9529-4270-B7B6-CC1DD1EB9363}"/>
    <cellStyle name="Hyperlink 3 74" xfId="40871" hidden="1" xr:uid="{24405CE5-98C3-4F7B-9F6E-CCDA34E4D1E5}"/>
    <cellStyle name="Hyperlink 3 74" xfId="37130" hidden="1" xr:uid="{CE50428F-47A9-4523-976D-8C00976A24D9}"/>
    <cellStyle name="Hyperlink 3 74" xfId="37718" hidden="1" xr:uid="{F83EFDB9-4779-4EC5-A403-99100BB26442}"/>
    <cellStyle name="Hyperlink 3 74" xfId="25893" hidden="1" xr:uid="{F4BAF530-A469-4A68-8462-CDCD5F03061F}"/>
    <cellStyle name="Hyperlink 3 74" xfId="26497" hidden="1" xr:uid="{106AE768-CF8B-4704-9CDE-9816A1EF0A54}"/>
    <cellStyle name="Hyperlink 3 74" xfId="41674" hidden="1" xr:uid="{F4BC24DB-9CEE-4A40-BAE4-5378ED32EC50}"/>
    <cellStyle name="Hyperlink 3 74" xfId="29984" hidden="1" xr:uid="{A37B6CE7-A3B8-4415-B141-E6EEF9230136}"/>
    <cellStyle name="Hyperlink 3 74" xfId="30589" hidden="1" xr:uid="{C3B9C179-1B0D-4845-B2A9-1F41731704C4}"/>
    <cellStyle name="Hyperlink 3 74" xfId="39124" hidden="1" xr:uid="{EE19820A-F1B5-4C70-AFD9-742C8DC398C2}"/>
    <cellStyle name="Hyperlink 3 74" xfId="38130" hidden="1" xr:uid="{D1359EFC-ACBD-4B3C-9E2F-A5439DB8875A}"/>
    <cellStyle name="Hyperlink 3 74" xfId="37914" hidden="1" xr:uid="{DC8F0F55-4176-4E74-A25B-3D28EF670BA4}"/>
    <cellStyle name="Hyperlink 3 74" xfId="38832" hidden="1" xr:uid="{33CFC104-DADD-4DB8-9160-383CD458CC49}"/>
    <cellStyle name="Hyperlink 3 74" xfId="38312" hidden="1" xr:uid="{B9031F01-78BB-41DD-B09F-35C4F7986E6B}"/>
    <cellStyle name="Hyperlink 3 74" xfId="32851" xr:uid="{17C0B465-2953-4D28-86EB-E4F415F9A3CE}"/>
    <cellStyle name="Hyperlink 3 75" xfId="20533" hidden="1" xr:uid="{194B7666-BAE4-4BCC-AD0C-2B2A1734FB7D}"/>
    <cellStyle name="Hyperlink 3 75" xfId="20744" hidden="1" xr:uid="{7E96F13A-6C97-45BA-BFDD-03E40067324C}"/>
    <cellStyle name="Hyperlink 3 75" xfId="34394" hidden="1" xr:uid="{6C794452-E8B9-4AA6-99BD-1D6190260D70}"/>
    <cellStyle name="Hyperlink 3 75" xfId="21336" hidden="1" xr:uid="{7D419E0A-3B17-485B-856F-C8CFD8A2CD8F}"/>
    <cellStyle name="Hyperlink 3 75" xfId="19810" hidden="1" xr:uid="{B8622A01-0088-4495-A718-1F72E83E090F}"/>
    <cellStyle name="Hyperlink 3 75" xfId="28679" hidden="1" xr:uid="{31F5679C-6A93-453D-BC8C-172D2077D097}"/>
    <cellStyle name="Hyperlink 3 75" xfId="20009" hidden="1" xr:uid="{03650E26-5D96-46D6-8BE5-464B12387CBE}"/>
    <cellStyle name="Hyperlink 3 75" xfId="34183" hidden="1" xr:uid="{37F527FB-4FBA-4ADD-BBA7-8FDE7F8E5FB2}"/>
    <cellStyle name="Hyperlink 3 75" xfId="20331" hidden="1" xr:uid="{72441DB7-BBE6-4EF0-A332-8246314AD61F}"/>
    <cellStyle name="Hyperlink 3 75" xfId="21722" hidden="1" xr:uid="{859F1EF7-A928-4AA7-A435-27C21E6A119F}"/>
    <cellStyle name="Hyperlink 3 75" xfId="31025" hidden="1" xr:uid="{9CC1A7E8-B985-46E3-9AC4-3D9DABDD9967}"/>
    <cellStyle name="Hyperlink 3 75" xfId="22542" hidden="1" xr:uid="{00885CCB-3567-41E1-A46B-2A5E59681BD3}"/>
    <cellStyle name="Hyperlink 3 75" xfId="17317" hidden="1" xr:uid="{0CF76E08-194C-4972-BD96-AE6ED5B0489F}"/>
    <cellStyle name="Hyperlink 3 75" xfId="18403" hidden="1" xr:uid="{C94F4233-75F9-4AC8-897B-EE65CB299126}"/>
    <cellStyle name="Hyperlink 3 75" xfId="31227" hidden="1" xr:uid="{F425519D-3D48-49FC-A77E-E15EE2F42A6C}"/>
    <cellStyle name="Hyperlink 3 75" xfId="17092" hidden="1" xr:uid="{B85D242E-5786-4587-BC2C-FF766143760D}"/>
    <cellStyle name="Hyperlink 3 75" xfId="19003" hidden="1" xr:uid="{3DCB0F23-0B5B-4A23-9E9F-019ED00B370F}"/>
    <cellStyle name="Hyperlink 3 75" xfId="17518" hidden="1" xr:uid="{82250F63-222E-4313-9880-4EDEF3EDBF61}"/>
    <cellStyle name="Hyperlink 3 75" xfId="31831" hidden="1" xr:uid="{E93B91C8-DC57-4E19-971C-19A6EF2A1BD5}"/>
    <cellStyle name="Hyperlink 3 75" xfId="31438" hidden="1" xr:uid="{E0B95356-3D82-4609-9F02-EAB8DFD2333C}"/>
    <cellStyle name="Hyperlink 3 75" xfId="32030" hidden="1" xr:uid="{E68B93CB-4539-4B98-8D00-76D520C9BBB3}"/>
    <cellStyle name="Hyperlink 3 75" xfId="32227" hidden="1" xr:uid="{851D0C7C-CAF3-4E6F-8B5C-AFBEE0B4FAA3}"/>
    <cellStyle name="Hyperlink 3 75" xfId="33383" hidden="1" xr:uid="{B296D35C-D887-4D5D-82A4-19FF7636B42B}"/>
    <cellStyle name="Hyperlink 3 75" xfId="24147" hidden="1" xr:uid="{6C41ECC1-CA69-49D9-986A-90D088DB3635}"/>
    <cellStyle name="Hyperlink 3 75" xfId="24450" hidden="1" xr:uid="{B357BA90-7EC2-4D2A-B403-D595E90DFC7A}"/>
    <cellStyle name="Hyperlink 3 75" xfId="24652" hidden="1" xr:uid="{98309C78-D895-4A9C-9E2C-5E38EF131539}"/>
    <cellStyle name="Hyperlink 3 75" xfId="25257" hidden="1" xr:uid="{935D1D2E-4D87-4044-A201-58704B27E065}"/>
    <cellStyle name="Hyperlink 3 75" xfId="41476" hidden="1" xr:uid="{5327ECCD-1FB9-41AF-87BA-6596319EC4F6}"/>
    <cellStyle name="Hyperlink 3 75" xfId="27475" hidden="1" xr:uid="{31BA66A4-D11D-41BD-BC44-14E9A7C32B2D}"/>
    <cellStyle name="Hyperlink 3 75" xfId="39841" hidden="1" xr:uid="{C1932099-D1DF-4734-809D-CFD2647DC8D0}"/>
    <cellStyle name="Hyperlink 3 75" xfId="34987" hidden="1" xr:uid="{44E56719-2744-457E-A065-A29213A9D7CD}"/>
    <cellStyle name="Hyperlink 3 75" xfId="32637" hidden="1" xr:uid="{C29E4589-D94C-4EB9-B4CF-D674F49EE52A}"/>
    <cellStyle name="Hyperlink 3 75" xfId="35309" hidden="1" xr:uid="{1B299F41-FE6D-468F-AB0D-D7AA25BD4873}"/>
    <cellStyle name="Hyperlink 3 75" xfId="35511" hidden="1" xr:uid="{21040F3A-68D5-48D0-96DA-6C6EE89E44B5}"/>
    <cellStyle name="Hyperlink 3 75" xfId="36115" hidden="1" xr:uid="{114732C6-AF3E-496E-8333-BDF6B3684328}"/>
    <cellStyle name="Hyperlink 3 75" xfId="17745" hidden="1" xr:uid="{D9C01D88-6457-4531-9B43-79E1CE9C96CF}"/>
    <cellStyle name="Hyperlink 3 75" xfId="27057" hidden="1" xr:uid="{8D9B1A7E-0BBD-4756-A244-FB6618321503}"/>
    <cellStyle name="Hyperlink 3 75" xfId="27264" hidden="1" xr:uid="{611936C9-5B18-4F80-8077-2831E38BD7B7}"/>
    <cellStyle name="Hyperlink 3 75" xfId="37915" hidden="1" xr:uid="{16F8640F-A35A-4CE5-AED4-76A4F5AD57C6}"/>
    <cellStyle name="Hyperlink 3 75" xfId="39428" hidden="1" xr:uid="{B515A2FB-0FE3-487B-96E0-FE664303D713}"/>
    <cellStyle name="Hyperlink 3 75" xfId="38324" hidden="1" xr:uid="{07785570-8F46-4187-BC24-F354B64CC004}"/>
    <cellStyle name="Hyperlink 3 75" xfId="22148" hidden="1" xr:uid="{6240359D-DEEE-427F-9D31-0B52463452F5}"/>
    <cellStyle name="Hyperlink 3 75" xfId="22741" hidden="1" xr:uid="{445A6BC3-C8D6-4B93-A9A6-296010F8539E}"/>
    <cellStyle name="Hyperlink 3 75" xfId="22937" hidden="1" xr:uid="{A45665C9-8000-4917-81B0-8B4E16A21555}"/>
    <cellStyle name="Hyperlink 3 75" xfId="23855" hidden="1" xr:uid="{02D18A2A-C653-4A82-A814-C540845EFAB2}"/>
    <cellStyle name="Hyperlink 3 75" xfId="23148" hidden="1" xr:uid="{F93848E7-4268-46AF-A73D-D0951BBE2A40}"/>
    <cellStyle name="Hyperlink 3 75" xfId="29985" hidden="1" xr:uid="{91685BBD-D675-4BC5-ABFF-AA9DE70F2089}"/>
    <cellStyle name="Hyperlink 3 75" xfId="30590" hidden="1" xr:uid="{D99EB5C0-DEAF-479F-9DAF-3489FDF9DE41}"/>
    <cellStyle name="Hyperlink 3 75" xfId="30196" hidden="1" xr:uid="{1ED11D6C-57C5-43BD-A9FD-092D4116C1E0}"/>
    <cellStyle name="Hyperlink 3 75" xfId="30789" hidden="1" xr:uid="{A9BD2C9C-58C6-4974-978C-570482975701}"/>
    <cellStyle name="Hyperlink 3 75" xfId="18698" hidden="1" xr:uid="{D9BFEDFD-DE58-4E24-AFFF-2215A15D9BB7}"/>
    <cellStyle name="Hyperlink 3 75" xfId="34788" hidden="1" xr:uid="{CE797F43-3E29-482A-9FD8-BA1F6C6DF93E}"/>
    <cellStyle name="Hyperlink 3 75" xfId="19205" hidden="1" xr:uid="{EA2C2EEE-C43A-4A1D-A2FE-D6D30BF585F0}"/>
    <cellStyle name="Hyperlink 3 75" xfId="25692" hidden="1" xr:uid="{37EC6C5C-4823-4206-BBEC-30E90F4C1751}"/>
    <cellStyle name="Hyperlink 3 75" xfId="25894" hidden="1" xr:uid="{1780E41F-F419-49F1-A580-00B7DF18FC05}"/>
    <cellStyle name="Hyperlink 3 75" xfId="26498" hidden="1" xr:uid="{7BF79C1C-594F-4AF5-9CA5-48F5DE10BCED}"/>
    <cellStyle name="Hyperlink 3 75" xfId="26105" hidden="1" xr:uid="{5B835F2F-C248-4268-9763-7B899290A3EC}"/>
    <cellStyle name="Hyperlink 3 75" xfId="26697" hidden="1" xr:uid="{5D10EB0E-1F4D-426B-975C-75B4DAC0BE05}"/>
    <cellStyle name="Hyperlink 3 75" xfId="32439" hidden="1" xr:uid="{647C56C6-6CDD-4B81-B186-A25095F36BA1}"/>
    <cellStyle name="Hyperlink 3 75" xfId="33676" hidden="1" xr:uid="{F8D3CB5E-D899-409D-82AA-AF45A0F21C5A}"/>
    <cellStyle name="Hyperlink 3 75" xfId="33981" hidden="1" xr:uid="{91626942-58D3-4A26-8853-A7A9B0AC52B7}"/>
    <cellStyle name="Hyperlink 3 75" xfId="21137" hidden="1" xr:uid="{75BDC832-480C-4ED7-8D42-D94412A66D7C}"/>
    <cellStyle name="Hyperlink 3 75" xfId="21937" hidden="1" xr:uid="{3B95168A-4582-4B9B-909E-1869938CF11D}"/>
    <cellStyle name="Hyperlink 3 75" xfId="19416" hidden="1" xr:uid="{CF39DE93-825B-4B60-A556-B696485FA0B8}"/>
    <cellStyle name="Hyperlink 3 75" xfId="28270" hidden="1" xr:uid="{A68176E5-414A-4068-8BB9-574814894796}"/>
    <cellStyle name="Hyperlink 3 75" xfId="29188" hidden="1" xr:uid="{7B787F52-3A61-451A-AE48-D87109E8280F}"/>
    <cellStyle name="Hyperlink 3 75" xfId="28481" hidden="1" xr:uid="{994249C3-F342-49B5-B2C8-CC82211EABB8}"/>
    <cellStyle name="Hyperlink 3 75" xfId="29480" hidden="1" xr:uid="{C18108F9-C754-4B58-9EA0-61C99CBCF106}"/>
    <cellStyle name="Hyperlink 3 75" xfId="29783" hidden="1" xr:uid="{1DE7F4F4-6C46-4485-AEB2-429EE5A5FA63}"/>
    <cellStyle name="Hyperlink 3 75" xfId="35722" hidden="1" xr:uid="{A98C6F84-4285-4B5A-9F09-86F9033DD944}"/>
    <cellStyle name="Hyperlink 3 75" xfId="36314" hidden="1" xr:uid="{BA249B84-269A-47EF-863C-F508F33B71AA}"/>
    <cellStyle name="Hyperlink 3 75" xfId="36700" hidden="1" xr:uid="{47BFAB43-591E-4491-BDCD-51A421A63118}"/>
    <cellStyle name="Hyperlink 3 75" xfId="36915" hidden="1" xr:uid="{EC883B37-1C24-43A1-96CF-BCEB7FA4F17B}"/>
    <cellStyle name="Hyperlink 3 75" xfId="39125" hidden="1" xr:uid="{8AAD0C73-532E-42A1-AD19-7A92CAEAF102}"/>
    <cellStyle name="Hyperlink 3 75" xfId="25456" hidden="1" xr:uid="{2C35702C-E713-4BE3-A93C-7EA9BE9FAC7C}"/>
    <cellStyle name="Hyperlink 3 75" xfId="39630" hidden="1" xr:uid="{CC9A8683-1D44-4BC2-9C4D-05AA4CF88DCD}"/>
    <cellStyle name="Hyperlink 3 75" xfId="40872" hidden="1" xr:uid="{A8DBA2C4-DEA2-4A4C-9490-EEC26F4253E4}"/>
    <cellStyle name="Hyperlink 3 75" xfId="41083" hidden="1" xr:uid="{6DA5D0E5-324B-4E9D-8BA2-27662D1D1D24}"/>
    <cellStyle name="Hyperlink 3 75" xfId="23346" hidden="1" xr:uid="{50B7DB3F-788B-4423-BB6E-225AE2029741}"/>
    <cellStyle name="Hyperlink 3 75" xfId="41675" hidden="1" xr:uid="{6799733D-C3EE-49F4-9C3D-8C821D828988}"/>
    <cellStyle name="Hyperlink 3 75" xfId="40235" hidden="1" xr:uid="{CE271367-FEC0-4E42-A26D-CCE2884D7A20}"/>
    <cellStyle name="Hyperlink 3 75" xfId="37520" hidden="1" xr:uid="{4F8B47B4-EB97-436F-B182-BE33140F6A9E}"/>
    <cellStyle name="Hyperlink 3 75" xfId="40434" hidden="1" xr:uid="{2D6A31B6-3212-4009-944C-EB0220729B38}"/>
    <cellStyle name="Hyperlink 3 75" xfId="24863" hidden="1" xr:uid="{FDDB1435-433D-43DF-AD54-71C268C7EFBA}"/>
    <cellStyle name="Hyperlink 3 75" xfId="40670" hidden="1" xr:uid="{12546A00-0805-4A72-AAF9-AB384DBDDE2A}"/>
    <cellStyle name="Hyperlink 3 75" xfId="27869" hidden="1" xr:uid="{916E2976-60B5-4FCC-9D30-28FF0312C230}"/>
    <cellStyle name="Hyperlink 3 75" xfId="37126" hidden="1" xr:uid="{A2E7E3C6-9B81-4948-B5AC-B79487FD1916}"/>
    <cellStyle name="Hyperlink 3 75" xfId="28068" hidden="1" xr:uid="{8B37F616-EE2E-4A4B-9CDA-08AE79EB517C}"/>
    <cellStyle name="Hyperlink 3 75" xfId="38126" hidden="1" xr:uid="{34A8195D-99D4-4CEA-99A0-331C2F96B8A1}"/>
    <cellStyle name="Hyperlink 3 75" xfId="38833" hidden="1" xr:uid="{163A32C4-2A2B-4AA2-9694-0E9A326B7238}"/>
    <cellStyle name="Hyperlink 3 75" xfId="37719" hidden="1" xr:uid="{8B00742A-2E87-43F8-B2BB-07A9F4EF4633}"/>
    <cellStyle name="Hyperlink 3 75" xfId="32864" xr:uid="{36A3CFA1-B796-4E89-B870-FB9F8BFF19AC}"/>
    <cellStyle name="Hyperlink 3 76" xfId="21333" hidden="1" xr:uid="{8E0E70A2-0AA9-4298-8548-8A43C421947C}"/>
    <cellStyle name="Hyperlink 3 76" xfId="20755" hidden="1" xr:uid="{40B0F1E6-42BA-423F-8B29-646BC9D8034E}"/>
    <cellStyle name="Hyperlink 3 76" xfId="31224" hidden="1" xr:uid="{784B2CB0-768F-4092-808D-5FC683803A3E}"/>
    <cellStyle name="Hyperlink 3 76" xfId="20006" hidden="1" xr:uid="{4597EFBC-E09C-41A3-AD92-91E33BF875D3}"/>
    <cellStyle name="Hyperlink 3 76" xfId="17330" hidden="1" xr:uid="{781328F1-5595-40F2-B7BB-711FF3F52000}"/>
    <cellStyle name="Hyperlink 3 76" xfId="25689" hidden="1" xr:uid="{15F873ED-B24C-4B87-BCF6-3B96D29CCDC3}"/>
    <cellStyle name="Hyperlink 3 76" xfId="20530" hidden="1" xr:uid="{7B87FAB6-B761-4024-9052-2C51E6427075}"/>
    <cellStyle name="Hyperlink 3 76" xfId="28267" hidden="1" xr:uid="{80E0F209-6ED4-4249-874A-F56AB437BF0A}"/>
    <cellStyle name="Hyperlink 3 76" xfId="31022" hidden="1" xr:uid="{B5BB9546-3DB5-4F6E-B578-121B79F5C12B}"/>
    <cellStyle name="Hyperlink 3 76" xfId="39627" hidden="1" xr:uid="{E51CEF98-91E2-41B8-9609-0C4778E0BB0E}"/>
    <cellStyle name="Hyperlink 3 76" xfId="34785" hidden="1" xr:uid="{3E483540-1000-4945-A259-56C42B01E88F}"/>
    <cellStyle name="Hyperlink 3 76" xfId="34405" hidden="1" xr:uid="{584DE4ED-01A9-4E90-B8B5-FB0B86C133C0}"/>
    <cellStyle name="Hyperlink 3 76" xfId="20328" hidden="1" xr:uid="{04E75BB9-8CB6-4DC0-BBAA-FBDC7429CD73}"/>
    <cellStyle name="Hyperlink 3 76" xfId="17089" hidden="1" xr:uid="{DE33D992-BD09-4C19-AE6D-5D8847B51D7A}"/>
    <cellStyle name="Hyperlink 3 76" xfId="18400" hidden="1" xr:uid="{2D0CFCBD-D4F7-489A-B907-DD7E8BC2D951}"/>
    <cellStyle name="Hyperlink 3 76" xfId="21134" hidden="1" xr:uid="{50E3B818-74D3-403B-83E7-7664E4657009}"/>
    <cellStyle name="Hyperlink 3 76" xfId="19807" hidden="1" xr:uid="{EDB07DA4-EC04-45F2-9ECA-D345AD851047}"/>
    <cellStyle name="Hyperlink 3 76" xfId="21719" hidden="1" xr:uid="{4996C467-2B12-40C3-B295-80D4E45D4FAE}"/>
    <cellStyle name="Hyperlink 3 76" xfId="22738" hidden="1" xr:uid="{659BA788-F6E7-4389-AC8A-041EC985AF48}"/>
    <cellStyle name="Hyperlink 3 76" xfId="22934" hidden="1" xr:uid="{95468FB7-AEDE-4191-96E6-9019FBE1D84D}"/>
    <cellStyle name="Hyperlink 3 76" xfId="23852" hidden="1" xr:uid="{45EC27F2-EB9C-44C6-8374-220F60B5643F}"/>
    <cellStyle name="Hyperlink 3 76" xfId="23159" hidden="1" xr:uid="{95571A34-5166-43F8-944E-940650EBF77C}"/>
    <cellStyle name="Hyperlink 3 76" xfId="24144" hidden="1" xr:uid="{B1AE29EA-B8BB-4981-8449-5EC5759FF5A9}"/>
    <cellStyle name="Hyperlink 3 76" xfId="24447" hidden="1" xr:uid="{087AFA61-63D4-4CC7-858B-EF8CFAEC8571}"/>
    <cellStyle name="Hyperlink 3 76" xfId="24649" hidden="1" xr:uid="{09041EE8-1CC2-485B-A843-9FB84331572C}"/>
    <cellStyle name="Hyperlink 3 76" xfId="25254" hidden="1" xr:uid="{A038CE65-9748-442E-8BED-2CE1F2896D7F}"/>
    <cellStyle name="Hyperlink 3 76" xfId="19427" hidden="1" xr:uid="{2D69E9A1-FE73-4814-B3F0-6F46D1EC4089}"/>
    <cellStyle name="Hyperlink 3 76" xfId="39122" hidden="1" xr:uid="{8CC5A7E4-AB7E-4478-8E79-4CDC5306D80E}"/>
    <cellStyle name="Hyperlink 3 76" xfId="39425" hidden="1" xr:uid="{1E909865-AB43-46F1-AA9B-A94CE3525E7C}"/>
    <cellStyle name="Hyperlink 3 76" xfId="24874" hidden="1" xr:uid="{9B425444-8618-4E0E-A8FE-1A4318CD8673}"/>
    <cellStyle name="Hyperlink 3 76" xfId="25891" hidden="1" xr:uid="{4842ED31-F1D1-425F-BF80-598CEA0E33DB}"/>
    <cellStyle name="Hyperlink 3 76" xfId="26495" hidden="1" xr:uid="{0B507EAC-1887-42FF-95CE-434B3F1A5EAA}"/>
    <cellStyle name="Hyperlink 3 76" xfId="26116" hidden="1" xr:uid="{86E8F0C4-4F13-4758-963F-20254EFC5720}"/>
    <cellStyle name="Hyperlink 3 76" xfId="26694" hidden="1" xr:uid="{D42586C6-1097-44E3-A1B5-006DD9D3B215}"/>
    <cellStyle name="Hyperlink 3 76" xfId="17746" hidden="1" xr:uid="{2F821829-EFF4-498A-A19F-B89B474D1366}"/>
    <cellStyle name="Hyperlink 3 76" xfId="27054" hidden="1" xr:uid="{452FB45F-07BA-4EC3-AC8E-11C9AC4EEB1E}"/>
    <cellStyle name="Hyperlink 3 76" xfId="27261" hidden="1" xr:uid="{F2FC415A-3485-4667-90DF-0DB4E0DF4CC9}"/>
    <cellStyle name="Hyperlink 3 76" xfId="17519" hidden="1" xr:uid="{4CEF4CBA-6961-47C1-A7DD-55346AC3BDD0}"/>
    <cellStyle name="Hyperlink 3 76" xfId="41473" hidden="1" xr:uid="{13B547B2-CF9E-4D00-9C26-45CBF4E7CF9B}"/>
    <cellStyle name="Hyperlink 3 76" xfId="40232" hidden="1" xr:uid="{4C1C5116-8B2C-4FE2-8F1A-0FEF8AC2022E}"/>
    <cellStyle name="Hyperlink 3 76" xfId="27866" hidden="1" xr:uid="{C0D94C6C-2478-4755-AB1E-BF87DF676CA8}"/>
    <cellStyle name="Hyperlink 3 76" xfId="29185" hidden="1" xr:uid="{D3825F9A-7C63-4EEA-86C8-B40D9B1B4FB9}"/>
    <cellStyle name="Hyperlink 3 76" xfId="28492" hidden="1" xr:uid="{D7D98646-4E48-47B7-A68E-5BFC1A7E4B50}"/>
    <cellStyle name="Hyperlink 3 76" xfId="29477" hidden="1" xr:uid="{B555638D-3C6E-4119-9283-65A5690255A4}"/>
    <cellStyle name="Hyperlink 3 76" xfId="29780" hidden="1" xr:uid="{4CA58D7C-F8DB-42E6-8CF3-74D0C2D7A3C2}"/>
    <cellStyle name="Hyperlink 3 76" xfId="29982" hidden="1" xr:uid="{9EAC8C4E-8DC3-45EC-A735-4425943A2C33}"/>
    <cellStyle name="Hyperlink 3 76" xfId="30587" hidden="1" xr:uid="{4A0DE984-1F33-4688-9F1A-21A93250AC9A}"/>
    <cellStyle name="Hyperlink 3 76" xfId="30207" hidden="1" xr:uid="{BE8DC205-F1A0-4738-A63A-40A5330EB2D0}"/>
    <cellStyle name="Hyperlink 3 76" xfId="30786" hidden="1" xr:uid="{502045AE-6D83-418E-A21E-15D595999456}"/>
    <cellStyle name="Hyperlink 3 76" xfId="39852" hidden="1" xr:uid="{6A08F922-80A1-4D6C-989D-9D2FD33523CC}"/>
    <cellStyle name="Hyperlink 3 76" xfId="21934" hidden="1" xr:uid="{9016BB3E-E04F-4B0D-9026-0CEA5283E9A4}"/>
    <cellStyle name="Hyperlink 3 76" xfId="22539" hidden="1" xr:uid="{64690270-6C1E-4794-8A7B-CD56F965A430}"/>
    <cellStyle name="Hyperlink 3 76" xfId="28680" hidden="1" xr:uid="{0DE4267B-9EDE-481A-B247-21D8FFDEDBFF}"/>
    <cellStyle name="Hyperlink 3 76" xfId="31449" hidden="1" xr:uid="{62EB063B-B574-49D0-9F19-6DF4E2E564F1}"/>
    <cellStyle name="Hyperlink 3 76" xfId="32027" hidden="1" xr:uid="{B135B4B2-E2F7-4D97-92C5-ACA03AE46125}"/>
    <cellStyle name="Hyperlink 3 76" xfId="32224" hidden="1" xr:uid="{A159ABE5-FA3B-4C9B-93BD-74CEDF2D0598}"/>
    <cellStyle name="Hyperlink 3 76" xfId="33380" hidden="1" xr:uid="{2AF4C194-5698-40F3-82A3-FB794E64C2BD}"/>
    <cellStyle name="Hyperlink 3 76" xfId="32450" hidden="1" xr:uid="{AD1F652E-D4C1-47E9-BFA4-B11E60CD5523}"/>
    <cellStyle name="Hyperlink 3 76" xfId="33673" hidden="1" xr:uid="{0445908E-068E-400F-AA08-7A3BC04DBB16}"/>
    <cellStyle name="Hyperlink 3 76" xfId="33978" hidden="1" xr:uid="{C578D902-443C-48B2-B32E-4A7789425C57}"/>
    <cellStyle name="Hyperlink 3 76" xfId="38325" hidden="1" xr:uid="{FFA36BD6-2591-40F9-9636-3C5A1DB3426D}"/>
    <cellStyle name="Hyperlink 3 76" xfId="18695" hidden="1" xr:uid="{9BDC78BC-FCB5-4681-B29C-825CA7764F20}"/>
    <cellStyle name="Hyperlink 3 76" xfId="19000" hidden="1" xr:uid="{86D0628E-419E-4BF9-85BE-97A19D1A995F}"/>
    <cellStyle name="Hyperlink 3 76" xfId="34180" hidden="1" xr:uid="{C62550EF-AA39-495A-BF25-475B00D486FB}"/>
    <cellStyle name="Hyperlink 3 76" xfId="32638" hidden="1" xr:uid="{9B3EE6A3-DE8C-4E31-83D5-49EF8CA0A2ED}"/>
    <cellStyle name="Hyperlink 3 76" xfId="35306" hidden="1" xr:uid="{8673825D-31D7-4E20-A0E4-7C97E8B72F20}"/>
    <cellStyle name="Hyperlink 3 76" xfId="35508" hidden="1" xr:uid="{CF616AD7-151D-43C5-90D2-8A64F20B3B4E}"/>
    <cellStyle name="Hyperlink 3 76" xfId="36112" hidden="1" xr:uid="{89124675-F9E9-496A-B72D-B8647066412A}"/>
    <cellStyle name="Hyperlink 3 76" xfId="35733" hidden="1" xr:uid="{3330CF96-291E-455F-9BF5-0C70FD985799}"/>
    <cellStyle name="Hyperlink 3 76" xfId="36311" hidden="1" xr:uid="{196CBDEE-20FF-4B08-A064-60AC1628B7AD}"/>
    <cellStyle name="Hyperlink 3 76" xfId="36697" hidden="1" xr:uid="{617BEF3B-77A9-4BAD-AB30-25DE90EEF0D3}"/>
    <cellStyle name="Hyperlink 3 76" xfId="36912" hidden="1" xr:uid="{FF71D576-15CE-4839-ADD7-7D0309A546A3}"/>
    <cellStyle name="Hyperlink 3 76" xfId="19202" hidden="1" xr:uid="{FBB4F9F4-4B59-4A56-AF8B-D8C381A96B4B}"/>
    <cellStyle name="Hyperlink 3 76" xfId="27486" hidden="1" xr:uid="{01EDF32F-260E-41DA-A744-1606A4F8FA6E}"/>
    <cellStyle name="Hyperlink 3 76" xfId="28065" hidden="1" xr:uid="{770411F2-2A6F-4AC7-8CA7-324B33095C87}"/>
    <cellStyle name="Hyperlink 3 76" xfId="37517" hidden="1" xr:uid="{F90F6A1B-FE82-4C06-A0CD-EF3016895FE0}"/>
    <cellStyle name="Hyperlink 3 76" xfId="41672" hidden="1" xr:uid="{5AC74236-1192-4B2A-8E02-B0A4CD3D66A8}"/>
    <cellStyle name="Hyperlink 3 76" xfId="41094" hidden="1" xr:uid="{775D501A-7A22-4BCD-91F3-C9DFB534B254}"/>
    <cellStyle name="Hyperlink 3 76" xfId="37716" hidden="1" xr:uid="{32E64BB1-2600-45B6-9677-4B0428CC8EDF}"/>
    <cellStyle name="Hyperlink 3 76" xfId="40431" hidden="1" xr:uid="{90503C7A-E38B-4D59-82C2-220FCCB35072}"/>
    <cellStyle name="Hyperlink 3 76" xfId="38137" hidden="1" xr:uid="{A51E757B-72D2-4402-9B32-7B84D34DBDA1}"/>
    <cellStyle name="Hyperlink 3 76" xfId="31828" hidden="1" xr:uid="{D481FC6C-79FE-4793-BB44-5464EA07EA6B}"/>
    <cellStyle name="Hyperlink 3 76" xfId="40869" hidden="1" xr:uid="{1795C569-B3C9-4CFB-80EF-DF4E2AABBFF8}"/>
    <cellStyle name="Hyperlink 3 76" xfId="34984" hidden="1" xr:uid="{CF383ED6-5C92-4618-8585-F0C8B1F4781A}"/>
    <cellStyle name="Hyperlink 3 76" xfId="37137" hidden="1" xr:uid="{86C8F0B5-9D83-4AF1-AB5C-A83C7AAB39F4}"/>
    <cellStyle name="Hyperlink 3 76" xfId="22159" hidden="1" xr:uid="{3D42F2F8-8DAF-4AC7-BA20-87E9421AB30E}"/>
    <cellStyle name="Hyperlink 3 76" xfId="25453" hidden="1" xr:uid="{DF3BC3DF-7290-4A35-A547-5A32DA28CA22}"/>
    <cellStyle name="Hyperlink 3 76" xfId="23347" hidden="1" xr:uid="{CB2CA4A1-E95D-443B-AA9C-2F94C9AF187B}"/>
    <cellStyle name="Hyperlink 3 76" xfId="40667" hidden="1" xr:uid="{9C78519D-5668-458F-8292-3A9D7DA136D2}"/>
    <cellStyle name="Hyperlink 3 76" xfId="37912" hidden="1" xr:uid="{F5B3306E-C902-44A6-8706-2A33208BE34B}"/>
    <cellStyle name="Hyperlink 3 76" xfId="38830" hidden="1" xr:uid="{31ABA534-0952-45D6-98D2-E01F5C2B3A22}"/>
    <cellStyle name="Hyperlink 3 76" xfId="32865" xr:uid="{F2BB17E6-273E-4EDC-BACD-6BDE74BDA93A}"/>
    <cellStyle name="Hyperlink 3 77" xfId="21342" hidden="1" xr:uid="{E00E5D98-B464-4E29-8223-8A0166AA1E79}"/>
    <cellStyle name="Hyperlink 3 77" xfId="20756" hidden="1" xr:uid="{0ECF92A6-35AA-4684-8963-0ED6787E8EE7}"/>
    <cellStyle name="Hyperlink 3 77" xfId="31233" hidden="1" xr:uid="{3A632184-6C76-4AAF-AEEB-362B2DE57B1C}"/>
    <cellStyle name="Hyperlink 3 77" xfId="20015" hidden="1" xr:uid="{468F6066-7872-411C-BD21-7AD163A1D85F}"/>
    <cellStyle name="Hyperlink 3 77" xfId="17331" hidden="1" xr:uid="{9918CAE2-88E7-4D37-867A-B60E0A2CA302}"/>
    <cellStyle name="Hyperlink 3 77" xfId="25698" hidden="1" xr:uid="{66CA5FA9-A563-4B92-9835-6017AD78C812}"/>
    <cellStyle name="Hyperlink 3 77" xfId="20539" hidden="1" xr:uid="{A957433F-1665-41F8-8F0B-2FB4A08D7B02}"/>
    <cellStyle name="Hyperlink 3 77" xfId="28276" hidden="1" xr:uid="{7DD89AAD-6B8C-4E93-B325-C90A78C00A6D}"/>
    <cellStyle name="Hyperlink 3 77" xfId="31031" hidden="1" xr:uid="{DD5D9155-DD98-42DF-B6BB-D7E8386CB05E}"/>
    <cellStyle name="Hyperlink 3 77" xfId="39636" hidden="1" xr:uid="{59412E40-1EBF-4B17-8EA6-DAF14156D77F}"/>
    <cellStyle name="Hyperlink 3 77" xfId="34794" hidden="1" xr:uid="{2EA0214F-1185-4AF3-B4FC-00A1E95ACBBD}"/>
    <cellStyle name="Hyperlink 3 77" xfId="34406" hidden="1" xr:uid="{C54EE186-6E72-4F39-A0C7-81C49BB6583B}"/>
    <cellStyle name="Hyperlink 3 77" xfId="20337" hidden="1" xr:uid="{DAEF114D-4B7C-4C89-9369-2DEC7B2CAAA8}"/>
    <cellStyle name="Hyperlink 3 77" xfId="17098" hidden="1" xr:uid="{211CA409-2A54-4FBF-875D-A2D57DC8ECEC}"/>
    <cellStyle name="Hyperlink 3 77" xfId="18409" hidden="1" xr:uid="{1040BF89-9E98-4B4C-98C9-3570579052C0}"/>
    <cellStyle name="Hyperlink 3 77" xfId="21143" hidden="1" xr:uid="{C8798F74-A358-45DA-B566-9931A47BCA73}"/>
    <cellStyle name="Hyperlink 3 77" xfId="19816" hidden="1" xr:uid="{C635B696-E741-4F60-9C00-1619CBF0FFEB}"/>
    <cellStyle name="Hyperlink 3 77" xfId="21728" hidden="1" xr:uid="{DFFC4C65-0545-41A5-8DF0-0431A84BBB47}"/>
    <cellStyle name="Hyperlink 3 77" xfId="22747" hidden="1" xr:uid="{5E60A500-A86F-4170-A962-51F2C775DD1B}"/>
    <cellStyle name="Hyperlink 3 77" xfId="22943" hidden="1" xr:uid="{103A5834-D3BF-4C8E-86B8-C2B6CEBA65CA}"/>
    <cellStyle name="Hyperlink 3 77" xfId="23861" hidden="1" xr:uid="{2197402E-EDAD-48C2-B0F3-D05B6EA33726}"/>
    <cellStyle name="Hyperlink 3 77" xfId="23160" hidden="1" xr:uid="{A5A72B76-CC84-46CA-822B-01876B82CCD0}"/>
    <cellStyle name="Hyperlink 3 77" xfId="24153" hidden="1" xr:uid="{2123DC49-CFC2-44DF-8724-FC43C8A4995E}"/>
    <cellStyle name="Hyperlink 3 77" xfId="24456" hidden="1" xr:uid="{EB5EF712-F33D-4163-B364-C7CEC92B4618}"/>
    <cellStyle name="Hyperlink 3 77" xfId="24658" hidden="1" xr:uid="{38409293-C4C6-454A-9886-BEA316FE5CBE}"/>
    <cellStyle name="Hyperlink 3 77" xfId="25263" hidden="1" xr:uid="{2E1F1038-512A-4BC0-A392-D189143080E8}"/>
    <cellStyle name="Hyperlink 3 77" xfId="19428" hidden="1" xr:uid="{0596C52E-4A86-46D9-BAFB-332EB8B7E7B7}"/>
    <cellStyle name="Hyperlink 3 77" xfId="39131" hidden="1" xr:uid="{CB59CE4F-A508-426F-96DE-9C0970F42FF9}"/>
    <cellStyle name="Hyperlink 3 77" xfId="39434" hidden="1" xr:uid="{51EE0A6B-ADA2-4013-8451-7B322C008905}"/>
    <cellStyle name="Hyperlink 3 77" xfId="24875" hidden="1" xr:uid="{1A54A024-8511-425F-B106-365D20AD953B}"/>
    <cellStyle name="Hyperlink 3 77" xfId="25900" hidden="1" xr:uid="{7CB7D72F-05E2-4C0A-AEF2-C472B2472099}"/>
    <cellStyle name="Hyperlink 3 77" xfId="26504" hidden="1" xr:uid="{488DC275-84D6-4E0E-A05E-E7E29EECE5A6}"/>
    <cellStyle name="Hyperlink 3 77" xfId="26117" hidden="1" xr:uid="{80EFFB25-E639-4669-9399-8011AC959E71}"/>
    <cellStyle name="Hyperlink 3 77" xfId="26703" hidden="1" xr:uid="{4E6E6379-796B-425D-95AD-F00332503F6C}"/>
    <cellStyle name="Hyperlink 3 77" xfId="17748" hidden="1" xr:uid="{AE27031A-AF06-49A6-8694-5444A794F67E}"/>
    <cellStyle name="Hyperlink 3 77" xfId="27063" hidden="1" xr:uid="{B1770F10-C04E-48CF-9957-DCADCE79C9E6}"/>
    <cellStyle name="Hyperlink 3 77" xfId="27270" hidden="1" xr:uid="{8FBF2732-B510-462F-94D5-5A1203140CB7}"/>
    <cellStyle name="Hyperlink 3 77" xfId="17521" hidden="1" xr:uid="{AC330DA8-D929-49DD-99D1-84B0389FFFF6}"/>
    <cellStyle name="Hyperlink 3 77" xfId="41482" hidden="1" xr:uid="{E796BFAF-6099-4125-8DE9-6B706203B45C}"/>
    <cellStyle name="Hyperlink 3 77" xfId="40241" hidden="1" xr:uid="{7646288D-089A-4669-BBFE-AAC6601EBCFE}"/>
    <cellStyle name="Hyperlink 3 77" xfId="27875" hidden="1" xr:uid="{24432197-86D1-4542-B033-6B324CE1B613}"/>
    <cellStyle name="Hyperlink 3 77" xfId="29194" hidden="1" xr:uid="{CD31D569-4A05-48C5-AC38-EE6133953854}"/>
    <cellStyle name="Hyperlink 3 77" xfId="28493" hidden="1" xr:uid="{698691A7-68B4-4653-B81D-2A9D4AC150A1}"/>
    <cellStyle name="Hyperlink 3 77" xfId="29486" hidden="1" xr:uid="{5CA58C38-4C09-4467-84B0-57CFADEE6877}"/>
    <cellStyle name="Hyperlink 3 77" xfId="29789" hidden="1" xr:uid="{EBC99045-4559-434B-BEE5-0ED9839E2254}"/>
    <cellStyle name="Hyperlink 3 77" xfId="29991" hidden="1" xr:uid="{1E82C1F9-5044-4BDD-AFF4-170889C64564}"/>
    <cellStyle name="Hyperlink 3 77" xfId="30596" hidden="1" xr:uid="{525DB63A-3EBB-4924-8D1D-8E9AAB358C1E}"/>
    <cellStyle name="Hyperlink 3 77" xfId="30208" hidden="1" xr:uid="{AD6DBA0B-840D-45F0-A8DB-73C32C6B6F3A}"/>
    <cellStyle name="Hyperlink 3 77" xfId="30795" hidden="1" xr:uid="{3A3DA6AF-5F1C-4671-8B2C-4F286424743E}"/>
    <cellStyle name="Hyperlink 3 77" xfId="39853" hidden="1" xr:uid="{F0AA3249-B8BC-42D5-8AE6-BE6E837B0B8E}"/>
    <cellStyle name="Hyperlink 3 77" xfId="21943" hidden="1" xr:uid="{1B5991BA-C369-4E8D-9E04-A0A11569DEF9}"/>
    <cellStyle name="Hyperlink 3 77" xfId="22548" hidden="1" xr:uid="{48E7D111-2225-437D-9B0A-8DDFDEBE5D71}"/>
    <cellStyle name="Hyperlink 3 77" xfId="28682" hidden="1" xr:uid="{2A648F8E-7EAD-40A0-B7FB-558B3B600165}"/>
    <cellStyle name="Hyperlink 3 77" xfId="31450" hidden="1" xr:uid="{F6322444-62CF-41F2-964F-DE78CC093528}"/>
    <cellStyle name="Hyperlink 3 77" xfId="32036" hidden="1" xr:uid="{059C0539-F3DC-4E0A-8727-B8F435865777}"/>
    <cellStyle name="Hyperlink 3 77" xfId="32233" hidden="1" xr:uid="{5531E980-828D-4F6D-BA75-1039C8B07E6C}"/>
    <cellStyle name="Hyperlink 3 77" xfId="33389" hidden="1" xr:uid="{B3D8282A-6984-43CF-A242-D51548DE870C}"/>
    <cellStyle name="Hyperlink 3 77" xfId="32451" hidden="1" xr:uid="{0942E67F-8F1D-4F04-B66C-7293AB439FB4}"/>
    <cellStyle name="Hyperlink 3 77" xfId="33682" hidden="1" xr:uid="{DFA3D6DE-5985-42B0-960B-C1A88CCD31AF}"/>
    <cellStyle name="Hyperlink 3 77" xfId="33987" hidden="1" xr:uid="{48D3DDEF-54A7-4288-920E-8AE87ACC8E2D}"/>
    <cellStyle name="Hyperlink 3 77" xfId="38327" hidden="1" xr:uid="{9886524E-1AC0-417F-A069-EEA61581DB47}"/>
    <cellStyle name="Hyperlink 3 77" xfId="18704" hidden="1" xr:uid="{9A74B7E6-185E-44F2-AB02-55AC9E9B9260}"/>
    <cellStyle name="Hyperlink 3 77" xfId="19009" hidden="1" xr:uid="{DF87C5BB-B6DD-4C9D-8EE3-7D8E98B85732}"/>
    <cellStyle name="Hyperlink 3 77" xfId="34189" hidden="1" xr:uid="{4A32A6CC-0677-4397-BCF8-CD4E37772768}"/>
    <cellStyle name="Hyperlink 3 77" xfId="32640" hidden="1" xr:uid="{EBCF32AC-C569-4299-8C15-5019A6282841}"/>
    <cellStyle name="Hyperlink 3 77" xfId="35315" hidden="1" xr:uid="{BAAE5B45-D344-4E44-A438-E373939E95C4}"/>
    <cellStyle name="Hyperlink 3 77" xfId="35517" hidden="1" xr:uid="{28EE6763-C83B-4599-8A12-F8CB221ED37F}"/>
    <cellStyle name="Hyperlink 3 77" xfId="36121" hidden="1" xr:uid="{B8601F55-23F8-4E64-BFDF-64A1A5B036CB}"/>
    <cellStyle name="Hyperlink 3 77" xfId="35734" hidden="1" xr:uid="{7987AD16-4066-41FA-BB72-36B3809D8695}"/>
    <cellStyle name="Hyperlink 3 77" xfId="36320" hidden="1" xr:uid="{A1C68BDF-3CE1-480A-9DFB-C8168CD247B6}"/>
    <cellStyle name="Hyperlink 3 77" xfId="36706" hidden="1" xr:uid="{D05A4C50-372C-47E5-9A82-756C4B583914}"/>
    <cellStyle name="Hyperlink 3 77" xfId="36921" hidden="1" xr:uid="{DF14DEA1-DA4E-4CB6-8BBE-0E3AC78553EF}"/>
    <cellStyle name="Hyperlink 3 77" xfId="19211" hidden="1" xr:uid="{6F024A5F-682A-4784-BFDF-5659E2A494F4}"/>
    <cellStyle name="Hyperlink 3 77" xfId="27487" hidden="1" xr:uid="{921D6064-4EC5-4748-8E16-CA0685033B24}"/>
    <cellStyle name="Hyperlink 3 77" xfId="28074" hidden="1" xr:uid="{FF270521-189B-40AA-AB43-13ABF1AA206C}"/>
    <cellStyle name="Hyperlink 3 77" xfId="37526" hidden="1" xr:uid="{38641630-E25F-4407-B29D-DC01717EF852}"/>
    <cellStyle name="Hyperlink 3 77" xfId="41681" hidden="1" xr:uid="{AA46199B-764D-4AFF-9391-4B0E8C61A5C7}"/>
    <cellStyle name="Hyperlink 3 77" xfId="41095" hidden="1" xr:uid="{D85E20B2-DE90-4C4B-803D-45E7B1388EBD}"/>
    <cellStyle name="Hyperlink 3 77" xfId="37725" hidden="1" xr:uid="{7437FF82-94DD-41FD-912F-C3AE597564E9}"/>
    <cellStyle name="Hyperlink 3 77" xfId="40440" hidden="1" xr:uid="{63BC0CEB-4CCF-4518-BAD3-E5E28486F851}"/>
    <cellStyle name="Hyperlink 3 77" xfId="38138" hidden="1" xr:uid="{3EBB28C3-1CCD-4E4E-B0C7-E4560CA49726}"/>
    <cellStyle name="Hyperlink 3 77" xfId="31837" hidden="1" xr:uid="{7A58D3C5-B5E6-4CCD-BC71-DB9E466CD4AA}"/>
    <cellStyle name="Hyperlink 3 77" xfId="40878" hidden="1" xr:uid="{4618389F-3AE7-4F47-8F45-0509C7AFEA26}"/>
    <cellStyle name="Hyperlink 3 77" xfId="34993" hidden="1" xr:uid="{5B939D52-5032-4D40-BC5F-45A8426C3A26}"/>
    <cellStyle name="Hyperlink 3 77" xfId="37138" hidden="1" xr:uid="{8BAF07BC-893C-471B-B668-41918E9C0722}"/>
    <cellStyle name="Hyperlink 3 77" xfId="22160" hidden="1" xr:uid="{2CFF4C49-C74E-4E2D-B078-C9A62628C31E}"/>
    <cellStyle name="Hyperlink 3 77" xfId="25462" hidden="1" xr:uid="{A358DB88-AA5B-45CF-99BC-C4AFDCC9C580}"/>
    <cellStyle name="Hyperlink 3 77" xfId="23349" hidden="1" xr:uid="{FDCD4C7D-6A9C-437C-AFB7-6BE232347F5A}"/>
    <cellStyle name="Hyperlink 3 77" xfId="40676" hidden="1" xr:uid="{733F6327-5B00-474D-9986-BCD39C0CD737}"/>
    <cellStyle name="Hyperlink 3 77" xfId="37921" hidden="1" xr:uid="{9BCCD688-E4A7-4C12-A191-593447555518}"/>
    <cellStyle name="Hyperlink 3 77" xfId="38839" hidden="1" xr:uid="{57B7557C-987C-4518-9236-078ABF97BA12}"/>
    <cellStyle name="Hyperlink 3 77" xfId="32867" xr:uid="{7F37273D-DB2C-4088-A7EB-6810E39A9097}"/>
    <cellStyle name="Hyperlink 3 78" xfId="34795" hidden="1" xr:uid="{5263ECFA-1F9E-4906-8239-67B27ECC6663}"/>
    <cellStyle name="Hyperlink 3 78" xfId="26118" hidden="1" xr:uid="{7576009C-63AE-4CA9-B33C-1B56DF7F7002}"/>
    <cellStyle name="Hyperlink 3 78" xfId="24659" hidden="1" xr:uid="{6B7A6E40-CFA9-417A-B7DA-F86910970EDE}"/>
    <cellStyle name="Hyperlink 3 78" xfId="25264" hidden="1" xr:uid="{E8BF5CA1-3D85-4260-A3CC-51993240939D}"/>
    <cellStyle name="Hyperlink 3 78" xfId="40441" hidden="1" xr:uid="{D3932EAC-E516-419F-AB16-1296BDDBCD47}"/>
    <cellStyle name="Hyperlink 3 78" xfId="38328" hidden="1" xr:uid="{4AF0B843-FF74-41D7-A4EA-1BFA5C44342D}"/>
    <cellStyle name="Hyperlink 3 78" xfId="40677" hidden="1" xr:uid="{543A8E43-D827-4094-8110-3775D4B99CE6}"/>
    <cellStyle name="Hyperlink 3 78" xfId="36922" hidden="1" xr:uid="{4A2EEB03-2A74-4D43-8CFF-248FD62142C8}"/>
    <cellStyle name="Hyperlink 3 78" xfId="24457" hidden="1" xr:uid="{7D74583E-FB08-4160-B0C7-D0CF5BB46304}"/>
    <cellStyle name="Hyperlink 3 78" xfId="26704" hidden="1" xr:uid="{75DA1F88-7257-4FD2-96EE-84944F7AF827}"/>
    <cellStyle name="Hyperlink 3 78" xfId="17750" hidden="1" xr:uid="{758F7A77-0BC6-4600-A789-D9A79D534DCA}"/>
    <cellStyle name="Hyperlink 3 78" xfId="27064" hidden="1" xr:uid="{FFE81607-E14B-4F83-9025-35E511AAAD04}"/>
    <cellStyle name="Hyperlink 3 78" xfId="28494" hidden="1" xr:uid="{F1C91183-D635-45FC-90DB-04C02C275335}"/>
    <cellStyle name="Hyperlink 3 78" xfId="21343" hidden="1" xr:uid="{3D4EBD88-56FA-40A1-8A5F-67C13FA5A6BA}"/>
    <cellStyle name="Hyperlink 3 78" xfId="31234" hidden="1" xr:uid="{BCB1D4C5-D907-4CCD-807F-27D4C7893A17}"/>
    <cellStyle name="Hyperlink 3 78" xfId="24154" hidden="1" xr:uid="{A8B5D738-31C1-4D2E-9D1B-CDBAE262C8F5}"/>
    <cellStyle name="Hyperlink 3 78" xfId="37527" hidden="1" xr:uid="{E5225FBF-04E1-4427-9096-A9AEC2617B56}"/>
    <cellStyle name="Hyperlink 3 78" xfId="37139" hidden="1" xr:uid="{3E6E8616-2141-481F-BCD6-451BFA36E298}"/>
    <cellStyle name="Hyperlink 3 78" xfId="39854" hidden="1" xr:uid="{DC29CA75-A1EA-47A7-A0B0-F7FBFB1B122A}"/>
    <cellStyle name="Hyperlink 3 78" xfId="24876" hidden="1" xr:uid="{83DF4452-E96A-4A2C-BEA1-8132A262E397}"/>
    <cellStyle name="Hyperlink 3 78" xfId="21944" hidden="1" xr:uid="{146F3B92-71CE-4F05-BAFE-7901683DAA8F}"/>
    <cellStyle name="Hyperlink 3 78" xfId="22549" hidden="1" xr:uid="{01530B32-5626-44F7-B9CA-9C3D62DA7418}"/>
    <cellStyle name="Hyperlink 3 78" xfId="22161" hidden="1" xr:uid="{E11A4184-DE8F-4BF1-9F74-5C499D872DDD}"/>
    <cellStyle name="Hyperlink 3 78" xfId="18410" hidden="1" xr:uid="{CBF71E56-C11F-4CEB-9CF4-308FB57B2635}"/>
    <cellStyle name="Hyperlink 3 78" xfId="22944" hidden="1" xr:uid="{F58BF056-544D-4F60-BBD7-C58BB0FBF49E}"/>
    <cellStyle name="Hyperlink 3 78" xfId="23862" hidden="1" xr:uid="{FC389492-969E-4667-8F6D-D48D69D12ACD}"/>
    <cellStyle name="Hyperlink 3 78" xfId="23161" hidden="1" xr:uid="{1BA5BA5A-7ADE-42C4-AD80-D5364A5F3947}"/>
    <cellStyle name="Hyperlink 3 78" xfId="23350" hidden="1" xr:uid="{4BBAB0C6-53DD-4396-8E4B-10DB681B4071}"/>
    <cellStyle name="Hyperlink 3 78" xfId="41682" hidden="1" xr:uid="{7265555F-FAC7-4FBF-9B34-B6471582CDD5}"/>
    <cellStyle name="Hyperlink 3 78" xfId="27271" hidden="1" xr:uid="{6507375F-E031-407C-935D-B0DA567712DF}"/>
    <cellStyle name="Hyperlink 3 78" xfId="17332" hidden="1" xr:uid="{EEFA488C-D530-4E78-98C6-8998A23CEFBD}"/>
    <cellStyle name="Hyperlink 3 78" xfId="18705" hidden="1" xr:uid="{71C1A5FF-58FF-4DDE-A5DA-452D9F108FFE}"/>
    <cellStyle name="Hyperlink 3 78" xfId="19010" hidden="1" xr:uid="{37DE6C3B-4E19-4715-B2EC-68D260E81AA2}"/>
    <cellStyle name="Hyperlink 3 78" xfId="21144" hidden="1" xr:uid="{1DE66357-A794-43D4-99BD-4CDCF5F44F74}"/>
    <cellStyle name="Hyperlink 3 78" xfId="25699" hidden="1" xr:uid="{17EE55BC-9495-46F9-B7E7-A583CB9548FF}"/>
    <cellStyle name="Hyperlink 3 78" xfId="25901" hidden="1" xr:uid="{78C8ADC0-4A73-41CB-B85E-A94C7206F015}"/>
    <cellStyle name="Hyperlink 3 78" xfId="26505" hidden="1" xr:uid="{0A34FD0B-5573-4375-B6AE-D042B15C4EAF}"/>
    <cellStyle name="Hyperlink 3 78" xfId="27488" hidden="1" xr:uid="{5157A374-EDA8-4C5F-9D97-4B46E4E2C40D}"/>
    <cellStyle name="Hyperlink 3 78" xfId="37922" hidden="1" xr:uid="{C1ACCC39-17A7-489B-967D-C5217DAB4B93}"/>
    <cellStyle name="Hyperlink 3 78" xfId="30597" hidden="1" xr:uid="{333628F0-6327-4BA1-A517-41D7873D52E3}"/>
    <cellStyle name="Hyperlink 3 78" xfId="20338" hidden="1" xr:uid="{B291E098-DE19-4808-931C-3D0232430A94}"/>
    <cellStyle name="Hyperlink 3 78" xfId="20540" hidden="1" xr:uid="{F32310C1-ABA7-43F7-92B8-F4250C2E8935}"/>
    <cellStyle name="Hyperlink 3 78" xfId="19212" hidden="1" xr:uid="{0BBD372A-08C3-4529-B3A0-DAFB8C4631DB}"/>
    <cellStyle name="Hyperlink 3 78" xfId="31032" hidden="1" xr:uid="{20267D04-90C0-4A87-8029-9A009DF67CD7}"/>
    <cellStyle name="Hyperlink 3 78" xfId="28075" hidden="1" xr:uid="{02F3A9D6-06B2-45A4-8CFA-BBC851D2C759}"/>
    <cellStyle name="Hyperlink 3 78" xfId="28277" hidden="1" xr:uid="{EF44E7C5-201E-4ADB-8123-9A8EC5EB7E1A}"/>
    <cellStyle name="Hyperlink 3 78" xfId="29195" hidden="1" xr:uid="{7EAEEE9B-54AA-4E06-ACFE-A361814C9BE4}"/>
    <cellStyle name="Hyperlink 3 78" xfId="38139" hidden="1" xr:uid="{7FCA8046-AB03-4301-975C-FA52617E800B}"/>
    <cellStyle name="Hyperlink 3 78" xfId="29487" hidden="1" xr:uid="{D323FC4B-9E3E-48AF-A448-61B36AB7C53A}"/>
    <cellStyle name="Hyperlink 3 78" xfId="29790" hidden="1" xr:uid="{BF8890B2-D1EA-414A-B54B-6B44FDE15BF0}"/>
    <cellStyle name="Hyperlink 3 78" xfId="29992" hidden="1" xr:uid="{377D8563-8C4A-4103-A2A9-A91D79F37996}"/>
    <cellStyle name="Hyperlink 3 78" xfId="31838" hidden="1" xr:uid="{FB4561B7-35F1-4CC9-9AFB-59BC5244A242}"/>
    <cellStyle name="Hyperlink 3 78" xfId="17099" hidden="1" xr:uid="{E28630FC-142F-4410-9FE1-1B90EEE301CF}"/>
    <cellStyle name="Hyperlink 3 78" xfId="34190" hidden="1" xr:uid="{1476C50E-4556-4803-8D80-2AD07C26A055}"/>
    <cellStyle name="Hyperlink 3 78" xfId="39132" hidden="1" xr:uid="{CF0AFF04-B2EF-46E1-99BE-284825C1FF29}"/>
    <cellStyle name="Hyperlink 3 78" xfId="39435" hidden="1" xr:uid="{386BC2E9-9EC8-4B3B-8E6C-812D15C671DC}"/>
    <cellStyle name="Hyperlink 3 78" xfId="39637" hidden="1" xr:uid="{50C27ACE-442B-41DC-BE00-FF6ECCBCCFE7}"/>
    <cellStyle name="Hyperlink 3 78" xfId="41096" hidden="1" xr:uid="{75600DBB-1CE8-467C-B0D5-1A18CB51FEDD}"/>
    <cellStyle name="Hyperlink 3 78" xfId="31451" hidden="1" xr:uid="{F6EE3E4E-C64C-4267-AD65-22CBF9992807}"/>
    <cellStyle name="Hyperlink 3 78" xfId="32037" hidden="1" xr:uid="{36A39792-9F11-4B63-9360-581379F5CD2D}"/>
    <cellStyle name="Hyperlink 3 78" xfId="32234" hidden="1" xr:uid="{106D24DC-259D-46E5-9658-ABAE2EF7EE67}"/>
    <cellStyle name="Hyperlink 3 78" xfId="34407" hidden="1" xr:uid="{3861761E-5654-4C36-822C-D56620479386}"/>
    <cellStyle name="Hyperlink 3 78" xfId="20757" hidden="1" xr:uid="{4CD57182-C826-4AF4-95C2-F8D22AA1E55F}"/>
    <cellStyle name="Hyperlink 3 78" xfId="36707" hidden="1" xr:uid="{C3E35840-0762-47EF-857B-24327596FF44}"/>
    <cellStyle name="Hyperlink 3 78" xfId="40879" hidden="1" xr:uid="{5C17CE56-28FE-439E-9C0C-45314CB8FE60}"/>
    <cellStyle name="Hyperlink 3 78" xfId="41483" hidden="1" xr:uid="{9B2BFA17-874A-4848-8FB4-0CE25E703028}"/>
    <cellStyle name="Hyperlink 3 78" xfId="40242" hidden="1" xr:uid="{5F1DAE76-E835-48EE-920E-FE89230C39D8}"/>
    <cellStyle name="Hyperlink 3 78" xfId="37726" hidden="1" xr:uid="{6A724601-DC4D-458A-AA3E-5CE2D754789F}"/>
    <cellStyle name="Hyperlink 3 78" xfId="34994" hidden="1" xr:uid="{3D770D3F-AC31-4634-A7C6-D1C65EE846AA}"/>
    <cellStyle name="Hyperlink 3 78" xfId="32641" hidden="1" xr:uid="{AE686B0A-BF7E-4A87-A233-F76478FEDE98}"/>
    <cellStyle name="Hyperlink 3 78" xfId="35316" hidden="1" xr:uid="{8A636353-E856-4C7A-BC50-ABE2623E8ECC}"/>
    <cellStyle name="Hyperlink 3 78" xfId="21729" hidden="1" xr:uid="{90C7FEC5-8E0A-4E93-A8EF-D5B119A0F1A1}"/>
    <cellStyle name="Hyperlink 3 78" xfId="36122" hidden="1" xr:uid="{34017711-7610-4F84-B59E-A4764B8BB4CE}"/>
    <cellStyle name="Hyperlink 3 78" xfId="35735" hidden="1" xr:uid="{DD56D95C-B0F0-4642-ABD4-D540EB9366FB}"/>
    <cellStyle name="Hyperlink 3 78" xfId="36321" hidden="1" xr:uid="{71C8A9E0-0938-4929-B435-5889F4E5A870}"/>
    <cellStyle name="Hyperlink 3 78" xfId="22748" hidden="1" xr:uid="{836B6E26-9D0A-48F4-9A14-481044D10604}"/>
    <cellStyle name="Hyperlink 3 78" xfId="38840" hidden="1" xr:uid="{2564AF22-B774-4706-B0EB-BAC8CE44DDFE}"/>
    <cellStyle name="Hyperlink 3 78" xfId="25463" hidden="1" xr:uid="{6F04C91E-6DBD-491F-92EF-A940F1480B7C}"/>
    <cellStyle name="Hyperlink 3 78" xfId="33390" hidden="1" xr:uid="{651E5A51-6D55-4D0D-95B9-64567B893CCA}"/>
    <cellStyle name="Hyperlink 3 78" xfId="30796" hidden="1" xr:uid="{ADCA11C8-EE4D-4500-88C1-6ABF2C3AAEEA}"/>
    <cellStyle name="Hyperlink 3 78" xfId="28683" hidden="1" xr:uid="{A533D501-2230-4A95-AE23-CEF4BEBFA75E}"/>
    <cellStyle name="Hyperlink 3 78" xfId="19817" hidden="1" xr:uid="{C18FE7E8-99A5-4BA8-90C1-C722382B6A2E}"/>
    <cellStyle name="Hyperlink 3 78" xfId="19429" hidden="1" xr:uid="{7F12EA68-FC86-4D1D-99D0-50F8F75F1FE6}"/>
    <cellStyle name="Hyperlink 3 78" xfId="20016" hidden="1" xr:uid="{6ACA0C47-D4C7-4A7F-92F8-804DD44FEBED}"/>
    <cellStyle name="Hyperlink 3 78" xfId="17522" hidden="1" xr:uid="{CDA64391-BBE6-4B34-B3B4-4030D6B88FD0}"/>
    <cellStyle name="Hyperlink 3 78" xfId="30209" hidden="1" xr:uid="{CB369DEB-EF5E-4D31-83C9-8D5B11583D49}"/>
    <cellStyle name="Hyperlink 3 78" xfId="32452" hidden="1" xr:uid="{5E12543F-7BAB-4CC1-B925-DF17CB0F101F}"/>
    <cellStyle name="Hyperlink 3 78" xfId="33683" hidden="1" xr:uid="{24AF1D5E-758E-4D12-9080-CDF61A61E438}"/>
    <cellStyle name="Hyperlink 3 78" xfId="33988" hidden="1" xr:uid="{20CC6FAA-38E9-4FE8-A851-4C3BBF9D90C4}"/>
    <cellStyle name="Hyperlink 3 78" xfId="35518" hidden="1" xr:uid="{BE08DE18-A574-4733-A0FC-5723B1F26256}"/>
    <cellStyle name="Hyperlink 3 78" xfId="27876" hidden="1" xr:uid="{0903622D-2277-4A0B-8CFF-2CF6B8BFA832}"/>
    <cellStyle name="Hyperlink 3 78" xfId="32869" xr:uid="{AAC0E813-A02F-4A23-86DA-B922FC43C703}"/>
    <cellStyle name="Hyperlink 3 79" xfId="34796" hidden="1" xr:uid="{8D58B418-C45C-4964-A601-8021DAAB344F}"/>
    <cellStyle name="Hyperlink 3 79" xfId="26119" hidden="1" xr:uid="{9C66FA29-ED19-4B60-90B4-B8FCA5579687}"/>
    <cellStyle name="Hyperlink 3 79" xfId="24660" hidden="1" xr:uid="{2CFDBC81-DEA0-483D-AA60-D36032F74C41}"/>
    <cellStyle name="Hyperlink 3 79" xfId="25265" hidden="1" xr:uid="{91F8049B-AB66-40CF-9286-B2A259DE8D02}"/>
    <cellStyle name="Hyperlink 3 79" xfId="40442" hidden="1" xr:uid="{4DEA9005-4D0F-4C02-90E6-5B923FFEE842}"/>
    <cellStyle name="Hyperlink 3 79" xfId="38330" hidden="1" xr:uid="{D0E81D0C-D4C8-462F-9DB2-570DCF0B2EC3}"/>
    <cellStyle name="Hyperlink 3 79" xfId="40678" hidden="1" xr:uid="{AC8F823C-B165-4AAF-A5F7-F7555E42F830}"/>
    <cellStyle name="Hyperlink 3 79" xfId="36923" hidden="1" xr:uid="{2833B6E7-B025-4C0E-ADAB-65C6DC5D9519}"/>
    <cellStyle name="Hyperlink 3 79" xfId="24458" hidden="1" xr:uid="{9E61B880-E9C3-4479-89F2-05EE0090E5C4}"/>
    <cellStyle name="Hyperlink 3 79" xfId="26705" hidden="1" xr:uid="{2A6F74CC-AE62-40AC-B8A6-B777241ABEB4}"/>
    <cellStyle name="Hyperlink 3 79" xfId="17752" hidden="1" xr:uid="{69A7E268-7928-4A63-9253-439474D77752}"/>
    <cellStyle name="Hyperlink 3 79" xfId="27065" hidden="1" xr:uid="{B43848FB-E64E-4477-BF5B-D3ECD75F7CEE}"/>
    <cellStyle name="Hyperlink 3 79" xfId="28495" hidden="1" xr:uid="{C01E28E1-DF93-4D6E-B3E8-D59B85A5BF4F}"/>
    <cellStyle name="Hyperlink 3 79" xfId="21344" hidden="1" xr:uid="{BF7A835A-4C14-4113-9C22-F19E0F06E6B9}"/>
    <cellStyle name="Hyperlink 3 79" xfId="31235" hidden="1" xr:uid="{69A243CA-64C2-47C8-BA17-AD76A49735E5}"/>
    <cellStyle name="Hyperlink 3 79" xfId="24155" hidden="1" xr:uid="{321CA7D7-23F8-40B1-88EA-3423E9830E6D}"/>
    <cellStyle name="Hyperlink 3 79" xfId="37528" hidden="1" xr:uid="{D566487D-9743-4F07-A647-2205D0D602E7}"/>
    <cellStyle name="Hyperlink 3 79" xfId="37140" hidden="1" xr:uid="{B65F9758-5D9D-44CC-ADF0-2DDB4538CE98}"/>
    <cellStyle name="Hyperlink 3 79" xfId="39855" hidden="1" xr:uid="{D07FEFD2-B25C-4FBD-839A-42460444DAA6}"/>
    <cellStyle name="Hyperlink 3 79" xfId="24877" hidden="1" xr:uid="{FFA866EC-0AD3-46CF-AF03-11282B2C0637}"/>
    <cellStyle name="Hyperlink 3 79" xfId="21945" hidden="1" xr:uid="{D2AD3463-9465-43A7-A974-58FEDD890999}"/>
    <cellStyle name="Hyperlink 3 79" xfId="22550" hidden="1" xr:uid="{9DEACB16-7254-4BED-9172-C9634A87E355}"/>
    <cellStyle name="Hyperlink 3 79" xfId="22162" hidden="1" xr:uid="{8A9D4963-0120-4D43-BC8A-3D3E31C41945}"/>
    <cellStyle name="Hyperlink 3 79" xfId="18411" hidden="1" xr:uid="{4E61B0B6-46B4-4498-B686-E2BA26C9DFFF}"/>
    <cellStyle name="Hyperlink 3 79" xfId="22945" hidden="1" xr:uid="{F878C772-7D1E-4CD5-BD53-3A59C2A1A008}"/>
    <cellStyle name="Hyperlink 3 79" xfId="23863" hidden="1" xr:uid="{798CE101-0270-4429-9102-0FB97C41DC48}"/>
    <cellStyle name="Hyperlink 3 79" xfId="23162" hidden="1" xr:uid="{9E36AB06-9C7C-4812-AF0A-F99CC5AA6BAC}"/>
    <cellStyle name="Hyperlink 3 79" xfId="23352" hidden="1" xr:uid="{31C3AC03-1128-4817-AF9D-81D40E43214A}"/>
    <cellStyle name="Hyperlink 3 79" xfId="41683" hidden="1" xr:uid="{02864A04-DC09-4C72-B5C0-035DA45DC43C}"/>
    <cellStyle name="Hyperlink 3 79" xfId="27272" hidden="1" xr:uid="{E84224D7-46A2-447F-B5EC-7222EA9DD2E5}"/>
    <cellStyle name="Hyperlink 3 79" xfId="17333" hidden="1" xr:uid="{EAD0C7DF-1AB8-4675-B68D-328FFA8FEFDC}"/>
    <cellStyle name="Hyperlink 3 79" xfId="18706" hidden="1" xr:uid="{34F0A7EC-95F2-4305-BE7D-1195AD89476E}"/>
    <cellStyle name="Hyperlink 3 79" xfId="19011" hidden="1" xr:uid="{2516C658-8A4E-40C0-9624-10F4E5AE80CC}"/>
    <cellStyle name="Hyperlink 3 79" xfId="21145" hidden="1" xr:uid="{1DDFE2C6-1507-45D1-A807-A280B64BD2C1}"/>
    <cellStyle name="Hyperlink 3 79" xfId="25700" hidden="1" xr:uid="{EF91F189-522B-41A0-8D9D-EB2B26A93110}"/>
    <cellStyle name="Hyperlink 3 79" xfId="25902" hidden="1" xr:uid="{47DA1F82-F552-4581-931F-313E9197D66E}"/>
    <cellStyle name="Hyperlink 3 79" xfId="26506" hidden="1" xr:uid="{9078A706-1EE8-4B30-BF0B-686A8AEF336B}"/>
    <cellStyle name="Hyperlink 3 79" xfId="27489" hidden="1" xr:uid="{F5BBE0B7-2C61-46A1-96D4-5493E64E3EB1}"/>
    <cellStyle name="Hyperlink 3 79" xfId="37923" hidden="1" xr:uid="{ECE4CEEE-E5DF-4407-98C3-6B882AA1AF22}"/>
    <cellStyle name="Hyperlink 3 79" xfId="30598" hidden="1" xr:uid="{8BA6B88D-BD19-4E08-B347-BFD857820010}"/>
    <cellStyle name="Hyperlink 3 79" xfId="20339" hidden="1" xr:uid="{4BA82526-EA80-4099-9529-3E00D9EA4EB8}"/>
    <cellStyle name="Hyperlink 3 79" xfId="20541" hidden="1" xr:uid="{858CD6B5-13C5-48D4-B21D-867DD119D980}"/>
    <cellStyle name="Hyperlink 3 79" xfId="19213" hidden="1" xr:uid="{EFAFAA78-D834-4AA6-8D5A-DC4E8303C0F1}"/>
    <cellStyle name="Hyperlink 3 79" xfId="31033" hidden="1" xr:uid="{0AAEDEE8-2D31-4A6A-8EFC-E113B7F806E6}"/>
    <cellStyle name="Hyperlink 3 79" xfId="28076" hidden="1" xr:uid="{26CAA77E-8778-47E5-AA7E-65B95CA158E7}"/>
    <cellStyle name="Hyperlink 3 79" xfId="28278" hidden="1" xr:uid="{92048BD7-C4CF-48D6-B1A0-EEF5DA31D7AC}"/>
    <cellStyle name="Hyperlink 3 79" xfId="29196" hidden="1" xr:uid="{FC76147D-0CE7-420B-A604-FE5443264D6E}"/>
    <cellStyle name="Hyperlink 3 79" xfId="38140" hidden="1" xr:uid="{E44269C1-6816-4846-869E-850139CB9590}"/>
    <cellStyle name="Hyperlink 3 79" xfId="29488" hidden="1" xr:uid="{70833A61-5161-41DA-87CC-CC74CC4E8A7F}"/>
    <cellStyle name="Hyperlink 3 79" xfId="29791" hidden="1" xr:uid="{07779A48-5CAC-41D7-9FA4-DB867392B34B}"/>
    <cellStyle name="Hyperlink 3 79" xfId="29993" hidden="1" xr:uid="{121FA211-5FF5-4F28-8A2D-5377A18E0555}"/>
    <cellStyle name="Hyperlink 3 79" xfId="31839" hidden="1" xr:uid="{69B8C836-3A81-4C1B-821F-CABE96BD90ED}"/>
    <cellStyle name="Hyperlink 3 79" xfId="17100" hidden="1" xr:uid="{97910FB6-73B7-40CE-B677-35FF638797E9}"/>
    <cellStyle name="Hyperlink 3 79" xfId="34191" hidden="1" xr:uid="{7C2EEE48-59AA-4038-A0E2-B07BB8A619A3}"/>
    <cellStyle name="Hyperlink 3 79" xfId="39133" hidden="1" xr:uid="{5C7F4260-E842-4F52-89E4-479E2AF59B0B}"/>
    <cellStyle name="Hyperlink 3 79" xfId="39436" hidden="1" xr:uid="{28DDBB1F-61F3-4D88-9211-AD94BD691AF7}"/>
    <cellStyle name="Hyperlink 3 79" xfId="39638" hidden="1" xr:uid="{F55B9A44-FF35-4915-A201-33ECEE81511F}"/>
    <cellStyle name="Hyperlink 3 79" xfId="41097" hidden="1" xr:uid="{B464E073-B255-487C-9F62-F747B40E96F2}"/>
    <cellStyle name="Hyperlink 3 79" xfId="31452" hidden="1" xr:uid="{F26A6446-0921-47BF-B5D7-A92E89225F5E}"/>
    <cellStyle name="Hyperlink 3 79" xfId="32038" hidden="1" xr:uid="{F03C0920-E2DF-4196-9A88-E1015F16BFAA}"/>
    <cellStyle name="Hyperlink 3 79" xfId="32235" hidden="1" xr:uid="{EDE90529-E4AB-46BB-9E58-8EB27E2492A3}"/>
    <cellStyle name="Hyperlink 3 79" xfId="34408" hidden="1" xr:uid="{4F64CA26-D0B4-4E21-A56D-5E117C05E67E}"/>
    <cellStyle name="Hyperlink 3 79" xfId="20758" hidden="1" xr:uid="{9ADA236E-478E-499B-A629-2FF115F32127}"/>
    <cellStyle name="Hyperlink 3 79" xfId="36708" hidden="1" xr:uid="{5E7331F4-1ADB-4CD0-A1F5-DAC20981D00B}"/>
    <cellStyle name="Hyperlink 3 79" xfId="40880" hidden="1" xr:uid="{243F28A7-CC77-4B3E-AF75-D640CADA9596}"/>
    <cellStyle name="Hyperlink 3 79" xfId="41484" hidden="1" xr:uid="{FF8740F5-FEB7-45FE-A072-C91D033F25A5}"/>
    <cellStyle name="Hyperlink 3 79" xfId="40243" hidden="1" xr:uid="{89181EA9-80EF-4B1A-87B6-18ADFA71E0AA}"/>
    <cellStyle name="Hyperlink 3 79" xfId="37727" hidden="1" xr:uid="{F8F5DE5C-76F1-4514-8AC1-BB41CA239EDD}"/>
    <cellStyle name="Hyperlink 3 79" xfId="34995" hidden="1" xr:uid="{FD72F306-0356-4CB6-93E4-47A612656767}"/>
    <cellStyle name="Hyperlink 3 79" xfId="32643" hidden="1" xr:uid="{12A3B0A0-E4DB-4762-929E-A8D4096D2815}"/>
    <cellStyle name="Hyperlink 3 79" xfId="35317" hidden="1" xr:uid="{F4308EA7-F6C1-4565-BFE9-C1C3D465B871}"/>
    <cellStyle name="Hyperlink 3 79" xfId="21730" hidden="1" xr:uid="{E2A41A43-FBC9-4A41-A9A5-C3EDAC4F890E}"/>
    <cellStyle name="Hyperlink 3 79" xfId="36123" hidden="1" xr:uid="{F96926E6-B281-433B-9A8C-5231DB4AED87}"/>
    <cellStyle name="Hyperlink 3 79" xfId="35736" hidden="1" xr:uid="{ED64B5D5-64E7-4A8F-9389-9FB3AC98F74D}"/>
    <cellStyle name="Hyperlink 3 79" xfId="36322" hidden="1" xr:uid="{4855E73E-37C2-459A-8FDB-BD6F62FC4432}"/>
    <cellStyle name="Hyperlink 3 79" xfId="22749" hidden="1" xr:uid="{24EE7161-339B-40B4-8A2B-5803F0C5FA2F}"/>
    <cellStyle name="Hyperlink 3 79" xfId="38841" hidden="1" xr:uid="{3C80BDEA-72FB-46F1-A5E2-1EF9B5814A98}"/>
    <cellStyle name="Hyperlink 3 79" xfId="25464" hidden="1" xr:uid="{38797B30-0A14-4CC0-ADBB-537D7FFC635E}"/>
    <cellStyle name="Hyperlink 3 79" xfId="33391" hidden="1" xr:uid="{A7078A43-9A1F-4CE4-AD08-C821D34E1ACB}"/>
    <cellStyle name="Hyperlink 3 79" xfId="30797" hidden="1" xr:uid="{758039C9-4295-4B37-90C7-36D940EF3A6F}"/>
    <cellStyle name="Hyperlink 3 79" xfId="28685" hidden="1" xr:uid="{2006C159-C67E-480D-BD34-FF131D44C013}"/>
    <cellStyle name="Hyperlink 3 79" xfId="19818" hidden="1" xr:uid="{039C244E-833E-44F6-A9A6-00CA9D512EEA}"/>
    <cellStyle name="Hyperlink 3 79" xfId="19430" hidden="1" xr:uid="{C825B8D8-356A-46FF-A7A7-209747A52A74}"/>
    <cellStyle name="Hyperlink 3 79" xfId="20017" hidden="1" xr:uid="{7CA2A624-4370-40EA-8F39-43D401A17B2B}"/>
    <cellStyle name="Hyperlink 3 79" xfId="17524" hidden="1" xr:uid="{C6C90E23-11B1-400B-8EE3-24DB553518FB}"/>
    <cellStyle name="Hyperlink 3 79" xfId="30210" hidden="1" xr:uid="{23421FA2-7C73-4F27-8631-382E8F39DB3B}"/>
    <cellStyle name="Hyperlink 3 79" xfId="32453" hidden="1" xr:uid="{C3FDD273-6F6F-4771-9FEF-C16C20497AE2}"/>
    <cellStyle name="Hyperlink 3 79" xfId="33684" hidden="1" xr:uid="{3CBD59ED-E1D5-4930-BCDE-8301CC6AFF30}"/>
    <cellStyle name="Hyperlink 3 79" xfId="33989" hidden="1" xr:uid="{2BB94064-4F19-4EA7-AFBE-CEC69F8B0AC1}"/>
    <cellStyle name="Hyperlink 3 79" xfId="35519" hidden="1" xr:uid="{5C1F68FB-6BD9-468E-A26B-92D617873967}"/>
    <cellStyle name="Hyperlink 3 79" xfId="27877" hidden="1" xr:uid="{97B956A9-2779-4180-A611-276022D3282B}"/>
    <cellStyle name="Hyperlink 3 79" xfId="32871" xr:uid="{3154DBC9-3A25-4D07-AE98-B9500FFEC90D}"/>
    <cellStyle name="Hyperlink 3 8" xfId="26932" hidden="1" xr:uid="{9142C3B1-0898-452C-AD75-DC7F6BE74E1A}"/>
    <cellStyle name="Hyperlink 3 8" xfId="25926" hidden="1" xr:uid="{A5944083-DF72-4C62-95DE-2559876A3752}"/>
    <cellStyle name="Hyperlink 3 8" xfId="25762" hidden="1" xr:uid="{F417B7EC-9A86-4783-B0ED-EBEFDF12B522}"/>
    <cellStyle name="Hyperlink 3 8" xfId="26366" hidden="1" xr:uid="{D0E60D4C-C5A3-4026-9B71-7B7668071CA2}"/>
    <cellStyle name="Hyperlink 3 8" xfId="18878" hidden="1" xr:uid="{25C7FF30-7D2F-45DD-9EC3-610B45CE376D}"/>
    <cellStyle name="Hyperlink 3 8" xfId="19073" hidden="1" xr:uid="{70EA1581-CA80-43EF-9E2E-9177D2D7B552}"/>
    <cellStyle name="Hyperlink 3 8" xfId="19678" hidden="1" xr:uid="{3B5D6605-DDE3-45FF-8AD9-D2DA6072891C}"/>
    <cellStyle name="Hyperlink 3 8" xfId="19237" hidden="1" xr:uid="{13AEB98A-FDC0-4A6A-B011-4754ED1BEF51}"/>
    <cellStyle name="Hyperlink 3 8" xfId="19891" hidden="1" xr:uid="{EE204E62-1C36-47C4-A74F-A673BC919EE5}"/>
    <cellStyle name="Hyperlink 3 8" xfId="27950" hidden="1" xr:uid="{B76CE876-0FEE-41AD-8937-BD3FB62B0AE0}"/>
    <cellStyle name="Hyperlink 3 8" xfId="28145" hidden="1" xr:uid="{A2C5306B-9076-42E5-87F3-25821568D9CE}"/>
    <cellStyle name="Hyperlink 3 8" xfId="29056" hidden="1" xr:uid="{2A946FBC-89BA-4F05-939C-7FA7B682CD04}"/>
    <cellStyle name="Hyperlink 3 8" xfId="29658" hidden="1" xr:uid="{69B48818-517E-4DB9-8C32-4F2A548C2B52}"/>
    <cellStyle name="Hyperlink 3 8" xfId="28302" hidden="1" xr:uid="{D9A079D9-719E-4AFC-A2FB-D2AD50512559}"/>
    <cellStyle name="Hyperlink 3 8" xfId="35543" hidden="1" xr:uid="{CC42E307-7F09-46B9-83D3-9744C06A5035}"/>
    <cellStyle name="Hyperlink 3 8" xfId="24684" hidden="1" xr:uid="{94B37082-4433-43FC-916A-24CA6DBD5AF5}"/>
    <cellStyle name="Hyperlink 3 8" xfId="24325" hidden="1" xr:uid="{933EB4FC-B4E3-4B87-AC05-A4206BFF6AE9}"/>
    <cellStyle name="Hyperlink 3 8" xfId="22969" hidden="1" xr:uid="{C7D58B6A-75A7-4AC9-AB0B-F3414CE5F599}"/>
    <cellStyle name="Hyperlink 3 8" xfId="24029" hidden="1" xr:uid="{3BF8F88F-7336-4464-B927-E883D721DAF0}"/>
    <cellStyle name="Hyperlink 3 8" xfId="29853" hidden="1" xr:uid="{19010952-A9CF-4283-8133-A037A5509B38}"/>
    <cellStyle name="Hyperlink 3 8" xfId="29333" hidden="1" xr:uid="{AB45337A-81E4-447D-9615-0F210A253DB0}"/>
    <cellStyle name="Hyperlink 3 8" xfId="38701" hidden="1" xr:uid="{3ECF4636-F64D-4657-8D4F-5B3493BF2CD3}"/>
    <cellStyle name="Hyperlink 3 8" xfId="16960" hidden="1" xr:uid="{081C8636-9ACE-49EA-8BB1-96D519D03EC6}"/>
    <cellStyle name="Hyperlink 3 8" xfId="18271" hidden="1" xr:uid="{A178AF0A-5561-49DD-B7DC-68644D6FCF62}"/>
    <cellStyle name="Hyperlink 3 8" xfId="17128" hidden="1" xr:uid="{62AE87A3-B554-4715-8E3B-26554650D662}"/>
    <cellStyle name="Hyperlink 3 8" xfId="18580" hidden="1" xr:uid="{C3B1044A-AFC1-4398-B3D2-3C71F400CE5D}"/>
    <cellStyle name="Hyperlink 3 8" xfId="31699" hidden="1" xr:uid="{3854D2F1-1339-40FC-9BEA-9B1ACD27A5CF}"/>
    <cellStyle name="Hyperlink 3 8" xfId="24000" hidden="1" xr:uid="{06AD7B95-6664-4016-B4B9-D3AB5284932B}"/>
    <cellStyle name="Hyperlink 3 8" xfId="31912" hidden="1" xr:uid="{F46B3013-D920-4EA9-9E53-4C02A8D30EE1}"/>
    <cellStyle name="Hyperlink 3 8" xfId="33558" hidden="1" xr:uid="{0E05E6A9-64DA-418A-9581-21D9F6340137}"/>
    <cellStyle name="Hyperlink 3 8" xfId="25125" hidden="1" xr:uid="{FFF679A2-46D1-4F65-BE97-A53B8F104D4B}"/>
    <cellStyle name="Hyperlink 3 8" xfId="21005" hidden="1" xr:uid="{40CDE45B-D0F2-46B6-953E-DA585E504E1A}"/>
    <cellStyle name="Hyperlink 3 8" xfId="20401" hidden="1" xr:uid="{DF49E28A-7D51-4A95-A17B-8F0B83EF1741}"/>
    <cellStyle name="Hyperlink 3 8" xfId="18548" hidden="1" xr:uid="{C8470AE3-D9E9-48CA-91D7-84BA46952287}"/>
    <cellStyle name="Hyperlink 3 8" xfId="20206" hidden="1" xr:uid="{A95C3C37-27A2-4D4A-B7E3-13F6164D7F01}"/>
    <cellStyle name="Hyperlink 3 8" xfId="34656" hidden="1" xr:uid="{664DA406-C66A-44CD-AB2B-8505D1340A02}"/>
    <cellStyle name="Hyperlink 3 8" xfId="27737" hidden="1" xr:uid="{54908C2B-009E-4DCB-B39C-D77723A3E441}"/>
    <cellStyle name="Hyperlink 3 8" xfId="34869" hidden="1" xr:uid="{5D4FD09C-B51A-41ED-8F5E-44036F747781}"/>
    <cellStyle name="Hyperlink 3 8" xfId="35983" hidden="1" xr:uid="{00FE3E95-8C35-48A2-96E7-2CFB60045D34}"/>
    <cellStyle name="Hyperlink 3 8" xfId="20146" hidden="1" xr:uid="{BF720FCD-DC4E-4C01-A078-E3A0C71D0378}"/>
    <cellStyle name="Hyperlink 3 8" xfId="31095" hidden="1" xr:uid="{97C12D66-0DE4-4A28-ADBF-C408AC81DCE0}"/>
    <cellStyle name="Hyperlink 3 8" xfId="30671" hidden="1" xr:uid="{193E318C-44EF-4F31-ACF6-D8D427E92E0B}"/>
    <cellStyle name="Hyperlink 3 8" xfId="30458" hidden="1" xr:uid="{38ED8A10-C2FC-4DE7-8A46-723F32ACAD0D}"/>
    <cellStyle name="Hyperlink 3 8" xfId="30017" hidden="1" xr:uid="{BCECD225-E29C-435C-B38B-80EE04B1C596}"/>
    <cellStyle name="Hyperlink 3 8" xfId="36575" hidden="1" xr:uid="{2D7DE654-AF8C-4EF8-A317-7193D1BA51B4}"/>
    <cellStyle name="Hyperlink 3 8" xfId="37790" hidden="1" xr:uid="{8DFADF9C-29F6-4C0B-B697-6D40FCBB8382}"/>
    <cellStyle name="Hyperlink 3 8" xfId="21218" hidden="1" xr:uid="{C9EFF74D-FEC5-4DBC-A44F-592F5C0E1FF4}"/>
    <cellStyle name="Hyperlink 3 8" xfId="37947" hidden="1" xr:uid="{31ED23C1-A087-4E15-AE6F-F443B6FBCEE9}"/>
    <cellStyle name="Hyperlink 3 8" xfId="39007" hidden="1" xr:uid="{31B60ABF-8729-4F97-A492-24015D635836}"/>
    <cellStyle name="Hyperlink 3 8" xfId="39303" hidden="1" xr:uid="{642AA925-7547-4589-B178-F8D8FC05179E}"/>
    <cellStyle name="Hyperlink 3 8" xfId="39498" hidden="1" xr:uid="{DDF0FFDB-2868-42E3-B927-8EAE342EFBC9}"/>
    <cellStyle name="Hyperlink 3 8" xfId="22623" hidden="1" xr:uid="{7276D0C3-AA04-45ED-B4DE-8C8C4D8A9AAC}"/>
    <cellStyle name="Hyperlink 3 8" xfId="31259" hidden="1" xr:uid="{C01571EA-9DD3-4286-A462-940168FAB163}"/>
    <cellStyle name="Hyperlink 3 8" xfId="23723" hidden="1" xr:uid="{2D72C90F-044A-45DF-A879-4F96B5C73F08}"/>
    <cellStyle name="Hyperlink 3 8" xfId="24520" hidden="1" xr:uid="{F78D1234-FE3E-43B5-889B-A3573D06620E}"/>
    <cellStyle name="Hyperlink 3 8" xfId="30900" hidden="1" xr:uid="{9AC0E1EF-233B-4586-9199-CC8367C58136}"/>
    <cellStyle name="Hyperlink 3 8" xfId="41557" hidden="1" xr:uid="{EEED8318-49CC-4222-AD03-6054A93BA20F}"/>
    <cellStyle name="Hyperlink 3 8" xfId="40904" hidden="1" xr:uid="{654CA5DE-2B44-4A23-9EE6-84566D058D08}"/>
    <cellStyle name="Hyperlink 3 8" xfId="40740" hidden="1" xr:uid="{8BD8F124-9445-4665-9F36-62FE2772675E}"/>
    <cellStyle name="Hyperlink 3 8" xfId="41344" hidden="1" xr:uid="{E0FC766F-6168-4832-AB65-5D754D5482BB}"/>
    <cellStyle name="Hyperlink 3 8" xfId="25338" hidden="1" xr:uid="{03ADF232-7CE5-49EA-86E3-2C54E5BA5621}"/>
    <cellStyle name="Hyperlink 3 8" xfId="34215" hidden="1" xr:uid="{EE7DA041-2D0A-4276-9C9E-FA131BC7E519}"/>
    <cellStyle name="Hyperlink 3 8" xfId="25567" hidden="1" xr:uid="{F6817EE1-C618-401C-80ED-1E742BA83CDF}"/>
    <cellStyle name="Hyperlink 3 8" xfId="26579" hidden="1" xr:uid="{507391F2-632E-410B-A712-683C985ACFE9}"/>
    <cellStyle name="Hyperlink 3 8" xfId="33856" hidden="1" xr:uid="{2AA74704-52B3-408C-AE2A-E126D80A85CF}"/>
    <cellStyle name="Hyperlink 3 8" xfId="37601" hidden="1" xr:uid="{4CC0030A-4E01-4AC5-BDE7-F9E4820A0956}"/>
    <cellStyle name="Hyperlink 3 8" xfId="36947" hidden="1" xr:uid="{2FAF2AAF-C3F6-4F0D-8C66-B5D98B708AD9}"/>
    <cellStyle name="Hyperlink 3 8" xfId="36783" hidden="1" xr:uid="{7072262A-9A71-4049-8172-737DAA997C5B}"/>
    <cellStyle name="Hyperlink 3 8" xfId="37388" hidden="1" xr:uid="{C71D77FD-9543-47BE-A486-DCF719130056}"/>
    <cellStyle name="Hyperlink 3 8" xfId="27132" hidden="1" xr:uid="{6B8B347F-5AF8-4509-BF35-CEE86E505614}"/>
    <cellStyle name="Hyperlink 3 8" xfId="20565" hidden="1" xr:uid="{C128F4FD-B085-482D-B351-88D2B3ECC0DC}"/>
    <cellStyle name="Hyperlink 3 8" xfId="27296" hidden="1" xr:uid="{CAF5AA01-AABB-4082-A83D-CE037E9ABB4E}"/>
    <cellStyle name="Hyperlink 3 8" xfId="21597" hidden="1" xr:uid="{EB8F85DE-63BD-4BA3-B5D4-5309644DA4C6}"/>
    <cellStyle name="Hyperlink 3 8" xfId="21805" hidden="1" xr:uid="{E09838D8-F000-46FF-BC9B-6E7545CF6A5C}"/>
    <cellStyle name="Hyperlink 3 8" xfId="22410" hidden="1" xr:uid="{FBB7B92A-0E15-4070-AA99-6FEDA4DEA1B2}"/>
    <cellStyle name="Hyperlink 3 8" xfId="22812" hidden="1" xr:uid="{9CF40CF9-476D-4CA2-9573-9063498DDF18}"/>
    <cellStyle name="Hyperlink 3 8" xfId="21969" hidden="1" xr:uid="{E7A0224A-9E42-4A55-9803-0A1354715BF0}"/>
    <cellStyle name="Hyperlink 3 8" xfId="29362" hidden="1" xr:uid="{30FBACA9-E477-41FA-BEFD-3B82E6C98938}"/>
    <cellStyle name="Hyperlink 3 8" xfId="34051" hidden="1" xr:uid="{7B351DD5-02A3-464B-9B5C-6A6EB5B75F38}"/>
    <cellStyle name="Hyperlink 3 8" xfId="32260" hidden="1" xr:uid="{6CC9B69F-BE4F-4DEE-8466-E1F31FDEF678}"/>
    <cellStyle name="Hyperlink 3 8" xfId="32102" hidden="1" xr:uid="{C00415E1-477C-475C-9057-EDA2CFA2B7B0}"/>
    <cellStyle name="Hyperlink 3 8" xfId="33251" hidden="1" xr:uid="{D9AC4165-69D5-4639-8791-BD0691B45E95}"/>
    <cellStyle name="Hyperlink 3 8" xfId="40103" hidden="1" xr:uid="{F8401FEC-3456-40C9-8EAF-44466B5FE408}"/>
    <cellStyle name="Hyperlink 3 8" xfId="39662" hidden="1" xr:uid="{D7A8461B-882D-4802-A24E-962D7DC74960}"/>
    <cellStyle name="Hyperlink 3 8" xfId="40316" hidden="1" xr:uid="{B732A4A0-8796-4BB3-8209-BB34B90E3CC8}"/>
    <cellStyle name="Hyperlink 3 8" xfId="38978" hidden="1" xr:uid="{9AC6B29E-5F2F-460A-A2E8-0DC86EBA21F3}"/>
    <cellStyle name="Hyperlink 3 8" xfId="40545" hidden="1" xr:uid="{1F6FA7BD-59BE-4F14-9DCB-6D98D2AF27FD}"/>
    <cellStyle name="Hyperlink 3 8" xfId="33528" hidden="1" xr:uid="{1C72A6ED-4D5C-4DB8-82CD-088DBE76793B}"/>
    <cellStyle name="Hyperlink 3 8" xfId="35184" hidden="1" xr:uid="{DC60D01D-F96D-480C-AA6A-0F5BAA272640}"/>
    <cellStyle name="Hyperlink 3 8" xfId="35379" hidden="1" xr:uid="{3C42E6AE-5B13-43B3-89D1-200B2BAD472C}"/>
    <cellStyle name="Hyperlink 3 8" xfId="36196" hidden="1" xr:uid="{8B493530-E8CA-4232-BC50-3D1273F2CEA4}"/>
    <cellStyle name="Hyperlink 3 8" xfId="35124" xr:uid="{D078EABC-9D4F-4457-B163-F1C4A261E131}"/>
    <cellStyle name="Hyperlink 3 80" xfId="21146" hidden="1" xr:uid="{7070DD99-51A8-43AC-85E8-E6BA34C1E265}"/>
    <cellStyle name="Hyperlink 3 80" xfId="20542" hidden="1" xr:uid="{7B7FC837-8B43-4F71-A039-A3016C3877E9}"/>
    <cellStyle name="Hyperlink 3 80" xfId="17525" hidden="1" xr:uid="{52A8BD03-22B7-45F1-A069-6AC22473D308}"/>
    <cellStyle name="Hyperlink 3 80" xfId="20340" hidden="1" xr:uid="{7A98D081-9613-4387-9D75-6D1C792DA64C}"/>
    <cellStyle name="Hyperlink 3 80" xfId="19012" hidden="1" xr:uid="{C60433CE-8F16-44FC-B4E3-5B31DB0A26C5}"/>
    <cellStyle name="Hyperlink 3 80" xfId="19214" hidden="1" xr:uid="{F032429A-4EED-4E65-90C9-761C477A46BC}"/>
    <cellStyle name="Hyperlink 3 80" xfId="19819" hidden="1" xr:uid="{FB70847E-6078-4982-8C57-B7BAC826149C}"/>
    <cellStyle name="Hyperlink 3 80" xfId="19431" hidden="1" xr:uid="{554F4DA7-BA74-4590-B53E-ABD5693E847C}"/>
    <cellStyle name="Hyperlink 3 80" xfId="20018" hidden="1" xr:uid="{2E0E7438-449B-47BA-9E89-C965D5750AC1}"/>
    <cellStyle name="Hyperlink 3 80" xfId="29994" hidden="1" xr:uid="{DE44F4BC-74A7-4D9D-B2A0-4674EA7E4C2D}"/>
    <cellStyle name="Hyperlink 3 80" xfId="30599" hidden="1" xr:uid="{099FCF53-9A53-41D3-9464-B2D7512DF35C}"/>
    <cellStyle name="Hyperlink 3 80" xfId="30211" hidden="1" xr:uid="{05AEF6A5-CE27-40D8-AF36-42368BABE717}"/>
    <cellStyle name="Hyperlink 3 80" xfId="30798" hidden="1" xr:uid="{B047B79A-41E5-4D9A-801D-9112AACB4DBF}"/>
    <cellStyle name="Hyperlink 3 80" xfId="32454" hidden="1" xr:uid="{BE16D79C-B0AF-445F-A517-E8C3EEF74909}"/>
    <cellStyle name="Hyperlink 3 80" xfId="33685" hidden="1" xr:uid="{07B62F40-4232-4987-B188-4B93BA75B6EF}"/>
    <cellStyle name="Hyperlink 3 80" xfId="17101" hidden="1" xr:uid="{F92CE907-98FC-4644-9E69-6DCF27B830F4}"/>
    <cellStyle name="Hyperlink 3 80" xfId="18412" hidden="1" xr:uid="{C3E22BBA-8731-4402-ACDA-18EC73B4E4AB}"/>
    <cellStyle name="Hyperlink 3 80" xfId="17334" hidden="1" xr:uid="{FD3197BA-2D83-4C58-97EB-A2A56AAF1224}"/>
    <cellStyle name="Hyperlink 3 80" xfId="18707" hidden="1" xr:uid="{683D03CF-F365-4658-B005-985DD429E5FD}"/>
    <cellStyle name="Hyperlink 3 80" xfId="34996" hidden="1" xr:uid="{AE872D4A-905C-4CD2-85A0-9F5D2C8D1681}"/>
    <cellStyle name="Hyperlink 3 80" xfId="24878" hidden="1" xr:uid="{077316E1-CF16-4491-A3D8-C5BC428EBE9B}"/>
    <cellStyle name="Hyperlink 3 80" xfId="25465" hidden="1" xr:uid="{084439E7-E524-40A2-937D-0E79C6CF8350}"/>
    <cellStyle name="Hyperlink 3 80" xfId="23353" hidden="1" xr:uid="{0045A9ED-0BBE-4D4D-917D-65B562230D37}"/>
    <cellStyle name="Hyperlink 3 80" xfId="25701" hidden="1" xr:uid="{C64807E4-E42B-424C-98F6-1D6D58ABB9EC}"/>
    <cellStyle name="Hyperlink 3 80" xfId="27490" hidden="1" xr:uid="{524EE604-2BCA-43F3-AD21-567FA0BF2C45}"/>
    <cellStyle name="Hyperlink 3 80" xfId="28077" hidden="1" xr:uid="{F2E00D46-970E-4F5F-8CBD-ACD2E1EFCABE}"/>
    <cellStyle name="Hyperlink 3 80" xfId="36709" hidden="1" xr:uid="{96468318-E6B8-45F6-8E20-F8DA5C44CB09}"/>
    <cellStyle name="Hyperlink 3 80" xfId="26706" hidden="1" xr:uid="{7A273DA9-7711-4BED-8A9B-A0783E84BC0E}"/>
    <cellStyle name="Hyperlink 3 80" xfId="17754" hidden="1" xr:uid="{59B536F1-D22B-43F3-AD0A-99C1F1215391}"/>
    <cellStyle name="Hyperlink 3 80" xfId="27066" hidden="1" xr:uid="{EE820A3B-3770-4D4D-9133-1DFB11C1F2C9}"/>
    <cellStyle name="Hyperlink 3 80" xfId="27273" hidden="1" xr:uid="{E427957E-EE7B-4930-9A0A-61A513A4F815}"/>
    <cellStyle name="Hyperlink 3 80" xfId="37924" hidden="1" xr:uid="{D4CFE70C-EF3E-4E29-BAA8-22F9B8132742}"/>
    <cellStyle name="Hyperlink 3 80" xfId="38842" hidden="1" xr:uid="{D18BE028-23E9-44BB-A00A-078E826DDBFF}"/>
    <cellStyle name="Hyperlink 3 80" xfId="22750" hidden="1" xr:uid="{3D945A1B-80E2-45D8-BA38-45BB3FC47473}"/>
    <cellStyle name="Hyperlink 3 80" xfId="28279" hidden="1" xr:uid="{391E6E4E-B1B3-4C55-90BF-C4D38AB6F3FF}"/>
    <cellStyle name="Hyperlink 3 80" xfId="29197" hidden="1" xr:uid="{6C64AD54-6C7B-4F15-946F-EBF1EE673B16}"/>
    <cellStyle name="Hyperlink 3 80" xfId="28496" hidden="1" xr:uid="{9FA13ED6-F979-466B-B65D-B51A41070E71}"/>
    <cellStyle name="Hyperlink 3 80" xfId="29489" hidden="1" xr:uid="{0E01D24F-CC1A-45DA-97FD-A096FF053649}"/>
    <cellStyle name="Hyperlink 3 80" xfId="24459" hidden="1" xr:uid="{12691E1C-EA74-4B8F-A454-05E63842E4DB}"/>
    <cellStyle name="Hyperlink 3 80" xfId="24661" hidden="1" xr:uid="{6BF982D4-AA48-4927-A9D8-1D6F01ECCAD5}"/>
    <cellStyle name="Hyperlink 3 80" xfId="25266" hidden="1" xr:uid="{7EFE1367-2BB0-4FFB-93AC-B7B7B041DB28}"/>
    <cellStyle name="Hyperlink 3 80" xfId="38141" hidden="1" xr:uid="{D5512F81-82D6-4A9B-859F-2A3590E0E875}"/>
    <cellStyle name="Hyperlink 3 80" xfId="39134" hidden="1" xr:uid="{123CBA23-79C5-423E-A784-E99501511477}"/>
    <cellStyle name="Hyperlink 3 80" xfId="39437" hidden="1" xr:uid="{4230BEE5-F672-4FD4-A4CD-AE6FC9814813}"/>
    <cellStyle name="Hyperlink 3 80" xfId="39639" hidden="1" xr:uid="{E5844FEB-29F8-4B80-91EA-FFCECF7E23C7}"/>
    <cellStyle name="Hyperlink 3 80" xfId="25903" hidden="1" xr:uid="{5F5F929F-F40A-4F28-9FBB-9B4AA555F8A4}"/>
    <cellStyle name="Hyperlink 3 80" xfId="31840" hidden="1" xr:uid="{2C8AC6A0-A4EF-428A-B72B-CE8C3D6C8390}"/>
    <cellStyle name="Hyperlink 3 80" xfId="31453" hidden="1" xr:uid="{672718CD-D96B-4C8B-8A28-4AB3F3C428B6}"/>
    <cellStyle name="Hyperlink 3 80" xfId="32039" hidden="1" xr:uid="{4CC4E5A6-1052-4F6C-897E-3DD4701D79A9}"/>
    <cellStyle name="Hyperlink 3 80" xfId="32236" hidden="1" xr:uid="{9A955E6C-FCAB-468E-8165-5007CE778190}"/>
    <cellStyle name="Hyperlink 3 80" xfId="32644" hidden="1" xr:uid="{156132BA-22FF-4F3C-AE45-E576B9115AC8}"/>
    <cellStyle name="Hyperlink 3 80" xfId="35318" hidden="1" xr:uid="{5A069C34-617C-4682-9344-5CCEEF442ED2}"/>
    <cellStyle name="Hyperlink 3 80" xfId="27878" hidden="1" xr:uid="{31C98C69-9C84-4759-B311-B8CD98F08AEF}"/>
    <cellStyle name="Hyperlink 3 80" xfId="33990" hidden="1" xr:uid="{34636DB8-F5DF-4DA3-B089-234C92DA30CA}"/>
    <cellStyle name="Hyperlink 3 80" xfId="34192" hidden="1" xr:uid="{83D8F323-F66F-420F-AFD0-64E89A562B2C}"/>
    <cellStyle name="Hyperlink 3 80" xfId="34797" hidden="1" xr:uid="{F21CEC48-E418-4A4A-BDA8-E2A8C2E75795}"/>
    <cellStyle name="Hyperlink 3 80" xfId="34409" hidden="1" xr:uid="{74A9C811-79AC-442F-8C72-E3B5963156D8}"/>
    <cellStyle name="Hyperlink 3 80" xfId="20759" hidden="1" xr:uid="{702018CD-C9F1-4307-BEAE-288DD4C43443}"/>
    <cellStyle name="Hyperlink 3 80" xfId="21345" hidden="1" xr:uid="{41DBEA56-0E52-4A87-984F-81C08F2ACEA8}"/>
    <cellStyle name="Hyperlink 3 80" xfId="29792" hidden="1" xr:uid="{0054F01D-7A53-415F-9372-A990B7DBAEF4}"/>
    <cellStyle name="Hyperlink 3 80" xfId="35520" hidden="1" xr:uid="{424E9F32-0605-4A26-833A-0FD3D4BE758B}"/>
    <cellStyle name="Hyperlink 3 80" xfId="36124" hidden="1" xr:uid="{29FC3F0C-B58D-4805-83AD-9A26CDA06F54}"/>
    <cellStyle name="Hyperlink 3 80" xfId="35737" hidden="1" xr:uid="{9712FA56-10B9-4134-AAEB-169E00E5400C}"/>
    <cellStyle name="Hyperlink 3 80" xfId="36323" hidden="1" xr:uid="{9D8DBA73-DF9F-4CC2-A929-BA8FE7F6317D}"/>
    <cellStyle name="Hyperlink 3 80" xfId="28686" hidden="1" xr:uid="{ECE30B02-E5E7-49DE-82DC-35B80B4402B4}"/>
    <cellStyle name="Hyperlink 3 80" xfId="31034" hidden="1" xr:uid="{AB872B10-5556-4761-A1AE-A485C8AF19B7}"/>
    <cellStyle name="Hyperlink 3 80" xfId="31236" hidden="1" xr:uid="{9DAC953A-021A-4B11-B49C-60B8F77EF518}"/>
    <cellStyle name="Hyperlink 3 80" xfId="21731" hidden="1" xr:uid="{8D4D1480-DC2A-4785-BDFA-C0C720F857CB}"/>
    <cellStyle name="Hyperlink 3 80" xfId="21946" hidden="1" xr:uid="{FA0EDD83-F51C-4605-BF32-F724EA78B918}"/>
    <cellStyle name="Hyperlink 3 80" xfId="22551" hidden="1" xr:uid="{24968991-B4EB-4044-938F-54FA53982E89}"/>
    <cellStyle name="Hyperlink 3 80" xfId="22163" hidden="1" xr:uid="{BDE232DE-CDB0-4443-8369-B53AB06E52C7}"/>
    <cellStyle name="Hyperlink 3 80" xfId="33392" hidden="1" xr:uid="{631BDAA6-A007-4528-9695-9303B745B32B}"/>
    <cellStyle name="Hyperlink 3 80" xfId="22946" hidden="1" xr:uid="{4BEE29EE-A972-4355-A658-2645684AB5C1}"/>
    <cellStyle name="Hyperlink 3 80" xfId="23864" hidden="1" xr:uid="{9B25D9FF-0C30-4938-87CE-C67886466007}"/>
    <cellStyle name="Hyperlink 3 80" xfId="23163" hidden="1" xr:uid="{A6568003-2991-4102-92EA-3302B7AA493C}"/>
    <cellStyle name="Hyperlink 3 80" xfId="24156" hidden="1" xr:uid="{202F70ED-3AE3-4B2A-A726-100EBDCDF156}"/>
    <cellStyle name="Hyperlink 3 80" xfId="26507" hidden="1" xr:uid="{EEB3EC6A-654E-4B07-A9B3-B27E5CB53362}"/>
    <cellStyle name="Hyperlink 3 80" xfId="26120" hidden="1" xr:uid="{BD0C283A-15E4-43EB-8B3C-3BB657532BDF}"/>
    <cellStyle name="Hyperlink 3 80" xfId="41684" hidden="1" xr:uid="{2B2D5E44-5AAE-48AD-AF9A-4029FD62B56E}"/>
    <cellStyle name="Hyperlink 3 80" xfId="41098" hidden="1" xr:uid="{4316CA8E-5271-4C2E-A7D0-B13F671F814A}"/>
    <cellStyle name="Hyperlink 3 80" xfId="40881" hidden="1" xr:uid="{E83EF9A9-2E11-49D8-A138-DF0472847A5C}"/>
    <cellStyle name="Hyperlink 3 80" xfId="41485" hidden="1" xr:uid="{6988F6D7-2FBB-47F3-9591-C52C03055894}"/>
    <cellStyle name="Hyperlink 3 80" xfId="40244" hidden="1" xr:uid="{5A8F39ED-00B7-42CD-B3FB-624E73584945}"/>
    <cellStyle name="Hyperlink 3 80" xfId="39856" hidden="1" xr:uid="{AA9BB6FD-2731-4A60-999B-0DC2B358A102}"/>
    <cellStyle name="Hyperlink 3 80" xfId="40443" hidden="1" xr:uid="{0ADFC875-7F11-493F-A303-70B10A6E6149}"/>
    <cellStyle name="Hyperlink 3 80" xfId="38331" hidden="1" xr:uid="{3D8D732B-CD13-4F7E-A66E-8016665872CB}"/>
    <cellStyle name="Hyperlink 3 80" xfId="40679" hidden="1" xr:uid="{52FF7362-5451-4305-950E-92383DDDE1BC}"/>
    <cellStyle name="Hyperlink 3 80" xfId="36924" hidden="1" xr:uid="{88C75328-F135-4713-9F25-50FDB256F668}"/>
    <cellStyle name="Hyperlink 3 80" xfId="37529" hidden="1" xr:uid="{5F1FA7AA-D613-4556-A2D6-114BF708EAE0}"/>
    <cellStyle name="Hyperlink 3 80" xfId="37141" hidden="1" xr:uid="{FCD867B0-F32D-4AD0-A18C-950E49CB2CFF}"/>
    <cellStyle name="Hyperlink 3 80" xfId="37728" hidden="1" xr:uid="{64FF0908-D2D7-4CE3-89C0-8F7669AFA8F7}"/>
    <cellStyle name="Hyperlink 3 80" xfId="32873" xr:uid="{7AE89FE2-9FFA-4A0A-BEE9-6AF16547615F}"/>
    <cellStyle name="Hyperlink 3 81" xfId="21147" hidden="1" xr:uid="{4324B850-FF61-41AF-AE08-AC0197B3C1C0}"/>
    <cellStyle name="Hyperlink 3 81" xfId="20543" hidden="1" xr:uid="{419E51AB-C60D-4855-AB0A-A27200CBDD20}"/>
    <cellStyle name="Hyperlink 3 81" xfId="17526" hidden="1" xr:uid="{E1DF43CA-5244-451D-97E5-25034C01434F}"/>
    <cellStyle name="Hyperlink 3 81" xfId="20341" hidden="1" xr:uid="{165D25AB-A0D9-437C-8DF9-983BDEAB46BF}"/>
    <cellStyle name="Hyperlink 3 81" xfId="19013" hidden="1" xr:uid="{B006BE4F-803B-413C-AFCE-F464CF82F76B}"/>
    <cellStyle name="Hyperlink 3 81" xfId="19215" hidden="1" xr:uid="{E107A29F-7AEE-41DC-A60E-FD93B7252ED8}"/>
    <cellStyle name="Hyperlink 3 81" xfId="19820" hidden="1" xr:uid="{10330EE1-4A86-455F-80F7-5EB15195174F}"/>
    <cellStyle name="Hyperlink 3 81" xfId="19432" hidden="1" xr:uid="{530BEA4F-EE27-4485-86D4-83EEC745BCDD}"/>
    <cellStyle name="Hyperlink 3 81" xfId="20019" hidden="1" xr:uid="{27177147-B84F-40C2-A4DF-BF796CD1986A}"/>
    <cellStyle name="Hyperlink 3 81" xfId="29995" hidden="1" xr:uid="{A199CE6D-2CB9-4E98-AE91-B188BDC62532}"/>
    <cellStyle name="Hyperlink 3 81" xfId="30600" hidden="1" xr:uid="{6812B2D6-8923-42CD-AEA8-218710FECB8A}"/>
    <cellStyle name="Hyperlink 3 81" xfId="30212" hidden="1" xr:uid="{1CAD9519-CE92-42FA-AEBC-61CCE62560E4}"/>
    <cellStyle name="Hyperlink 3 81" xfId="30799" hidden="1" xr:uid="{52BA62AC-CD86-4BAB-9D8B-7EDC6A358097}"/>
    <cellStyle name="Hyperlink 3 81" xfId="32455" hidden="1" xr:uid="{1A60FA0F-090B-476D-9F5F-A94E05454746}"/>
    <cellStyle name="Hyperlink 3 81" xfId="33686" hidden="1" xr:uid="{940F5877-A4E0-4132-851B-257589766237}"/>
    <cellStyle name="Hyperlink 3 81" xfId="17102" hidden="1" xr:uid="{FC1335DE-028E-4FED-A501-BAF68C139930}"/>
    <cellStyle name="Hyperlink 3 81" xfId="18413" hidden="1" xr:uid="{E0E3F56E-48B5-45B0-918C-9F50EFE3004F}"/>
    <cellStyle name="Hyperlink 3 81" xfId="17335" hidden="1" xr:uid="{F52C7CF8-F2FC-4F47-A3AE-3A133F1C24F3}"/>
    <cellStyle name="Hyperlink 3 81" xfId="18708" hidden="1" xr:uid="{7FE6E2BA-65AD-468F-9C30-5D7B0D2701E2}"/>
    <cellStyle name="Hyperlink 3 81" xfId="34997" hidden="1" xr:uid="{455894A8-2553-407F-9F8F-68D4CB5EF195}"/>
    <cellStyle name="Hyperlink 3 81" xfId="24879" hidden="1" xr:uid="{58769301-2A39-4671-A4E3-4E4578896B17}"/>
    <cellStyle name="Hyperlink 3 81" xfId="25466" hidden="1" xr:uid="{8D081D81-186A-4826-A5A8-26CFDB9F6D10}"/>
    <cellStyle name="Hyperlink 3 81" xfId="23354" hidden="1" xr:uid="{88AEA1F7-3283-40B7-A32C-27940DCEAD49}"/>
    <cellStyle name="Hyperlink 3 81" xfId="25702" hidden="1" xr:uid="{B8B13433-FB59-4FFD-90E7-EC0D0D8D9574}"/>
    <cellStyle name="Hyperlink 3 81" xfId="27491" hidden="1" xr:uid="{4741D405-A86B-48D1-A062-C1ABB4F54CDD}"/>
    <cellStyle name="Hyperlink 3 81" xfId="28078" hidden="1" xr:uid="{3EE13B90-62F7-484D-AF0D-F6E2450B45F5}"/>
    <cellStyle name="Hyperlink 3 81" xfId="36710" hidden="1" xr:uid="{2ADBDEE2-DC56-4C04-A1BF-36B3F70CB29C}"/>
    <cellStyle name="Hyperlink 3 81" xfId="26707" hidden="1" xr:uid="{09A8F38F-EBC2-45E4-8AD6-1D18C325C935}"/>
    <cellStyle name="Hyperlink 3 81" xfId="17755" hidden="1" xr:uid="{3951A676-4C71-4A0D-9AF1-7888EF571FC1}"/>
    <cellStyle name="Hyperlink 3 81" xfId="27067" hidden="1" xr:uid="{4B395C17-3FB2-49F5-A36C-00A7DDCF81DC}"/>
    <cellStyle name="Hyperlink 3 81" xfId="27274" hidden="1" xr:uid="{C298B484-8A0E-460F-BAB8-9C3181563A90}"/>
    <cellStyle name="Hyperlink 3 81" xfId="37925" hidden="1" xr:uid="{6C4969CF-DA1D-49E6-9039-5A5DACFC1FAF}"/>
    <cellStyle name="Hyperlink 3 81" xfId="38843" hidden="1" xr:uid="{F38ADF04-7060-495C-A245-950E9191A5F0}"/>
    <cellStyle name="Hyperlink 3 81" xfId="22751" hidden="1" xr:uid="{E1C7A7E7-2418-452D-BC38-22EC0692398D}"/>
    <cellStyle name="Hyperlink 3 81" xfId="28280" hidden="1" xr:uid="{8D250192-E51C-4F9F-BDCC-44783789AB7D}"/>
    <cellStyle name="Hyperlink 3 81" xfId="29198" hidden="1" xr:uid="{7D5294C4-4A68-488A-B477-DF94FBFFA809}"/>
    <cellStyle name="Hyperlink 3 81" xfId="28497" hidden="1" xr:uid="{62FBE1ED-7D02-440B-A669-BDD1CBC65455}"/>
    <cellStyle name="Hyperlink 3 81" xfId="29490" hidden="1" xr:uid="{EDF03261-447E-45DA-80A3-EE2CDFB5F07E}"/>
    <cellStyle name="Hyperlink 3 81" xfId="24460" hidden="1" xr:uid="{F13C58B7-C942-469A-9A17-4E8AFB37915A}"/>
    <cellStyle name="Hyperlink 3 81" xfId="24662" hidden="1" xr:uid="{85A94E79-652F-4741-AC8E-5C3F4B5B981A}"/>
    <cellStyle name="Hyperlink 3 81" xfId="25267" hidden="1" xr:uid="{93F2D16F-737A-4935-B564-6DA71A1B4034}"/>
    <cellStyle name="Hyperlink 3 81" xfId="38142" hidden="1" xr:uid="{A26441A3-0F73-432E-B15F-9443A37CE362}"/>
    <cellStyle name="Hyperlink 3 81" xfId="39135" hidden="1" xr:uid="{5EB11241-1C78-43F7-AF83-1572D7D38574}"/>
    <cellStyle name="Hyperlink 3 81" xfId="39438" hidden="1" xr:uid="{9A33836A-912A-4303-858B-E6D680F4151F}"/>
    <cellStyle name="Hyperlink 3 81" xfId="39640" hidden="1" xr:uid="{E93A0315-1DF7-47B7-9BBA-41CA50BB4EE8}"/>
    <cellStyle name="Hyperlink 3 81" xfId="25904" hidden="1" xr:uid="{6BBCA4DD-8114-41ED-BB3D-36C3C958C4E5}"/>
    <cellStyle name="Hyperlink 3 81" xfId="31841" hidden="1" xr:uid="{F1908778-6040-4FB0-95AB-EB97596F1AC6}"/>
    <cellStyle name="Hyperlink 3 81" xfId="31454" hidden="1" xr:uid="{543FE40D-278E-4ADF-9103-576EE8645108}"/>
    <cellStyle name="Hyperlink 3 81" xfId="32040" hidden="1" xr:uid="{54C89B1F-797D-44AD-BBCB-5AED97A2BBDE}"/>
    <cellStyle name="Hyperlink 3 81" xfId="32237" hidden="1" xr:uid="{8E73EC03-4D6F-4712-900C-036E4EF98565}"/>
    <cellStyle name="Hyperlink 3 81" xfId="32645" hidden="1" xr:uid="{AF0A2DE8-674C-4755-B9E6-A55173F0A65D}"/>
    <cellStyle name="Hyperlink 3 81" xfId="35319" hidden="1" xr:uid="{6E3578E5-6521-4A58-A9B5-4C88A240CC66}"/>
    <cellStyle name="Hyperlink 3 81" xfId="27879" hidden="1" xr:uid="{64C6EF1F-9CB1-456D-A0B3-8203B7AC7724}"/>
    <cellStyle name="Hyperlink 3 81" xfId="33991" hidden="1" xr:uid="{1CE76698-3085-4017-83ED-53CE8A7B531C}"/>
    <cellStyle name="Hyperlink 3 81" xfId="34193" hidden="1" xr:uid="{1330EAB5-8228-4265-83ED-3102872D250F}"/>
    <cellStyle name="Hyperlink 3 81" xfId="34798" hidden="1" xr:uid="{CEA7EA9C-CE14-4E9E-B229-286B6B95EF24}"/>
    <cellStyle name="Hyperlink 3 81" xfId="34410" hidden="1" xr:uid="{C808EC7E-C50D-4183-8A5E-95520288E1A7}"/>
    <cellStyle name="Hyperlink 3 81" xfId="20760" hidden="1" xr:uid="{3B21C8E0-7EE7-41CD-923A-A2102308E952}"/>
    <cellStyle name="Hyperlink 3 81" xfId="21346" hidden="1" xr:uid="{20FF3651-2A7F-4714-8C39-67C21FB839F6}"/>
    <cellStyle name="Hyperlink 3 81" xfId="29793" hidden="1" xr:uid="{C394A8E4-08FF-4BD3-AC57-596F3A94546C}"/>
    <cellStyle name="Hyperlink 3 81" xfId="35521" hidden="1" xr:uid="{EDC49B41-4520-46C0-9DF3-DDC916A169A5}"/>
    <cellStyle name="Hyperlink 3 81" xfId="36125" hidden="1" xr:uid="{DA307C34-5917-4E89-8AAA-F2DAE821A455}"/>
    <cellStyle name="Hyperlink 3 81" xfId="35738" hidden="1" xr:uid="{D141D44F-83A0-42DF-82B2-22633AA1C0D8}"/>
    <cellStyle name="Hyperlink 3 81" xfId="36324" hidden="1" xr:uid="{759712CC-7BC9-4D89-AB5F-98DA83C2D9A4}"/>
    <cellStyle name="Hyperlink 3 81" xfId="28687" hidden="1" xr:uid="{8E527F85-7EB8-4BF6-AD37-A02C4FCCFF2F}"/>
    <cellStyle name="Hyperlink 3 81" xfId="31035" hidden="1" xr:uid="{416878EA-B895-4E64-A540-07400571A672}"/>
    <cellStyle name="Hyperlink 3 81" xfId="31237" hidden="1" xr:uid="{64897B0C-AFA3-42F4-8179-E9A390313131}"/>
    <cellStyle name="Hyperlink 3 81" xfId="21732" hidden="1" xr:uid="{338D1924-580E-48B2-AE44-3AA521F72520}"/>
    <cellStyle name="Hyperlink 3 81" xfId="21947" hidden="1" xr:uid="{55858EE3-BCDD-4313-A590-07195BE7BD89}"/>
    <cellStyle name="Hyperlink 3 81" xfId="22552" hidden="1" xr:uid="{DE74C84A-BC39-4FF8-83EA-9E3B3DE7C040}"/>
    <cellStyle name="Hyperlink 3 81" xfId="22164" hidden="1" xr:uid="{8E3F905C-3A5E-4E96-9FCC-4DE219BA9330}"/>
    <cellStyle name="Hyperlink 3 81" xfId="33393" hidden="1" xr:uid="{A5F0E20E-5B60-44DC-9CC6-99477EC5791F}"/>
    <cellStyle name="Hyperlink 3 81" xfId="22947" hidden="1" xr:uid="{D9C8477C-E09B-42AE-84BE-1108E64CBE1D}"/>
    <cellStyle name="Hyperlink 3 81" xfId="23865" hidden="1" xr:uid="{D531D128-814A-4510-A0E9-216E7FB1D0F8}"/>
    <cellStyle name="Hyperlink 3 81" xfId="23164" hidden="1" xr:uid="{820C6373-D2DC-4A87-AE26-BE7CBF98E420}"/>
    <cellStyle name="Hyperlink 3 81" xfId="24157" hidden="1" xr:uid="{697013C7-4D0B-45BB-8E4C-735D4A1284C3}"/>
    <cellStyle name="Hyperlink 3 81" xfId="26508" hidden="1" xr:uid="{100CA8FA-EA74-4BCD-A445-089BAF5D1EB4}"/>
    <cellStyle name="Hyperlink 3 81" xfId="26121" hidden="1" xr:uid="{AFBF418B-DF55-401D-9D63-D0FA894586AA}"/>
    <cellStyle name="Hyperlink 3 81" xfId="41685" hidden="1" xr:uid="{D406206C-E555-49FF-8590-25D94E2F614D}"/>
    <cellStyle name="Hyperlink 3 81" xfId="41099" hidden="1" xr:uid="{47C557AE-FF04-4DB1-8DD0-C63CAFF38F64}"/>
    <cellStyle name="Hyperlink 3 81" xfId="40882" hidden="1" xr:uid="{8258377E-B111-482A-AB8C-D833CFAB74EA}"/>
    <cellStyle name="Hyperlink 3 81" xfId="41486" hidden="1" xr:uid="{AD5F5D62-B128-4682-BC2D-002AD56DFEEC}"/>
    <cellStyle name="Hyperlink 3 81" xfId="40245" hidden="1" xr:uid="{50E1E601-6B71-4468-A573-001167EB771C}"/>
    <cellStyle name="Hyperlink 3 81" xfId="39857" hidden="1" xr:uid="{D81CB535-4A94-4438-84D6-E7874300395E}"/>
    <cellStyle name="Hyperlink 3 81" xfId="40444" hidden="1" xr:uid="{8E051EFA-AED4-4B6A-AAB2-9B1F7E158F8E}"/>
    <cellStyle name="Hyperlink 3 81" xfId="38332" hidden="1" xr:uid="{091BCB07-3991-46BC-8445-573BE45DFC46}"/>
    <cellStyle name="Hyperlink 3 81" xfId="40680" hidden="1" xr:uid="{22E1691F-6DDA-4806-BCC2-C9BA59CD30BB}"/>
    <cellStyle name="Hyperlink 3 81" xfId="36925" hidden="1" xr:uid="{42EEBD02-B1DA-47AF-A854-FACACDD8DAC2}"/>
    <cellStyle name="Hyperlink 3 81" xfId="37530" hidden="1" xr:uid="{D8B1CFE1-61C2-4124-B7A2-4DF29B7705D6}"/>
    <cellStyle name="Hyperlink 3 81" xfId="37142" hidden="1" xr:uid="{02BD4C1C-5F92-4901-8650-67815409C78E}"/>
    <cellStyle name="Hyperlink 3 81" xfId="37729" hidden="1" xr:uid="{AF5CD219-9863-4F53-827A-1B20B17C90D4}"/>
    <cellStyle name="Hyperlink 3 81" xfId="32874" xr:uid="{FBDC1E22-B62E-450B-940C-EA309106912D}"/>
    <cellStyle name="Hyperlink 3 82" xfId="32646" hidden="1" xr:uid="{464CC382-977E-4801-AE80-132D149E2391}"/>
    <cellStyle name="Hyperlink 3 82" xfId="34998" hidden="1" xr:uid="{FBD9F7C4-1FCD-4340-A91D-DB52CF05CD40}"/>
    <cellStyle name="Hyperlink 3 82" xfId="40681" hidden="1" xr:uid="{D61CC01D-F1BA-42DE-BE61-C13234936422}"/>
    <cellStyle name="Hyperlink 3 82" xfId="36926" hidden="1" xr:uid="{6662D105-0700-47DD-BBC2-87F21289CA12}"/>
    <cellStyle name="Hyperlink 3 82" xfId="41487" hidden="1" xr:uid="{74E31778-8D77-42CF-9769-F4B980BFA9FA}"/>
    <cellStyle name="Hyperlink 3 82" xfId="40246" hidden="1" xr:uid="{BEFDB6C4-8198-4259-9AD0-6246217DF202}"/>
    <cellStyle name="Hyperlink 3 82" xfId="39858" hidden="1" xr:uid="{51E5CAD8-74E2-4C0F-8758-7FE15634DC90}"/>
    <cellStyle name="Hyperlink 3 82" xfId="40445" hidden="1" xr:uid="{14B33B71-E2AF-40C1-9462-C0CFE1B327B1}"/>
    <cellStyle name="Hyperlink 3 82" xfId="38333" hidden="1" xr:uid="{7A082650-0801-492E-9F87-C60E44319F09}"/>
    <cellStyle name="Hyperlink 3 82" xfId="22165" hidden="1" xr:uid="{B58495A1-4549-4691-8774-A24B00739CE9}"/>
    <cellStyle name="Hyperlink 3 82" xfId="36325" hidden="1" xr:uid="{6C79CD65-FEE9-40F0-8672-9183623AC4A8}"/>
    <cellStyle name="Hyperlink 3 82" xfId="36711" hidden="1" xr:uid="{1BAA8FAD-44E8-4FD9-9F24-A3814A7393DC}"/>
    <cellStyle name="Hyperlink 3 82" xfId="33992" hidden="1" xr:uid="{A0B96C50-9FFF-455A-B6BC-D16C1E768B6F}"/>
    <cellStyle name="Hyperlink 3 82" xfId="34194" hidden="1" xr:uid="{2C22308A-4AF7-4D98-9A78-21B16E697CC1}"/>
    <cellStyle name="Hyperlink 3 82" xfId="34799" hidden="1" xr:uid="{D03F5A14-9556-4673-B0D5-42F3A1FA1640}"/>
    <cellStyle name="Hyperlink 3 82" xfId="34411" hidden="1" xr:uid="{D2E2F74F-3859-4771-BF77-0C0E3C219092}"/>
    <cellStyle name="Hyperlink 3 82" xfId="33687" hidden="1" xr:uid="{5CBD02B4-D74D-4B52-98D8-C18C755DFC99}"/>
    <cellStyle name="Hyperlink 3 82" xfId="32456" hidden="1" xr:uid="{E3437F07-F483-417B-A0C1-A437847620CA}"/>
    <cellStyle name="Hyperlink 3 82" xfId="40883" hidden="1" xr:uid="{25F4EB66-46DD-4D08-BA17-D247FB2E5663}"/>
    <cellStyle name="Hyperlink 3 82" xfId="39136" hidden="1" xr:uid="{7C809E74-722E-4B4C-B0B2-B501AE33E30D}"/>
    <cellStyle name="Hyperlink 3 82" xfId="39439" hidden="1" xr:uid="{9DC04F95-D97B-48E0-B06A-A69C90128C57}"/>
    <cellStyle name="Hyperlink 3 82" xfId="27492" hidden="1" xr:uid="{D0A3D24A-4D00-489F-967B-6892BD44A80D}"/>
    <cellStyle name="Hyperlink 3 82" xfId="28079" hidden="1" xr:uid="{C26814F3-8460-41AD-AF54-E9361E80ED35}"/>
    <cellStyle name="Hyperlink 3 82" xfId="28281" hidden="1" xr:uid="{26704346-8351-426B-BE97-AA785D34BDA5}"/>
    <cellStyle name="Hyperlink 3 82" xfId="29199" hidden="1" xr:uid="{8DC7D925-7233-4DA1-8B45-F97B10DB7B53}"/>
    <cellStyle name="Hyperlink 3 82" xfId="41686" hidden="1" xr:uid="{D748CCB1-72B5-440C-8F95-CF8C24A53E05}"/>
    <cellStyle name="Hyperlink 3 82" xfId="41100" hidden="1" xr:uid="{B005B0EC-D66E-4554-83B7-62C0C6E5C1EA}"/>
    <cellStyle name="Hyperlink 3 82" xfId="37730" hidden="1" xr:uid="{EF7DFE4F-4FAA-4FF1-9717-CE6BACFC755E}"/>
    <cellStyle name="Hyperlink 3 82" xfId="37926" hidden="1" xr:uid="{8B6A9F15-9268-49C1-A151-50D1AD1B6FC8}"/>
    <cellStyle name="Hyperlink 3 82" xfId="38844" hidden="1" xr:uid="{99CBB98C-B1CB-40D8-8DE4-443ADECA8848}"/>
    <cellStyle name="Hyperlink 3 82" xfId="38143" hidden="1" xr:uid="{BE5CBF25-184D-4CDA-851C-85140E55B12C}"/>
    <cellStyle name="Hyperlink 3 82" xfId="37143" hidden="1" xr:uid="{9683F29A-9C14-4D73-8A91-021BB4050AFB}"/>
    <cellStyle name="Hyperlink 3 82" xfId="37531" hidden="1" xr:uid="{198D8DC1-2E60-4C51-AA8F-3CD60B4481E8}"/>
    <cellStyle name="Hyperlink 3 82" xfId="23866" hidden="1" xr:uid="{E94CF788-4B86-417D-A473-F3BF148ACB90}"/>
    <cellStyle name="Hyperlink 3 82" xfId="23165" hidden="1" xr:uid="{3174A4B8-C240-4DD3-A367-600AA69E8752}"/>
    <cellStyle name="Hyperlink 3 82" xfId="24158" hidden="1" xr:uid="{90F39EBE-C20A-4313-B87F-7F964FF08E79}"/>
    <cellStyle name="Hyperlink 3 82" xfId="24461" hidden="1" xr:uid="{37E75521-E7E4-4E2B-9E8D-B8569D79F156}"/>
    <cellStyle name="Hyperlink 3 82" xfId="22948" hidden="1" xr:uid="{2B2117CF-35AD-4055-817D-7670CCBE2557}"/>
    <cellStyle name="Hyperlink 3 82" xfId="22752" hidden="1" xr:uid="{36890031-9F1F-4801-AF44-336E64BE72D1}"/>
    <cellStyle name="Hyperlink 3 82" xfId="24880" hidden="1" xr:uid="{D9AEDF72-54C1-434A-A84E-163A185C8F13}"/>
    <cellStyle name="Hyperlink 3 82" xfId="25467" hidden="1" xr:uid="{C154E3A6-3A55-47DE-9BF2-16A7DB422EC0}"/>
    <cellStyle name="Hyperlink 3 82" xfId="23355" hidden="1" xr:uid="{087EAD29-8FF9-4B58-9F93-7991E1C6ABB9}"/>
    <cellStyle name="Hyperlink 3 82" xfId="25703" hidden="1" xr:uid="{D3C633D0-85DD-417D-AB05-A4A66B379769}"/>
    <cellStyle name="Hyperlink 3 82" xfId="25268" hidden="1" xr:uid="{E0B46B15-F036-4DCD-8A02-0FC44A35B7B5}"/>
    <cellStyle name="Hyperlink 3 82" xfId="24663" hidden="1" xr:uid="{2504C084-282E-4DD6-9A47-94A842B1B8D7}"/>
    <cellStyle name="Hyperlink 3 82" xfId="17336" hidden="1" xr:uid="{0F1B2DBF-3007-46EE-852F-A8683D4BA007}"/>
    <cellStyle name="Hyperlink 3 82" xfId="21948" hidden="1" xr:uid="{28FA8119-8DFA-4BF4-81ED-792312D14756}"/>
    <cellStyle name="Hyperlink 3 82" xfId="22553" hidden="1" xr:uid="{47DFF495-33D1-4534-937C-0205D02657E3}"/>
    <cellStyle name="Hyperlink 3 82" xfId="35320" hidden="1" xr:uid="{F976529A-CFD4-42EA-803C-6095AF1340B2}"/>
    <cellStyle name="Hyperlink 3 82" xfId="35522" hidden="1" xr:uid="{B1A2A216-BF50-43A5-91D3-6807F3FA26D3}"/>
    <cellStyle name="Hyperlink 3 82" xfId="36126" hidden="1" xr:uid="{3DAFFDC0-EDFF-4932-BE4D-3486898BA71C}"/>
    <cellStyle name="Hyperlink 3 82" xfId="35739" hidden="1" xr:uid="{DE312746-79DF-473D-8D02-AB49E24554E1}"/>
    <cellStyle name="Hyperlink 3 82" xfId="17103" hidden="1" xr:uid="{E378BAE2-7F47-4F79-98D7-9BCF58161B10}"/>
    <cellStyle name="Hyperlink 3 82" xfId="18414" hidden="1" xr:uid="{AE5FE34B-7BAB-485E-B285-6D434158312A}"/>
    <cellStyle name="Hyperlink 3 82" xfId="21148" hidden="1" xr:uid="{BFDA5482-E98C-4529-8A53-BDC87EB13873}"/>
    <cellStyle name="Hyperlink 3 82" xfId="20761" hidden="1" xr:uid="{2958BCEB-A871-4D19-97A0-4E0D892BB598}"/>
    <cellStyle name="Hyperlink 3 82" xfId="21347" hidden="1" xr:uid="{6EEE8DDB-1C8F-4968-AA6C-E6491C3A6C54}"/>
    <cellStyle name="Hyperlink 3 82" xfId="21733" hidden="1" xr:uid="{1D07D691-4BE2-4F79-B31E-A0C00E9AB941}"/>
    <cellStyle name="Hyperlink 3 82" xfId="20544" hidden="1" xr:uid="{F215A289-CD9F-46A5-AD97-45EF9151CFB9}"/>
    <cellStyle name="Hyperlink 3 82" xfId="20342" hidden="1" xr:uid="{E36E737A-A945-4133-AA31-9CC493E99860}"/>
    <cellStyle name="Hyperlink 3 82" xfId="30213" hidden="1" xr:uid="{095CABF7-E603-45F5-8E80-B4D0C640E3E4}"/>
    <cellStyle name="Hyperlink 3 82" xfId="30800" hidden="1" xr:uid="{B8180BAF-DC3D-447F-90C3-0084F95CC693}"/>
    <cellStyle name="Hyperlink 3 82" xfId="28688" hidden="1" xr:uid="{1C26AFF2-237E-4850-A265-B5FBD8AF39A3}"/>
    <cellStyle name="Hyperlink 3 82" xfId="31036" hidden="1" xr:uid="{1CC207DA-2772-4378-94C8-24F7BB6425ED}"/>
    <cellStyle name="Hyperlink 3 82" xfId="30601" hidden="1" xr:uid="{A8717002-4FD0-4CA4-9245-4B917DE8CE86}"/>
    <cellStyle name="Hyperlink 3 82" xfId="29996" hidden="1" xr:uid="{B6DA2062-5C0C-42D3-A840-7ADFCC96E5EE}"/>
    <cellStyle name="Hyperlink 3 82" xfId="31455" hidden="1" xr:uid="{84B9854F-D578-471C-BA24-EE917FE87787}"/>
    <cellStyle name="Hyperlink 3 82" xfId="32041" hidden="1" xr:uid="{8251517B-40A1-4741-A806-6E7758AD40FF}"/>
    <cellStyle name="Hyperlink 3 82" xfId="32238" hidden="1" xr:uid="{3EC4FA5F-5FD8-4002-8C63-D6CF725C4FC6}"/>
    <cellStyle name="Hyperlink 3 82" xfId="33394" hidden="1" xr:uid="{4AC2A6D4-07CF-4223-A71C-B19CE44E37B0}"/>
    <cellStyle name="Hyperlink 3 82" xfId="31842" hidden="1" xr:uid="{AECF894E-A8B0-4D1B-AFF3-E405D814E903}"/>
    <cellStyle name="Hyperlink 3 82" xfId="31238" hidden="1" xr:uid="{F543111D-E048-4E63-8963-6E9DE0C45647}"/>
    <cellStyle name="Hyperlink 3 82" xfId="39641" hidden="1" xr:uid="{40E93BF1-24B1-4175-AF97-9606593AB9FE}"/>
    <cellStyle name="Hyperlink 3 82" xfId="28498" hidden="1" xr:uid="{9C522D52-881A-4AB6-82CE-1AC25ED9FFC0}"/>
    <cellStyle name="Hyperlink 3 82" xfId="29491" hidden="1" xr:uid="{907F6908-C65B-4197-8079-F547F316EF01}"/>
    <cellStyle name="Hyperlink 3 82" xfId="26122" hidden="1" xr:uid="{D4C08FD2-424B-4A9C-9B4F-F4B897226322}"/>
    <cellStyle name="Hyperlink 3 82" xfId="26708" hidden="1" xr:uid="{D4B61AEF-E470-4DA4-88A1-4AEA4C93CD30}"/>
    <cellStyle name="Hyperlink 3 82" xfId="17756" hidden="1" xr:uid="{E7B91FA4-8714-4FD3-A724-5B1BC6F09F5F}"/>
    <cellStyle name="Hyperlink 3 82" xfId="27068" hidden="1" xr:uid="{1DEC074A-ED94-4772-A974-FB3824E74AA8}"/>
    <cellStyle name="Hyperlink 3 82" xfId="26509" hidden="1" xr:uid="{1C7795DF-113D-4502-9809-B24E5661F3E4}"/>
    <cellStyle name="Hyperlink 3 82" xfId="25905" hidden="1" xr:uid="{C36BAA79-58C9-4221-BE8E-7C410E550EBF}"/>
    <cellStyle name="Hyperlink 3 82" xfId="20020" hidden="1" xr:uid="{4EA1CD00-9D7F-4D5B-AA95-824C5C9C35DE}"/>
    <cellStyle name="Hyperlink 3 82" xfId="17527" hidden="1" xr:uid="{CE844D92-F753-4D19-8619-67AB2CAEE93E}"/>
    <cellStyle name="Hyperlink 3 82" xfId="18709" hidden="1" xr:uid="{9E804EBE-CFC5-49B4-A82E-7F35C46618CC}"/>
    <cellStyle name="Hyperlink 3 82" xfId="19014" hidden="1" xr:uid="{9EECD534-76C0-4206-A4FE-14E4F50A6A35}"/>
    <cellStyle name="Hyperlink 3 82" xfId="19216" hidden="1" xr:uid="{D7C39549-7AE3-482B-BBA0-5DC96ED13647}"/>
    <cellStyle name="Hyperlink 3 82" xfId="19821" hidden="1" xr:uid="{5F7D8F00-1EF2-403E-A865-9B881BA56A3B}"/>
    <cellStyle name="Hyperlink 3 82" xfId="19433" hidden="1" xr:uid="{EF2EF13B-B323-48A7-AB9C-0323BA180003}"/>
    <cellStyle name="Hyperlink 3 82" xfId="29794" hidden="1" xr:uid="{42099BD6-0E68-4483-99D8-DE21BBCB5E55}"/>
    <cellStyle name="Hyperlink 3 82" xfId="27275" hidden="1" xr:uid="{4FFC3657-DC70-408E-B6F5-A0E7E1AF5446}"/>
    <cellStyle name="Hyperlink 3 82" xfId="27880" hidden="1" xr:uid="{1A4EB6C9-514A-4541-96DB-47D9DD6B61D0}"/>
    <cellStyle name="Hyperlink 3 82" xfId="32875" xr:uid="{6C91D08A-6659-45D5-9C68-B30DC9A28E37}"/>
    <cellStyle name="Hyperlink 3 83" xfId="32649" hidden="1" xr:uid="{F412F058-33BC-442A-AD1A-233169ADADC7}"/>
    <cellStyle name="Hyperlink 3 83" xfId="34999" hidden="1" xr:uid="{F2F682F5-56CE-4BA1-AABF-EF46B8DAC4A8}"/>
    <cellStyle name="Hyperlink 3 83" xfId="40682" hidden="1" xr:uid="{87949362-B045-47A5-B565-6984BE758B93}"/>
    <cellStyle name="Hyperlink 3 83" xfId="36927" hidden="1" xr:uid="{B271FF6E-53F5-48EB-A4FF-0C642B37DEB6}"/>
    <cellStyle name="Hyperlink 3 83" xfId="41488" hidden="1" xr:uid="{02ECF814-A9BF-430A-9BEE-DD935BA61EFD}"/>
    <cellStyle name="Hyperlink 3 83" xfId="40247" hidden="1" xr:uid="{D6160C50-EC97-4DB9-80DE-9CBFEBA15AAE}"/>
    <cellStyle name="Hyperlink 3 83" xfId="39859" hidden="1" xr:uid="{9EC3B67B-B051-4462-81AD-6C5EA153E397}"/>
    <cellStyle name="Hyperlink 3 83" xfId="40446" hidden="1" xr:uid="{F57A6ED3-CAC7-4220-9432-F402955A7366}"/>
    <cellStyle name="Hyperlink 3 83" xfId="38336" hidden="1" xr:uid="{F0F6E721-E376-4EAC-B922-940F4A6A2F4A}"/>
    <cellStyle name="Hyperlink 3 83" xfId="22166" hidden="1" xr:uid="{D2173014-59BD-4DB9-AEEB-940CD872AB83}"/>
    <cellStyle name="Hyperlink 3 83" xfId="36326" hidden="1" xr:uid="{12B530AA-3869-4B0B-B2B6-37B52D91CA42}"/>
    <cellStyle name="Hyperlink 3 83" xfId="36712" hidden="1" xr:uid="{BBC1DC12-7A81-4624-85E4-F28D03001434}"/>
    <cellStyle name="Hyperlink 3 83" xfId="33993" hidden="1" xr:uid="{782976A0-CB3E-44A6-9731-ADB42B4B8EDE}"/>
    <cellStyle name="Hyperlink 3 83" xfId="34195" hidden="1" xr:uid="{39C62BBD-9956-4900-BF66-400198030A94}"/>
    <cellStyle name="Hyperlink 3 83" xfId="34800" hidden="1" xr:uid="{F23CD45F-7E98-4AB9-8F72-D9CFFFF2ABEB}"/>
    <cellStyle name="Hyperlink 3 83" xfId="34412" hidden="1" xr:uid="{0596B819-B307-47D9-9F5F-1B774C803977}"/>
    <cellStyle name="Hyperlink 3 83" xfId="33688" hidden="1" xr:uid="{C049927E-1426-4178-B21F-E2062F788801}"/>
    <cellStyle name="Hyperlink 3 83" xfId="32457" hidden="1" xr:uid="{2D26871D-F1F2-4468-B4CB-42B39F323E03}"/>
    <cellStyle name="Hyperlink 3 83" xfId="40884" hidden="1" xr:uid="{D9A20DD7-AB66-497D-9922-64212B7B8558}"/>
    <cellStyle name="Hyperlink 3 83" xfId="39137" hidden="1" xr:uid="{FD20F5A2-69A9-4FE5-A57D-4BA9042652EC}"/>
    <cellStyle name="Hyperlink 3 83" xfId="39440" hidden="1" xr:uid="{B17E4D73-48B2-4A26-8B4C-66E4CE5A152E}"/>
    <cellStyle name="Hyperlink 3 83" xfId="27493" hidden="1" xr:uid="{D7630689-FE84-4F62-88DB-028CB85B22DA}"/>
    <cellStyle name="Hyperlink 3 83" xfId="28080" hidden="1" xr:uid="{C16EB3EB-99FF-4360-B09B-9D4EF2D25054}"/>
    <cellStyle name="Hyperlink 3 83" xfId="28282" hidden="1" xr:uid="{B4BB2993-ECDC-4F94-9781-3F40480F1B12}"/>
    <cellStyle name="Hyperlink 3 83" xfId="29200" hidden="1" xr:uid="{FD679C17-A285-493C-A48F-7AFF2DB5A347}"/>
    <cellStyle name="Hyperlink 3 83" xfId="41687" hidden="1" xr:uid="{3C6CB62E-28F1-4C1B-90DC-D62C3BCA8A0E}"/>
    <cellStyle name="Hyperlink 3 83" xfId="41101" hidden="1" xr:uid="{22899B88-D33E-4A09-BC3A-4B223C3556AD}"/>
    <cellStyle name="Hyperlink 3 83" xfId="37731" hidden="1" xr:uid="{2771716B-6CB7-4E1A-BF2D-C056BAE43BCB}"/>
    <cellStyle name="Hyperlink 3 83" xfId="37927" hidden="1" xr:uid="{D9D35866-34F2-475D-9668-834820EB1E13}"/>
    <cellStyle name="Hyperlink 3 83" xfId="38845" hidden="1" xr:uid="{29E36556-748B-4C25-B914-6338E171FCE7}"/>
    <cellStyle name="Hyperlink 3 83" xfId="38144" hidden="1" xr:uid="{DFB52F42-9914-4E19-AB79-B7E081831F78}"/>
    <cellStyle name="Hyperlink 3 83" xfId="37144" hidden="1" xr:uid="{AEEEC798-5DBD-42F1-98A7-F676EBD1BA47}"/>
    <cellStyle name="Hyperlink 3 83" xfId="37532" hidden="1" xr:uid="{4C197B85-35BC-4E33-85DE-0643A90424EA}"/>
    <cellStyle name="Hyperlink 3 83" xfId="23867" hidden="1" xr:uid="{4B7F885F-0F08-4FB8-91CB-BF21A1AD5385}"/>
    <cellStyle name="Hyperlink 3 83" xfId="23166" hidden="1" xr:uid="{0F86BF79-0021-4C06-9DD1-DCD35BEF69B5}"/>
    <cellStyle name="Hyperlink 3 83" xfId="24159" hidden="1" xr:uid="{06A32042-FCD2-4C35-9CFC-4B2D8AC3F2FF}"/>
    <cellStyle name="Hyperlink 3 83" xfId="24462" hidden="1" xr:uid="{0704E933-1817-4D58-B8F6-674D4F6F0855}"/>
    <cellStyle name="Hyperlink 3 83" xfId="22949" hidden="1" xr:uid="{352B0CB1-9B81-40E8-912A-95DD7D0C3CE3}"/>
    <cellStyle name="Hyperlink 3 83" xfId="22753" hidden="1" xr:uid="{13D1E9FA-AB52-40E2-AD0E-747C3354B53B}"/>
    <cellStyle name="Hyperlink 3 83" xfId="24881" hidden="1" xr:uid="{4C287D84-3ABC-44F4-8E47-90E060AEDA74}"/>
    <cellStyle name="Hyperlink 3 83" xfId="25468" hidden="1" xr:uid="{33C58BCA-468F-4AA6-8519-0FED9BA4EB87}"/>
    <cellStyle name="Hyperlink 3 83" xfId="23358" hidden="1" xr:uid="{2EAA8E72-8251-4A9F-8416-E9D8122F06AD}"/>
    <cellStyle name="Hyperlink 3 83" xfId="25704" hidden="1" xr:uid="{4D5D16A0-0517-4F43-8170-2D4B0EBB4205}"/>
    <cellStyle name="Hyperlink 3 83" xfId="25269" hidden="1" xr:uid="{71AE03C0-B625-46BB-91BB-1981041AC5E0}"/>
    <cellStyle name="Hyperlink 3 83" xfId="24664" hidden="1" xr:uid="{E1672FAD-16FD-45D0-A143-B221794CDAB0}"/>
    <cellStyle name="Hyperlink 3 83" xfId="17337" hidden="1" xr:uid="{C325C8C1-CE3E-4162-8C08-000C3F93B033}"/>
    <cellStyle name="Hyperlink 3 83" xfId="21949" hidden="1" xr:uid="{80735963-4E02-4ADF-8B46-7D818145CD92}"/>
    <cellStyle name="Hyperlink 3 83" xfId="22554" hidden="1" xr:uid="{C0F03D40-4FAF-4B44-80C0-A0C757C5B42E}"/>
    <cellStyle name="Hyperlink 3 83" xfId="35321" hidden="1" xr:uid="{ECFE02C4-3994-4445-853E-34E60CE5FA41}"/>
    <cellStyle name="Hyperlink 3 83" xfId="35523" hidden="1" xr:uid="{EEA03745-211D-42CF-879E-F23253237EBC}"/>
    <cellStyle name="Hyperlink 3 83" xfId="36127" hidden="1" xr:uid="{B6DB3EE4-7944-420F-B87B-E09080287205}"/>
    <cellStyle name="Hyperlink 3 83" xfId="35740" hidden="1" xr:uid="{5FD955ED-9132-4BEF-82D8-FDEB4C81830D}"/>
    <cellStyle name="Hyperlink 3 83" xfId="17104" hidden="1" xr:uid="{15CEB0C5-771A-4A9F-A48A-3EBCF272F219}"/>
    <cellStyle name="Hyperlink 3 83" xfId="18415" hidden="1" xr:uid="{F6F6895C-DDD4-45C5-9921-BA636BD4D0A6}"/>
    <cellStyle name="Hyperlink 3 83" xfId="21149" hidden="1" xr:uid="{F69D8BF8-4882-4B87-A7F5-96583E2122BF}"/>
    <cellStyle name="Hyperlink 3 83" xfId="20762" hidden="1" xr:uid="{CC8AA3FB-8E13-42AC-8BB9-690758648CA4}"/>
    <cellStyle name="Hyperlink 3 83" xfId="21348" hidden="1" xr:uid="{A30D7697-3E7C-4F8B-A0E4-25E73D49D99B}"/>
    <cellStyle name="Hyperlink 3 83" xfId="21734" hidden="1" xr:uid="{A1CD9587-8E72-414E-B29D-5C1B0A6824B4}"/>
    <cellStyle name="Hyperlink 3 83" xfId="20545" hidden="1" xr:uid="{0B930F81-B74E-4CD2-A27C-96EF6E88B976}"/>
    <cellStyle name="Hyperlink 3 83" xfId="20343" hidden="1" xr:uid="{14B5C732-99AD-47C0-A852-0622A3658B0E}"/>
    <cellStyle name="Hyperlink 3 83" xfId="30214" hidden="1" xr:uid="{9B8B8D3C-CDDB-497E-BF7D-CA779AE58F3B}"/>
    <cellStyle name="Hyperlink 3 83" xfId="30801" hidden="1" xr:uid="{E29B3259-0FF0-40A3-BA84-9F1A610A316C}"/>
    <cellStyle name="Hyperlink 3 83" xfId="28691" hidden="1" xr:uid="{46123849-BA9E-45FF-A084-62319303282E}"/>
    <cellStyle name="Hyperlink 3 83" xfId="31037" hidden="1" xr:uid="{5331D0B1-52BD-414A-8915-8782B96ECE90}"/>
    <cellStyle name="Hyperlink 3 83" xfId="30602" hidden="1" xr:uid="{0ABED785-5275-4901-995F-F200EE2ABF92}"/>
    <cellStyle name="Hyperlink 3 83" xfId="29997" hidden="1" xr:uid="{B15860BA-1EA1-4606-80E3-A01A1B161D91}"/>
    <cellStyle name="Hyperlink 3 83" xfId="31456" hidden="1" xr:uid="{CED8B5B7-9332-43D6-B24D-52224FB5914E}"/>
    <cellStyle name="Hyperlink 3 83" xfId="32042" hidden="1" xr:uid="{0945305D-5CF2-42DA-983B-0C3D33CBCB55}"/>
    <cellStyle name="Hyperlink 3 83" xfId="32239" hidden="1" xr:uid="{A1F5C61E-E4AA-454B-B30B-F54F02686F0F}"/>
    <cellStyle name="Hyperlink 3 83" xfId="33395" hidden="1" xr:uid="{7BB38D58-46AE-4505-A4F2-137255C112B5}"/>
    <cellStyle name="Hyperlink 3 83" xfId="31843" hidden="1" xr:uid="{74B4F822-EE9B-45A1-9132-57C91C8DB0DD}"/>
    <cellStyle name="Hyperlink 3 83" xfId="31239" hidden="1" xr:uid="{927AD143-6FA4-456E-B371-4CCEC272E905}"/>
    <cellStyle name="Hyperlink 3 83" xfId="39642" hidden="1" xr:uid="{5CFB712B-CF4C-43B0-8DAD-C7DFC5EC566E}"/>
    <cellStyle name="Hyperlink 3 83" xfId="28499" hidden="1" xr:uid="{7CB91435-CC7C-48F2-A6F5-D98CB4C6CD26}"/>
    <cellStyle name="Hyperlink 3 83" xfId="29492" hidden="1" xr:uid="{260651E0-E157-4C85-BAF8-879A97AB0D21}"/>
    <cellStyle name="Hyperlink 3 83" xfId="26123" hidden="1" xr:uid="{8A95CDCF-0498-48FC-AAA9-775C80B42522}"/>
    <cellStyle name="Hyperlink 3 83" xfId="26709" hidden="1" xr:uid="{06CC9CBD-DFF0-41A5-8B6B-3E63A0B05742}"/>
    <cellStyle name="Hyperlink 3 83" xfId="17759" hidden="1" xr:uid="{7A16483D-6C28-41B6-B6D9-233F8293B505}"/>
    <cellStyle name="Hyperlink 3 83" xfId="27069" hidden="1" xr:uid="{4276C7BC-B51C-4419-B087-17E6D1F05C33}"/>
    <cellStyle name="Hyperlink 3 83" xfId="26510" hidden="1" xr:uid="{7714C82F-1282-4E3B-BD18-59D52AF269E5}"/>
    <cellStyle name="Hyperlink 3 83" xfId="25906" hidden="1" xr:uid="{696198D3-B851-44F3-9BFF-19EF886B6FF4}"/>
    <cellStyle name="Hyperlink 3 83" xfId="20021" hidden="1" xr:uid="{7062DD16-0910-49F8-9CFB-DF2E6D56FC68}"/>
    <cellStyle name="Hyperlink 3 83" xfId="17530" hidden="1" xr:uid="{1ED3D42F-59AE-417E-9BA4-295118CB4D39}"/>
    <cellStyle name="Hyperlink 3 83" xfId="18710" hidden="1" xr:uid="{3FA9E31F-B226-4D59-9A98-FC19B61C43E1}"/>
    <cellStyle name="Hyperlink 3 83" xfId="19015" hidden="1" xr:uid="{26A11C5A-93E5-49C7-8126-05B8E0236B23}"/>
    <cellStyle name="Hyperlink 3 83" xfId="19217" hidden="1" xr:uid="{E4C7ECF4-A4C4-47A1-A32A-D2C5A2B5CFCA}"/>
    <cellStyle name="Hyperlink 3 83" xfId="19822" hidden="1" xr:uid="{95F87059-CD62-463E-BE2D-46F10BFB7ADE}"/>
    <cellStyle name="Hyperlink 3 83" xfId="19434" hidden="1" xr:uid="{BE2AACD7-66B2-482F-A959-B4CDAE3091E1}"/>
    <cellStyle name="Hyperlink 3 83" xfId="29795" hidden="1" xr:uid="{F36B9336-4DBA-45DC-9480-4DF22A73BD77}"/>
    <cellStyle name="Hyperlink 3 83" xfId="27276" hidden="1" xr:uid="{9F554442-2855-4EA3-8DDE-AC7C8373AE14}"/>
    <cellStyle name="Hyperlink 3 83" xfId="27881" hidden="1" xr:uid="{3C7BF285-DC02-4B4D-846C-7D8DEE6C03DE}"/>
    <cellStyle name="Hyperlink 3 83" xfId="32878" xr:uid="{F78A7888-6459-461B-A5E5-19D563E3D594}"/>
    <cellStyle name="Hyperlink 3 84" xfId="32653" hidden="1" xr:uid="{B0032370-3AD4-48CC-9E38-31C52F167AF3}"/>
    <cellStyle name="Hyperlink 3 84" xfId="35000" hidden="1" xr:uid="{210496F1-BE05-4B13-8EAF-1BD297339062}"/>
    <cellStyle name="Hyperlink 3 84" xfId="40683" hidden="1" xr:uid="{8FBDA256-9C3C-4AA1-8E6F-EAC4BC2FA935}"/>
    <cellStyle name="Hyperlink 3 84" xfId="36928" hidden="1" xr:uid="{89757A2C-919D-46B2-9C93-28F1432E104C}"/>
    <cellStyle name="Hyperlink 3 84" xfId="41489" hidden="1" xr:uid="{BD925137-3272-4AEC-82F5-2FAB7E66E9A6}"/>
    <cellStyle name="Hyperlink 3 84" xfId="40248" hidden="1" xr:uid="{6D19A78A-F264-4AAC-ABFD-F03497C688E1}"/>
    <cellStyle name="Hyperlink 3 84" xfId="39861" hidden="1" xr:uid="{30BCAC10-AEBE-4F45-98EB-B70BA99813C3}"/>
    <cellStyle name="Hyperlink 3 84" xfId="40447" hidden="1" xr:uid="{36FF1CEA-B483-4137-B301-146851C09CCF}"/>
    <cellStyle name="Hyperlink 3 84" xfId="38340" hidden="1" xr:uid="{7970EFDD-1D2C-4CBD-ACE3-436CF627EDD6}"/>
    <cellStyle name="Hyperlink 3 84" xfId="22168" hidden="1" xr:uid="{04391E1A-C5B1-402E-A888-C2DA5D6495A5}"/>
    <cellStyle name="Hyperlink 3 84" xfId="36327" hidden="1" xr:uid="{AFED1A23-ECC7-4139-9083-F0F06E06A185}"/>
    <cellStyle name="Hyperlink 3 84" xfId="36713" hidden="1" xr:uid="{A279B8A9-3E9F-4DA3-AD95-095B17EEF008}"/>
    <cellStyle name="Hyperlink 3 84" xfId="33994" hidden="1" xr:uid="{5E9B034C-F19F-4216-8E10-C78B86F0D307}"/>
    <cellStyle name="Hyperlink 3 84" xfId="34196" hidden="1" xr:uid="{7AAA5141-3389-4C36-9122-ABEA8BAF3967}"/>
    <cellStyle name="Hyperlink 3 84" xfId="34801" hidden="1" xr:uid="{63B08843-7E19-4B4E-A794-7ABA1E482286}"/>
    <cellStyle name="Hyperlink 3 84" xfId="34414" hidden="1" xr:uid="{E5F80D59-B2D8-401F-8C47-20A3F428645D}"/>
    <cellStyle name="Hyperlink 3 84" xfId="33689" hidden="1" xr:uid="{F74A74AE-0EAD-4BC5-8E05-151C015B3353}"/>
    <cellStyle name="Hyperlink 3 84" xfId="32459" hidden="1" xr:uid="{488A51C1-82D1-4CED-A702-9AA2A2168AB8}"/>
    <cellStyle name="Hyperlink 3 84" xfId="40885" hidden="1" xr:uid="{B24D5C21-8A93-4599-B599-5669EFA3F813}"/>
    <cellStyle name="Hyperlink 3 84" xfId="39138" hidden="1" xr:uid="{4A2B8287-69C3-41C8-8F82-D56B41F3F585}"/>
    <cellStyle name="Hyperlink 3 84" xfId="39441" hidden="1" xr:uid="{F47F2786-BB3C-4B85-A2FC-610E2C067D91}"/>
    <cellStyle name="Hyperlink 3 84" xfId="27495" hidden="1" xr:uid="{D79D8DDE-1F81-42C6-BB21-8DCFB899E972}"/>
    <cellStyle name="Hyperlink 3 84" xfId="28081" hidden="1" xr:uid="{CCDC9DEE-0317-4B01-BAE8-2E3D8207FF01}"/>
    <cellStyle name="Hyperlink 3 84" xfId="28283" hidden="1" xr:uid="{A8886CE6-A3D9-4A4D-8AB6-B3914A0EB772}"/>
    <cellStyle name="Hyperlink 3 84" xfId="29201" hidden="1" xr:uid="{38D6560F-12F1-4D51-A405-5392C61A9CDF}"/>
    <cellStyle name="Hyperlink 3 84" xfId="41688" hidden="1" xr:uid="{D6243678-83A6-45A7-9734-27200FE4D979}"/>
    <cellStyle name="Hyperlink 3 84" xfId="41103" hidden="1" xr:uid="{3FC58307-4711-4498-A0CE-FE78945DCF70}"/>
    <cellStyle name="Hyperlink 3 84" xfId="37732" hidden="1" xr:uid="{CFF93057-A00C-40CA-BB2C-B560C326E304}"/>
    <cellStyle name="Hyperlink 3 84" xfId="37928" hidden="1" xr:uid="{6DEFDE56-AB92-4A15-A679-D76A2636FCC0}"/>
    <cellStyle name="Hyperlink 3 84" xfId="38846" hidden="1" xr:uid="{D3D7DA6E-9E9E-4270-9F2E-3CDF13D3726C}"/>
    <cellStyle name="Hyperlink 3 84" xfId="38146" hidden="1" xr:uid="{444896EF-6497-4F08-A376-627870796B68}"/>
    <cellStyle name="Hyperlink 3 84" xfId="37146" hidden="1" xr:uid="{235EFE3C-1E74-4DA4-8EF6-0D3D0C1605B7}"/>
    <cellStyle name="Hyperlink 3 84" xfId="37533" hidden="1" xr:uid="{37951B9C-C8B4-4247-B209-3289D44B0190}"/>
    <cellStyle name="Hyperlink 3 84" xfId="23868" hidden="1" xr:uid="{7D8FCB05-CE61-43C2-A2D2-9FD056ABA518}"/>
    <cellStyle name="Hyperlink 3 84" xfId="23168" hidden="1" xr:uid="{63B706C1-E844-426C-BB5C-BF7498624C65}"/>
    <cellStyle name="Hyperlink 3 84" xfId="24160" hidden="1" xr:uid="{353EE4F2-EC82-4912-85B1-82C822E10BE7}"/>
    <cellStyle name="Hyperlink 3 84" xfId="24463" hidden="1" xr:uid="{67C9B230-D8FD-47F7-86FF-81A47686969B}"/>
    <cellStyle name="Hyperlink 3 84" xfId="22950" hidden="1" xr:uid="{BB1E0869-C1EF-4EF8-ACD2-C2D4895ECC62}"/>
    <cellStyle name="Hyperlink 3 84" xfId="22754" hidden="1" xr:uid="{5829D500-6926-42F0-AAF2-554B8A69CBFA}"/>
    <cellStyle name="Hyperlink 3 84" xfId="24883" hidden="1" xr:uid="{EB1F31D2-5C8B-4CB2-A05D-439DFD630E82}"/>
    <cellStyle name="Hyperlink 3 84" xfId="25469" hidden="1" xr:uid="{0E6D192B-DC22-4091-9913-FCC3C08273A9}"/>
    <cellStyle name="Hyperlink 3 84" xfId="23362" hidden="1" xr:uid="{40BF4D3A-B1F4-4E96-A247-0AC1FB8BE5A2}"/>
    <cellStyle name="Hyperlink 3 84" xfId="25705" hidden="1" xr:uid="{D236202E-AE2A-45DE-8729-443F601164D8}"/>
    <cellStyle name="Hyperlink 3 84" xfId="25270" hidden="1" xr:uid="{7CE8301A-47A4-4EE2-A578-84D2B35A801F}"/>
    <cellStyle name="Hyperlink 3 84" xfId="24665" hidden="1" xr:uid="{8A801D80-DDD7-4580-BE42-108F25025E93}"/>
    <cellStyle name="Hyperlink 3 84" xfId="17339" hidden="1" xr:uid="{CC38B623-1819-497F-A59A-C0CBF9154832}"/>
    <cellStyle name="Hyperlink 3 84" xfId="21950" hidden="1" xr:uid="{787EA70F-5F2E-4645-8248-F2A9B967E488}"/>
    <cellStyle name="Hyperlink 3 84" xfId="22555" hidden="1" xr:uid="{8B8535FF-4985-42A4-9846-92CF20B7583C}"/>
    <cellStyle name="Hyperlink 3 84" xfId="35322" hidden="1" xr:uid="{6E95B18A-5340-4B97-BFB9-E89C5E97896E}"/>
    <cellStyle name="Hyperlink 3 84" xfId="35524" hidden="1" xr:uid="{0C704E88-59D6-421E-B8D3-106795753C6F}"/>
    <cellStyle name="Hyperlink 3 84" xfId="36128" hidden="1" xr:uid="{F2AA0959-9F26-494A-B457-CBC1B826CF24}"/>
    <cellStyle name="Hyperlink 3 84" xfId="35742" hidden="1" xr:uid="{A44228BC-9B8C-4E24-94CB-6D0B144E5B6A}"/>
    <cellStyle name="Hyperlink 3 84" xfId="17105" hidden="1" xr:uid="{1DE9CB32-5F9D-4D9A-9E4C-469B486B9DF1}"/>
    <cellStyle name="Hyperlink 3 84" xfId="18416" hidden="1" xr:uid="{343D3FAC-1671-4ED4-ADBC-6373B6533C2D}"/>
    <cellStyle name="Hyperlink 3 84" xfId="21150" hidden="1" xr:uid="{CBDA6639-6EF2-47B7-9D99-A25DE59D083D}"/>
    <cellStyle name="Hyperlink 3 84" xfId="20764" hidden="1" xr:uid="{6D35D36F-C5F7-4FBB-BF53-75F207DA8447}"/>
    <cellStyle name="Hyperlink 3 84" xfId="21349" hidden="1" xr:uid="{BB3AC67D-CD10-4858-89C5-0A7B5B2E679B}"/>
    <cellStyle name="Hyperlink 3 84" xfId="21735" hidden="1" xr:uid="{F0183F94-BEFE-4543-A91D-52831D30A15C}"/>
    <cellStyle name="Hyperlink 3 84" xfId="20546" hidden="1" xr:uid="{39DED293-9854-4395-9F23-A8C61351E439}"/>
    <cellStyle name="Hyperlink 3 84" xfId="20344" hidden="1" xr:uid="{A3F5DEB9-3016-4EAE-B793-BB36A335D03E}"/>
    <cellStyle name="Hyperlink 3 84" xfId="30216" hidden="1" xr:uid="{276516DB-2631-48B1-9880-99FB1E4CBFB0}"/>
    <cellStyle name="Hyperlink 3 84" xfId="30802" hidden="1" xr:uid="{FD1B4D78-960D-4D06-AA12-F7692F3FAC2C}"/>
    <cellStyle name="Hyperlink 3 84" xfId="28695" hidden="1" xr:uid="{9C4B723E-21D3-4C14-993D-831286E37C79}"/>
    <cellStyle name="Hyperlink 3 84" xfId="31038" hidden="1" xr:uid="{6877AAA6-EAA3-4C6C-9D08-A163B2AD14B8}"/>
    <cellStyle name="Hyperlink 3 84" xfId="30603" hidden="1" xr:uid="{32C55C86-9F7A-498A-90C4-98AA3985BE77}"/>
    <cellStyle name="Hyperlink 3 84" xfId="29998" hidden="1" xr:uid="{F918F423-AFA3-4644-9E88-66F3F8C70681}"/>
    <cellStyle name="Hyperlink 3 84" xfId="31458" hidden="1" xr:uid="{1F895802-F7B0-4DE3-8617-27D6480668E9}"/>
    <cellStyle name="Hyperlink 3 84" xfId="32043" hidden="1" xr:uid="{32CF2018-821A-434B-A296-FC944EA10D1E}"/>
    <cellStyle name="Hyperlink 3 84" xfId="32240" hidden="1" xr:uid="{D6B43E44-A7D9-428C-B923-BC0A083A07D3}"/>
    <cellStyle name="Hyperlink 3 84" xfId="33396" hidden="1" xr:uid="{C649492C-4F30-4287-BA46-769EE6AE0459}"/>
    <cellStyle name="Hyperlink 3 84" xfId="31844" hidden="1" xr:uid="{B683C79F-BC85-4D89-852F-8A616EED9878}"/>
    <cellStyle name="Hyperlink 3 84" xfId="31240" hidden="1" xr:uid="{91B93D56-77E0-4302-81F7-83DA347638CB}"/>
    <cellStyle name="Hyperlink 3 84" xfId="39643" hidden="1" xr:uid="{97A1CC2F-EB06-4A62-9F30-D926922A0DBA}"/>
    <cellStyle name="Hyperlink 3 84" xfId="28501" hidden="1" xr:uid="{E94396B2-90D0-479F-8A09-18F6C3F7199F}"/>
    <cellStyle name="Hyperlink 3 84" xfId="29493" hidden="1" xr:uid="{8E969F17-1B29-4249-9E52-11A3D1607CE7}"/>
    <cellStyle name="Hyperlink 3 84" xfId="26125" hidden="1" xr:uid="{5FBCDEE5-1052-4BBF-A61C-14D717D2FF60}"/>
    <cellStyle name="Hyperlink 3 84" xfId="26710" hidden="1" xr:uid="{8E38C34D-704D-4D00-8A12-F8550B498C2A}"/>
    <cellStyle name="Hyperlink 3 84" xfId="17763" hidden="1" xr:uid="{2C3191EB-1901-4E24-B9B5-85D8CF976D1C}"/>
    <cellStyle name="Hyperlink 3 84" xfId="27070" hidden="1" xr:uid="{3CA1D4D5-A4E5-467C-A641-59EE7A8B9419}"/>
    <cellStyle name="Hyperlink 3 84" xfId="26511" hidden="1" xr:uid="{DFBBD34C-AD48-45E8-9FE9-1A9550F5FB47}"/>
    <cellStyle name="Hyperlink 3 84" xfId="25907" hidden="1" xr:uid="{F630D7D3-EF2A-4E77-A442-85551842199A}"/>
    <cellStyle name="Hyperlink 3 84" xfId="20022" hidden="1" xr:uid="{1527DDA1-9E8B-4E9B-9AE0-7A5D7F1BC5A6}"/>
    <cellStyle name="Hyperlink 3 84" xfId="17534" hidden="1" xr:uid="{CF4F7863-35C5-4060-AEA1-14D8DD67CF49}"/>
    <cellStyle name="Hyperlink 3 84" xfId="18711" hidden="1" xr:uid="{C9D40DFF-F815-438E-865E-D14FDD30040E}"/>
    <cellStyle name="Hyperlink 3 84" xfId="19016" hidden="1" xr:uid="{35DC3218-3902-44B5-AB96-0650A4CE32BE}"/>
    <cellStyle name="Hyperlink 3 84" xfId="19218" hidden="1" xr:uid="{EA8120BB-A088-4F71-8278-E5F140580F52}"/>
    <cellStyle name="Hyperlink 3 84" xfId="19823" hidden="1" xr:uid="{F9A5311D-1BF9-40D4-AA09-43FBC7EA2014}"/>
    <cellStyle name="Hyperlink 3 84" xfId="19436" hidden="1" xr:uid="{E17C84EE-BDDA-4988-8503-9AF03B6B09B9}"/>
    <cellStyle name="Hyperlink 3 84" xfId="29796" hidden="1" xr:uid="{1041C983-6498-45D8-8138-18CAB82D51AA}"/>
    <cellStyle name="Hyperlink 3 84" xfId="27277" hidden="1" xr:uid="{5C9A7567-D829-43A4-A402-F5E140FCAC1F}"/>
    <cellStyle name="Hyperlink 3 84" xfId="27882" hidden="1" xr:uid="{A08F401D-AACD-4F7D-859A-50F589E01D90}"/>
    <cellStyle name="Hyperlink 3 84" xfId="32882" xr:uid="{7DFFD836-40F5-4C68-98BE-06181EEF077F}"/>
    <cellStyle name="Hyperlink 3 85" xfId="20345" hidden="1" xr:uid="{A7158DD2-8381-41F9-BD96-C82ED8A4FBAC}"/>
    <cellStyle name="Hyperlink 3 85" xfId="17536" hidden="1" xr:uid="{639CC911-AB34-4D82-AE7E-51329DD3BE24}"/>
    <cellStyle name="Hyperlink 3 85" xfId="19440" hidden="1" xr:uid="{310D717C-FB8E-4012-9AE1-3880165FF376}"/>
    <cellStyle name="Hyperlink 3 85" xfId="20023" hidden="1" xr:uid="{851DA694-7C2F-4AF4-A913-4B03C9BDC763}"/>
    <cellStyle name="Hyperlink 3 85" xfId="17343" hidden="1" xr:uid="{96B8FE52-B9F8-4241-BCA2-E98B24C4AEA3}"/>
    <cellStyle name="Hyperlink 3 85" xfId="18712" hidden="1" xr:uid="{7C5A0853-301A-4A04-8559-C93596C6347D}"/>
    <cellStyle name="Hyperlink 3 85" xfId="19017" hidden="1" xr:uid="{878882E2-9530-4519-986B-E0770E312DD4}"/>
    <cellStyle name="Hyperlink 3 85" xfId="19219" hidden="1" xr:uid="{AADFC0DC-AFAE-4CAB-8069-3773D9E12385}"/>
    <cellStyle name="Hyperlink 3 85" xfId="19824" hidden="1" xr:uid="{75C895B4-93DC-4D04-AD10-AC77BB8E5C55}"/>
    <cellStyle name="Hyperlink 3 85" xfId="28505" hidden="1" xr:uid="{9E63570B-0598-4C3A-868D-A8220D430791}"/>
    <cellStyle name="Hyperlink 3 85" xfId="29494" hidden="1" xr:uid="{6FB0FBA2-86F2-4925-AA94-5A7C359A9FEE}"/>
    <cellStyle name="Hyperlink 3 85" xfId="32241" hidden="1" xr:uid="{B14FC289-EC48-4C59-9BE6-8F4FC60112BB}"/>
    <cellStyle name="Hyperlink 3 85" xfId="29999" hidden="1" xr:uid="{D5F32D1E-F59C-4EC8-8D97-EBAF111E7435}"/>
    <cellStyle name="Hyperlink 3 85" xfId="30604" hidden="1" xr:uid="{51E0D467-1B8F-489F-964E-9DD174B654BB}"/>
    <cellStyle name="Hyperlink 3 85" xfId="30220" hidden="1" xr:uid="{D17108D0-AB5F-4F77-8888-5BF50126DC83}"/>
    <cellStyle name="Hyperlink 3 85" xfId="30803" hidden="1" xr:uid="{36EA5765-C822-44DD-A921-C0A37B780E3A}"/>
    <cellStyle name="Hyperlink 3 85" xfId="25706" hidden="1" xr:uid="{24F52C93-DEA0-4853-83AA-60178DCD08FD}"/>
    <cellStyle name="Hyperlink 3 85" xfId="17106" hidden="1" xr:uid="{E4AA2BA6-6788-4D18-AA34-F50185F8394F}"/>
    <cellStyle name="Hyperlink 3 85" xfId="18417" hidden="1" xr:uid="{FF319ECF-A38D-4D8C-9E90-2CBCF334FC8C}"/>
    <cellStyle name="Hyperlink 3 85" xfId="23172" hidden="1" xr:uid="{9A4991B5-6A11-46E9-9709-11B9F505C5E0}"/>
    <cellStyle name="Hyperlink 3 85" xfId="24161" hidden="1" xr:uid="{1173DFB1-C398-42AC-B731-20CB47395B7E}"/>
    <cellStyle name="Hyperlink 3 85" xfId="32655" hidden="1" xr:uid="{5290032A-F89F-48BE-B744-C39529304E60}"/>
    <cellStyle name="Hyperlink 3 85" xfId="24666" hidden="1" xr:uid="{A8523927-3003-407B-9880-9793DEADA925}"/>
    <cellStyle name="Hyperlink 3 85" xfId="25271" hidden="1" xr:uid="{FABDA2F6-E466-4F10-882D-0EDD938EFA02}"/>
    <cellStyle name="Hyperlink 3 85" xfId="35525" hidden="1" xr:uid="{9F58A36E-E4F5-42BA-A8A9-7844A3821176}"/>
    <cellStyle name="Hyperlink 3 85" xfId="25470" hidden="1" xr:uid="{32BC0CF4-B86C-4CDF-8322-BCB86970A9A7}"/>
    <cellStyle name="Hyperlink 3 85" xfId="23364" hidden="1" xr:uid="{BA83BB7A-6DE9-4397-A06D-8CB29A3ABDB8}"/>
    <cellStyle name="Hyperlink 3 85" xfId="35746" hidden="1" xr:uid="{91AB7BBE-8F4B-46D7-AB9A-58E8F02EC7A2}"/>
    <cellStyle name="Hyperlink 3 85" xfId="25908" hidden="1" xr:uid="{F762F841-D2B3-4C29-B471-1CFD888B2099}"/>
    <cellStyle name="Hyperlink 3 85" xfId="26512" hidden="1" xr:uid="{B43079D5-9B2C-4752-9194-F0AA89639B90}"/>
    <cellStyle name="Hyperlink 3 85" xfId="20547" hidden="1" xr:uid="{9B9DC2B3-5A72-43A7-AE04-ED1FFDB2568B}"/>
    <cellStyle name="Hyperlink 3 85" xfId="26711" hidden="1" xr:uid="{595E97A5-D223-490A-B9DC-AC7E18304C55}"/>
    <cellStyle name="Hyperlink 3 85" xfId="17765" hidden="1" xr:uid="{16FD1AFE-B439-4BCA-8D8E-B660DD760754}"/>
    <cellStyle name="Hyperlink 3 85" xfId="29797" hidden="1" xr:uid="{4F780E04-0584-4DEE-A1FD-0B3D6596A0E0}"/>
    <cellStyle name="Hyperlink 3 85" xfId="27278" hidden="1" xr:uid="{A48C7D41-4269-45CE-8F24-E2B06867F085}"/>
    <cellStyle name="Hyperlink 3 85" xfId="29202" hidden="1" xr:uid="{7207D955-F205-4035-90C3-5EC487C768E9}"/>
    <cellStyle name="Hyperlink 3 85" xfId="39139" hidden="1" xr:uid="{1091DB9A-C218-4CD1-AF3C-DDB09772ED9B}"/>
    <cellStyle name="Hyperlink 3 85" xfId="27499" hidden="1" xr:uid="{72CF1BD7-DDEE-4CE9-B0BC-CBA43E1D280E}"/>
    <cellStyle name="Hyperlink 3 85" xfId="23869" hidden="1" xr:uid="{BE36428D-E94F-4B74-88C4-09122D181326}"/>
    <cellStyle name="Hyperlink 3 85" xfId="28284" hidden="1" xr:uid="{F0E32A75-C463-4FAC-8502-AF0F805A8F2E}"/>
    <cellStyle name="Hyperlink 3 85" xfId="24464" hidden="1" xr:uid="{0A6B2F34-0CD2-451E-8276-272383444FFC}"/>
    <cellStyle name="Hyperlink 3 85" xfId="37733" hidden="1" xr:uid="{FC614E1B-FD2A-4307-815E-7577911690D0}"/>
    <cellStyle name="Hyperlink 3 85" xfId="37929" hidden="1" xr:uid="{C4748A09-0D1A-4B46-80C5-59301F341480}"/>
    <cellStyle name="Hyperlink 3 85" xfId="38847" hidden="1" xr:uid="{0C803A99-B0B4-40FC-80A2-1367E72E9D0A}"/>
    <cellStyle name="Hyperlink 3 85" xfId="38150" hidden="1" xr:uid="{E38D2C47-8F95-46C0-87B9-8994A4ABA8CD}"/>
    <cellStyle name="Hyperlink 3 85" xfId="33690" hidden="1" xr:uid="{941C027F-EBCD-42AE-B676-83002E3CE301}"/>
    <cellStyle name="Hyperlink 3 85" xfId="39442" hidden="1" xr:uid="{6DBE5E15-F476-433D-9F3F-964168F825A8}"/>
    <cellStyle name="Hyperlink 3 85" xfId="39644" hidden="1" xr:uid="{07B24342-2C90-4BAF-B91E-3F3D242EA68B}"/>
    <cellStyle name="Hyperlink 3 85" xfId="31039" hidden="1" xr:uid="{3121DE44-2645-411C-BF61-34AFC57E1946}"/>
    <cellStyle name="Hyperlink 3 85" xfId="31241" hidden="1" xr:uid="{C23315A8-377A-486D-92EB-0E63861EEC87}"/>
    <cellStyle name="Hyperlink 3 85" xfId="26129" hidden="1" xr:uid="{D50B8067-0192-4CD9-B922-2379B381B58C}"/>
    <cellStyle name="Hyperlink 3 85" xfId="31462" hidden="1" xr:uid="{617116C2-EC9F-43BB-80BC-833F50F14A79}"/>
    <cellStyle name="Hyperlink 3 85" xfId="32044" hidden="1" xr:uid="{A8A88BAB-E44D-4090-8F9A-5903B7294975}"/>
    <cellStyle name="Hyperlink 3 85" xfId="27071" hidden="1" xr:uid="{3CA9C46E-8D1B-4C01-808B-EB0EED7618BC}"/>
    <cellStyle name="Hyperlink 3 85" xfId="33397" hidden="1" xr:uid="{4BF1ADA7-9F81-4AC5-A68A-AF93E006A348}"/>
    <cellStyle name="Hyperlink 3 85" xfId="32463" hidden="1" xr:uid="{6726B76F-EBE2-45DE-B491-EBB22EB1A4B6}"/>
    <cellStyle name="Hyperlink 3 85" xfId="27883" hidden="1" xr:uid="{3DAEE955-23D7-41F3-938B-E75F800FEC48}"/>
    <cellStyle name="Hyperlink 3 85" xfId="33995" hidden="1" xr:uid="{CEE49CA5-C68D-4BEB-8C16-E7BAEF17A2C6}"/>
    <cellStyle name="Hyperlink 3 85" xfId="34197" hidden="1" xr:uid="{CBA0F5E8-2DDF-4646-B375-A6B5F36F1D4F}"/>
    <cellStyle name="Hyperlink 3 85" xfId="28082" hidden="1" xr:uid="{DBC907C9-6EC5-4334-A3E1-41F22F17B798}"/>
    <cellStyle name="Hyperlink 3 85" xfId="34418" hidden="1" xr:uid="{67F15CAE-F543-41CD-9F35-771A7167005A}"/>
    <cellStyle name="Hyperlink 3 85" xfId="35001" hidden="1" xr:uid="{6B2CA3D8-BF5B-482A-BFEB-5D308BBE880C}"/>
    <cellStyle name="Hyperlink 3 85" xfId="37150" hidden="1" xr:uid="{71F354C0-F379-44E5-8A0F-6C9170BF5E9B}"/>
    <cellStyle name="Hyperlink 3 85" xfId="35323" hidden="1" xr:uid="{A9877032-F1BF-43F6-948E-9E104352CAAF}"/>
    <cellStyle name="Hyperlink 3 85" xfId="36714" hidden="1" xr:uid="{60A9FD58-DE9C-4BC6-9BCF-87DA8D17002D}"/>
    <cellStyle name="Hyperlink 3 85" xfId="21951" hidden="1" xr:uid="{31D8A764-BD95-41E7-B19D-CD611449AE38}"/>
    <cellStyle name="Hyperlink 3 85" xfId="36129" hidden="1" xr:uid="{247CC3CF-516C-45D3-A4AD-48790A2FB5BD}"/>
    <cellStyle name="Hyperlink 3 85" xfId="28697" hidden="1" xr:uid="{6ADA966F-A199-4C13-8609-A0A6E554C3A1}"/>
    <cellStyle name="Hyperlink 3 85" xfId="36328" hidden="1" xr:uid="{CD56E74F-5FEC-4BF5-9BAB-8BC20F31C8DB}"/>
    <cellStyle name="Hyperlink 3 85" xfId="31845" hidden="1" xr:uid="{C2E56EC2-4655-4978-9862-428AE2B0A64E}"/>
    <cellStyle name="Hyperlink 3 85" xfId="21151" hidden="1" xr:uid="{FC4A7E39-1782-4E18-9E2A-B58122338448}"/>
    <cellStyle name="Hyperlink 3 85" xfId="20768" hidden="1" xr:uid="{7BDD0FE1-1EEB-408A-BCA6-CBCCB23336FE}"/>
    <cellStyle name="Hyperlink 3 85" xfId="21350" hidden="1" xr:uid="{183D065E-F9F8-400B-A5DC-16D8387C4E62}"/>
    <cellStyle name="Hyperlink 3 85" xfId="21736" hidden="1" xr:uid="{1CA87609-FF0D-4CA5-868D-BCF7622A0662}"/>
    <cellStyle name="Hyperlink 3 85" xfId="24887" hidden="1" xr:uid="{A43F392C-4FAD-4E5B-B9B7-E68B3CA3B4BC}"/>
    <cellStyle name="Hyperlink 3 85" xfId="22556" hidden="1" xr:uid="{88DC8F23-9330-4259-BF92-856348667809}"/>
    <cellStyle name="Hyperlink 3 85" xfId="22172" hidden="1" xr:uid="{B36ABB7E-60C5-43BB-8B27-7337E739133C}"/>
    <cellStyle name="Hyperlink 3 85" xfId="22755" hidden="1" xr:uid="{B6712705-3D72-493C-982F-82F58F96E0DE}"/>
    <cellStyle name="Hyperlink 3 85" xfId="22951" hidden="1" xr:uid="{4C3A7A8A-0876-4256-836B-ED139965012D}"/>
    <cellStyle name="Hyperlink 3 85" xfId="34802" hidden="1" xr:uid="{69C4108F-844D-40B6-97E6-061047514161}"/>
    <cellStyle name="Hyperlink 3 85" xfId="41689" hidden="1" xr:uid="{CB271CD3-A67F-4D45-AFB3-1469C81BAC34}"/>
    <cellStyle name="Hyperlink 3 85" xfId="41107" hidden="1" xr:uid="{38F66037-F7E2-40F7-B3BF-0CA5F2953731}"/>
    <cellStyle name="Hyperlink 3 85" xfId="40886" hidden="1" xr:uid="{37E5F3A6-55F7-4076-B91D-BF00864C9382}"/>
    <cellStyle name="Hyperlink 3 85" xfId="41490" hidden="1" xr:uid="{50205BA8-DBD0-42B2-896F-98272313C03B}"/>
    <cellStyle name="Hyperlink 3 85" xfId="40249" hidden="1" xr:uid="{F1017435-F422-4195-B659-506C89A8FCD9}"/>
    <cellStyle name="Hyperlink 3 85" xfId="39865" hidden="1" xr:uid="{8A5CA72B-EED2-4C46-A4EE-A32E5073BA9D}"/>
    <cellStyle name="Hyperlink 3 85" xfId="40448" hidden="1" xr:uid="{8E9FFF09-EB5F-4EFC-93CF-2FACF234266A}"/>
    <cellStyle name="Hyperlink 3 85" xfId="38342" hidden="1" xr:uid="{FC6E6590-0233-4359-9F87-234F7C13BA81}"/>
    <cellStyle name="Hyperlink 3 85" xfId="40684" hidden="1" xr:uid="{06B945E9-4029-4D3C-AE81-EAFD884544CB}"/>
    <cellStyle name="Hyperlink 3 85" xfId="36929" hidden="1" xr:uid="{21F4D6AF-0258-425C-8DC0-36FEFABF66F6}"/>
    <cellStyle name="Hyperlink 3 85" xfId="37534" hidden="1" xr:uid="{8EFDD0BF-9C7D-4476-8E0C-1575DBE89FF6}"/>
    <cellStyle name="Hyperlink 3 85" xfId="32884" xr:uid="{0D000664-7CAA-4300-AFCB-0B76990C35E8}"/>
    <cellStyle name="Hyperlink 3 86" xfId="22756" hidden="1" xr:uid="{173270C3-2BAC-4770-9F78-6F5BAD04017E}"/>
    <cellStyle name="Hyperlink 3 86" xfId="18418" hidden="1" xr:uid="{9BA73FEA-B032-4778-9B71-93C56DE574AF}"/>
    <cellStyle name="Hyperlink 3 86" xfId="19825" hidden="1" xr:uid="{9BBE1E26-CA0A-4BF0-AC06-79E02AE209E7}"/>
    <cellStyle name="Hyperlink 3 86" xfId="19442" hidden="1" xr:uid="{F198FC7A-20DF-4F70-9793-8A0BB77BA5C2}"/>
    <cellStyle name="Hyperlink 3 86" xfId="20024" hidden="1" xr:uid="{E59F39A9-298E-4242-B809-B22BFBB865AD}"/>
    <cellStyle name="Hyperlink 3 86" xfId="19220" hidden="1" xr:uid="{9D804072-1EC7-4D44-B66B-9B3A27B27FDB}"/>
    <cellStyle name="Hyperlink 3 86" xfId="17345" hidden="1" xr:uid="{C2908371-4B0C-43D9-9AD3-132380EF76FC}"/>
    <cellStyle name="Hyperlink 3 86" xfId="18713" hidden="1" xr:uid="{B63EA6DA-3FBA-4D72-A523-477B379AEADB}"/>
    <cellStyle name="Hyperlink 3 86" xfId="19018" hidden="1" xr:uid="{3E8A5BF6-0130-4FED-A54C-53098F167E20}"/>
    <cellStyle name="Hyperlink 3 86" xfId="17539" hidden="1" xr:uid="{6BCDB471-D747-4C96-8B5A-0EB2E4B219EC}"/>
    <cellStyle name="Hyperlink 3 86" xfId="17107" hidden="1" xr:uid="{640210AA-34C7-44A1-98FD-6D414B8F2E79}"/>
    <cellStyle name="Hyperlink 3 86" xfId="22557" hidden="1" xr:uid="{735057D3-71E1-40FE-8C14-851E1D1F33D0}"/>
    <cellStyle name="Hyperlink 3 86" xfId="22174" hidden="1" xr:uid="{702E3633-2487-41C7-B2CF-C8627465B4C9}"/>
    <cellStyle name="Hyperlink 3 86" xfId="36715" hidden="1" xr:uid="{CF854E0B-DEAD-4E7C-9D48-D19B45BB4F1D}"/>
    <cellStyle name="Hyperlink 3 86" xfId="22952" hidden="1" xr:uid="{083DF0BF-8286-4B9C-9E2E-118FAEF7E070}"/>
    <cellStyle name="Hyperlink 3 86" xfId="23870" hidden="1" xr:uid="{8BE3879B-87F6-496E-9802-C6FCA6BE97BA}"/>
    <cellStyle name="Hyperlink 3 86" xfId="37152" hidden="1" xr:uid="{B78180B0-18C9-487E-9E1D-17CA3920BA89}"/>
    <cellStyle name="Hyperlink 3 86" xfId="31846" hidden="1" xr:uid="{3FC91153-3D03-4306-8E9C-517B56DDF793}"/>
    <cellStyle name="Hyperlink 3 86" xfId="31464" hidden="1" xr:uid="{4BCDEAFF-A44B-40B3-88E5-28A2AA800773}"/>
    <cellStyle name="Hyperlink 3 86" xfId="38848" hidden="1" xr:uid="{4D5C8A8F-4E39-4DA2-AD7F-B745F3A33ADF}"/>
    <cellStyle name="Hyperlink 3 86" xfId="25272" hidden="1" xr:uid="{CFCC10C7-452B-4C71-B627-D77793B70E67}"/>
    <cellStyle name="Hyperlink 3 86" xfId="24889" hidden="1" xr:uid="{91B1780D-519C-4674-A87F-F1791E348D48}"/>
    <cellStyle name="Hyperlink 3 86" xfId="25471" hidden="1" xr:uid="{4CB17E85-2C03-4AB9-9163-8F02AC7BBF42}"/>
    <cellStyle name="Hyperlink 3 86" xfId="23367" hidden="1" xr:uid="{74E41459-C81C-41D0-9F7F-1404B858AA40}"/>
    <cellStyle name="Hyperlink 3 86" xfId="25707" hidden="1" xr:uid="{672CC9CE-72BB-4088-B448-833FAC1E3941}"/>
    <cellStyle name="Hyperlink 3 86" xfId="25909" hidden="1" xr:uid="{9DAC10FD-C4D1-4E9A-B904-088FA903B0AA}"/>
    <cellStyle name="Hyperlink 3 86" xfId="26513" hidden="1" xr:uid="{F428F8D5-B6EA-421E-BF6E-4AE4547CB1F6}"/>
    <cellStyle name="Hyperlink 3 86" xfId="26131" hidden="1" xr:uid="{47D5DF7D-42DE-40BB-892E-D3F609D4B7FA}"/>
    <cellStyle name="Hyperlink 3 86" xfId="26712" hidden="1" xr:uid="{BA98FBDA-80AE-4861-B817-60581D856443}"/>
    <cellStyle name="Hyperlink 3 86" xfId="17768" hidden="1" xr:uid="{885A749E-6EC9-4A01-A669-17462F2D39CA}"/>
    <cellStyle name="Hyperlink 3 86" xfId="27072" hidden="1" xr:uid="{3A4B07D1-5E3E-4984-9993-F3AF1FE78EAF}"/>
    <cellStyle name="Hyperlink 3 86" xfId="27279" hidden="1" xr:uid="{FF6A9115-42C4-4C6B-938C-461F1FDEF00C}"/>
    <cellStyle name="Hyperlink 3 86" xfId="27884" hidden="1" xr:uid="{AB00CC1B-EBFA-420A-9C01-E80022276CE0}"/>
    <cellStyle name="Hyperlink 3 86" xfId="27501" hidden="1" xr:uid="{2C41BB03-0E87-46E7-B0ED-BDDDFD867245}"/>
    <cellStyle name="Hyperlink 3 86" xfId="28083" hidden="1" xr:uid="{B06BF9A1-BA62-492E-88C1-3AD8D397FCE2}"/>
    <cellStyle name="Hyperlink 3 86" xfId="28285" hidden="1" xr:uid="{02620A38-D407-4EEA-90A1-EAB3766E610C}"/>
    <cellStyle name="Hyperlink 3 86" xfId="36930" hidden="1" xr:uid="{62681637-3D56-4295-BAA9-7AA354F42ECD}"/>
    <cellStyle name="Hyperlink 3 86" xfId="37535" hidden="1" xr:uid="{70D2D695-7EAD-42B1-93C1-AE61303520F7}"/>
    <cellStyle name="Hyperlink 3 86" xfId="21351" hidden="1" xr:uid="{EAD044A5-09FC-412C-86C3-43D38594E8A6}"/>
    <cellStyle name="Hyperlink 3 86" xfId="21737" hidden="1" xr:uid="{ADC3FE0B-30E0-49C8-93AB-7D82A913B445}"/>
    <cellStyle name="Hyperlink 3 86" xfId="30000" hidden="1" xr:uid="{1CFFC617-7B0C-4F20-9AAD-3E448EBD4BE4}"/>
    <cellStyle name="Hyperlink 3 86" xfId="30605" hidden="1" xr:uid="{B238802C-3374-4A2D-965C-CC5AAE6782CF}"/>
    <cellStyle name="Hyperlink 3 86" xfId="20346" hidden="1" xr:uid="{C084EF36-F32C-4EC9-BB11-87B145A12D9E}"/>
    <cellStyle name="Hyperlink 3 86" xfId="30804" hidden="1" xr:uid="{032B0D96-A9F3-4850-B1A3-F166238DCB1C}"/>
    <cellStyle name="Hyperlink 3 86" xfId="28700" hidden="1" xr:uid="{CD52A9EB-13B4-493A-A28A-7CA975127268}"/>
    <cellStyle name="Hyperlink 3 86" xfId="20770" hidden="1" xr:uid="{F6335B4C-1B34-4425-85E2-E9535214FCE8}"/>
    <cellStyle name="Hyperlink 3 86" xfId="23174" hidden="1" xr:uid="{CC6498B1-5F8F-4247-9B3A-B1DB34397736}"/>
    <cellStyle name="Hyperlink 3 86" xfId="24162" hidden="1" xr:uid="{F8BDC59E-9962-4454-B88E-B626D80B468A}"/>
    <cellStyle name="Hyperlink 3 86" xfId="21952" hidden="1" xr:uid="{8A49D817-EB14-4742-B74A-4F7089E37C3C}"/>
    <cellStyle name="Hyperlink 3 86" xfId="32045" hidden="1" xr:uid="{B2DA5481-4910-4CF3-9599-C90DE3DA2AD6}"/>
    <cellStyle name="Hyperlink 3 86" xfId="32242" hidden="1" xr:uid="{F1858683-21AD-48EA-92B7-CF25968CC7F3}"/>
    <cellStyle name="Hyperlink 3 86" xfId="33398" hidden="1" xr:uid="{10F92344-D4E7-4C77-A962-60AEE71C1B03}"/>
    <cellStyle name="Hyperlink 3 86" xfId="32465" hidden="1" xr:uid="{D0B5D20A-156F-4AC2-8DCC-5EE10CF2EF4E}"/>
    <cellStyle name="Hyperlink 3 86" xfId="33691" hidden="1" xr:uid="{1E1C6CC3-619D-4431-91C4-1FE85A0DBD64}"/>
    <cellStyle name="Hyperlink 3 86" xfId="33996" hidden="1" xr:uid="{BC6C682A-5FE2-4C9E-814F-64E8A4184770}"/>
    <cellStyle name="Hyperlink 3 86" xfId="34198" hidden="1" xr:uid="{1D047950-6975-4429-B99D-3DCD8B795AFB}"/>
    <cellStyle name="Hyperlink 3 86" xfId="34803" hidden="1" xr:uid="{E9EA3161-6ECC-4438-B695-A263BDF3D3AB}"/>
    <cellStyle name="Hyperlink 3 86" xfId="34420" hidden="1" xr:uid="{97F0E6A3-EB1E-4904-8B00-6A5A5A300AC4}"/>
    <cellStyle name="Hyperlink 3 86" xfId="35002" hidden="1" xr:uid="{0666A23A-CAD9-4BD1-B66F-0D10D62D872B}"/>
    <cellStyle name="Hyperlink 3 86" xfId="32658" hidden="1" xr:uid="{EFD8AFE6-C63C-44E6-80B0-E2CB3ACBDDAD}"/>
    <cellStyle name="Hyperlink 3 86" xfId="35324" hidden="1" xr:uid="{0C985654-3C90-4CC8-A340-98F6F8DF4B9D}"/>
    <cellStyle name="Hyperlink 3 86" xfId="35526" hidden="1" xr:uid="{0F86BCD3-12C4-41D2-AC18-EABDABFE34C2}"/>
    <cellStyle name="Hyperlink 3 86" xfId="36130" hidden="1" xr:uid="{6F4B19B3-0C19-41BF-9EEA-9AC1F2DCDD8F}"/>
    <cellStyle name="Hyperlink 3 86" xfId="35748" hidden="1" xr:uid="{86AFE433-B80F-4FB7-8EC7-D68DCA0FAD00}"/>
    <cellStyle name="Hyperlink 3 86" xfId="36329" hidden="1" xr:uid="{3B6815A7-52B9-4F7C-AF5C-70F713BC455C}"/>
    <cellStyle name="Hyperlink 3 86" xfId="20548" hidden="1" xr:uid="{55F371ED-3727-4FC0-963F-D075F56E2927}"/>
    <cellStyle name="Hyperlink 3 86" xfId="21152" hidden="1" xr:uid="{D4296449-5121-4750-BB4A-D2F5578D4103}"/>
    <cellStyle name="Hyperlink 3 86" xfId="28507" hidden="1" xr:uid="{C9734408-8443-48B8-9B7B-7849E89FA619}"/>
    <cellStyle name="Hyperlink 3 86" xfId="29495" hidden="1" xr:uid="{AD32A522-E467-4E6B-A1B7-B0A4DDA24B4F}"/>
    <cellStyle name="Hyperlink 3 86" xfId="37734" hidden="1" xr:uid="{E9ADE96D-30E4-4D25-8EAD-452A942B3B7C}"/>
    <cellStyle name="Hyperlink 3 86" xfId="37930" hidden="1" xr:uid="{C8C19379-D4C6-4AD8-A1A6-569438922FFD}"/>
    <cellStyle name="Hyperlink 3 86" xfId="41690" hidden="1" xr:uid="{1924EC25-777E-4DF3-94E8-A3520511FA7A}"/>
    <cellStyle name="Hyperlink 3 86" xfId="38152" hidden="1" xr:uid="{532A03B5-7AD0-42BB-928D-531CD73F97C0}"/>
    <cellStyle name="Hyperlink 3 86" xfId="39140" hidden="1" xr:uid="{A80D4C63-043B-43E4-99C5-C744755C2E3C}"/>
    <cellStyle name="Hyperlink 3 86" xfId="29203" hidden="1" xr:uid="{EE116AA1-4EFD-454A-B88A-1381A0093C50}"/>
    <cellStyle name="Hyperlink 3 86" xfId="31040" hidden="1" xr:uid="{92249AD4-0033-4ADB-B93E-841D7632B5EC}"/>
    <cellStyle name="Hyperlink 3 86" xfId="31242" hidden="1" xr:uid="{11E9F151-EBC2-4923-AA13-5A93126AED8E}"/>
    <cellStyle name="Hyperlink 3 86" xfId="29798" hidden="1" xr:uid="{1A949F0B-CA17-40FA-B688-167335339FFC}"/>
    <cellStyle name="Hyperlink 3 86" xfId="24465" hidden="1" xr:uid="{593EE106-77A4-44DE-AAC0-7DD19891D2D1}"/>
    <cellStyle name="Hyperlink 3 86" xfId="24667" hidden="1" xr:uid="{B55726FD-012C-4529-AF69-8BB553EBFC5E}"/>
    <cellStyle name="Hyperlink 3 86" xfId="30222" hidden="1" xr:uid="{21FDB07F-38B1-46A9-96E3-20B29ED5CD72}"/>
    <cellStyle name="Hyperlink 3 86" xfId="39645" hidden="1" xr:uid="{1DA6C821-3D39-46DA-8995-C2202CC25C91}"/>
    <cellStyle name="Hyperlink 3 86" xfId="40685" hidden="1" xr:uid="{96E8C712-C51D-42B9-8782-9B06B622F988}"/>
    <cellStyle name="Hyperlink 3 86" xfId="40887" hidden="1" xr:uid="{1666091B-8D2A-4C22-844E-5E25779F66AE}"/>
    <cellStyle name="Hyperlink 3 86" xfId="41491" hidden="1" xr:uid="{10309746-8864-487D-9C42-FE81D40FC79C}"/>
    <cellStyle name="Hyperlink 3 86" xfId="38345" hidden="1" xr:uid="{58B2ED83-0072-44D4-B09B-8B83EFB1DD04}"/>
    <cellStyle name="Hyperlink 3 86" xfId="40250" hidden="1" xr:uid="{0819349A-164B-4513-925B-B83E251C5919}"/>
    <cellStyle name="Hyperlink 3 86" xfId="39867" hidden="1" xr:uid="{73A54C3F-00EA-4312-9C6E-4FBB99153D86}"/>
    <cellStyle name="Hyperlink 3 86" xfId="40449" hidden="1" xr:uid="{A1FB1921-1CF9-4833-A918-667F89E98C7A}"/>
    <cellStyle name="Hyperlink 3 86" xfId="41109" hidden="1" xr:uid="{891CF88F-F2AB-411E-B70A-B8CB13D11380}"/>
    <cellStyle name="Hyperlink 3 86" xfId="39443" hidden="1" xr:uid="{1F27C188-ECEC-4941-8365-0D12196FF1EB}"/>
    <cellStyle name="Hyperlink 3 86" xfId="32887" xr:uid="{4170AA63-CCED-45AE-90A9-001B4920A41B}"/>
    <cellStyle name="Hyperlink 3 87" xfId="22757" hidden="1" xr:uid="{B7654493-6C20-45CB-827C-AE6A8436DC43}"/>
    <cellStyle name="Hyperlink 3 87" xfId="18419" hidden="1" xr:uid="{5BAC30D2-BB06-446E-935B-A086B2E626D4}"/>
    <cellStyle name="Hyperlink 3 87" xfId="19826" hidden="1" xr:uid="{D12268E8-C3A1-448F-8187-96873A311099}"/>
    <cellStyle name="Hyperlink 3 87" xfId="19445" hidden="1" xr:uid="{EE87B25C-4971-4664-A966-87848D2F39BF}"/>
    <cellStyle name="Hyperlink 3 87" xfId="20025" hidden="1" xr:uid="{2F854645-B8C9-4631-AC18-F7A6C96B7722}"/>
    <cellStyle name="Hyperlink 3 87" xfId="19221" hidden="1" xr:uid="{A08EADBB-0076-4ACF-A9B5-DFC7816F9886}"/>
    <cellStyle name="Hyperlink 3 87" xfId="17348" hidden="1" xr:uid="{9F62AA59-0D54-4D17-AD69-5EB75FE117EE}"/>
    <cellStyle name="Hyperlink 3 87" xfId="18714" hidden="1" xr:uid="{E2C67401-B77D-49B6-A98E-10BE0E999F7E}"/>
    <cellStyle name="Hyperlink 3 87" xfId="19019" hidden="1" xr:uid="{E482052A-C246-4E4B-BE43-B502428DE515}"/>
    <cellStyle name="Hyperlink 3 87" xfId="17544" hidden="1" xr:uid="{BCE51C84-5BF4-46A0-9F94-AEF3AF93F58B}"/>
    <cellStyle name="Hyperlink 3 87" xfId="17108" hidden="1" xr:uid="{E97F1946-3C51-4EFC-94E0-E4DA9F6374CD}"/>
    <cellStyle name="Hyperlink 3 87" xfId="22558" hidden="1" xr:uid="{932B5C38-1070-4D22-92A8-A7D8473B630C}"/>
    <cellStyle name="Hyperlink 3 87" xfId="22177" hidden="1" xr:uid="{BD9F300A-C9D3-40A4-8100-2BD9E5023A99}"/>
    <cellStyle name="Hyperlink 3 87" xfId="36716" hidden="1" xr:uid="{AC084C06-7FFA-4BB2-BE1C-0FA26395CD7C}"/>
    <cellStyle name="Hyperlink 3 87" xfId="22953" hidden="1" xr:uid="{A1C3710A-1A55-4525-9E37-D38744CD85EE}"/>
    <cellStyle name="Hyperlink 3 87" xfId="23871" hidden="1" xr:uid="{DEA21411-2362-4CD5-BE5E-3353C0DA86ED}"/>
    <cellStyle name="Hyperlink 3 87" xfId="37155" hidden="1" xr:uid="{A23FBBAA-D31D-4258-A325-627D52FE0831}"/>
    <cellStyle name="Hyperlink 3 87" xfId="31847" hidden="1" xr:uid="{3C55A442-A770-449D-85A1-58AED05A58A1}"/>
    <cellStyle name="Hyperlink 3 87" xfId="31467" hidden="1" xr:uid="{929B218F-1438-46BB-81AE-D2FE684925F1}"/>
    <cellStyle name="Hyperlink 3 87" xfId="38849" hidden="1" xr:uid="{3887F73F-071F-41B5-AF0D-332E24F55C60}"/>
    <cellStyle name="Hyperlink 3 87" xfId="25273" hidden="1" xr:uid="{BCD2A82F-9056-43A9-A633-B148952D267F}"/>
    <cellStyle name="Hyperlink 3 87" xfId="24892" hidden="1" xr:uid="{F2D3871F-E1F5-4B1B-80BA-23CFF8178BEB}"/>
    <cellStyle name="Hyperlink 3 87" xfId="25472" hidden="1" xr:uid="{6D6686B1-F825-4BD9-B312-C17B56D52219}"/>
    <cellStyle name="Hyperlink 3 87" xfId="23372" hidden="1" xr:uid="{0CADDC18-AF09-47DC-9C04-6069501138BF}"/>
    <cellStyle name="Hyperlink 3 87" xfId="25708" hidden="1" xr:uid="{6A79FC23-9012-4F0F-8BF3-782557020346}"/>
    <cellStyle name="Hyperlink 3 87" xfId="25910" hidden="1" xr:uid="{B7ED015C-551A-4ACC-A48A-0C545107CC80}"/>
    <cellStyle name="Hyperlink 3 87" xfId="26514" hidden="1" xr:uid="{9A835BB8-B6DA-4DC7-B04B-7976473A2CA7}"/>
    <cellStyle name="Hyperlink 3 87" xfId="26134" hidden="1" xr:uid="{C991AAB6-9D9E-40FD-B264-478CDC958906}"/>
    <cellStyle name="Hyperlink 3 87" xfId="26713" hidden="1" xr:uid="{6D4852EB-7700-436F-8FA8-7E132E24288A}"/>
    <cellStyle name="Hyperlink 3 87" xfId="17773" hidden="1" xr:uid="{B06717B2-9695-4E99-A25E-F7CE4FEA8696}"/>
    <cellStyle name="Hyperlink 3 87" xfId="27073" hidden="1" xr:uid="{B2E130AF-7CD5-426E-B0B2-BDAD7960A3BE}"/>
    <cellStyle name="Hyperlink 3 87" xfId="27280" hidden="1" xr:uid="{8DE46835-11BC-4CA1-ADAA-32503FF1CC01}"/>
    <cellStyle name="Hyperlink 3 87" xfId="27885" hidden="1" xr:uid="{ABB83DFE-5F44-4B7D-938D-9B28AFF09193}"/>
    <cellStyle name="Hyperlink 3 87" xfId="27504" hidden="1" xr:uid="{6A5D2674-3BD9-4BB2-80ED-41C248B55EEB}"/>
    <cellStyle name="Hyperlink 3 87" xfId="28084" hidden="1" xr:uid="{F075B987-B653-489F-B4D0-5F98F8AFF0EC}"/>
    <cellStyle name="Hyperlink 3 87" xfId="28286" hidden="1" xr:uid="{A4867577-89CA-4112-879A-4662A54014D1}"/>
    <cellStyle name="Hyperlink 3 87" xfId="36931" hidden="1" xr:uid="{29CD9B00-2C83-4C1D-8CF2-256D3E12B0FA}"/>
    <cellStyle name="Hyperlink 3 87" xfId="37536" hidden="1" xr:uid="{32FF863F-4776-4EC4-9181-A79B40FE0015}"/>
    <cellStyle name="Hyperlink 3 87" xfId="21352" hidden="1" xr:uid="{75D8741C-8A9C-4FB8-A81C-5DC0F54C8327}"/>
    <cellStyle name="Hyperlink 3 87" xfId="21738" hidden="1" xr:uid="{F4CA2BC4-FDAE-4E07-A8E7-9C897F697715}"/>
    <cellStyle name="Hyperlink 3 87" xfId="30001" hidden="1" xr:uid="{7AB84673-9FAB-408D-84FC-3A976B4CFCE9}"/>
    <cellStyle name="Hyperlink 3 87" xfId="30606" hidden="1" xr:uid="{A5805C15-2531-45A3-85DD-09C9FC228AE7}"/>
    <cellStyle name="Hyperlink 3 87" xfId="20347" hidden="1" xr:uid="{9C19A0D5-BAD6-45EE-842A-58D247B051D8}"/>
    <cellStyle name="Hyperlink 3 87" xfId="30805" hidden="1" xr:uid="{8E4D796A-278A-4FC5-85C7-681FBC9B34E3}"/>
    <cellStyle name="Hyperlink 3 87" xfId="28705" hidden="1" xr:uid="{6205B35C-B305-4609-8E1D-5DE09F9089D9}"/>
    <cellStyle name="Hyperlink 3 87" xfId="20773" hidden="1" xr:uid="{CA587EB9-54D0-4D81-B4D2-E23DB43C8848}"/>
    <cellStyle name="Hyperlink 3 87" xfId="23177" hidden="1" xr:uid="{8A065D83-DD55-41E1-8D59-025CE709A91C}"/>
    <cellStyle name="Hyperlink 3 87" xfId="24163" hidden="1" xr:uid="{7F5F39CA-D670-492B-85CA-A3DF1F326C5E}"/>
    <cellStyle name="Hyperlink 3 87" xfId="21953" hidden="1" xr:uid="{E1E1BA89-3AF2-4D0D-B915-5001CB3FF221}"/>
    <cellStyle name="Hyperlink 3 87" xfId="32046" hidden="1" xr:uid="{2AE7C58A-59AF-4723-9248-DDDEEE9D8C02}"/>
    <cellStyle name="Hyperlink 3 87" xfId="32243" hidden="1" xr:uid="{F971CE98-31A8-4CE3-ACB5-31360949BBBA}"/>
    <cellStyle name="Hyperlink 3 87" xfId="33399" hidden="1" xr:uid="{CC067EF8-9217-4175-A6C4-9872B7DF7964}"/>
    <cellStyle name="Hyperlink 3 87" xfId="32468" hidden="1" xr:uid="{CD39ABCD-2E08-49EE-9F95-7C533DE85F9D}"/>
    <cellStyle name="Hyperlink 3 87" xfId="33692" hidden="1" xr:uid="{8AAFCFD9-5966-4D06-806B-2F412783731F}"/>
    <cellStyle name="Hyperlink 3 87" xfId="33997" hidden="1" xr:uid="{010A8BCC-CF94-4930-AE02-7850724A1E4D}"/>
    <cellStyle name="Hyperlink 3 87" xfId="34199" hidden="1" xr:uid="{296437F1-26CD-4273-BF66-B783EE8B9002}"/>
    <cellStyle name="Hyperlink 3 87" xfId="34804" hidden="1" xr:uid="{D402324B-80F6-4563-838E-30407EA8E0AD}"/>
    <cellStyle name="Hyperlink 3 87" xfId="34423" hidden="1" xr:uid="{E0640A92-8B03-4030-B35D-1D7F666771B6}"/>
    <cellStyle name="Hyperlink 3 87" xfId="35003" hidden="1" xr:uid="{64F62048-DC53-46A7-A812-855965D3FCFB}"/>
    <cellStyle name="Hyperlink 3 87" xfId="32663" hidden="1" xr:uid="{AF34C840-8BAD-4B88-B817-3BFDC713A5AE}"/>
    <cellStyle name="Hyperlink 3 87" xfId="35325" hidden="1" xr:uid="{35957C33-CDF3-49B9-96C6-94DD1629CFFE}"/>
    <cellStyle name="Hyperlink 3 87" xfId="35527" hidden="1" xr:uid="{ED4E8100-45B0-4925-88AF-42D414A7344F}"/>
    <cellStyle name="Hyperlink 3 87" xfId="36131" hidden="1" xr:uid="{081E16C2-050F-439A-88E9-72CA97D8836B}"/>
    <cellStyle name="Hyperlink 3 87" xfId="35751" hidden="1" xr:uid="{88DB8082-3866-4613-8E13-F33E6A1CB69F}"/>
    <cellStyle name="Hyperlink 3 87" xfId="36330" hidden="1" xr:uid="{DF856B72-E2B9-4944-8F4B-E13E6C180CDB}"/>
    <cellStyle name="Hyperlink 3 87" xfId="20549" hidden="1" xr:uid="{7E73688B-F18C-40A4-AE18-4DEAC5FACF39}"/>
    <cellStyle name="Hyperlink 3 87" xfId="21153" hidden="1" xr:uid="{869E2587-26C3-4166-A678-0EC6FE06BC7C}"/>
    <cellStyle name="Hyperlink 3 87" xfId="28510" hidden="1" xr:uid="{1FEDE9AC-C09A-4548-8C66-01C414E946EB}"/>
    <cellStyle name="Hyperlink 3 87" xfId="29496" hidden="1" xr:uid="{FC7CC973-55A6-42AD-9CAE-A9E7725F8207}"/>
    <cellStyle name="Hyperlink 3 87" xfId="37735" hidden="1" xr:uid="{7D9B131E-32E2-4D6F-B490-52935B3E5A61}"/>
    <cellStyle name="Hyperlink 3 87" xfId="37931" hidden="1" xr:uid="{2CB2CD86-9821-4613-B3B0-717F87F535AD}"/>
    <cellStyle name="Hyperlink 3 87" xfId="41691" hidden="1" xr:uid="{94AD2533-A576-44E6-9693-747CF9D0FBFC}"/>
    <cellStyle name="Hyperlink 3 87" xfId="38155" hidden="1" xr:uid="{0FD4F189-73CF-4644-8D60-E17D3D5CE0DC}"/>
    <cellStyle name="Hyperlink 3 87" xfId="39141" hidden="1" xr:uid="{C705D492-ACEB-4632-B492-8A885AB4E8BF}"/>
    <cellStyle name="Hyperlink 3 87" xfId="29204" hidden="1" xr:uid="{F04CCA83-2DA1-4005-87AD-6B20F3EE29E0}"/>
    <cellStyle name="Hyperlink 3 87" xfId="31041" hidden="1" xr:uid="{E4A2BC89-DB69-4357-9F05-96AADDBAA8C9}"/>
    <cellStyle name="Hyperlink 3 87" xfId="31243" hidden="1" xr:uid="{F6663572-53C4-45CC-B573-CBB305E93E7F}"/>
    <cellStyle name="Hyperlink 3 87" xfId="29799" hidden="1" xr:uid="{0A65AB02-6845-4D62-B8AE-F87A4291F140}"/>
    <cellStyle name="Hyperlink 3 87" xfId="24466" hidden="1" xr:uid="{F098D203-80B7-42CB-B301-54B4166AE193}"/>
    <cellStyle name="Hyperlink 3 87" xfId="24668" hidden="1" xr:uid="{1CB522F5-3E7D-4F97-A5A2-620C4C01A1EF}"/>
    <cellStyle name="Hyperlink 3 87" xfId="30225" hidden="1" xr:uid="{9638BE68-18F0-41EB-A2A7-EFA785693752}"/>
    <cellStyle name="Hyperlink 3 87" xfId="39646" hidden="1" xr:uid="{1861E2DD-3551-4055-B243-822FB210C81A}"/>
    <cellStyle name="Hyperlink 3 87" xfId="40686" hidden="1" xr:uid="{C91EB04E-49E6-41B4-AA71-01A4251DCCBD}"/>
    <cellStyle name="Hyperlink 3 87" xfId="40888" hidden="1" xr:uid="{BE4688F4-7DB5-4354-8DC0-9B067D312DAA}"/>
    <cellStyle name="Hyperlink 3 87" xfId="41492" hidden="1" xr:uid="{883094AC-B656-4249-A7CE-D70997871E0C}"/>
    <cellStyle name="Hyperlink 3 87" xfId="38350" hidden="1" xr:uid="{11F44FA8-0491-465F-87A0-597321651CE4}"/>
    <cellStyle name="Hyperlink 3 87" xfId="40251" hidden="1" xr:uid="{A00E0A40-E5DA-4608-82F1-46BBA5A2EC1E}"/>
    <cellStyle name="Hyperlink 3 87" xfId="39870" hidden="1" xr:uid="{9EE1C56E-58FF-4A86-B065-A2139A78E469}"/>
    <cellStyle name="Hyperlink 3 87" xfId="40450" hidden="1" xr:uid="{7DE7AB60-5140-4A0D-88BB-BF04970C9103}"/>
    <cellStyle name="Hyperlink 3 87" xfId="41112" hidden="1" xr:uid="{B9FF53DE-9AE2-4577-8B9F-F3A0859D0F02}"/>
    <cellStyle name="Hyperlink 3 87" xfId="39444" hidden="1" xr:uid="{3C80F9A2-E51D-4A1A-A269-932C0CD946ED}"/>
    <cellStyle name="Hyperlink 3 87" xfId="32892" xr:uid="{7848BEBB-35F4-4A21-A74D-C552191BF230}"/>
    <cellStyle name="Hyperlink 3 88" xfId="19450" hidden="1" xr:uid="{974B389D-83FD-464B-89E2-99D99A5DFAE8}"/>
    <cellStyle name="Hyperlink 3 88" xfId="20026" hidden="1" xr:uid="{5F6E398E-0B0A-436F-A205-EDE327BCFBEF}"/>
    <cellStyle name="Hyperlink 3 88" xfId="17545" hidden="1" xr:uid="{58405BEF-2A3E-4F76-81F9-D0FAD0028C70}"/>
    <cellStyle name="Hyperlink 3 88" xfId="19827" hidden="1" xr:uid="{6ADAFE7F-ADD7-4D9F-BFB0-39D18243936D}"/>
    <cellStyle name="Hyperlink 3 88" xfId="19222" hidden="1" xr:uid="{96F52A34-5601-4F9B-B6F8-3051178A112C}"/>
    <cellStyle name="Hyperlink 3 88" xfId="19020" hidden="1" xr:uid="{226EBEE9-38E7-42A6-8E1B-867F8692E19A}"/>
    <cellStyle name="Hyperlink 3 88" xfId="18420" hidden="1" xr:uid="{0F6A154E-3425-43E5-BC3B-E853BCB468A3}"/>
    <cellStyle name="Hyperlink 3 88" xfId="17109" hidden="1" xr:uid="{70CC99FB-1935-4531-B6F2-DECADA2E14C7}"/>
    <cellStyle name="Hyperlink 3 88" xfId="18715" hidden="1" xr:uid="{781364B3-D937-4023-9108-BE60A62CA938}"/>
    <cellStyle name="Hyperlink 3 88" xfId="17353" hidden="1" xr:uid="{C2A4BC82-A283-4FF7-8FE7-3E7CCF7F1996}"/>
    <cellStyle name="Hyperlink 3 88" xfId="30002" hidden="1" xr:uid="{26884C3A-AE1D-4F13-BA91-2E2E3FF65002}"/>
    <cellStyle name="Hyperlink 3 88" xfId="30607" hidden="1" xr:uid="{CB08B6C4-84E7-46FD-819D-7415DA989686}"/>
    <cellStyle name="Hyperlink 3 88" xfId="30230" hidden="1" xr:uid="{9D81675C-AB18-42BC-92BF-D4DBC16D539A}"/>
    <cellStyle name="Hyperlink 3 88" xfId="30806" hidden="1" xr:uid="{D42B8A74-1BEC-4A96-BA0D-8505206C6AF9}"/>
    <cellStyle name="Hyperlink 3 88" xfId="28706" hidden="1" xr:uid="{089D9017-9705-4D51-A09D-2B615275A3C3}"/>
    <cellStyle name="Hyperlink 3 88" xfId="23872" hidden="1" xr:uid="{7312BCA6-5D69-4C3D-9386-584A99107859}"/>
    <cellStyle name="Hyperlink 3 88" xfId="31848" hidden="1" xr:uid="{74267F9E-5B50-4DF2-94AD-3B8D93BFF853}"/>
    <cellStyle name="Hyperlink 3 88" xfId="24467" hidden="1" xr:uid="{F57347C0-1CD0-4C02-A90C-36800827A918}"/>
    <cellStyle name="Hyperlink 3 88" xfId="32244" hidden="1" xr:uid="{F4F5457B-3811-44E0-AFB4-1E982ADDC286}"/>
    <cellStyle name="Hyperlink 3 88" xfId="24897" hidden="1" xr:uid="{36469C34-11DF-49C9-9706-2A77B78ED09C}"/>
    <cellStyle name="Hyperlink 3 88" xfId="33693" hidden="1" xr:uid="{6C3B98C6-D281-4A3A-BBA5-7AEBE73325D6}"/>
    <cellStyle name="Hyperlink 3 88" xfId="33998" hidden="1" xr:uid="{BF07AEC6-C835-49E9-8092-1F194369E719}"/>
    <cellStyle name="Hyperlink 3 88" xfId="34200" hidden="1" xr:uid="{1E3100DB-1067-4463-9293-221EDFAFC16C}"/>
    <cellStyle name="Hyperlink 3 88" xfId="34805" hidden="1" xr:uid="{8639FB41-D7C7-4784-AFD2-A13F1C21DC9E}"/>
    <cellStyle name="Hyperlink 3 88" xfId="34428" hidden="1" xr:uid="{7C5345F0-9E59-42DD-9BFD-5A4910C45489}"/>
    <cellStyle name="Hyperlink 3 88" xfId="35004" hidden="1" xr:uid="{4926D656-533B-46AA-81D7-BCE85DDFFD98}"/>
    <cellStyle name="Hyperlink 3 88" xfId="32664" hidden="1" xr:uid="{3D23D84C-956F-4EDE-84A8-18162CF3616A}"/>
    <cellStyle name="Hyperlink 3 88" xfId="35326" hidden="1" xr:uid="{85D50268-4C07-4E48-B0E6-464A6E88ABEE}"/>
    <cellStyle name="Hyperlink 3 88" xfId="35528" hidden="1" xr:uid="{D2F4C490-B803-45E0-804C-F805C5C7537D}"/>
    <cellStyle name="Hyperlink 3 88" xfId="36132" hidden="1" xr:uid="{03F2FBFB-636C-4826-81ED-C5E8E4FF9784}"/>
    <cellStyle name="Hyperlink 3 88" xfId="35756" hidden="1" xr:uid="{E8670419-2F13-42E1-833A-D10B7B17B938}"/>
    <cellStyle name="Hyperlink 3 88" xfId="36331" hidden="1" xr:uid="{E3B0871B-8E15-49AA-8DBE-70D10850CBFA}"/>
    <cellStyle name="Hyperlink 3 88" xfId="20348" hidden="1" xr:uid="{6A4C6B02-35CF-458E-A44A-6983834C62A7}"/>
    <cellStyle name="Hyperlink 3 88" xfId="28287" hidden="1" xr:uid="{194CFEFF-7826-4075-875C-D39652CE0941}"/>
    <cellStyle name="Hyperlink 3 88" xfId="36932" hidden="1" xr:uid="{AB645135-0392-432F-965C-A1A901B80E24}"/>
    <cellStyle name="Hyperlink 3 88" xfId="21154" hidden="1" xr:uid="{A325C2C1-E4DC-4118-8BA8-3DD36D9BE470}"/>
    <cellStyle name="Hyperlink 3 88" xfId="28515" hidden="1" xr:uid="{1625BA78-380C-47DD-B206-ECB0F52F6A32}"/>
    <cellStyle name="Hyperlink 3 88" xfId="37160" hidden="1" xr:uid="{1D941AB6-DCA1-4A41-8A6A-1FC41A789F9A}"/>
    <cellStyle name="Hyperlink 3 88" xfId="21353" hidden="1" xr:uid="{3E41E25C-3B9B-4CA5-9FBA-AE4AF00C2398}"/>
    <cellStyle name="Hyperlink 3 88" xfId="29800" hidden="1" xr:uid="{CD23E824-2750-46C3-A71A-75DF6DC7013F}"/>
    <cellStyle name="Hyperlink 3 88" xfId="37932" hidden="1" xr:uid="{D8C24A39-C70D-4044-B350-8CE820F5A6B8}"/>
    <cellStyle name="Hyperlink 3 88" xfId="38850" hidden="1" xr:uid="{0D11B47E-DFDD-405D-8D3E-10BF9215FAE9}"/>
    <cellStyle name="Hyperlink 3 88" xfId="38160" hidden="1" xr:uid="{02C5167F-8980-4437-8ADB-E89F15436121}"/>
    <cellStyle name="Hyperlink 3 88" xfId="39142" hidden="1" xr:uid="{FA27F9C4-9594-4C62-B151-709F48EBCAD0}"/>
    <cellStyle name="Hyperlink 3 88" xfId="39445" hidden="1" xr:uid="{6231B6F1-1F9D-40FD-85CF-EB01E73B1539}"/>
    <cellStyle name="Hyperlink 3 88" xfId="31042" hidden="1" xr:uid="{650568ED-EE24-4145-97C4-A951D3FE8EE1}"/>
    <cellStyle name="Hyperlink 3 88" xfId="23182" hidden="1" xr:uid="{C082298C-99C2-4C3A-A12E-1E6AD3980F97}"/>
    <cellStyle name="Hyperlink 3 88" xfId="31472" hidden="1" xr:uid="{18BDB6D8-3395-466E-962E-8FF80CF5CE41}"/>
    <cellStyle name="Hyperlink 3 88" xfId="24669" hidden="1" xr:uid="{28DAFBD8-DAFA-498B-8998-25CB5A6C55A5}"/>
    <cellStyle name="Hyperlink 3 88" xfId="33400" hidden="1" xr:uid="{A841030C-F558-49E0-BE0D-897F87ED368B}"/>
    <cellStyle name="Hyperlink 3 88" xfId="25473" hidden="1" xr:uid="{DFAA16C2-2A10-4443-9676-48BE27F64117}"/>
    <cellStyle name="Hyperlink 3 88" xfId="23373" hidden="1" xr:uid="{A24397AF-B7FD-4B9D-A29E-C76D7B435053}"/>
    <cellStyle name="Hyperlink 3 88" xfId="25709" hidden="1" xr:uid="{4A0F527B-462A-42C8-BE64-5DF8C2664F10}"/>
    <cellStyle name="Hyperlink 3 88" xfId="25911" hidden="1" xr:uid="{742E5A5D-A26A-4879-B338-DF93B6C2DC69}"/>
    <cellStyle name="Hyperlink 3 88" xfId="26515" hidden="1" xr:uid="{CB59E6A0-699D-48F1-8443-3098BF5019F4}"/>
    <cellStyle name="Hyperlink 3 88" xfId="26139" hidden="1" xr:uid="{956A9747-CE82-4740-8318-601416993077}"/>
    <cellStyle name="Hyperlink 3 88" xfId="26714" hidden="1" xr:uid="{599465CD-7352-49AC-B206-5475240732A9}"/>
    <cellStyle name="Hyperlink 3 88" xfId="17774" hidden="1" xr:uid="{AF32E87E-0CE7-4673-98F4-576E46A175EC}"/>
    <cellStyle name="Hyperlink 3 88" xfId="27074" hidden="1" xr:uid="{13031130-9221-46CB-8DBE-704D001BC403}"/>
    <cellStyle name="Hyperlink 3 88" xfId="27281" hidden="1" xr:uid="{C323CBC8-1E44-49A3-8D5B-D1C4B7B6EDF0}"/>
    <cellStyle name="Hyperlink 3 88" xfId="27886" hidden="1" xr:uid="{9E989BF6-6F26-4B63-AB47-226524114375}"/>
    <cellStyle name="Hyperlink 3 88" xfId="27509" hidden="1" xr:uid="{EFEA97BF-2F35-4F79-9F22-CD0E057CEB39}"/>
    <cellStyle name="Hyperlink 3 88" xfId="28085" hidden="1" xr:uid="{7132BD30-EE11-46D7-A9B1-772A5DE2C8DF}"/>
    <cellStyle name="Hyperlink 3 88" xfId="36717" hidden="1" xr:uid="{CEE63E21-2719-4F30-9F78-4F11B805D640}"/>
    <cellStyle name="Hyperlink 3 88" xfId="20550" hidden="1" xr:uid="{160F5092-F9B9-4618-A428-2F442F34635B}"/>
    <cellStyle name="Hyperlink 3 88" xfId="29205" hidden="1" xr:uid="{52B6229D-5E70-4038-90C7-7ECAE4E7E1E5}"/>
    <cellStyle name="Hyperlink 3 88" xfId="37537" hidden="1" xr:uid="{59AC6016-2A94-4FCE-8655-B2CC32B1CDBA}"/>
    <cellStyle name="Hyperlink 3 88" xfId="20778" hidden="1" xr:uid="{4F2EFAA8-0CB7-41F4-BAFE-B21E1AAFF82F}"/>
    <cellStyle name="Hyperlink 3 88" xfId="29497" hidden="1" xr:uid="{9DD9D7F6-E255-4F5E-96B3-93D1187C4BAF}"/>
    <cellStyle name="Hyperlink 3 88" xfId="37736" hidden="1" xr:uid="{D979A065-3136-4EA3-8C4A-06DC3AEE97EB}"/>
    <cellStyle name="Hyperlink 3 88" xfId="21739" hidden="1" xr:uid="{7B6BF386-7CF8-40E8-A091-33734C120709}"/>
    <cellStyle name="Hyperlink 3 88" xfId="21954" hidden="1" xr:uid="{B664F6E9-2B56-4D3A-871D-2A85E59EF6D4}"/>
    <cellStyle name="Hyperlink 3 88" xfId="22559" hidden="1" xr:uid="{E388F8CF-ED20-4B45-B8CC-758F2ACA432B}"/>
    <cellStyle name="Hyperlink 3 88" xfId="22182" hidden="1" xr:uid="{51276165-8407-4196-BE35-E53DBFC66D3F}"/>
    <cellStyle name="Hyperlink 3 88" xfId="22758" hidden="1" xr:uid="{6BB1E5F8-14DB-424F-82BF-79A71B8F0BC9}"/>
    <cellStyle name="Hyperlink 3 88" xfId="22954" hidden="1" xr:uid="{6FEDC683-8047-401F-9F7F-C621B6E70B4E}"/>
    <cellStyle name="Hyperlink 3 88" xfId="31244" hidden="1" xr:uid="{C9D89EEC-B6C0-47AD-B2A5-F19B645BF142}"/>
    <cellStyle name="Hyperlink 3 88" xfId="24164" hidden="1" xr:uid="{69D6D322-E10F-44B3-A995-933B9A11DD0E}"/>
    <cellStyle name="Hyperlink 3 88" xfId="32047" hidden="1" xr:uid="{8EC87BEE-86AE-46A8-AAA5-B24CE386730C}"/>
    <cellStyle name="Hyperlink 3 88" xfId="25274" hidden="1" xr:uid="{CFD2EC43-E1FD-4375-9FA4-D848335E8B8C}"/>
    <cellStyle name="Hyperlink 3 88" xfId="32473" hidden="1" xr:uid="{CB550442-7238-42CF-A861-9A7961025153}"/>
    <cellStyle name="Hyperlink 3 88" xfId="41493" hidden="1" xr:uid="{D8CCC5A2-C37F-4580-968C-EEBD91B064AB}"/>
    <cellStyle name="Hyperlink 3 88" xfId="41117" hidden="1" xr:uid="{0A614247-AFF8-4037-9B38-8C9D6CFBC29E}"/>
    <cellStyle name="Hyperlink 3 88" xfId="41692" hidden="1" xr:uid="{688492A7-FADF-468D-B26A-CA65925EFC93}"/>
    <cellStyle name="Hyperlink 3 88" xfId="40889" hidden="1" xr:uid="{EE50985F-B013-412F-8BD2-C5BECAEEC664}"/>
    <cellStyle name="Hyperlink 3 88" xfId="40687" hidden="1" xr:uid="{38FB2C3A-B8DF-4B52-BC96-8C86BF6C20D5}"/>
    <cellStyle name="Hyperlink 3 88" xfId="38351" hidden="1" xr:uid="{8770B053-336C-4735-8822-AD076FA0FF0B}"/>
    <cellStyle name="Hyperlink 3 88" xfId="40252" hidden="1" xr:uid="{574E38B2-EBB2-4766-A75C-5F1CC6ECE9C1}"/>
    <cellStyle name="Hyperlink 3 88" xfId="39647" hidden="1" xr:uid="{EA632727-91BF-4982-9766-E6CA00AEAA06}"/>
    <cellStyle name="Hyperlink 3 88" xfId="40451" hidden="1" xr:uid="{29F5783E-16B0-4B0E-A253-2CCF4461121F}"/>
    <cellStyle name="Hyperlink 3 88" xfId="39875" hidden="1" xr:uid="{F566DC13-BED1-4501-91A0-A2B0F090979E}"/>
    <cellStyle name="Hyperlink 3 88" xfId="32893" xr:uid="{31862D22-AF8B-4CE8-B9D1-5269DB40B36F}"/>
    <cellStyle name="Hyperlink 3 89" xfId="19451" hidden="1" xr:uid="{860EF50D-68FC-4768-8183-88D28E25C100}"/>
    <cellStyle name="Hyperlink 3 89" xfId="20027" hidden="1" xr:uid="{2DCD501C-3CB1-4E8D-9A75-3F26923D7630}"/>
    <cellStyle name="Hyperlink 3 89" xfId="17549" hidden="1" xr:uid="{ED3561D7-33A5-4F59-8F8A-E9E4A736033E}"/>
    <cellStyle name="Hyperlink 3 89" xfId="19828" hidden="1" xr:uid="{4DB3724A-A7D2-4A71-8BD1-9A1B0C94A080}"/>
    <cellStyle name="Hyperlink 3 89" xfId="19223" hidden="1" xr:uid="{4A14239F-C1FE-4BB1-8034-BF92DED1792B}"/>
    <cellStyle name="Hyperlink 3 89" xfId="19021" hidden="1" xr:uid="{1CEAA8EE-BD4D-4BA9-BE4C-865FEA06B5E8}"/>
    <cellStyle name="Hyperlink 3 89" xfId="18421" hidden="1" xr:uid="{440030A3-E75A-4CF7-9165-3D825B960E5D}"/>
    <cellStyle name="Hyperlink 3 89" xfId="17110" hidden="1" xr:uid="{5841C081-FB74-4818-93F0-7E6BB1EE69E4}"/>
    <cellStyle name="Hyperlink 3 89" xfId="18716" hidden="1" xr:uid="{3EBF3C1D-BBAF-4CE0-96A5-9512B38A2EF8}"/>
    <cellStyle name="Hyperlink 3 89" xfId="17354" hidden="1" xr:uid="{E462A584-AAD5-4163-8144-F49F0F336C2C}"/>
    <cellStyle name="Hyperlink 3 89" xfId="30003" hidden="1" xr:uid="{7334C943-3C76-4050-95EB-925239486D73}"/>
    <cellStyle name="Hyperlink 3 89" xfId="30608" hidden="1" xr:uid="{F0BBF907-777A-4D7D-8C4B-8053302F2386}"/>
    <cellStyle name="Hyperlink 3 89" xfId="30231" hidden="1" xr:uid="{4A5A482D-944C-4B50-9E99-B2D1896E04B5}"/>
    <cellStyle name="Hyperlink 3 89" xfId="30807" hidden="1" xr:uid="{B1093346-295E-4940-B77B-7B6A39D272E3}"/>
    <cellStyle name="Hyperlink 3 89" xfId="28710" hidden="1" xr:uid="{F25BC492-6358-4546-8ED9-B6A444F15C47}"/>
    <cellStyle name="Hyperlink 3 89" xfId="23873" hidden="1" xr:uid="{F8F7BA21-7AEA-4BCA-897C-0F85C9382037}"/>
    <cellStyle name="Hyperlink 3 89" xfId="31849" hidden="1" xr:uid="{B1AA1303-44FE-42A1-95BD-8A4D3CC85E8A}"/>
    <cellStyle name="Hyperlink 3 89" xfId="24468" hidden="1" xr:uid="{85F74478-90AD-4538-97A9-E20A133CC704}"/>
    <cellStyle name="Hyperlink 3 89" xfId="32245" hidden="1" xr:uid="{C6FA4ECA-E838-4D15-976E-18B939E20571}"/>
    <cellStyle name="Hyperlink 3 89" xfId="24898" hidden="1" xr:uid="{89FC54EC-0DAD-414D-A9C5-C26215305D49}"/>
    <cellStyle name="Hyperlink 3 89" xfId="33694" hidden="1" xr:uid="{FDD6918B-9DAC-420F-8E1F-88A7388316A7}"/>
    <cellStyle name="Hyperlink 3 89" xfId="33999" hidden="1" xr:uid="{3FAB897F-E45F-4A60-8871-306B7EF2F78B}"/>
    <cellStyle name="Hyperlink 3 89" xfId="34201" hidden="1" xr:uid="{66EDE90F-CB8F-4DD9-A490-90BBAC8FD454}"/>
    <cellStyle name="Hyperlink 3 89" xfId="34806" hidden="1" xr:uid="{555E91E6-1121-4177-92DC-7A3FCBF00419}"/>
    <cellStyle name="Hyperlink 3 89" xfId="34429" hidden="1" xr:uid="{ECFFB40D-9499-4F00-AE5C-7681108657DC}"/>
    <cellStyle name="Hyperlink 3 89" xfId="35005" hidden="1" xr:uid="{9F337935-58CB-4453-8ADA-9D7B40CA2413}"/>
    <cellStyle name="Hyperlink 3 89" xfId="32668" hidden="1" xr:uid="{EBCC403C-0D81-4CFF-A6FE-67D983B2541D}"/>
    <cellStyle name="Hyperlink 3 89" xfId="35327" hidden="1" xr:uid="{FE25801A-538D-4F7A-A85B-B77E753E60EC}"/>
    <cellStyle name="Hyperlink 3 89" xfId="35529" hidden="1" xr:uid="{F5B6D014-2EF2-463E-8729-6D156FA09BF1}"/>
    <cellStyle name="Hyperlink 3 89" xfId="36133" hidden="1" xr:uid="{A13F7AC7-3DB8-4536-951F-879614FA1E01}"/>
    <cellStyle name="Hyperlink 3 89" xfId="35757" hidden="1" xr:uid="{CE2C165B-FCC4-4C31-B413-2A623418C7A0}"/>
    <cellStyle name="Hyperlink 3 89" xfId="36332" hidden="1" xr:uid="{DD0F5FFE-A192-4750-9926-D5A1D93DD4A3}"/>
    <cellStyle name="Hyperlink 3 89" xfId="20349" hidden="1" xr:uid="{8E742FC6-807C-4A7C-ABE5-B062D369F847}"/>
    <cellStyle name="Hyperlink 3 89" xfId="28288" hidden="1" xr:uid="{AFC6E600-3607-44B8-B09C-FFE7A8E53B78}"/>
    <cellStyle name="Hyperlink 3 89" xfId="36933" hidden="1" xr:uid="{9C602FF8-4B0A-4418-9FCD-E06E05015DC3}"/>
    <cellStyle name="Hyperlink 3 89" xfId="21155" hidden="1" xr:uid="{6F144033-9B4B-48B3-B339-DAB61C8589D2}"/>
    <cellStyle name="Hyperlink 3 89" xfId="28516" hidden="1" xr:uid="{759F7749-83E1-4309-AD16-628A4EEF20D0}"/>
    <cellStyle name="Hyperlink 3 89" xfId="37161" hidden="1" xr:uid="{0E9C12F3-0F5E-4676-A9AD-B67B47A07384}"/>
    <cellStyle name="Hyperlink 3 89" xfId="21354" hidden="1" xr:uid="{F0659B60-94F2-4426-8951-BE01808A0FC7}"/>
    <cellStyle name="Hyperlink 3 89" xfId="29801" hidden="1" xr:uid="{AC18BA92-442D-4612-96B5-BE52E68002FB}"/>
    <cellStyle name="Hyperlink 3 89" xfId="37933" hidden="1" xr:uid="{63A9CAEC-7882-48CC-A0E9-6CF52FBA5C2F}"/>
    <cellStyle name="Hyperlink 3 89" xfId="38851" hidden="1" xr:uid="{E754807A-1671-43BD-82B0-B6777E1C4C16}"/>
    <cellStyle name="Hyperlink 3 89" xfId="38161" hidden="1" xr:uid="{73DD0A88-7522-488B-A791-459FBE70E9AA}"/>
    <cellStyle name="Hyperlink 3 89" xfId="39143" hidden="1" xr:uid="{7770CD32-433C-46A8-9538-04B6C2AF9DD1}"/>
    <cellStyle name="Hyperlink 3 89" xfId="39446" hidden="1" xr:uid="{1A9F6318-543B-4221-8A06-4A99F89B15C3}"/>
    <cellStyle name="Hyperlink 3 89" xfId="31043" hidden="1" xr:uid="{52643F28-9CF6-44A6-BE69-05A545AF8123}"/>
    <cellStyle name="Hyperlink 3 89" xfId="23183" hidden="1" xr:uid="{CA3AD273-CF64-4A0C-B06E-F4F90362F8CC}"/>
    <cellStyle name="Hyperlink 3 89" xfId="31473" hidden="1" xr:uid="{EB813A67-6833-410D-BB7D-D32EE4A6BA52}"/>
    <cellStyle name="Hyperlink 3 89" xfId="24670" hidden="1" xr:uid="{2E1A778F-1EE4-41D4-B13C-05E1B75AA79C}"/>
    <cellStyle name="Hyperlink 3 89" xfId="33401" hidden="1" xr:uid="{EB8715FB-6AC0-4EC2-B14A-55A3E9A341F0}"/>
    <cellStyle name="Hyperlink 3 89" xfId="25474" hidden="1" xr:uid="{F3FA813E-3E39-4ABF-B6AC-7AFEB5971588}"/>
    <cellStyle name="Hyperlink 3 89" xfId="23377" hidden="1" xr:uid="{515E886B-6F7E-43ED-84FE-8175F82171CB}"/>
    <cellStyle name="Hyperlink 3 89" xfId="25710" hidden="1" xr:uid="{6340E94F-3ECB-42A9-A1AA-F17A6E6DEB42}"/>
    <cellStyle name="Hyperlink 3 89" xfId="25912" hidden="1" xr:uid="{0C0C27ED-4F6F-4FD0-B502-A223123CCC05}"/>
    <cellStyle name="Hyperlink 3 89" xfId="26516" hidden="1" xr:uid="{F5F7D3D4-EEB4-4E2D-A8FE-B5414506F2C8}"/>
    <cellStyle name="Hyperlink 3 89" xfId="26140" hidden="1" xr:uid="{316DD847-8A08-41CE-AEE1-663591017744}"/>
    <cellStyle name="Hyperlink 3 89" xfId="26715" hidden="1" xr:uid="{8426CFFA-65C4-4844-9B23-9E517D2F47C6}"/>
    <cellStyle name="Hyperlink 3 89" xfId="17778" hidden="1" xr:uid="{E16FCC3F-C6D4-4415-92AD-041CA7C7B377}"/>
    <cellStyle name="Hyperlink 3 89" xfId="27075" hidden="1" xr:uid="{64E49961-B7A4-482B-8F6D-BF3DD760EFD5}"/>
    <cellStyle name="Hyperlink 3 89" xfId="27282" hidden="1" xr:uid="{B0C6D700-440A-400F-B2E2-253D7752E976}"/>
    <cellStyle name="Hyperlink 3 89" xfId="27887" hidden="1" xr:uid="{71327564-55DD-49F7-A554-55CDB3BCCB82}"/>
    <cellStyle name="Hyperlink 3 89" xfId="27510" hidden="1" xr:uid="{BE86081C-AB66-4025-AB73-7140B2F6FAA5}"/>
    <cellStyle name="Hyperlink 3 89" xfId="28086" hidden="1" xr:uid="{554E9D44-F44E-4F8C-8FAA-98000ADA4EC9}"/>
    <cellStyle name="Hyperlink 3 89" xfId="36718" hidden="1" xr:uid="{D826431B-D227-421F-89AF-711BF190BAA8}"/>
    <cellStyle name="Hyperlink 3 89" xfId="20551" hidden="1" xr:uid="{70637CC0-1271-44D4-BCD4-B79A1B8789BF}"/>
    <cellStyle name="Hyperlink 3 89" xfId="29206" hidden="1" xr:uid="{6D716A3B-8869-44A7-9E63-FF398C963D78}"/>
    <cellStyle name="Hyperlink 3 89" xfId="37538" hidden="1" xr:uid="{F8A4F1E0-C8EB-4773-993B-4470976BD201}"/>
    <cellStyle name="Hyperlink 3 89" xfId="20779" hidden="1" xr:uid="{707B0158-E782-4678-BEC7-05FF09E076CC}"/>
    <cellStyle name="Hyperlink 3 89" xfId="29498" hidden="1" xr:uid="{8E6C228E-36BE-488D-A86B-1A8F2A011E72}"/>
    <cellStyle name="Hyperlink 3 89" xfId="37737" hidden="1" xr:uid="{65B89582-6B26-4EAF-96E0-7A36A5E3B1C1}"/>
    <cellStyle name="Hyperlink 3 89" xfId="21740" hidden="1" xr:uid="{39D23315-B2DB-4651-BF1A-A8EF572FF055}"/>
    <cellStyle name="Hyperlink 3 89" xfId="21955" hidden="1" xr:uid="{3D662512-6BA4-4BBD-9C30-226A939AE3CF}"/>
    <cellStyle name="Hyperlink 3 89" xfId="22560" hidden="1" xr:uid="{C8743514-E83F-4A83-A9BD-5503BBFBCD22}"/>
    <cellStyle name="Hyperlink 3 89" xfId="22183" hidden="1" xr:uid="{B72AE8A4-D6D8-466D-9195-D14EA145D5E8}"/>
    <cellStyle name="Hyperlink 3 89" xfId="22759" hidden="1" xr:uid="{F785A81B-294F-4F88-A8FB-95AE3083BA36}"/>
    <cellStyle name="Hyperlink 3 89" xfId="22955" hidden="1" xr:uid="{B8C9A360-C017-41FD-AB7A-AD472E803A16}"/>
    <cellStyle name="Hyperlink 3 89" xfId="31245" hidden="1" xr:uid="{AD77FB30-2C4D-4C46-B439-312CE79763AF}"/>
    <cellStyle name="Hyperlink 3 89" xfId="24165" hidden="1" xr:uid="{3E3BDBD5-4200-46FF-85B7-058FDD21E852}"/>
    <cellStyle name="Hyperlink 3 89" xfId="32048" hidden="1" xr:uid="{8F40B013-7FC1-4A49-8889-31407BA7FEB4}"/>
    <cellStyle name="Hyperlink 3 89" xfId="25275" hidden="1" xr:uid="{8E1B5F51-247E-4E50-9560-F0A9C14848B4}"/>
    <cellStyle name="Hyperlink 3 89" xfId="32474" hidden="1" xr:uid="{5F696768-36DF-4CAB-81CC-24AE52E27691}"/>
    <cellStyle name="Hyperlink 3 89" xfId="41494" hidden="1" xr:uid="{CC8F7678-A09F-45DB-84DD-80CD2FA71674}"/>
    <cellStyle name="Hyperlink 3 89" xfId="41118" hidden="1" xr:uid="{70E5A27A-1C4E-4B62-82E4-072D8084ED47}"/>
    <cellStyle name="Hyperlink 3 89" xfId="41693" hidden="1" xr:uid="{66B9F8D7-5BAD-490D-A916-A60F52CEEBD2}"/>
    <cellStyle name="Hyperlink 3 89" xfId="40890" hidden="1" xr:uid="{AAC0C003-751F-4C01-8791-3B10F78CD4FB}"/>
    <cellStyle name="Hyperlink 3 89" xfId="40688" hidden="1" xr:uid="{BA9F8F89-D6F9-4148-BFCE-683AC87A5029}"/>
    <cellStyle name="Hyperlink 3 89" xfId="38355" hidden="1" xr:uid="{20E7358A-9D6A-4D12-9041-40AA0F521202}"/>
    <cellStyle name="Hyperlink 3 89" xfId="40253" hidden="1" xr:uid="{9A5382EA-B071-48C1-A845-8FA79A8C3362}"/>
    <cellStyle name="Hyperlink 3 89" xfId="39648" hidden="1" xr:uid="{E8906E15-4FD1-4FD2-AE4D-F26033CD2C4F}"/>
    <cellStyle name="Hyperlink 3 89" xfId="40452" hidden="1" xr:uid="{D7CDB426-7696-433C-82CA-C50E1EE59CDB}"/>
    <cellStyle name="Hyperlink 3 89" xfId="39876" hidden="1" xr:uid="{635332CF-B5A3-49BE-A02D-08CDCAECD2B9}"/>
    <cellStyle name="Hyperlink 3 89" xfId="32897" xr:uid="{68F74F92-42ED-4887-90CA-B617880424B1}"/>
    <cellStyle name="Hyperlink 3 9" xfId="18546" hidden="1" xr:uid="{4D4D3F3F-F5F7-4F21-9323-0DC49301843F}"/>
    <cellStyle name="Hyperlink 3 9" xfId="19075" hidden="1" xr:uid="{19FE21BF-9E3A-4886-8081-C283D20F7FB1}"/>
    <cellStyle name="Hyperlink 3 9" xfId="19893" hidden="1" xr:uid="{7AFB1D53-2754-4BF2-8863-C474CE418790}"/>
    <cellStyle name="Hyperlink 3 9" xfId="19680" hidden="1" xr:uid="{9477A05A-F0DF-4810-98CD-F9269BD23CDC}"/>
    <cellStyle name="Hyperlink 3 9" xfId="19239" hidden="1" xr:uid="{346FBEEF-0F3A-4418-8755-2E5D222ED2B4}"/>
    <cellStyle name="Hyperlink 3 9" xfId="18582" hidden="1" xr:uid="{C459C269-3D70-4067-8C04-772AD2D18CB7}"/>
    <cellStyle name="Hyperlink 3 9" xfId="17130" hidden="1" xr:uid="{65FBEDD7-CD72-4E72-B40B-E206C9FDFDFD}"/>
    <cellStyle name="Hyperlink 3 9" xfId="16962" hidden="1" xr:uid="{3EBFF264-FAFA-4B02-B721-7AE864FA31EB}"/>
    <cellStyle name="Hyperlink 3 9" xfId="18880" hidden="1" xr:uid="{3273C305-013B-40C6-B4BC-640698AA4EDB}"/>
    <cellStyle name="Hyperlink 3 9" xfId="18273" hidden="1" xr:uid="{AB514253-4BD6-48C1-9762-D9C48CB9B734}"/>
    <cellStyle name="Hyperlink 3 9" xfId="29855" hidden="1" xr:uid="{CBD1534C-5BA5-44FB-B40E-6DD96423B8D7}"/>
    <cellStyle name="Hyperlink 3 9" xfId="30460" hidden="1" xr:uid="{52D29BBB-3775-486C-BD4D-9364BD46FA2D}"/>
    <cellStyle name="Hyperlink 3 9" xfId="30019" hidden="1" xr:uid="{BE630E64-3EF6-4176-B341-4F6FE8A5F6D5}"/>
    <cellStyle name="Hyperlink 3 9" xfId="30673" hidden="1" xr:uid="{CCDD9994-ECFD-4DC6-9D80-0F31A92F42AF}"/>
    <cellStyle name="Hyperlink 3 9" xfId="29331" hidden="1" xr:uid="{D1814795-DCFD-4F3D-BB7B-237719A312F9}"/>
    <cellStyle name="Hyperlink 3 9" xfId="23725" hidden="1" xr:uid="{A27455F7-59BB-44B6-BF41-749C0772CF08}"/>
    <cellStyle name="Hyperlink 3 9" xfId="31701" hidden="1" xr:uid="{430228E6-24B4-41B5-8B6B-0A88D22DC7CF}"/>
    <cellStyle name="Hyperlink 3 9" xfId="24327" hidden="1" xr:uid="{B0816385-B2B1-4731-BF6E-016E19EE545F}"/>
    <cellStyle name="Hyperlink 3 9" xfId="32104" hidden="1" xr:uid="{1D2172D4-C138-4EF2-96F0-2FEB5FFD8870}"/>
    <cellStyle name="Hyperlink 3 9" xfId="24686" hidden="1" xr:uid="{4FFC5E92-1F05-4F66-B599-A7AECA61EC14}"/>
    <cellStyle name="Hyperlink 3 9" xfId="33560" hidden="1" xr:uid="{5B64297D-DAAD-494A-8C16-6CD5EB6A1BE2}"/>
    <cellStyle name="Hyperlink 3 9" xfId="33858" hidden="1" xr:uid="{C031AA40-81A0-46BE-BB88-D260AF021F43}"/>
    <cellStyle name="Hyperlink 3 9" xfId="34053" hidden="1" xr:uid="{0C4C258E-0DC2-42B7-8E49-C5F813BB6E3F}"/>
    <cellStyle name="Hyperlink 3 9" xfId="34658" hidden="1" xr:uid="{C0461802-EDC3-4D54-886B-68FEE9C9B2E6}"/>
    <cellStyle name="Hyperlink 3 9" xfId="34217" hidden="1" xr:uid="{A486FF5E-D7FE-4E64-9BCF-741766CF4BF0}"/>
    <cellStyle name="Hyperlink 3 9" xfId="34871" hidden="1" xr:uid="{EB5748BB-B78D-45FA-8DB8-AE8649B67D4C}"/>
    <cellStyle name="Hyperlink 3 9" xfId="33526" hidden="1" xr:uid="{88F0AE93-6BA5-43C0-A3AF-014F72B5E290}"/>
    <cellStyle name="Hyperlink 3 9" xfId="35186" hidden="1" xr:uid="{6AC1E8F5-2259-4DB0-8640-0A2DCCC3C80C}"/>
    <cellStyle name="Hyperlink 3 9" xfId="35381" hidden="1" xr:uid="{DF805AAB-8A0A-4388-A2DE-EC407E44BE94}"/>
    <cellStyle name="Hyperlink 3 9" xfId="35985" hidden="1" xr:uid="{CDBEEBAB-A6A5-4224-BC86-93E2D9AEB2BB}"/>
    <cellStyle name="Hyperlink 3 9" xfId="35545" hidden="1" xr:uid="{C9AD3003-8A34-429A-BD5D-FAF031698BCC}"/>
    <cellStyle name="Hyperlink 3 9" xfId="36198" hidden="1" xr:uid="{71227860-2AC6-42E7-8EB7-B0FC558DFA3E}"/>
    <cellStyle name="Hyperlink 3 9" xfId="20208" hidden="1" xr:uid="{6AC5CC31-58BC-4036-8DE8-45A8F7140ED7}"/>
    <cellStyle name="Hyperlink 3 9" xfId="28147" hidden="1" xr:uid="{D6102FF2-7CFB-4176-B37D-AAF57491FCEE}"/>
    <cellStyle name="Hyperlink 3 9" xfId="36785" hidden="1" xr:uid="{25D0EF65-FE4A-475E-8700-1670B3D472EA}"/>
    <cellStyle name="Hyperlink 3 9" xfId="21007" hidden="1" xr:uid="{5882F0A7-3900-4E97-B118-02A1832C8B77}"/>
    <cellStyle name="Hyperlink 3 9" xfId="28304" hidden="1" xr:uid="{655DA012-E18C-4135-BDD3-063C0D39CAD7}"/>
    <cellStyle name="Hyperlink 3 9" xfId="36949" hidden="1" xr:uid="{459A3BC2-5175-4DDF-B5F8-CB89E68B2B0E}"/>
    <cellStyle name="Hyperlink 3 9" xfId="21220" hidden="1" xr:uid="{85772839-4491-48C3-A7DA-E3ABDE9D7817}"/>
    <cellStyle name="Hyperlink 3 9" xfId="29660" hidden="1" xr:uid="{98DA3D7F-A3CE-4BD8-A60E-FFB88584084E}"/>
    <cellStyle name="Hyperlink 3 9" xfId="37792" hidden="1" xr:uid="{DDEC8827-2DBD-4CD0-B063-45AE610A4745}"/>
    <cellStyle name="Hyperlink 3 9" xfId="38703" hidden="1" xr:uid="{1449FF69-2502-45FB-AA24-E94A410E3F96}"/>
    <cellStyle name="Hyperlink 3 9" xfId="37949" hidden="1" xr:uid="{A12D63DB-5A34-406F-8BDF-05D7492F8324}"/>
    <cellStyle name="Hyperlink 3 9" xfId="39009" hidden="1" xr:uid="{40773EF2-7754-4023-AECD-D50D5D08EF2A}"/>
    <cellStyle name="Hyperlink 3 9" xfId="39305" hidden="1" xr:uid="{B9B65255-F51E-4808-B590-5236EE561F36}"/>
    <cellStyle name="Hyperlink 3 9" xfId="30902" hidden="1" xr:uid="{489A3E97-6D29-4AE0-878B-3CB2A0EEA1F3}"/>
    <cellStyle name="Hyperlink 3 9" xfId="22971" hidden="1" xr:uid="{D2A067DE-B9AC-4F02-8348-454DFA9AC6CC}"/>
    <cellStyle name="Hyperlink 3 9" xfId="31261" hidden="1" xr:uid="{28FB4A4D-4D68-414F-B6AC-697422561DD4}"/>
    <cellStyle name="Hyperlink 3 9" xfId="24522" hidden="1" xr:uid="{0A65491E-3638-4F23-AB3D-5E9167AB6EEE}"/>
    <cellStyle name="Hyperlink 3 9" xfId="33253" hidden="1" xr:uid="{3DBF22C7-C4BB-4D29-8C75-15F8232D3280}"/>
    <cellStyle name="Hyperlink 3 9" xfId="25340" hidden="1" xr:uid="{65A57563-BB10-48FC-AB8A-63033A28255E}"/>
    <cellStyle name="Hyperlink 3 9" xfId="23998" hidden="1" xr:uid="{228733B2-8553-4DF6-96DE-43C206083E8E}"/>
    <cellStyle name="Hyperlink 3 9" xfId="25569" hidden="1" xr:uid="{4BE136AE-D7A4-4426-ACB6-3487D05315F7}"/>
    <cellStyle name="Hyperlink 3 9" xfId="25764" hidden="1" xr:uid="{6BA39CBC-2028-4BF9-A668-6405143C7786}"/>
    <cellStyle name="Hyperlink 3 9" xfId="26368" hidden="1" xr:uid="{A66CAA5B-4903-43D3-9110-1F0C4E110B0F}"/>
    <cellStyle name="Hyperlink 3 9" xfId="25928" hidden="1" xr:uid="{1B20A0DB-94D2-4B37-966E-D38C8695383A}"/>
    <cellStyle name="Hyperlink 3 9" xfId="26581" hidden="1" xr:uid="{AF0EAF22-29E1-49A5-B4D4-3C0F10B91BF3}"/>
    <cellStyle name="Hyperlink 3 9" xfId="20144" hidden="1" xr:uid="{D9278D0E-0688-4345-A41C-2C9789ADAC05}"/>
    <cellStyle name="Hyperlink 3 9" xfId="26934" hidden="1" xr:uid="{8F9F1BE8-22B1-4AD8-827F-15CDDC81BF4E}"/>
    <cellStyle name="Hyperlink 3 9" xfId="27134" hidden="1" xr:uid="{38390FF6-6824-44EA-871D-E7A24F79FB8B}"/>
    <cellStyle name="Hyperlink 3 9" xfId="27739" hidden="1" xr:uid="{9BF55AEC-0AA8-462D-9F23-C9EBED630F26}"/>
    <cellStyle name="Hyperlink 3 9" xfId="27298" hidden="1" xr:uid="{CFD753C8-E900-446A-8E76-07414D91B194}"/>
    <cellStyle name="Hyperlink 3 9" xfId="27952" hidden="1" xr:uid="{3BAAF361-E4C6-473A-B8A8-5E5FD4FFB19F}"/>
    <cellStyle name="Hyperlink 3 9" xfId="36577" hidden="1" xr:uid="{3EED2D95-B667-42D4-8C2A-BA13208B8384}"/>
    <cellStyle name="Hyperlink 3 9" xfId="20403" hidden="1" xr:uid="{DF7B9881-BAE0-4342-8154-0B6C02631468}"/>
    <cellStyle name="Hyperlink 3 9" xfId="29058" hidden="1" xr:uid="{759921BB-16D5-49B5-9BCF-EFD95A71A7E5}"/>
    <cellStyle name="Hyperlink 3 9" xfId="37390" hidden="1" xr:uid="{3EF9E71D-21E2-480E-836D-056478C00056}"/>
    <cellStyle name="Hyperlink 3 9" xfId="20567" hidden="1" xr:uid="{EDCB2052-2908-4185-93B6-35362F9A2A6C}"/>
    <cellStyle name="Hyperlink 3 9" xfId="29364" hidden="1" xr:uid="{629324F6-A8B7-4F3C-BE4E-11C96522532B}"/>
    <cellStyle name="Hyperlink 3 9" xfId="37603" hidden="1" xr:uid="{6BBAF51A-C4A0-40F1-BA4A-D8EDBB722F02}"/>
    <cellStyle name="Hyperlink 3 9" xfId="21599" hidden="1" xr:uid="{CC61BCED-98F4-4702-BDA7-28FED5AB4865}"/>
    <cellStyle name="Hyperlink 3 9" xfId="21807" hidden="1" xr:uid="{2E37C788-81EC-4405-8980-75E402821E91}"/>
    <cellStyle name="Hyperlink 3 9" xfId="22412" hidden="1" xr:uid="{07036EA4-F540-4C69-AF06-AE6E6DF4EB23}"/>
    <cellStyle name="Hyperlink 3 9" xfId="21971" hidden="1" xr:uid="{C001D575-68EB-47ED-9F62-273FF94A0C4C}"/>
    <cellStyle name="Hyperlink 3 9" xfId="22625" hidden="1" xr:uid="{38447227-9669-4840-B84A-526FA059CAC9}"/>
    <cellStyle name="Hyperlink 3 9" xfId="22814" hidden="1" xr:uid="{2BE1354D-4307-4B46-AC32-17B038E19A90}"/>
    <cellStyle name="Hyperlink 3 9" xfId="31097" hidden="1" xr:uid="{C16E93DF-5EB6-4D16-A4D8-A8C661FBF5D5}"/>
    <cellStyle name="Hyperlink 3 9" xfId="24031" hidden="1" xr:uid="{2D4D173E-A009-457F-9DDF-142ADF1F6693}"/>
    <cellStyle name="Hyperlink 3 9" xfId="31914" hidden="1" xr:uid="{0C245ED0-523A-4B5C-9997-66B587CD97F9}"/>
    <cellStyle name="Hyperlink 3 9" xfId="25127" hidden="1" xr:uid="{8EEC4C81-196C-469C-AF00-CF310A97C47E}"/>
    <cellStyle name="Hyperlink 3 9" xfId="32262" hidden="1" xr:uid="{D5E7A230-7471-4B0D-AD0F-0DA6DDA69195}"/>
    <cellStyle name="Hyperlink 3 9" xfId="40742" hidden="1" xr:uid="{5B8E79FB-112E-4D57-A702-C3BB1B332A97}"/>
    <cellStyle name="Hyperlink 3 9" xfId="40547" hidden="1" xr:uid="{C28DD502-498E-4C0F-82C5-EB476803FB39}"/>
    <cellStyle name="Hyperlink 3 9" xfId="41559" hidden="1" xr:uid="{EDFC6F82-AD16-4036-969C-782868066992}"/>
    <cellStyle name="Hyperlink 3 9" xfId="41346" hidden="1" xr:uid="{B646B610-5750-4669-8317-917AD7656AE9}"/>
    <cellStyle name="Hyperlink 3 9" xfId="40906" hidden="1" xr:uid="{9444B0C1-1C5F-4816-A912-D35F16448834}"/>
    <cellStyle name="Hyperlink 3 9" xfId="40318" hidden="1" xr:uid="{B2E9DDE0-4A93-4B78-9C9A-6A4528107408}"/>
    <cellStyle name="Hyperlink 3 9" xfId="40105" hidden="1" xr:uid="{4620926F-69DB-417F-BA5D-D62FE0CA4B2B}"/>
    <cellStyle name="Hyperlink 3 9" xfId="39664" hidden="1" xr:uid="{B92D5EC5-BA3D-46BB-ACBB-7D9C5130D758}"/>
    <cellStyle name="Hyperlink 3 9" xfId="39500" hidden="1" xr:uid="{A85CEB30-3BCD-4B69-AA7E-66B077927C39}"/>
    <cellStyle name="Hyperlink 3 9" xfId="38976" hidden="1" xr:uid="{E2440C5F-E22F-4EA3-AF87-4E26B5DBB33D}"/>
    <cellStyle name="Hyperlink 3 9" xfId="35122" xr:uid="{E83D4252-1CC6-4F60-A9C6-D6C315FC3B7F}"/>
    <cellStyle name="Hyperlink 3 90" xfId="19022" hidden="1" xr:uid="{02EB1704-0ED6-4F57-9EE4-A91D08B50E7E}"/>
    <cellStyle name="Hyperlink 3 90" xfId="19455" hidden="1" xr:uid="{08755E48-A884-4EA6-9173-14381DF4DD54}"/>
    <cellStyle name="Hyperlink 3 90" xfId="17111" hidden="1" xr:uid="{02FB054E-4E88-465D-9813-D29001CEC17D}"/>
    <cellStyle name="Hyperlink 3 90" xfId="21741" hidden="1" xr:uid="{AA0EEB3E-0474-4F68-8776-7A8CDCA4409D}"/>
    <cellStyle name="Hyperlink 3 90" xfId="20028" hidden="1" xr:uid="{44EA2B56-F771-4432-B224-11F5B28CACC6}"/>
    <cellStyle name="Hyperlink 3 90" xfId="29499" hidden="1" xr:uid="{89E59FF9-4E55-4900-BA5C-F66B54A31540}"/>
    <cellStyle name="Hyperlink 3 90" xfId="17358" hidden="1" xr:uid="{84E1EB94-1763-408E-BCA4-F71360EAEE28}"/>
    <cellStyle name="Hyperlink 3 90" xfId="18422" hidden="1" xr:uid="{98994770-6FC6-4ECE-B10A-4AD6BD0F5C4C}"/>
    <cellStyle name="Hyperlink 3 90" xfId="19829" hidden="1" xr:uid="{0711B424-A01F-4110-A152-5CB13A45E2F5}"/>
    <cellStyle name="Hyperlink 3 90" xfId="39144" hidden="1" xr:uid="{FD5AD5D6-BA6F-4FBD-9234-DF2E16FFA0D3}"/>
    <cellStyle name="Hyperlink 3 90" xfId="26144" hidden="1" xr:uid="{31F0AC27-8837-4822-8D45-F1D8FC202FEC}"/>
    <cellStyle name="Hyperlink 3 90" xfId="39649" hidden="1" xr:uid="{E05F6A6A-483A-4479-9406-4CC7DD6647D0}"/>
    <cellStyle name="Hyperlink 3 90" xfId="22956" hidden="1" xr:uid="{8A3206E0-8656-4CF5-B91F-01600F35C2C6}"/>
    <cellStyle name="Hyperlink 3 90" xfId="35530" hidden="1" xr:uid="{D5D1A6E2-645F-490B-9DA1-2908B63DB977}"/>
    <cellStyle name="Hyperlink 3 90" xfId="18717" hidden="1" xr:uid="{4AA37966-CF32-47AC-83E6-84DD7AFD6614}"/>
    <cellStyle name="Hyperlink 3 90" xfId="31477" hidden="1" xr:uid="{10AC559E-DD37-415E-B5C3-8D3FBB1180F4}"/>
    <cellStyle name="Hyperlink 3 90" xfId="27514" hidden="1" xr:uid="{C751EC5C-E13E-47E3-B579-9772963FD39D}"/>
    <cellStyle name="Hyperlink 3 90" xfId="28289" hidden="1" xr:uid="{0976F6D4-FC5A-4E38-B966-59F4ECB0DA3C}"/>
    <cellStyle name="Hyperlink 3 90" xfId="25276" hidden="1" xr:uid="{E3CD0453-A309-4F37-988B-2A5714C0196F}"/>
    <cellStyle name="Hyperlink 3 90" xfId="29207" hidden="1" xr:uid="{4FB32880-240D-4F9B-8D24-001964CB609D}"/>
    <cellStyle name="Hyperlink 3 90" xfId="25475" hidden="1" xr:uid="{BB7F2F6B-E7B8-4994-87DB-A32BF7F06826}"/>
    <cellStyle name="Hyperlink 3 90" xfId="20783" hidden="1" xr:uid="{8A89E9FE-E095-46E2-9D9B-5787D9B67B96}"/>
    <cellStyle name="Hyperlink 3 90" xfId="25711" hidden="1" xr:uid="{6A237C00-63B6-4F47-96A0-5D612E905F9E}"/>
    <cellStyle name="Hyperlink 3 90" xfId="38852" hidden="1" xr:uid="{E5D654B7-91F6-488E-BACE-900EC2D144F5}"/>
    <cellStyle name="Hyperlink 3 90" xfId="26517" hidden="1" xr:uid="{549A0E08-9C37-4394-9E73-ADC1E4967195}"/>
    <cellStyle name="Hyperlink 3 90" xfId="30235" hidden="1" xr:uid="{3B1DBE76-5460-4EC9-93E7-C117D64944FA}"/>
    <cellStyle name="Hyperlink 3 90" xfId="26716" hidden="1" xr:uid="{F2EE0AF7-0A3D-4518-ACAF-C8C804EF2E79}"/>
    <cellStyle name="Hyperlink 3 90" xfId="22760" hidden="1" xr:uid="{661C7DF8-5D43-473D-A415-B931B60065D7}"/>
    <cellStyle name="Hyperlink 3 90" xfId="27076" hidden="1" xr:uid="{DDA64DE2-BAA5-49B1-8FC1-2356469DA522}"/>
    <cellStyle name="Hyperlink 3 90" xfId="23874" hidden="1" xr:uid="{36DEF2B5-FD88-49F1-B8FD-D999862EC484}"/>
    <cellStyle name="Hyperlink 3 90" xfId="27888" hidden="1" xr:uid="{9AF39B52-FA2D-431B-8CA5-E7C921B94076}"/>
    <cellStyle name="Hyperlink 3 90" xfId="24166" hidden="1" xr:uid="{A6576903-DA7A-472E-A3C3-36F892E2F5AE}"/>
    <cellStyle name="Hyperlink 3 90" xfId="28087" hidden="1" xr:uid="{DFDDE9C9-E9CC-454D-ADA7-D2241F745347}"/>
    <cellStyle name="Hyperlink 3 90" xfId="24671" hidden="1" xr:uid="{942A6FBF-D69C-4B5F-AAC9-7E1CC044501A}"/>
    <cellStyle name="Hyperlink 3 90" xfId="20552" hidden="1" xr:uid="{6B984484-3AFE-4905-AC98-8D2BDB066709}"/>
    <cellStyle name="Hyperlink 3 90" xfId="24902" hidden="1" xr:uid="{8FF43F20-5FD7-46E3-820D-B3E2FD065F59}"/>
    <cellStyle name="Hyperlink 3 90" xfId="37738" hidden="1" xr:uid="{BAB452E8-0EC4-4E44-B5C2-02486BCB4845}"/>
    <cellStyle name="Hyperlink 3 90" xfId="23407" hidden="1" xr:uid="{29F85022-E269-4555-8507-73B1D2CAACC7}"/>
    <cellStyle name="Hyperlink 3 90" xfId="30004" hidden="1" xr:uid="{7AA6027F-7093-42A2-ADD0-1481A79A9FE2}"/>
    <cellStyle name="Hyperlink 3 90" xfId="25913" hidden="1" xr:uid="{3749E8B0-31CC-43CB-BBA1-1A4056E9AB29}"/>
    <cellStyle name="Hyperlink 3 90" xfId="22561" hidden="1" xr:uid="{86A360B7-81DF-48CA-A3E9-2694AEB8C77E}"/>
    <cellStyle name="Hyperlink 3 90" xfId="22187" hidden="1" xr:uid="{26D4A426-57ED-496B-BA23-F97B619089EE}"/>
    <cellStyle name="Hyperlink 3 90" xfId="32698" hidden="1" xr:uid="{5DB7CDBA-5B45-417F-A6A9-65FD95FE9938}"/>
    <cellStyle name="Hyperlink 3 90" xfId="19224" hidden="1" xr:uid="{F068B187-6339-4C26-83F3-336D4B3905B6}"/>
    <cellStyle name="Hyperlink 3 90" xfId="31246" hidden="1" xr:uid="{CA2F3AB4-679E-4C97-B8E5-90C041A73F45}"/>
    <cellStyle name="Hyperlink 3 90" xfId="27283" hidden="1" xr:uid="{3ED8C135-717E-429B-844F-68E5A158E8BB}"/>
    <cellStyle name="Hyperlink 3 90" xfId="38385" hidden="1" xr:uid="{F3CB98F8-8082-4995-9CEA-CE55D8D59FE4}"/>
    <cellStyle name="Hyperlink 3 90" xfId="24469" hidden="1" xr:uid="{DBAB989B-18AD-4C0A-9710-4E0353FD8C1E}"/>
    <cellStyle name="Hyperlink 3 90" xfId="36719" hidden="1" xr:uid="{520F7BC9-29BC-47B5-8366-1E9A0DCAABD1}"/>
    <cellStyle name="Hyperlink 3 90" xfId="37539" hidden="1" xr:uid="{E8655833-869C-426F-A80B-15303B618EAC}"/>
    <cellStyle name="Hyperlink 3 90" xfId="32478" hidden="1" xr:uid="{25926342-F63C-47DB-ACF3-B704E486F19F}"/>
    <cellStyle name="Hyperlink 3 90" xfId="37165" hidden="1" xr:uid="{D4EB4320-443E-4DAB-8AB9-C56CCD966002}"/>
    <cellStyle name="Hyperlink 3 90" xfId="34000" hidden="1" xr:uid="{0C9FBCAB-95D4-4054-B6F8-21674A529ABA}"/>
    <cellStyle name="Hyperlink 3 90" xfId="29802" hidden="1" xr:uid="{119DE8BF-8105-431C-A8A7-960717B9148C}"/>
    <cellStyle name="Hyperlink 3 90" xfId="34807" hidden="1" xr:uid="{60C395BB-2660-4596-B972-04C9013574F1}"/>
    <cellStyle name="Hyperlink 3 90" xfId="21956" hidden="1" xr:uid="{82084739-D2D2-4C7C-BE14-7E2CD81A698E}"/>
    <cellStyle name="Hyperlink 3 90" xfId="35006" hidden="1" xr:uid="{18C0A6DC-22B2-4D31-980D-FC0C63D6B363}"/>
    <cellStyle name="Hyperlink 3 90" xfId="39447" hidden="1" xr:uid="{6A396D9A-8FD1-4D3D-A98F-F2872C51F7A7}"/>
    <cellStyle name="Hyperlink 3 90" xfId="35328" hidden="1" xr:uid="{BD07E7F9-19B4-43CB-B907-59A3103D1DD8}"/>
    <cellStyle name="Hyperlink 3 90" xfId="31044" hidden="1" xr:uid="{9F7CA8B8-8A63-47FF-8922-7538BF1456E6}"/>
    <cellStyle name="Hyperlink 3 90" xfId="36134" hidden="1" xr:uid="{DE977263-086C-4372-B0FA-1E90F791F9BA}"/>
    <cellStyle name="Hyperlink 3 90" xfId="31850" hidden="1" xr:uid="{6B1E5933-52F9-47CA-B91D-1B9C5E9A0CE1}"/>
    <cellStyle name="Hyperlink 3 90" xfId="36333" hidden="1" xr:uid="{AD937B5E-7A74-40FC-BB0F-BCE8053613E2}"/>
    <cellStyle name="Hyperlink 3 90" xfId="32049" hidden="1" xr:uid="{38C0583E-CEB6-43D1-9431-3CC0D965E614}"/>
    <cellStyle name="Hyperlink 3 90" xfId="36934" hidden="1" xr:uid="{89E84A51-5F61-4E6E-B12D-9E4F936D9C45}"/>
    <cellStyle name="Hyperlink 3 90" xfId="33402" hidden="1" xr:uid="{EEFFA7DA-E793-48A0-8A55-C9F61C1BFDE3}"/>
    <cellStyle name="Hyperlink 3 90" xfId="28520" hidden="1" xr:uid="{505AB6CD-ED47-4E8E-B2BF-BAD749409CED}"/>
    <cellStyle name="Hyperlink 3 90" xfId="33695" hidden="1" xr:uid="{FF88D423-4E3D-4F3B-9B51-12D438CB8002}"/>
    <cellStyle name="Hyperlink 3 90" xfId="21355" hidden="1" xr:uid="{D8CE8436-A2C9-45BA-AD9E-AD3BE97F9ADD}"/>
    <cellStyle name="Hyperlink 3 90" xfId="34202" hidden="1" xr:uid="{539F5281-E8D7-4356-B729-AD5E66645FCA}"/>
    <cellStyle name="Hyperlink 3 90" xfId="38165" hidden="1" xr:uid="{AD70740F-3731-40EE-B6D5-FF7EC4865B7E}"/>
    <cellStyle name="Hyperlink 3 90" xfId="34433" hidden="1" xr:uid="{6F441C74-B400-453B-ABD8-E8A73BFB4EFE}"/>
    <cellStyle name="Hyperlink 3 90" xfId="30808" hidden="1" xr:uid="{798DC9AF-BFA8-49CB-B2CE-D8815E39C87C}"/>
    <cellStyle name="Hyperlink 3 90" xfId="28740" hidden="1" xr:uid="{8D35FA3E-CE6E-488E-B6AA-C727B61FA0A8}"/>
    <cellStyle name="Hyperlink 3 90" xfId="17806" hidden="1" xr:uid="{E1C8D92F-7929-41ED-91EA-92B7250060AC}"/>
    <cellStyle name="Hyperlink 3 90" xfId="40891" hidden="1" xr:uid="{ADDF9DEC-B2DD-4908-AC70-5E03D8AC1799}"/>
    <cellStyle name="Hyperlink 3 90" xfId="23187" hidden="1" xr:uid="{DA5C8E7D-330B-49B7-998A-FBA12D0E51ED}"/>
    <cellStyle name="Hyperlink 3 90" xfId="35761" hidden="1" xr:uid="{5079701B-A130-4D52-ACC7-CA3738851723}"/>
    <cellStyle name="Hyperlink 3 90" xfId="17579" hidden="1" xr:uid="{6BE43AFB-8A85-4B8C-91D6-44B903641D41}"/>
    <cellStyle name="Hyperlink 3 90" xfId="32246" hidden="1" xr:uid="{F4695DFD-1ED0-4659-B12C-E71522888FAB}"/>
    <cellStyle name="Hyperlink 3 90" xfId="20350" hidden="1" xr:uid="{8D34879F-F158-4920-8878-7FE045BFC03A}"/>
    <cellStyle name="Hyperlink 3 90" xfId="21156" hidden="1" xr:uid="{DF44CE59-F678-419D-BC5D-EAFAA2287DA3}"/>
    <cellStyle name="Hyperlink 3 90" xfId="40689" hidden="1" xr:uid="{8C4728E0-5B33-4C8D-8BD0-CED4422EDE9E}"/>
    <cellStyle name="Hyperlink 3 90" xfId="41122" hidden="1" xr:uid="{159686DA-2C31-458A-B42F-4F894DA0B1D1}"/>
    <cellStyle name="Hyperlink 3 90" xfId="40254" hidden="1" xr:uid="{3571CCF5-272E-4584-BB1C-6C24D840555B}"/>
    <cellStyle name="Hyperlink 3 90" xfId="30609" hidden="1" xr:uid="{57FF67B6-C1DF-4D68-AA82-A28E6C02F3AC}"/>
    <cellStyle name="Hyperlink 3 90" xfId="41694" hidden="1" xr:uid="{D11D4DA2-7AA4-49B8-A129-ABE0E0EF703D}"/>
    <cellStyle name="Hyperlink 3 90" xfId="37934" hidden="1" xr:uid="{4A5797A1-A2D5-4232-A253-EFFE82F3D8F1}"/>
    <cellStyle name="Hyperlink 3 90" xfId="40453" hidden="1" xr:uid="{03EB4705-2BC6-401B-8194-9543F1D3486E}"/>
    <cellStyle name="Hyperlink 3 90" xfId="39880" hidden="1" xr:uid="{F9751944-E47C-4189-8D1A-0FE9DD76AB6F}"/>
    <cellStyle name="Hyperlink 3 90" xfId="41495" hidden="1" xr:uid="{8DE9FA72-E22B-4335-9FF5-D44397A49AD2}"/>
    <cellStyle name="Hyperlink 3 90" xfId="32925" xr:uid="{C1B24A93-6466-4570-96A2-E60ACEF07C91}"/>
    <cellStyle name="Hyperlink 3 91" xfId="19023" hidden="1" xr:uid="{F208A004-EA71-4E63-A6CB-3D832C414021}"/>
    <cellStyle name="Hyperlink 3 91" xfId="19484" hidden="1" xr:uid="{E8CAB5E3-F685-4D68-A0F3-D3F34371324B}"/>
    <cellStyle name="Hyperlink 3 91" xfId="17112" hidden="1" xr:uid="{1FD6B990-E13E-45CC-BB98-F03832057242}"/>
    <cellStyle name="Hyperlink 3 91" xfId="21742" hidden="1" xr:uid="{3CA852AA-9A27-40BB-AFC6-5CDF92A87EA5}"/>
    <cellStyle name="Hyperlink 3 91" xfId="20029" hidden="1" xr:uid="{5250E0D6-4DC9-4F3E-AB54-8D2FC2DFA4F0}"/>
    <cellStyle name="Hyperlink 3 91" xfId="29500" hidden="1" xr:uid="{DE09229B-E5BB-4349-8045-AD2B39A2C041}"/>
    <cellStyle name="Hyperlink 3 91" xfId="17387" hidden="1" xr:uid="{CE14F180-CC25-478F-AEFC-63F87F8A2FAC}"/>
    <cellStyle name="Hyperlink 3 91" xfId="18423" hidden="1" xr:uid="{4B6286A3-112A-4712-9003-5C03922DC747}"/>
    <cellStyle name="Hyperlink 3 91" xfId="19830" hidden="1" xr:uid="{7BBDD354-B5DC-4C2A-A88F-7F2341303168}"/>
    <cellStyle name="Hyperlink 3 91" xfId="39145" hidden="1" xr:uid="{520AEF1C-4060-4207-9990-0C661B4947DA}"/>
    <cellStyle name="Hyperlink 3 91" xfId="26172" hidden="1" xr:uid="{4D1F5F35-DE26-4A85-85DD-9879C4451716}"/>
    <cellStyle name="Hyperlink 3 91" xfId="39650" hidden="1" xr:uid="{BA58B239-5973-48B4-8672-A794ABB1D980}"/>
    <cellStyle name="Hyperlink 3 91" xfId="22957" hidden="1" xr:uid="{6B01510D-2C7E-424A-982A-C71AFD87CF88}"/>
    <cellStyle name="Hyperlink 3 91" xfId="35531" hidden="1" xr:uid="{A8278D9A-6CDB-48F9-A1D0-B342CEE64E5E}"/>
    <cellStyle name="Hyperlink 3 91" xfId="18718" hidden="1" xr:uid="{700ADD42-7475-46B1-A55A-93CCCCE3F1DE}"/>
    <cellStyle name="Hyperlink 3 91" xfId="31505" hidden="1" xr:uid="{1D770F49-7054-41D2-95EE-8921A569C6D0}"/>
    <cellStyle name="Hyperlink 3 91" xfId="27543" hidden="1" xr:uid="{F07377EA-8D46-4B87-950F-DF5D6DDAEDCA}"/>
    <cellStyle name="Hyperlink 3 91" xfId="28290" hidden="1" xr:uid="{F5007DD2-EC5A-4F15-B78B-C07A6C80DB5B}"/>
    <cellStyle name="Hyperlink 3 91" xfId="25277" hidden="1" xr:uid="{8A8B8862-40B2-465C-AB8F-324FA3FD57CD}"/>
    <cellStyle name="Hyperlink 3 91" xfId="29208" hidden="1" xr:uid="{4184301B-562F-4539-A362-733063E211F5}"/>
    <cellStyle name="Hyperlink 3 91" xfId="25476" hidden="1" xr:uid="{8DD61A14-84B3-4A6B-8C75-6D28DFFAB382}"/>
    <cellStyle name="Hyperlink 3 91" xfId="20811" hidden="1" xr:uid="{6B06B8F2-1931-4BF8-8E84-BD043B9E55C9}"/>
    <cellStyle name="Hyperlink 3 91" xfId="25712" hidden="1" xr:uid="{4A609307-2B11-4DD8-BA30-16CCD6BA62FF}"/>
    <cellStyle name="Hyperlink 3 91" xfId="38853" hidden="1" xr:uid="{1C9078D1-4087-4F5E-A9A7-E709080C52E4}"/>
    <cellStyle name="Hyperlink 3 91" xfId="26518" hidden="1" xr:uid="{AF715291-0598-408C-9502-6F98927E46B4}"/>
    <cellStyle name="Hyperlink 3 91" xfId="30264" hidden="1" xr:uid="{F51F7B83-E1C0-48B7-BBA7-93B02C58D957}"/>
    <cellStyle name="Hyperlink 3 91" xfId="26717" hidden="1" xr:uid="{0C120B01-F1ED-4EB3-AF75-F3B22EF614C8}"/>
    <cellStyle name="Hyperlink 3 91" xfId="22761" hidden="1" xr:uid="{5585381D-1A6D-44C0-9DA1-A94F00785DDD}"/>
    <cellStyle name="Hyperlink 3 91" xfId="27077" hidden="1" xr:uid="{A07E0DBD-C829-455B-95FC-BDB95C314A3E}"/>
    <cellStyle name="Hyperlink 3 91" xfId="23875" hidden="1" xr:uid="{B96D0107-AF79-4389-83EE-B6AE595616C0}"/>
    <cellStyle name="Hyperlink 3 91" xfId="27889" hidden="1" xr:uid="{57C48D91-B2FE-4043-9AAF-8F4732988344}"/>
    <cellStyle name="Hyperlink 3 91" xfId="24167" hidden="1" xr:uid="{2B5202BE-9B0E-4EE1-AB6A-DCF6A67EAE2C}"/>
    <cellStyle name="Hyperlink 3 91" xfId="28088" hidden="1" xr:uid="{C0E15DEC-3191-4E8E-AE87-496F1D663AF7}"/>
    <cellStyle name="Hyperlink 3 91" xfId="24672" hidden="1" xr:uid="{8FEBC3D2-E69C-4CEE-B1F2-C0613293A23B}"/>
    <cellStyle name="Hyperlink 3 91" xfId="20553" hidden="1" xr:uid="{046F66B5-D5B6-45EE-9015-B264155073D5}"/>
    <cellStyle name="Hyperlink 3 91" xfId="24931" hidden="1" xr:uid="{83E8B2DB-6959-47A2-9274-0A2EEE8D42A4}"/>
    <cellStyle name="Hyperlink 3 91" xfId="37739" hidden="1" xr:uid="{7723B2DE-7EA0-4B18-A5FE-EEE026DA93AC}"/>
    <cellStyle name="Hyperlink 3 91" xfId="23402" hidden="1" xr:uid="{1EEB3F9F-3BEB-41FD-8E28-244956E2525B}"/>
    <cellStyle name="Hyperlink 3 91" xfId="30005" hidden="1" xr:uid="{8F083D9B-9424-46AF-B63D-FE6189747CF3}"/>
    <cellStyle name="Hyperlink 3 91" xfId="25914" hidden="1" xr:uid="{D23498BF-1D85-4DC4-BA3D-0A9BAE8C427A}"/>
    <cellStyle name="Hyperlink 3 91" xfId="22562" hidden="1" xr:uid="{4BB162A3-419B-46C3-B53D-EA520E1C3664}"/>
    <cellStyle name="Hyperlink 3 91" xfId="22216" hidden="1" xr:uid="{A881F33D-D5F5-4687-BC01-A0245A797A26}"/>
    <cellStyle name="Hyperlink 3 91" xfId="32693" hidden="1" xr:uid="{C2F7F434-0B57-4076-8C49-CA7D5C6839CE}"/>
    <cellStyle name="Hyperlink 3 91" xfId="19225" hidden="1" xr:uid="{CE8108DD-81A7-4422-8896-43EB01E512F3}"/>
    <cellStyle name="Hyperlink 3 91" xfId="31247" hidden="1" xr:uid="{AAC1C0B6-720D-46F5-BBED-D0D8BC280BA3}"/>
    <cellStyle name="Hyperlink 3 91" xfId="27284" hidden="1" xr:uid="{11A89FC4-77F6-425F-9F34-FE6BD95FDE88}"/>
    <cellStyle name="Hyperlink 3 91" xfId="38380" hidden="1" xr:uid="{E7D02B10-645A-43BB-92BB-547ADB5C84DA}"/>
    <cellStyle name="Hyperlink 3 91" xfId="24470" hidden="1" xr:uid="{897ED849-8A32-4D11-BCAC-C97AABBAA0EE}"/>
    <cellStyle name="Hyperlink 3 91" xfId="36720" hidden="1" xr:uid="{830853F0-FB02-4EF3-9C1D-FA2734663674}"/>
    <cellStyle name="Hyperlink 3 91" xfId="37540" hidden="1" xr:uid="{548A931D-D74A-47B1-A716-804B0065E3CB}"/>
    <cellStyle name="Hyperlink 3 91" xfId="32506" hidden="1" xr:uid="{00E9EB22-7613-4F51-B620-0FBF8B17607A}"/>
    <cellStyle name="Hyperlink 3 91" xfId="37194" hidden="1" xr:uid="{3DA74B13-3A9A-4E08-82A7-87E2C8B52872}"/>
    <cellStyle name="Hyperlink 3 91" xfId="34001" hidden="1" xr:uid="{B5BF64EB-FFA3-48C9-9D18-C4BA87AC8C4A}"/>
    <cellStyle name="Hyperlink 3 91" xfId="29803" hidden="1" xr:uid="{29E59B92-4C14-4AC1-B34C-DEB7783547D2}"/>
    <cellStyle name="Hyperlink 3 91" xfId="34808" hidden="1" xr:uid="{3E933193-A5A5-4CED-A756-0FA29D0D644B}"/>
    <cellStyle name="Hyperlink 3 91" xfId="21957" hidden="1" xr:uid="{14CB7FF6-E62D-481E-A000-840DCB375120}"/>
    <cellStyle name="Hyperlink 3 91" xfId="35007" hidden="1" xr:uid="{FDF541E8-C8A5-4BCA-82F2-C112C795EF13}"/>
    <cellStyle name="Hyperlink 3 91" xfId="39448" hidden="1" xr:uid="{E365051C-DE01-4DC3-B4D1-3A22F4766D36}"/>
    <cellStyle name="Hyperlink 3 91" xfId="35329" hidden="1" xr:uid="{95E93B4E-3914-4DF4-8DFF-729B8962F456}"/>
    <cellStyle name="Hyperlink 3 91" xfId="31045" hidden="1" xr:uid="{AEF89737-3522-47D9-B2C1-622864C3EF57}"/>
    <cellStyle name="Hyperlink 3 91" xfId="36135" hidden="1" xr:uid="{A8A4F43F-48DF-49E2-B071-88BF304835BA}"/>
    <cellStyle name="Hyperlink 3 91" xfId="31851" hidden="1" xr:uid="{0C6C6A9F-CBAB-4E78-A9BD-FE0F1540992A}"/>
    <cellStyle name="Hyperlink 3 91" xfId="36334" hidden="1" xr:uid="{9941D235-1523-43BF-BA6D-875CC3B75527}"/>
    <cellStyle name="Hyperlink 3 91" xfId="32050" hidden="1" xr:uid="{5B4FCE8B-0444-43B3-93BF-BB33F05B4135}"/>
    <cellStyle name="Hyperlink 3 91" xfId="36935" hidden="1" xr:uid="{F2916D46-54BB-49CF-AAD5-53CCAFE8231F}"/>
    <cellStyle name="Hyperlink 3 91" xfId="33403" hidden="1" xr:uid="{0BED33B9-2533-4923-BB5E-F5FCBFE362D0}"/>
    <cellStyle name="Hyperlink 3 91" xfId="28548" hidden="1" xr:uid="{5E9B2137-A855-4DA0-B3E4-075127684A27}"/>
    <cellStyle name="Hyperlink 3 91" xfId="33696" hidden="1" xr:uid="{61670B60-99F1-4AB0-82C1-12D842AB4D12}"/>
    <cellStyle name="Hyperlink 3 91" xfId="21356" hidden="1" xr:uid="{71AF1491-41D8-4E79-AEAE-A2DBE7F28231}"/>
    <cellStyle name="Hyperlink 3 91" xfId="34203" hidden="1" xr:uid="{010EFA77-E75F-434E-8378-FAB96FCFCFEA}"/>
    <cellStyle name="Hyperlink 3 91" xfId="38193" hidden="1" xr:uid="{0F7FE3FC-12F1-4624-A2F9-03450BDDE19F}"/>
    <cellStyle name="Hyperlink 3 91" xfId="34462" hidden="1" xr:uid="{F77A444B-880A-4D14-8A44-E80327D6B602}"/>
    <cellStyle name="Hyperlink 3 91" xfId="30809" hidden="1" xr:uid="{101F6909-AD94-415F-828F-22DFC4B00672}"/>
    <cellStyle name="Hyperlink 3 91" xfId="28735" hidden="1" xr:uid="{5DEDC2D9-F715-4E8D-BD29-7F73CC6BC6D7}"/>
    <cellStyle name="Hyperlink 3 91" xfId="17802" hidden="1" xr:uid="{D0598A35-4E40-4808-94B4-04687CABFD3E}"/>
    <cellStyle name="Hyperlink 3 91" xfId="40892" hidden="1" xr:uid="{633C4438-3D62-4152-A5B4-A203C717E0EC}"/>
    <cellStyle name="Hyperlink 3 91" xfId="23215" hidden="1" xr:uid="{B8828DE6-DB8E-472C-86CE-13FC49B30025}"/>
    <cellStyle name="Hyperlink 3 91" xfId="35789" hidden="1" xr:uid="{34D32AF5-91EB-4346-BA92-663FDFE84907}"/>
    <cellStyle name="Hyperlink 3 91" xfId="17574" hidden="1" xr:uid="{C07503FE-2966-409A-A18F-281D75D5AB4D}"/>
    <cellStyle name="Hyperlink 3 91" xfId="32247" hidden="1" xr:uid="{6BCBC11F-3024-4F63-8C62-2928898454D7}"/>
    <cellStyle name="Hyperlink 3 91" xfId="20351" hidden="1" xr:uid="{5A96E3C7-B4C2-442F-8FF8-52A60F8A78F1}"/>
    <cellStyle name="Hyperlink 3 91" xfId="21157" hidden="1" xr:uid="{6B726BC4-E5F7-466B-88AD-A88BF3EDD0A6}"/>
    <cellStyle name="Hyperlink 3 91" xfId="40690" hidden="1" xr:uid="{617FC011-7309-446D-ABCA-0167D07D2A80}"/>
    <cellStyle name="Hyperlink 3 91" xfId="41150" hidden="1" xr:uid="{47B6C6D5-590D-46A3-BA64-97BFD85B1601}"/>
    <cellStyle name="Hyperlink 3 91" xfId="40255" hidden="1" xr:uid="{F1C10094-FC84-4FF4-B0B3-80DE75F65440}"/>
    <cellStyle name="Hyperlink 3 91" xfId="30610" hidden="1" xr:uid="{2C423046-8F71-4ADA-A1BB-C93E9B9A214A}"/>
    <cellStyle name="Hyperlink 3 91" xfId="41695" hidden="1" xr:uid="{37304138-DFBF-457D-AD26-8516C44A7491}"/>
    <cellStyle name="Hyperlink 3 91" xfId="37935" hidden="1" xr:uid="{1EFB9431-4F58-4979-A075-086E00BA01CD}"/>
    <cellStyle name="Hyperlink 3 91" xfId="40454" hidden="1" xr:uid="{76A3A235-0D46-408A-B43A-6E4F997FBC90}"/>
    <cellStyle name="Hyperlink 3 91" xfId="39909" hidden="1" xr:uid="{ECA73E51-2777-4C44-AF5D-C91AE65987EC}"/>
    <cellStyle name="Hyperlink 3 91" xfId="41496" hidden="1" xr:uid="{77A35A02-3C2F-4CEE-A489-0866DDF5841B}"/>
    <cellStyle name="Hyperlink 3 91" xfId="32921" xr:uid="{98065A95-7BAC-4874-923D-CF5D93DBDA04}"/>
    <cellStyle name="Hyperlink 3 92" xfId="21160" hidden="1" xr:uid="{8C4E62B0-940B-4CED-B3D2-D4C4C7BF1011}"/>
    <cellStyle name="Hyperlink 3 92" xfId="18426" hidden="1" xr:uid="{EE0D0823-D410-412E-B1BF-4669A91FEDA8}"/>
    <cellStyle name="Hyperlink 3 92" xfId="18721" hidden="1" xr:uid="{17FB3C90-F938-4666-81F1-AF5D04B33495}"/>
    <cellStyle name="Hyperlink 3 92" xfId="19026" hidden="1" xr:uid="{E6A01FD1-B69D-4608-9BC7-260B6CDFABE7}"/>
    <cellStyle name="Hyperlink 3 92" xfId="19833" hidden="1" xr:uid="{5EF5597E-AC9E-4562-9805-EBD38EAEC3B8}"/>
    <cellStyle name="Hyperlink 3 92" xfId="20032" hidden="1" xr:uid="{D25B76D4-BBCA-43EA-9826-234EBB63C7B1}"/>
    <cellStyle name="Hyperlink 3 92" xfId="20354" hidden="1" xr:uid="{61C86BF9-B6D1-4112-AE05-E2AD7ECBC452}"/>
    <cellStyle name="Hyperlink 3 92" xfId="17115" hidden="1" xr:uid="{7FF0CF95-CAA6-48A9-8CE9-3251982FB4D6}"/>
    <cellStyle name="Hyperlink 3 92" xfId="21359" hidden="1" xr:uid="{49577F19-B2D7-4FF3-942F-9655DE59053F}"/>
    <cellStyle name="Hyperlink 3 92" xfId="21745" hidden="1" xr:uid="{36BE366D-EC16-44CC-A95D-29631C42A203}"/>
    <cellStyle name="Hyperlink 3 92" xfId="22565" hidden="1" xr:uid="{4B4FD344-67F8-4E24-8361-5290E7B203CA}"/>
    <cellStyle name="Hyperlink 3 92" xfId="22764" hidden="1" xr:uid="{CE524E49-044E-4E18-9190-1534DFFCE265}"/>
    <cellStyle name="Hyperlink 3 92" xfId="23878" hidden="1" xr:uid="{9C1D1C85-FF56-464A-BEDA-A1873B7B0ADC}"/>
    <cellStyle name="Hyperlink 3 92" xfId="24170" hidden="1" xr:uid="{D0B728F9-B3FD-4B90-8628-0EB9BD47BE8F}"/>
    <cellStyle name="Hyperlink 3 92" xfId="24473" hidden="1" xr:uid="{E6D2DD4A-4ACB-466E-A8DF-0BADC7A7E88A}"/>
    <cellStyle name="Hyperlink 3 92" xfId="25280" hidden="1" xr:uid="{B43655D4-B112-491A-A7F6-1548EF6C6FF4}"/>
    <cellStyle name="Hyperlink 3 92" xfId="25479" hidden="1" xr:uid="{F18DC159-474E-4959-99F2-295DE3E38E0A}"/>
    <cellStyle name="Hyperlink 3 92" xfId="25715" hidden="1" xr:uid="{AA0ABA9D-ACD0-46C9-AD1F-8512AC057BFA}"/>
    <cellStyle name="Hyperlink 3 92" xfId="26521" hidden="1" xr:uid="{E6733177-BFB9-49BC-AE9A-9F44F12D97C3}"/>
    <cellStyle name="Hyperlink 3 92" xfId="26720" hidden="1" xr:uid="{16B3B2D6-0197-4D4B-8A51-EC1533AB2B28}"/>
    <cellStyle name="Hyperlink 3 92" xfId="27080" hidden="1" xr:uid="{108A70F2-DBBD-4E0B-9DD4-DDF7E4848539}"/>
    <cellStyle name="Hyperlink 3 92" xfId="27892" hidden="1" xr:uid="{293C9AE3-7046-48E9-A4EC-6EB8515DD691}"/>
    <cellStyle name="Hyperlink 3 92" xfId="28091" hidden="1" xr:uid="{4132F899-2CB1-4835-AC0A-0AFF76873DE1}"/>
    <cellStyle name="Hyperlink 3 92" xfId="29211" hidden="1" xr:uid="{AEE8B316-67F0-4AFD-A84A-97392F253DCA}"/>
    <cellStyle name="Hyperlink 3 92" xfId="29503" hidden="1" xr:uid="{304E734C-205A-430C-B455-A3A299363193}"/>
    <cellStyle name="Hyperlink 3 92" xfId="29806" hidden="1" xr:uid="{7E2DE6DB-68CD-4AD7-808A-CFBCA46569B5}"/>
    <cellStyle name="Hyperlink 3 92" xfId="30613" hidden="1" xr:uid="{C5487EFF-7B32-423F-B7CF-65AC1DC32AE7}"/>
    <cellStyle name="Hyperlink 3 92" xfId="30812" hidden="1" xr:uid="{7707F92E-4DD5-4E6F-B3B9-E4FD168A34F8}"/>
    <cellStyle name="Hyperlink 3 92" xfId="31048" hidden="1" xr:uid="{D4DB0A56-6E6A-4DF8-A461-33C3382099FF}"/>
    <cellStyle name="Hyperlink 3 92" xfId="31854" hidden="1" xr:uid="{05F2BC90-C796-48DC-9C9D-D4AE5897A59B}"/>
    <cellStyle name="Hyperlink 3 92" xfId="32053" hidden="1" xr:uid="{EC67F153-9D78-4028-8CE6-1AD40EB809B9}"/>
    <cellStyle name="Hyperlink 3 92" xfId="33406" hidden="1" xr:uid="{E7C329A8-133E-4003-AFFD-6839A6675702}"/>
    <cellStyle name="Hyperlink 3 92" xfId="33699" hidden="1" xr:uid="{07367702-CEF4-4F53-9036-FE7156D8E96E}"/>
    <cellStyle name="Hyperlink 3 92" xfId="34004" hidden="1" xr:uid="{B6E3C3D8-E44E-442B-A9C5-91A075AC15AF}"/>
    <cellStyle name="Hyperlink 3 92" xfId="34811" hidden="1" xr:uid="{EF2A9FBC-2726-4022-B1E6-56E829C8BF43}"/>
    <cellStyle name="Hyperlink 3 92" xfId="35010" hidden="1" xr:uid="{32B03B95-CB8F-4F32-83FA-AFA5DC443120}"/>
    <cellStyle name="Hyperlink 3 92" xfId="35332" hidden="1" xr:uid="{9EB85321-B4B3-4ED9-8288-6D6B6FE238A5}"/>
    <cellStyle name="Hyperlink 3 92" xfId="36138" hidden="1" xr:uid="{46743A1F-E0EA-4542-AEF6-3E380E0DA7F2}"/>
    <cellStyle name="Hyperlink 3 92" xfId="36337" hidden="1" xr:uid="{CBC0C1EF-EDA7-4016-9490-7DE6E1750EF1}"/>
    <cellStyle name="Hyperlink 3 92" xfId="36723" hidden="1" xr:uid="{586E9034-50B5-453B-9C06-74F224B28318}"/>
    <cellStyle name="Hyperlink 3 92" xfId="37543" hidden="1" xr:uid="{B4393B9A-697B-467D-B60E-3701ED0224C6}"/>
    <cellStyle name="Hyperlink 3 92" xfId="41499" hidden="1" xr:uid="{7D49D8A4-F75E-43A3-8847-BF531672577E}"/>
    <cellStyle name="Hyperlink 3 92" xfId="38856" hidden="1" xr:uid="{ABE737CB-8440-40C1-81D2-BAD46F7A90BB}"/>
    <cellStyle name="Hyperlink 3 92" xfId="39148" hidden="1" xr:uid="{60D1869E-F232-405B-BECB-473240B2DAEB}"/>
    <cellStyle name="Hyperlink 3 92" xfId="39451" hidden="1" xr:uid="{6D69C12E-AE92-4248-804D-15556F280EF0}"/>
    <cellStyle name="Hyperlink 3 92" xfId="40258" hidden="1" xr:uid="{5E4A78B4-DA8D-4019-8DFA-B077E5BD546C}"/>
    <cellStyle name="Hyperlink 3 92" xfId="40457" hidden="1" xr:uid="{26FB79E4-AD79-46E6-A374-1D3C13CEB980}"/>
    <cellStyle name="Hyperlink 3 92" xfId="40693" hidden="1" xr:uid="{86468007-FB53-40F2-802D-EFCEC2842C82}"/>
    <cellStyle name="Hyperlink 3 92" xfId="37742" hidden="1" xr:uid="{A1CEAA7C-5F54-43DC-AF1A-4403253FF463}"/>
    <cellStyle name="Hyperlink 3 92" xfId="41698" xr:uid="{57CD8243-A4A9-42FC-BC31-9EEF97FC1EB5}"/>
    <cellStyle name="Hyperlink 3 93" xfId="20807" hidden="1" xr:uid="{11532B89-1627-4909-94A9-97921D52982D}"/>
    <cellStyle name="Hyperlink 3 93" xfId="34458" hidden="1" xr:uid="{7123D0CB-8075-4FA0-8B33-8B9169669DD5}"/>
    <cellStyle name="Hyperlink 3 93" xfId="22212" hidden="1" xr:uid="{149A6782-D284-4478-9A34-75A5AAD893B4}"/>
    <cellStyle name="Hyperlink 3 93" xfId="17383" hidden="1" xr:uid="{D2A01600-AAEF-4F90-81C4-E223B971B9FA}"/>
    <cellStyle name="Hyperlink 3 93" xfId="28733" hidden="1" xr:uid="{7163C6BE-9FCE-4EC1-8F8F-7B4E76A23ED2}"/>
    <cellStyle name="Hyperlink 3 93" xfId="31501" hidden="1" xr:uid="{BEB33777-2165-4CCF-AC0B-CE4750F24F68}"/>
    <cellStyle name="Hyperlink 3 93" xfId="32502" hidden="1" xr:uid="{7067034C-7F09-4B8D-A71C-36C07F78D8F6}"/>
    <cellStyle name="Hyperlink 3 93" xfId="38378" hidden="1" xr:uid="{D7C7FC3A-71FF-49B0-9BAB-D0F539419752}"/>
    <cellStyle name="Hyperlink 3 93" xfId="32691" hidden="1" xr:uid="{C2CB1CDD-833E-41A6-8CBC-586745E5E739}"/>
    <cellStyle name="Hyperlink 3 93" xfId="35785" hidden="1" xr:uid="{60DA88A6-D45A-4C8E-9218-4BFCB83989FB}"/>
    <cellStyle name="Hyperlink 3 93" xfId="37190" hidden="1" xr:uid="{59200646-2125-48AE-A676-3B8E40878AB6}"/>
    <cellStyle name="Hyperlink 3 93" xfId="23211" hidden="1" xr:uid="{A816709C-E8BE-4433-AA28-93624EC811B8}"/>
    <cellStyle name="Hyperlink 3 93" xfId="24927" hidden="1" xr:uid="{258ADFEB-F4D7-4A65-8B4B-04B2CC97CFB5}"/>
    <cellStyle name="Hyperlink 3 93" xfId="19480" hidden="1" xr:uid="{3D3FAF30-A240-40F2-9D87-22C9EBFD366B}"/>
    <cellStyle name="Hyperlink 3 93" xfId="26168" hidden="1" xr:uid="{E012DD98-9E95-4211-B7E2-A5A94D45C351}"/>
    <cellStyle name="Hyperlink 3 93" xfId="17801" hidden="1" xr:uid="{E0CABD6B-FFE1-409B-B3A1-8B1B0CA17374}"/>
    <cellStyle name="Hyperlink 3 93" xfId="17572" hidden="1" xr:uid="{9F33D89C-18C7-4544-9E34-32AF917463C0}"/>
    <cellStyle name="Hyperlink 3 93" xfId="28544" hidden="1" xr:uid="{B7B002F4-BBEF-4B0A-9CB9-0001E34C714F}"/>
    <cellStyle name="Hyperlink 3 93" xfId="30260" hidden="1" xr:uid="{59AE4D11-5A60-4C26-802A-6C1D7973239D}"/>
    <cellStyle name="Hyperlink 3 93" xfId="39905" hidden="1" xr:uid="{1A783AF1-3410-49C4-A168-C83D022968A6}"/>
    <cellStyle name="Hyperlink 3 93" xfId="41146" hidden="1" xr:uid="{EBD8ECC6-CC83-4D03-B817-7B14E4DD98ED}"/>
    <cellStyle name="Hyperlink 3 93" xfId="23400" hidden="1" xr:uid="{AE140FF5-8F33-4E55-9103-53247160D116}"/>
    <cellStyle name="Hyperlink 3 93" xfId="27539" hidden="1" xr:uid="{C39EB4CE-9EE0-4BF1-B083-EE69E9532A2A}"/>
    <cellStyle name="Hyperlink 3 93" xfId="38189" hidden="1" xr:uid="{6BFE62ED-72BF-4858-8D0A-B96F45265BC2}"/>
    <cellStyle name="Hyperlink 3 93" xfId="32920" xr:uid="{E12C79E2-26EF-4ACF-8EDC-F423E74EAABA}"/>
    <cellStyle name="Hyperlink 3 94" xfId="20805" hidden="1" xr:uid="{951EA198-2542-4029-83C5-E7025D2899D0}"/>
    <cellStyle name="Hyperlink 3 94" xfId="34456" hidden="1" xr:uid="{849318C9-FA97-4790-9A4C-590082F25A32}"/>
    <cellStyle name="Hyperlink 3 94" xfId="22210" hidden="1" xr:uid="{F5E3C1DC-7153-447A-BD91-9B07D2C31EBB}"/>
    <cellStyle name="Hyperlink 3 94" xfId="17381" hidden="1" xr:uid="{8637E2ED-C080-4D0A-9BC3-44F92688067A}"/>
    <cellStyle name="Hyperlink 3 94" xfId="28731" hidden="1" xr:uid="{3AFF7E3A-95FF-4388-837F-8F5069B862A4}"/>
    <cellStyle name="Hyperlink 3 94" xfId="31499" hidden="1" xr:uid="{BC4FFCEE-FEEC-4FD2-9E4D-D0F6721BAC78}"/>
    <cellStyle name="Hyperlink 3 94" xfId="32500" hidden="1" xr:uid="{C1973132-828D-4FEC-8F6F-BCAF0AA0CEBC}"/>
    <cellStyle name="Hyperlink 3 94" xfId="38376" hidden="1" xr:uid="{EA2563FD-560A-4F05-A270-FC937B1B0B46}"/>
    <cellStyle name="Hyperlink 3 94" xfId="32689" hidden="1" xr:uid="{F536D044-C0DF-4E16-ABD3-382B51CD5E0A}"/>
    <cellStyle name="Hyperlink 3 94" xfId="35783" hidden="1" xr:uid="{2C02990B-3052-417C-9140-79C975AE08F3}"/>
    <cellStyle name="Hyperlink 3 94" xfId="37188" hidden="1" xr:uid="{7F099200-EA60-4936-A082-2CFA1809D3D3}"/>
    <cellStyle name="Hyperlink 3 94" xfId="23209" hidden="1" xr:uid="{0F00566A-DBBD-4DE9-8DAE-83E5E60A1613}"/>
    <cellStyle name="Hyperlink 3 94" xfId="24925" hidden="1" xr:uid="{2933DEAC-3CA8-4105-9B81-1B2CC00FD734}"/>
    <cellStyle name="Hyperlink 3 94" xfId="19478" hidden="1" xr:uid="{6B2EAF24-035D-4129-AEDE-27BF1735B0C0}"/>
    <cellStyle name="Hyperlink 3 94" xfId="26166" hidden="1" xr:uid="{BE78DE2E-5B80-4509-B673-235DEB980BA3}"/>
    <cellStyle name="Hyperlink 3 94" xfId="17799" hidden="1" xr:uid="{9079D0A6-E969-42CB-9206-B9B4FC5F6D8D}"/>
    <cellStyle name="Hyperlink 3 94" xfId="17570" hidden="1" xr:uid="{F675BF39-61B3-4A8A-B104-89F2D830E0ED}"/>
    <cellStyle name="Hyperlink 3 94" xfId="28542" hidden="1" xr:uid="{37231ADA-FE37-4D0E-9344-08AF41256D16}"/>
    <cellStyle name="Hyperlink 3 94" xfId="30258" hidden="1" xr:uid="{0615392E-F2A6-4E4F-9966-3C3FC9197672}"/>
    <cellStyle name="Hyperlink 3 94" xfId="39903" hidden="1" xr:uid="{FAA8ACAA-AB7D-4DAD-BB8B-E3F02F4D93E8}"/>
    <cellStyle name="Hyperlink 3 94" xfId="41144" hidden="1" xr:uid="{C6FD3DD6-0A12-4C7D-8B64-52F246B0733E}"/>
    <cellStyle name="Hyperlink 3 94" xfId="23398" hidden="1" xr:uid="{426ABC50-D528-40A3-B3F3-98C190557B41}"/>
    <cellStyle name="Hyperlink 3 94" xfId="27537" hidden="1" xr:uid="{D937BD05-1C59-4C33-AA9B-643B854196D0}"/>
    <cellStyle name="Hyperlink 3 94" xfId="38187" hidden="1" xr:uid="{0E86D589-2B02-4FB7-BA41-629FFFC02898}"/>
    <cellStyle name="Hyperlink 3 94" xfId="32918" xr:uid="{A33D5F7A-65A5-41D1-8CE3-16EEBF08E86A}"/>
    <cellStyle name="Hyperlink 3 95" xfId="20803" hidden="1" xr:uid="{9326541F-01E8-405E-8C9E-21CE4157783D}"/>
    <cellStyle name="Hyperlink 3 95" xfId="34454" hidden="1" xr:uid="{4F553AAB-F26F-46F4-BF89-A03A8E1F20F4}"/>
    <cellStyle name="Hyperlink 3 95" xfId="22208" hidden="1" xr:uid="{44EADB98-ED55-41D5-9343-7DB44A98CAF2}"/>
    <cellStyle name="Hyperlink 3 95" xfId="17379" hidden="1" xr:uid="{A645392D-9C8A-4357-8A94-9D78424C2EBB}"/>
    <cellStyle name="Hyperlink 3 95" xfId="28729" hidden="1" xr:uid="{29C38711-DAAD-476E-97AB-DBE6F940DA23}"/>
    <cellStyle name="Hyperlink 3 95" xfId="31497" hidden="1" xr:uid="{D9360D32-0647-4401-BE28-2BA245099DD4}"/>
    <cellStyle name="Hyperlink 3 95" xfId="32498" hidden="1" xr:uid="{6C305A49-C23C-4CBE-83B8-61CD979985BB}"/>
    <cellStyle name="Hyperlink 3 95" xfId="38374" hidden="1" xr:uid="{13CE9F7E-1F94-44C9-A035-BD2F617930D2}"/>
    <cellStyle name="Hyperlink 3 95" xfId="32687" hidden="1" xr:uid="{5E8EBB7E-B1C3-4DBC-B98E-39EE5E9A842B}"/>
    <cellStyle name="Hyperlink 3 95" xfId="35781" hidden="1" xr:uid="{D7393D06-D397-49C1-87CA-5F00051CCE63}"/>
    <cellStyle name="Hyperlink 3 95" xfId="37186" hidden="1" xr:uid="{AD100B2C-E020-43B5-AE57-E1B9EAEDB140}"/>
    <cellStyle name="Hyperlink 3 95" xfId="23207" hidden="1" xr:uid="{5C205333-222E-4948-B19B-2850F89726D9}"/>
    <cellStyle name="Hyperlink 3 95" xfId="24923" hidden="1" xr:uid="{A9EDF5A5-399D-405A-A07E-8D034A55DEC0}"/>
    <cellStyle name="Hyperlink 3 95" xfId="19476" hidden="1" xr:uid="{902F9082-175F-4664-A526-497D70B8281A}"/>
    <cellStyle name="Hyperlink 3 95" xfId="26164" hidden="1" xr:uid="{65DF014F-B0BC-4A78-BD6B-833D612B7888}"/>
    <cellStyle name="Hyperlink 3 95" xfId="17797" hidden="1" xr:uid="{42D8DFDC-52B0-4BAF-B942-1B12DF49C06C}"/>
    <cellStyle name="Hyperlink 3 95" xfId="17568" hidden="1" xr:uid="{624F1E2B-1333-42C8-8433-13B185F0EEB2}"/>
    <cellStyle name="Hyperlink 3 95" xfId="28540" hidden="1" xr:uid="{CDF45B96-8E15-4B70-8D52-293FF6FC1639}"/>
    <cellStyle name="Hyperlink 3 95" xfId="30256" hidden="1" xr:uid="{F572E0B3-8994-4B14-AFB4-AD6894718150}"/>
    <cellStyle name="Hyperlink 3 95" xfId="39901" hidden="1" xr:uid="{B63670C3-CD46-431A-9963-0B14A992E67E}"/>
    <cellStyle name="Hyperlink 3 95" xfId="41142" hidden="1" xr:uid="{8A86244E-E776-45FA-861E-B344B6CFA96F}"/>
    <cellStyle name="Hyperlink 3 95" xfId="23396" hidden="1" xr:uid="{2FAD693E-5087-4269-8340-A247C75FC134}"/>
    <cellStyle name="Hyperlink 3 95" xfId="27535" hidden="1" xr:uid="{6EBA8535-51BD-472A-A46D-2F56F72095C0}"/>
    <cellStyle name="Hyperlink 3 95" xfId="38185" hidden="1" xr:uid="{EF85A401-6328-41D4-AD8D-BA7EB5139A51}"/>
    <cellStyle name="Hyperlink 3 95" xfId="32916" xr:uid="{779B51D8-F401-4494-867B-A932D284503C}"/>
    <cellStyle name="Hyperlink 3 96" xfId="20801" hidden="1" xr:uid="{6BCA291C-10EA-40A7-B1E5-12F3DAFE2CC3}"/>
    <cellStyle name="Hyperlink 3 96" xfId="34452" hidden="1" xr:uid="{4C8FB51E-77CC-4970-9412-4633EE57E35C}"/>
    <cellStyle name="Hyperlink 3 96" xfId="22206" hidden="1" xr:uid="{74053841-4068-43EA-8F41-96AC67188B73}"/>
    <cellStyle name="Hyperlink 3 96" xfId="17377" hidden="1" xr:uid="{4D358DCA-A057-4C09-B09D-A37201063A49}"/>
    <cellStyle name="Hyperlink 3 96" xfId="28727" hidden="1" xr:uid="{F16F2623-CBC5-44B7-822E-C2357E3A19C7}"/>
    <cellStyle name="Hyperlink 3 96" xfId="31495" hidden="1" xr:uid="{F853E6A0-52A8-4CE9-913F-3E21784F6ED2}"/>
    <cellStyle name="Hyperlink 3 96" xfId="32496" hidden="1" xr:uid="{E8CD98E9-E6E7-4775-885F-11DD821E218A}"/>
    <cellStyle name="Hyperlink 3 96" xfId="38372" hidden="1" xr:uid="{144CF4C3-6A03-4A81-A164-EF12CF91D758}"/>
    <cellStyle name="Hyperlink 3 96" xfId="32685" hidden="1" xr:uid="{B2C5625F-710C-42E2-BC8F-4125121E0287}"/>
    <cellStyle name="Hyperlink 3 96" xfId="35779" hidden="1" xr:uid="{E562A037-24CC-4151-B3FD-EC3798F95FF6}"/>
    <cellStyle name="Hyperlink 3 96" xfId="37184" hidden="1" xr:uid="{6EE661D8-222C-4FC6-8B6F-5C5530C5E323}"/>
    <cellStyle name="Hyperlink 3 96" xfId="23205" hidden="1" xr:uid="{0CC3C08E-9F35-4644-9102-6C6A7D1D57AE}"/>
    <cellStyle name="Hyperlink 3 96" xfId="24921" hidden="1" xr:uid="{F643D79A-FF9B-4772-8BFD-22A1D3D1ACF6}"/>
    <cellStyle name="Hyperlink 3 96" xfId="19474" hidden="1" xr:uid="{D107227C-5BE1-4D56-8447-CCB66FF64268}"/>
    <cellStyle name="Hyperlink 3 96" xfId="26162" hidden="1" xr:uid="{13B7FBFB-D7F9-441C-B811-BEC28FA9FC29}"/>
    <cellStyle name="Hyperlink 3 96" xfId="17795" hidden="1" xr:uid="{E5EFB381-BAD6-4D13-A75E-3591EC5DAEC7}"/>
    <cellStyle name="Hyperlink 3 96" xfId="17566" hidden="1" xr:uid="{A46E30D8-306A-4DAE-A960-D7F283645904}"/>
    <cellStyle name="Hyperlink 3 96" xfId="28538" hidden="1" xr:uid="{989B82B6-10FB-4F3A-840E-B364424DCB78}"/>
    <cellStyle name="Hyperlink 3 96" xfId="30254" hidden="1" xr:uid="{57B33D15-FBB7-4ACB-88D0-348CD59E20A2}"/>
    <cellStyle name="Hyperlink 3 96" xfId="39899" hidden="1" xr:uid="{4F345C81-1132-469B-9C2F-57F94CCE1693}"/>
    <cellStyle name="Hyperlink 3 96" xfId="41140" hidden="1" xr:uid="{8F50C808-FDC6-4F7D-8135-B8424538FB21}"/>
    <cellStyle name="Hyperlink 3 96" xfId="23394" hidden="1" xr:uid="{86F2A546-8AEC-4959-A954-596DA3D334CE}"/>
    <cellStyle name="Hyperlink 3 96" xfId="27533" hidden="1" xr:uid="{D6B25C0D-F2CD-47AA-AD33-65CDC8F2D7FF}"/>
    <cellStyle name="Hyperlink 3 96" xfId="38183" hidden="1" xr:uid="{B4048D64-BB59-470D-8221-BDBB936FC5A0}"/>
    <cellStyle name="Hyperlink 3 96" xfId="32914" xr:uid="{D3F4A190-F104-40B5-B322-79325B2D9CE5}"/>
    <cellStyle name="Hyperlink 3 97" xfId="20799" hidden="1" xr:uid="{FF2623E3-B9AE-4508-A81C-B020A9B62652}"/>
    <cellStyle name="Hyperlink 3 97" xfId="34450" hidden="1" xr:uid="{3015CBF2-F760-4348-A18A-8CA36EBB2BBE}"/>
    <cellStyle name="Hyperlink 3 97" xfId="22204" hidden="1" xr:uid="{AD8F78F5-546C-4888-98EF-C08086538810}"/>
    <cellStyle name="Hyperlink 3 97" xfId="17375" hidden="1" xr:uid="{6A87A8C8-AFD4-49D2-86F9-3C4C239FCFC2}"/>
    <cellStyle name="Hyperlink 3 97" xfId="28725" hidden="1" xr:uid="{5093410D-7E80-4968-B31E-27FA5CCBA72B}"/>
    <cellStyle name="Hyperlink 3 97" xfId="31493" hidden="1" xr:uid="{43705F92-94B1-4963-91F3-3FF9FB9BF977}"/>
    <cellStyle name="Hyperlink 3 97" xfId="32494" hidden="1" xr:uid="{C83E00AF-AEE6-4E9A-BC54-2291CBC232AE}"/>
    <cellStyle name="Hyperlink 3 97" xfId="38370" hidden="1" xr:uid="{07F09E95-227E-47A6-ADF7-ACB1A09A64E2}"/>
    <cellStyle name="Hyperlink 3 97" xfId="32683" hidden="1" xr:uid="{CF0278C5-3EA4-4273-8DBF-D208C2A8AF9A}"/>
    <cellStyle name="Hyperlink 3 97" xfId="35777" hidden="1" xr:uid="{73B3D966-ABE2-4983-A0E5-86D0213AE1B5}"/>
    <cellStyle name="Hyperlink 3 97" xfId="37182" hidden="1" xr:uid="{982EC135-21E0-4A43-A391-E95D851FAEE7}"/>
    <cellStyle name="Hyperlink 3 97" xfId="23203" hidden="1" xr:uid="{06E513E3-24E8-4359-B9DF-0835C3A29FD8}"/>
    <cellStyle name="Hyperlink 3 97" xfId="24919" hidden="1" xr:uid="{984580CD-F50D-4D61-BBFA-F101214A746E}"/>
    <cellStyle name="Hyperlink 3 97" xfId="19472" hidden="1" xr:uid="{52D24907-D840-40FF-A5B5-03406EB9CF47}"/>
    <cellStyle name="Hyperlink 3 97" xfId="26160" hidden="1" xr:uid="{9E2B2C6A-944D-4E35-BEA3-FB4BF0A710A4}"/>
    <cellStyle name="Hyperlink 3 97" xfId="17793" hidden="1" xr:uid="{46A93279-266A-4267-B61B-69459E609640}"/>
    <cellStyle name="Hyperlink 3 97" xfId="17564" hidden="1" xr:uid="{776731A1-F123-4003-A542-1F227A8BA034}"/>
    <cellStyle name="Hyperlink 3 97" xfId="28536" hidden="1" xr:uid="{C321326D-6480-4B9F-B4FA-E6FBA30EF92A}"/>
    <cellStyle name="Hyperlink 3 97" xfId="30252" hidden="1" xr:uid="{F3E10BD6-8ACE-4759-B91C-AA5D066B867A}"/>
    <cellStyle name="Hyperlink 3 97" xfId="39897" hidden="1" xr:uid="{22CE0048-8E21-4F62-8507-B341D7A0ECAD}"/>
    <cellStyle name="Hyperlink 3 97" xfId="41138" hidden="1" xr:uid="{4BAB4C9D-939A-4E77-B988-C22B3F3A1789}"/>
    <cellStyle name="Hyperlink 3 97" xfId="23392" hidden="1" xr:uid="{EAB495A6-2ACD-46A9-AC9B-3831003E5E23}"/>
    <cellStyle name="Hyperlink 3 97" xfId="27531" hidden="1" xr:uid="{D2EABD19-CAB2-4B13-8B93-59BC3D7B0D80}"/>
    <cellStyle name="Hyperlink 3 97" xfId="38181" hidden="1" xr:uid="{A40924C4-B448-4006-B5AD-286BDDF3468B}"/>
    <cellStyle name="Hyperlink 3 97" xfId="32912" xr:uid="{2A8E6659-43D8-4A1B-A4AC-D1FE1355D079}"/>
    <cellStyle name="Hyperlink 3 98" xfId="20797" hidden="1" xr:uid="{FEC38538-9CD5-4005-AA9F-4EA113B87194}"/>
    <cellStyle name="Hyperlink 3 98" xfId="34448" hidden="1" xr:uid="{4888F6FD-2E95-4975-BA58-B70890C7942A}"/>
    <cellStyle name="Hyperlink 3 98" xfId="22202" hidden="1" xr:uid="{7D1EAA64-90BB-44BC-AB21-97C9F675BA49}"/>
    <cellStyle name="Hyperlink 3 98" xfId="17373" hidden="1" xr:uid="{95850DDB-8DA2-40B2-8681-D23B6E1EDE4B}"/>
    <cellStyle name="Hyperlink 3 98" xfId="28723" hidden="1" xr:uid="{67723CDB-BEEC-4D17-8C7A-24D4293BB4F8}"/>
    <cellStyle name="Hyperlink 3 98" xfId="31491" hidden="1" xr:uid="{94C51172-F6C4-4EF2-864C-E3451D770769}"/>
    <cellStyle name="Hyperlink 3 98" xfId="32492" hidden="1" xr:uid="{7CEEF3ED-5D24-4AE8-8405-B99C00CB9238}"/>
    <cellStyle name="Hyperlink 3 98" xfId="38368" hidden="1" xr:uid="{C9B34C8C-62A7-4211-A5FC-EA0463CDC7AE}"/>
    <cellStyle name="Hyperlink 3 98" xfId="32681" hidden="1" xr:uid="{F90F6E30-E26E-47E9-A5DF-8BDAD6289BE7}"/>
    <cellStyle name="Hyperlink 3 98" xfId="35775" hidden="1" xr:uid="{02A46A90-4288-44DC-A594-B7D28EF0268E}"/>
    <cellStyle name="Hyperlink 3 98" xfId="37180" hidden="1" xr:uid="{2E6C1CC8-9EE5-42DF-AB79-5C0A0AAB8298}"/>
    <cellStyle name="Hyperlink 3 98" xfId="23201" hidden="1" xr:uid="{C713D070-422B-4D26-8FBA-1EE15F53CA03}"/>
    <cellStyle name="Hyperlink 3 98" xfId="24917" hidden="1" xr:uid="{4456FCFE-89A6-4B01-AF05-09BB7FBC26FD}"/>
    <cellStyle name="Hyperlink 3 98" xfId="19470" hidden="1" xr:uid="{0F826BD9-38DF-4A16-BC62-4F84CC29077C}"/>
    <cellStyle name="Hyperlink 3 98" xfId="26158" hidden="1" xr:uid="{12CBB75B-8161-4DA4-982F-7C3953E062B9}"/>
    <cellStyle name="Hyperlink 3 98" xfId="17791" hidden="1" xr:uid="{13F72DD2-3C85-4AC1-BC97-00D57699FA8C}"/>
    <cellStyle name="Hyperlink 3 98" xfId="17562" hidden="1" xr:uid="{2D76F31D-F215-4E02-85BA-B100775F2E68}"/>
    <cellStyle name="Hyperlink 3 98" xfId="28534" hidden="1" xr:uid="{ACD3A15C-A1DA-4B5D-8D5F-B8F663E3358D}"/>
    <cellStyle name="Hyperlink 3 98" xfId="30250" hidden="1" xr:uid="{700724D5-51E4-499B-9646-B89455763279}"/>
    <cellStyle name="Hyperlink 3 98" xfId="39895" hidden="1" xr:uid="{90C3334F-8AD4-4FCA-8741-5B1DCA59B583}"/>
    <cellStyle name="Hyperlink 3 98" xfId="41136" hidden="1" xr:uid="{CD9C5AAA-0498-4B30-8FEC-75BD06E62F40}"/>
    <cellStyle name="Hyperlink 3 98" xfId="23390" hidden="1" xr:uid="{2509BE56-14FE-4B3D-9D67-C8058083949A}"/>
    <cellStyle name="Hyperlink 3 98" xfId="27529" hidden="1" xr:uid="{63660B7A-0113-4BD7-850D-4C773B567C0C}"/>
    <cellStyle name="Hyperlink 3 98" xfId="38179" hidden="1" xr:uid="{86D88E26-7317-43B2-96B1-FC85B760ABA7}"/>
    <cellStyle name="Hyperlink 3 98" xfId="32910" xr:uid="{ED6B77A6-45DF-4423-9010-B50E4096FA0D}"/>
    <cellStyle name="Hyperlink 3 99" xfId="17371" hidden="1" xr:uid="{1CC64CAF-4133-4456-A8A9-276EAB3D1D66}"/>
    <cellStyle name="Hyperlink 3 99" xfId="19468" hidden="1" xr:uid="{E833BFC4-F7FF-4D65-B19F-1D545B498B37}"/>
    <cellStyle name="Hyperlink 3 99" xfId="22200" hidden="1" xr:uid="{AB64FF19-CC84-4387-BEBD-264025DCB9D4}"/>
    <cellStyle name="Hyperlink 3 99" xfId="24915" hidden="1" xr:uid="{AEC8910B-0957-4CF6-993A-20EFAD4868CF}"/>
    <cellStyle name="Hyperlink 3 99" xfId="27527" hidden="1" xr:uid="{EA02552C-3207-4EDA-9CEE-A2247902F4BE}"/>
    <cellStyle name="Hyperlink 3 99" xfId="30248" hidden="1" xr:uid="{C0C8FE9C-B321-4530-8759-710ADAD19D94}"/>
    <cellStyle name="Hyperlink 3 99" xfId="34446" hidden="1" xr:uid="{50C8DFC6-299A-4275-A06A-E4FDA9040FEE}"/>
    <cellStyle name="Hyperlink 3 99" xfId="37178" hidden="1" xr:uid="{47F363AA-544C-4034-8CC1-1DCFB3766000}"/>
    <cellStyle name="Hyperlink 3 99" xfId="39893" xr:uid="{4F0E425E-4A9D-475F-B66E-64B7C855365A}"/>
    <cellStyle name="Hyperlink 4" xfId="167" xr:uid="{1273BAC9-BF09-40C9-806D-FCDB4CAE1973}"/>
    <cellStyle name="Hyperlink 4 2" xfId="16874" xr:uid="{A653FF31-CE20-4659-B6A0-EDD47EA51532}"/>
    <cellStyle name="Hyperlink 5" xfId="184" hidden="1" xr:uid="{5FD09279-946F-484E-9A48-8B038B7B40B0}"/>
    <cellStyle name="Hyperlink 5" xfId="182" hidden="1" xr:uid="{A7214BA0-5559-4590-BA44-8B8610BCED72}"/>
    <cellStyle name="Hyperlink 5" xfId="218" hidden="1" xr:uid="{AC7CCF8A-9D7D-4EC4-B3DA-EFDBABFDB3C3}"/>
    <cellStyle name="Hyperlink 5" xfId="224" hidden="1" xr:uid="{6F66F8BF-AAE1-4D01-A93A-5213642744D9}"/>
    <cellStyle name="Hyperlink 5" xfId="180" hidden="1" xr:uid="{22814B26-F311-40BA-96CD-CC8D095D80EB}"/>
    <cellStyle name="Hyperlink 5" xfId="200" hidden="1" xr:uid="{CA582BEA-55A0-4274-B396-4C829E9AEC43}"/>
    <cellStyle name="Hyperlink 5" xfId="203" hidden="1" xr:uid="{85589691-ECAB-477E-8250-7A9C26119034}"/>
    <cellStyle name="Hyperlink 5" xfId="208" hidden="1" xr:uid="{679989C6-01EA-4D71-BEE1-37CD1ADA6BE9}"/>
    <cellStyle name="Hyperlink 5" xfId="211" hidden="1" xr:uid="{1570D1F3-3A3B-4E4C-B44C-4540B5068CF6}"/>
    <cellStyle name="Hyperlink 5" xfId="216" hidden="1" xr:uid="{454F2304-F7AB-4781-8519-2C075C454692}"/>
    <cellStyle name="Hyperlink 5" xfId="250" hidden="1" xr:uid="{8FC0D18C-DCE6-4304-A048-A402DADCCEFB}"/>
    <cellStyle name="Hyperlink 5" xfId="255" hidden="1" xr:uid="{81B1280C-AFB2-4AE0-AFEF-4CFEC1A31D17}"/>
    <cellStyle name="Hyperlink 5" xfId="221" hidden="1" xr:uid="{6E93FF6A-30D7-45B5-B533-59014D35E2E2}"/>
    <cellStyle name="Hyperlink 5" xfId="233" hidden="1" xr:uid="{35D42548-E909-4111-A754-5B857B310172}"/>
    <cellStyle name="Hyperlink 5" xfId="237" hidden="1" xr:uid="{F34B44BC-660F-475E-8C07-31F0A3A4A671}"/>
    <cellStyle name="Hyperlink 5" xfId="241" hidden="1" xr:uid="{C2C23FA5-79F6-47A5-AA3F-2246B88C14C3}"/>
    <cellStyle name="Hyperlink 5" xfId="244" hidden="1" xr:uid="{0D09FA0C-F5B4-4E16-B0D0-B19329F89059}"/>
    <cellStyle name="Hyperlink 5" xfId="186" hidden="1" xr:uid="{CC4FF23B-D11B-4B70-A44C-FBBB3E389104}"/>
    <cellStyle name="Hyperlink 5" xfId="190" hidden="1" xr:uid="{553C9064-EBBE-4A1B-99B7-522487736D1B}"/>
    <cellStyle name="Hyperlink 5" xfId="196" hidden="1" xr:uid="{E3B189CF-F1E4-4508-BD82-71396700A4E3}"/>
    <cellStyle name="Hyperlink 5" xfId="264" hidden="1" xr:uid="{00BFBBD0-6B7D-46B1-AC7E-E91C4AAF675B}"/>
    <cellStyle name="Hyperlink 5" xfId="263" hidden="1" xr:uid="{E44C3E65-18A3-4CBC-B740-29858D64DB9D}"/>
    <cellStyle name="Hyperlink 5" xfId="242" hidden="1" xr:uid="{A58AA45D-DB51-4353-B8BC-89B9D7F9F1ED}"/>
    <cellStyle name="Hyperlink 5" xfId="282" xr:uid="{E1591888-0140-4ECF-B991-5F7ABEC931EF}"/>
    <cellStyle name="Hyperlink 5 10" xfId="23598" hidden="1" xr:uid="{D3D9A301-7243-4669-A992-44862C1F9137}"/>
    <cellStyle name="Hyperlink 5 10" xfId="24095" hidden="1" xr:uid="{CAE16CDF-F3B9-4572-A509-631379130CD1}"/>
    <cellStyle name="Hyperlink 5 10" xfId="24789" hidden="1" xr:uid="{58D8C698-5110-409F-A168-EA94A1E64FF1}"/>
    <cellStyle name="Hyperlink 5 10" xfId="37267" hidden="1" xr:uid="{E6585C62-745B-4AD9-8645-5B191F810BB0}"/>
    <cellStyle name="Hyperlink 5 10" xfId="23796" hidden="1" xr:uid="{AA338739-F621-4301-BFB0-F7D3DA8AB657}"/>
    <cellStyle name="Hyperlink 5 10" xfId="37461" hidden="1" xr:uid="{6590CBC2-C3FD-46B2-B4E0-9E9E47D02AC5}"/>
    <cellStyle name="Hyperlink 5 10" xfId="38576" hidden="1" xr:uid="{441298AC-5DB7-410D-821E-6F4F85881C05}"/>
    <cellStyle name="Hyperlink 5 10" xfId="22483" hidden="1" xr:uid="{D5533DFF-67C9-4349-AAB5-D4607087CE66}"/>
    <cellStyle name="Hyperlink 5 10" xfId="22074" hidden="1" xr:uid="{56390663-8F28-4344-805B-DEE09359C96D}"/>
    <cellStyle name="Hyperlink 5 10" xfId="25198" hidden="1" xr:uid="{BDB3C4D3-1BD9-490D-B075-9068D5CC52E4}"/>
    <cellStyle name="Hyperlink 5 10" xfId="28828" hidden="1" xr:uid="{B130FFD6-844E-4ABF-A3E5-877B34F3A517}"/>
    <cellStyle name="Hyperlink 5 10" xfId="27205" hidden="1" xr:uid="{E5B67A38-A3A5-43DA-80EA-CC9772CFBF47}"/>
    <cellStyle name="Hyperlink 5 10" xfId="36856" hidden="1" xr:uid="{F522180A-41DB-495E-9442-7BE917399360}"/>
    <cellStyle name="Hyperlink 5 10" xfId="39982" hidden="1" xr:uid="{950C2773-C1C0-4377-B3CC-2FA7192F951F}"/>
    <cellStyle name="Hyperlink 5 10" xfId="34124" hidden="1" xr:uid="{220CB0DF-BC57-40FF-9F07-B146F275EBA7}"/>
    <cellStyle name="Hyperlink 5 10" xfId="30531" hidden="1" xr:uid="{61DE314E-3AD4-4509-A512-A06E45772A1B}"/>
    <cellStyle name="Hyperlink 5 10" xfId="26031" hidden="1" xr:uid="{8441ECBC-24EE-4E1F-AC5A-D78FF8D14109}"/>
    <cellStyle name="Hyperlink 5 10" xfId="35648" hidden="1" xr:uid="{73A19050-9714-4121-AC3C-6134EE105E75}"/>
    <cellStyle name="Hyperlink 5 10" xfId="41417" hidden="1" xr:uid="{4A8698BB-98E0-4E52-B19E-90C061465778}"/>
    <cellStyle name="Hyperlink 5 10" xfId="34535" hidden="1" xr:uid="{EDA03B70-52AA-459D-8CDD-F754B3C9EF7A}"/>
    <cellStyle name="Hyperlink 5 10" xfId="30967" hidden="1" xr:uid="{E84A37FE-A962-4C97-982D-1A719A0C935F}"/>
    <cellStyle name="Hyperlink 5 10" xfId="40612" hidden="1" xr:uid="{0A1813B6-636F-4ADC-9124-4E7B7F8DE82B}"/>
    <cellStyle name="Hyperlink 5 10" xfId="39370" hidden="1" xr:uid="{4C1AC7B3-FE7C-4E73-A717-46FC001839A3}"/>
    <cellStyle name="Hyperlink 5 10" xfId="31772" hidden="1" xr:uid="{96A47347-5B97-4B32-BFE1-48D65036108F}"/>
    <cellStyle name="Hyperlink 5 10" xfId="31364" hidden="1" xr:uid="{7A781F77-505C-48AA-9B2F-4267440A40DF}"/>
    <cellStyle name="Hyperlink 5 10" xfId="24392" hidden="1" xr:uid="{E88266B9-9C9F-42B6-B3AA-E78498A06E80}"/>
    <cellStyle name="Hyperlink 5 10" xfId="18945" hidden="1" xr:uid="{0D395C22-EB84-4FA1-9E56-2C31CA674F85}"/>
    <cellStyle name="Hyperlink 5 10" xfId="37857" hidden="1" xr:uid="{8A806ADD-EED6-477E-8F31-70F1ADCDFAEB}"/>
    <cellStyle name="Hyperlink 5 10" xfId="33324" hidden="1" xr:uid="{EF231F7E-29F9-459B-AEE8-41B8A051C7E7}"/>
    <cellStyle name="Hyperlink 5 10" xfId="17033" hidden="1" xr:uid="{7F77B778-629A-4452-90AF-2D1B0CE033C2}"/>
    <cellStyle name="Hyperlink 5 10" xfId="18344" hidden="1" xr:uid="{044395C7-FC4D-429C-985E-ACA5EA4BDC66}"/>
    <cellStyle name="Hyperlink 5 10" xfId="29129" hidden="1" xr:uid="{C85F3458-A67A-4725-A088-D3D9D8830B73}"/>
    <cellStyle name="Hyperlink 5 10" xfId="37667" hidden="1" xr:uid="{000C02C1-E30E-41CB-B9CE-9C43181CF697}"/>
    <cellStyle name="Hyperlink 5 10" xfId="18646" hidden="1" xr:uid="{D1E3DBB2-2E4E-4631-AC0B-C82719C396AF}"/>
    <cellStyle name="Hyperlink 5 10" xfId="32169" hidden="1" xr:uid="{9516E720-A964-453C-80CD-48C319F2BDF1}"/>
    <cellStyle name="Hyperlink 5 10" xfId="27810" hidden="1" xr:uid="{E3966AA9-E16D-40D8-B7C5-74C2E506BE96}"/>
    <cellStyle name="Hyperlink 5 10" xfId="39073" hidden="1" xr:uid="{890560A7-3FD4-4708-8ED9-886823C21CBC}"/>
    <cellStyle name="Hyperlink 5 10" xfId="17431" hidden="1" xr:uid="{BB142092-931D-4A04-A5A7-998290CB4FE5}"/>
    <cellStyle name="Hyperlink 5 10" xfId="19146" hidden="1" xr:uid="{1D368070-B8AB-4A2D-BC80-9FEC186AC770}"/>
    <cellStyle name="Hyperlink 5 10" xfId="28212" hidden="1" xr:uid="{FAD497E7-41BD-4CE6-AC37-0E02432CE995}"/>
    <cellStyle name="Hyperlink 5 10" xfId="17651" hidden="1" xr:uid="{6A06E700-9488-49AA-898E-B6FE2A16EFEE}"/>
    <cellStyle name="Hyperlink 5 10" xfId="19957" hidden="1" xr:uid="{82BF60C5-CF5B-49A9-BBAD-D01EA630D574}"/>
    <cellStyle name="Hyperlink 5 10" xfId="36056" hidden="1" xr:uid="{F1B3262E-8EC7-40C6-99A3-CB10859F6A11}"/>
    <cellStyle name="Hyperlink 5 10" xfId="34320" hidden="1" xr:uid="{3115E60B-536B-4EF6-8266-7593FF393404}"/>
    <cellStyle name="Hyperlink 5 10" xfId="29725" hidden="1" xr:uid="{FD187388-5915-43D7-943B-E862AF51AC07}"/>
    <cellStyle name="Hyperlink 5 10" xfId="21078" hidden="1" xr:uid="{EFA67DE6-5E07-4CAD-9797-BB065F634C0F}"/>
    <cellStyle name="Hyperlink 5 10" xfId="36642" hidden="1" xr:uid="{A0CA9718-8E99-4278-A791-8E252B56D8AC}"/>
    <cellStyle name="Hyperlink 5 10" xfId="32770" hidden="1" xr:uid="{E72263B3-0FA6-41B4-8932-461F47E0A3AC}"/>
    <cellStyle name="Hyperlink 5 10" xfId="30122" hidden="1" xr:uid="{B24F9087-2AB2-4362-9AEE-245A1BA4A6C6}"/>
    <cellStyle name="Hyperlink 5 10" xfId="39571" hidden="1" xr:uid="{520EEC2C-EC48-4C00-9FDD-86F64FA4F2BA}"/>
    <cellStyle name="Hyperlink 5 10" xfId="37052" hidden="1" xr:uid="{ECACEAAC-E086-4CB8-9D67-59820B43785C}"/>
    <cellStyle name="Hyperlink 5 10" xfId="23259" hidden="1" xr:uid="{8B902D0C-F15D-474A-A94A-0ABABDECCC51}"/>
    <cellStyle name="Hyperlink 5 10" xfId="22879" hidden="1" xr:uid="{9C56F594-36D6-4F2C-A1AB-A0435A4D7DB0}"/>
    <cellStyle name="Hyperlink 5 10" xfId="31168" hidden="1" xr:uid="{FD376135-3EB2-46FD-9D76-BFD81043519E}"/>
    <cellStyle name="Hyperlink 5 10" xfId="38052" hidden="1" xr:uid="{83CAE5A4-88AC-4FE6-81AB-97DFDC089975}"/>
    <cellStyle name="Hyperlink 5 10" xfId="25404" hidden="1" xr:uid="{8107ECC4-74C8-4F8F-91E0-F901693ED6B1}"/>
    <cellStyle name="Hyperlink 5 10" xfId="25004" hidden="1" xr:uid="{51E0B74F-7A9D-4D5D-90FC-6D955AB372A4}"/>
    <cellStyle name="Hyperlink 5 10" xfId="31578" hidden="1" xr:uid="{C1E8B7FA-205D-4396-86BF-901818E50F13}"/>
    <cellStyle name="Hyperlink 5 10" xfId="21664" hidden="1" xr:uid="{AE09B95E-E431-491C-8CEB-E1AE51C0EDFD}"/>
    <cellStyle name="Hyperlink 5 10" xfId="25835" hidden="1" xr:uid="{DF229227-BE24-45E7-BF52-9D6A7D15B8BD}"/>
    <cellStyle name="Hyperlink 5 10" xfId="26439" hidden="1" xr:uid="{E008CEF1-D0A8-4000-896D-B9C21F797068}"/>
    <cellStyle name="Hyperlink 5 10" xfId="38473" hidden="1" xr:uid="{07330BAC-46F4-4AB6-B82A-AF4F7DD24600}"/>
    <cellStyle name="Hyperlink 5 10" xfId="33121" hidden="1" xr:uid="{9FD4A7EA-2768-4947-8E3C-75ED4DC03607}"/>
    <cellStyle name="Hyperlink 5 10" xfId="20474" hidden="1" xr:uid="{7616BB69-078A-4201-80A1-8BA9692C0787}"/>
    <cellStyle name="Hyperlink 5 10" xfId="26999" hidden="1" xr:uid="{2D39A068-81E1-45C3-ACB6-B96DBE2A8990}"/>
    <cellStyle name="Hyperlink 5 10" xfId="17910" hidden="1" xr:uid="{D716E513-B692-452A-93C7-432974C645DB}"/>
    <cellStyle name="Hyperlink 5 10" xfId="34729" hidden="1" xr:uid="{CF6FE515-8D2E-43DB-A4C8-C7D1F8E86AD5}"/>
    <cellStyle name="Hyperlink 5 10" xfId="38237" hidden="1" xr:uid="{339187F8-8E47-4E11-A5BD-B91B657D069C}"/>
    <cellStyle name="Hyperlink 5 10" xfId="27401" hidden="1" xr:uid="{34776051-8FDD-4B04-9EFF-0953A2E89F60}"/>
    <cellStyle name="Hyperlink 5 10" xfId="28016" hidden="1" xr:uid="{89CA3CD8-FA3A-4E39-9462-1097E7231D0F}"/>
    <cellStyle name="Hyperlink 5 10" xfId="17234" hidden="1" xr:uid="{34C82323-DA58-4743-96CC-69E33CCED445}"/>
    <cellStyle name="Hyperlink 5 10" xfId="21878" hidden="1" xr:uid="{F718AF52-C1DE-4398-826F-86507716F686}"/>
    <cellStyle name="Hyperlink 5 10" xfId="38774" hidden="1" xr:uid="{3B169F5F-213A-4CD8-A550-96D0334385D4}"/>
    <cellStyle name="Hyperlink 5 10" xfId="28407" hidden="1" xr:uid="{55421C17-79D0-43E2-8C04-C2E3017F506A}"/>
    <cellStyle name="Hyperlink 5 10" xfId="29428" hidden="1" xr:uid="{600C6801-7645-45DF-800A-6589BBDCA97B}"/>
    <cellStyle name="Hyperlink 5 10" xfId="22289" hidden="1" xr:uid="{54BBBDF3-DF68-4542-81F4-584D0B70605A}"/>
    <cellStyle name="Hyperlink 5 10" xfId="20884" hidden="1" xr:uid="{B16724A0-7801-4490-96DF-DCE6D859E7A1}"/>
    <cellStyle name="Hyperlink 5 10" xfId="28592" hidden="1" xr:uid="{57859DA7-07B4-48BB-8533-F46279E190D5}"/>
    <cellStyle name="Hyperlink 5 10" xfId="29926" hidden="1" xr:uid="{5A3C4242-FD17-4048-AF9A-968872528945}"/>
    <cellStyle name="Hyperlink 5 10" xfId="35452" hidden="1" xr:uid="{3BC8F6B4-2C1F-4458-8FB9-3EDA72E07643}"/>
    <cellStyle name="Hyperlink 5 10" xfId="40176" hidden="1" xr:uid="{36BE326C-BC38-4103-8917-84577904EA22}"/>
    <cellStyle name="Hyperlink 5 10" xfId="18032" hidden="1" xr:uid="{02B6D872-AB47-4B58-8F2D-AE57CDB15CBC}"/>
    <cellStyle name="Hyperlink 5 10" xfId="30337" hidden="1" xr:uid="{8F0B1A44-9950-4BB4-B9DB-0968BE304C3E}"/>
    <cellStyle name="Hyperlink 5 10" xfId="41623" hidden="1" xr:uid="{8CDFB458-D072-4C3C-9BF9-1BDFAD2E3EAF}"/>
    <cellStyle name="Hyperlink 5 10" xfId="41009" hidden="1" xr:uid="{9D606EFD-1B92-47F6-A6D6-23C3A442C1D1}"/>
    <cellStyle name="Hyperlink 5 10" xfId="26245" hidden="1" xr:uid="{957EC30C-AD82-450D-BADB-D03564574FA9}"/>
    <cellStyle name="Hyperlink 5 10" xfId="19557" hidden="1" xr:uid="{9608878C-C528-48E3-BD24-59AC2104ED0A}"/>
    <cellStyle name="Hyperlink 5 10" xfId="40813" hidden="1" xr:uid="{1BA486DC-AFDA-4D78-9919-F9E60B1A1AB0}"/>
    <cellStyle name="Hyperlink 5 10" xfId="30737" hidden="1" xr:uid="{1315F240-719F-4845-92C9-94940E0D46AA}"/>
    <cellStyle name="Hyperlink 5 10" xfId="23495" hidden="1" xr:uid="{7B593A85-C4BB-4104-8182-E0BF71C641CD}"/>
    <cellStyle name="Hyperlink 5 10" xfId="20670" hidden="1" xr:uid="{5F8060DD-4840-48E0-832F-99B4250F4684}"/>
    <cellStyle name="Hyperlink 5 10" xfId="39767" hidden="1" xr:uid="{B3ECFB38-B0EC-430D-956E-C46EAD4E860C}"/>
    <cellStyle name="Hyperlink 5 10" xfId="40382" hidden="1" xr:uid="{3838336A-E017-4328-9E75-BCAAD7BA1559}"/>
    <cellStyle name="Hyperlink 5 10" xfId="26645" hidden="1" xr:uid="{5BD633FF-F0DD-4362-A363-20D70029C5D3}"/>
    <cellStyle name="Hyperlink 5 10" xfId="33624" hidden="1" xr:uid="{CA647A80-9E54-4802-9972-00A04443F4C6}"/>
    <cellStyle name="Hyperlink 5 10" xfId="28931" hidden="1" xr:uid="{2FAEFA08-650B-4094-B430-CD2C3637A47B}"/>
    <cellStyle name="Hyperlink 5 10" xfId="25634" hidden="1" xr:uid="{6C434FF8-C523-4323-845B-6716304B92DF}"/>
    <cellStyle name="Hyperlink 5 10" xfId="19751" hidden="1" xr:uid="{21EF69BE-939C-4452-B56E-A026A85A9DA7}"/>
    <cellStyle name="Hyperlink 5 10" xfId="22689" hidden="1" xr:uid="{7DF7C4FE-F870-4321-A38F-EE0EA6E2C3D0}"/>
    <cellStyle name="Hyperlink 5 10" xfId="31978" hidden="1" xr:uid="{67F98103-A52B-4B65-A61F-803AD7D15741}"/>
    <cellStyle name="Hyperlink 5 10" xfId="27616" hidden="1" xr:uid="{C95E7054-6A75-498D-AF57-5BC2435A757E}"/>
    <cellStyle name="Hyperlink 5 10" xfId="24593" hidden="1" xr:uid="{337DB5A9-49E2-4E8E-A1FE-04B1D7D0D17B}"/>
    <cellStyle name="Hyperlink 5 10" xfId="18135" hidden="1" xr:uid="{73A5782A-0AA4-4900-AA74-D23AEF09A7B0}"/>
    <cellStyle name="Hyperlink 5 10" xfId="23074" hidden="1" xr:uid="{4CD5979B-4166-467A-91E6-4628693003EC}"/>
    <cellStyle name="Hyperlink 5 10" xfId="32365" hidden="1" xr:uid="{AE66FDAD-9377-4B58-B48A-255B1DCCFC94}"/>
    <cellStyle name="Hyperlink 5 10" xfId="19342" hidden="1" xr:uid="{D3717956-9B9F-4BF7-8938-0D1E5FD87754}"/>
    <cellStyle name="Hyperlink 5 10" xfId="21284" hidden="1" xr:uid="{AB254BCA-E650-43FA-9B8F-A3C396A634D7}"/>
    <cellStyle name="Hyperlink 5 10" xfId="33923" hidden="1" xr:uid="{809E61C3-4368-4F98-AC9A-2018C62DFEC0}"/>
    <cellStyle name="Hyperlink 5 10" xfId="32550" hidden="1" xr:uid="{F115B1E5-9C76-480A-9C1A-775AEFCCB5EE}"/>
    <cellStyle name="Hyperlink 5 10" xfId="36262" hidden="1" xr:uid="{CA585DD7-ABDE-4E4D-BAE3-0D4695D8363C}"/>
    <cellStyle name="Hyperlink 5 10" xfId="35862" hidden="1" xr:uid="{8F9C1BD0-315A-49A7-B9F5-56AB56B60E3E}"/>
    <cellStyle name="Hyperlink 5 10" xfId="20273" hidden="1" xr:uid="{F462CC66-3916-4071-AE16-C13000B6F7EB}"/>
    <cellStyle name="Hyperlink 5 10" xfId="34935" hidden="1" xr:uid="{2B441233-D26A-464B-B739-3FEFB161EAB1}"/>
    <cellStyle name="Hyperlink 5 10" xfId="35251" hidden="1" xr:uid="{17A5A467-0509-45E9-A7AF-820AC5851A86}"/>
    <cellStyle name="Hyperlink 5 10" xfId="33018" hidden="1" xr:uid="{6CF07870-D039-489E-ADB6-85D85F5F6EF7}"/>
    <cellStyle name="Hyperlink 5 10" xfId="41223" xr:uid="{F89BCDF8-96CE-4060-AC44-0ED0CA1DE8B7}"/>
    <cellStyle name="Hyperlink 5 11" xfId="23249" hidden="1" xr:uid="{B2EDC5C6-3439-4603-9916-0B9AF9BC63A0}"/>
    <cellStyle name="Hyperlink 5 11" xfId="24598" hidden="1" xr:uid="{C0EEB57C-EC7C-4083-ABDE-CD442EFD9AF4}"/>
    <cellStyle name="Hyperlink 5 11" xfId="17223" hidden="1" xr:uid="{ADCFF931-A3AB-4061-9E8A-94B011AB5291}"/>
    <cellStyle name="Hyperlink 5 11" xfId="18650" hidden="1" xr:uid="{FAE994F5-63E8-4DD3-9739-C0B338C66D08}"/>
    <cellStyle name="Hyperlink 5 11" xfId="18139" hidden="1" xr:uid="{99CADDCB-0F90-4160-9044-1FDDF7A9E8A9}"/>
    <cellStyle name="Hyperlink 5 11" xfId="25008" hidden="1" xr:uid="{A54CCF51-C28F-4CAA-A8D2-F8863059567E}"/>
    <cellStyle name="Hyperlink 5 11" xfId="25639" hidden="1" xr:uid="{C4341486-BE42-4782-8967-1834EA53183F}"/>
    <cellStyle name="Hyperlink 5 11" xfId="22063" hidden="1" xr:uid="{333C3634-1412-4CD6-9C21-5A110DBB5227}"/>
    <cellStyle name="Hyperlink 5 11" xfId="25840" hidden="1" xr:uid="{3A1ABA4F-1BF4-475B-A245-B772B1A3B915}"/>
    <cellStyle name="Hyperlink 5 11" xfId="26444" hidden="1" xr:uid="{A3724F63-C328-4F28-8BB1-8C22EB546B70}"/>
    <cellStyle name="Hyperlink 5 11" xfId="19961" hidden="1" xr:uid="{F3DE9D48-7328-43F4-BD8E-A4092A764939}"/>
    <cellStyle name="Hyperlink 5 11" xfId="19561" hidden="1" xr:uid="{37CFD768-4883-4C2B-AD29-3076C8DDF54D}"/>
    <cellStyle name="Hyperlink 5 11" xfId="20278" hidden="1" xr:uid="{CF4E452B-FDC1-4CC6-8E61-8BC6082A62F5}"/>
    <cellStyle name="Hyperlink 5 11" xfId="18036" hidden="1" xr:uid="{E284429B-9A27-4AF0-86AE-1DB334545906}"/>
    <cellStyle name="Hyperlink 5 11" xfId="20479" hidden="1" xr:uid="{2E17C9C5-37A3-4695-A0A5-0D298E2950D9}"/>
    <cellStyle name="Hyperlink 5 11" xfId="21083" hidden="1" xr:uid="{E55F6AA6-9FC4-4D11-B421-177E310267DB}"/>
    <cellStyle name="Hyperlink 5 11" xfId="20659" hidden="1" xr:uid="{400299D5-AB4B-4E2A-8F8B-3D686687234E}"/>
    <cellStyle name="Hyperlink 5 11" xfId="21288" hidden="1" xr:uid="{34E9E238-3AE8-4B48-86CA-3D9BA5D4BA64}"/>
    <cellStyle name="Hyperlink 5 11" xfId="20888" hidden="1" xr:uid="{1C6A3F72-892A-4C1A-A3B4-05AA4F3B6598}"/>
    <cellStyle name="Hyperlink 5 11" xfId="21669" hidden="1" xr:uid="{CB2C9CFB-1256-492D-B345-80D54749C58D}"/>
    <cellStyle name="Hyperlink 5 11" xfId="17639" hidden="1" xr:uid="{E13BA659-D84B-44E4-B176-E267C0816D4E}"/>
    <cellStyle name="Hyperlink 5 11" xfId="18950" hidden="1" xr:uid="{155AB7DA-7B54-4843-B0FF-B98E4E762D49}"/>
    <cellStyle name="Hyperlink 5 11" xfId="17421" hidden="1" xr:uid="{51F50F51-FC79-49C9-9A3C-AA1ECAB90D38}"/>
    <cellStyle name="Hyperlink 5 11" xfId="30972" hidden="1" xr:uid="{24F4F23C-1E11-4696-BD8F-5AA8829DCE32}"/>
    <cellStyle name="Hyperlink 5 11" xfId="19756" hidden="1" xr:uid="{CBC5F6DA-47B2-4ECD-BAE7-9A8FB627E307}"/>
    <cellStyle name="Hyperlink 5 11" xfId="19331" hidden="1" xr:uid="{3EF593B8-EDBA-4742-AC53-1B5012592441}"/>
    <cellStyle name="Hyperlink 5 11" xfId="22884" hidden="1" xr:uid="{181C93CF-F926-4F30-A7EB-0A5FFF9D29BD}"/>
    <cellStyle name="Hyperlink 5 11" xfId="23801" hidden="1" xr:uid="{F0AF50A8-7976-4743-AE0D-1F9E5B35AA2D}"/>
    <cellStyle name="Hyperlink 5 11" xfId="23063" hidden="1" xr:uid="{6DAC253F-80F2-4817-AC38-0FE7129C2458}"/>
    <cellStyle name="Hyperlink 5 11" xfId="18349" hidden="1" xr:uid="{03149C2F-7C6F-4EA4-8AF1-0EB824A8F73C}"/>
    <cellStyle name="Hyperlink 5 11" xfId="17038" hidden="1" xr:uid="{7AE23EB3-6D25-4763-BFCD-1B2FE0003B51}"/>
    <cellStyle name="Hyperlink 5 11" xfId="33329" hidden="1" xr:uid="{F2259060-B798-4EA4-A95A-02966816A1DC}"/>
    <cellStyle name="Hyperlink 5 11" xfId="28396" hidden="1" xr:uid="{1067D933-58CF-4231-B5BF-3E3970BC1A6B}"/>
    <cellStyle name="Hyperlink 5 11" xfId="29432" hidden="1" xr:uid="{DFAA0A3F-61E8-460E-98DA-BF400886A04E}"/>
    <cellStyle name="Hyperlink 5 11" xfId="25203" hidden="1" xr:uid="{D38DCC64-B17C-491D-BE06-BACE4308DCE8}"/>
    <cellStyle name="Hyperlink 5 11" xfId="24778" hidden="1" xr:uid="{E08BFE48-C7A5-4CEA-B13D-F11DF169EDD7}"/>
    <cellStyle name="Hyperlink 5 11" xfId="25408" hidden="1" xr:uid="{C92BAB04-ABB9-4003-8105-2A97BE1CA247}"/>
    <cellStyle name="Hyperlink 5 11" xfId="29931" hidden="1" xr:uid="{F06F23AF-3711-4EA0-AC1E-4975BF790C57}"/>
    <cellStyle name="Hyperlink 5 11" xfId="30536" hidden="1" xr:uid="{E1EE5E95-1EB7-4187-86FF-84D536915B17}"/>
    <cellStyle name="Hyperlink 5 11" xfId="19151" hidden="1" xr:uid="{0EADC3ED-94AC-44DA-AD46-6496D8F5A3B5}"/>
    <cellStyle name="Hyperlink 5 11" xfId="30741" hidden="1" xr:uid="{9416A223-7CC9-464E-A59A-05C958D99526}"/>
    <cellStyle name="Hyperlink 5 11" xfId="30341" hidden="1" xr:uid="{A0243842-EE7A-482A-A744-3A5588159356}"/>
    <cellStyle name="Hyperlink 5 11" xfId="35256" hidden="1" xr:uid="{5A719F64-FE1B-438D-8C05-8F198D31EF7F}"/>
    <cellStyle name="Hyperlink 5 11" xfId="28832" hidden="1" xr:uid="{5F456E79-B0FC-45E3-AE63-4B31DB96D0FF}"/>
    <cellStyle name="Hyperlink 5 11" xfId="31173" hidden="1" xr:uid="{41F737BB-970A-4602-BDDD-9AC801CC2D8F}"/>
    <cellStyle name="Hyperlink 5 11" xfId="27004" hidden="1" xr:uid="{FC7DE9D1-D459-43F7-9DEE-B5E990563086}"/>
    <cellStyle name="Hyperlink 5 11" xfId="17915" hidden="1" xr:uid="{14B4DAB8-0A31-4C20-B605-41644A995085}"/>
    <cellStyle name="Hyperlink 5 11" xfId="27210" hidden="1" xr:uid="{857F0E3D-6C29-4212-95EA-60EADF31B6A7}"/>
    <cellStyle name="Hyperlink 5 11" xfId="31582" hidden="1" xr:uid="{8B5B7759-FB27-44FC-B001-BA24BF4DF60E}"/>
    <cellStyle name="Hyperlink 5 11" xfId="32174" hidden="1" xr:uid="{8D0B8AB4-4CFC-4FD2-A9EF-1AF2B5724FDB}"/>
    <cellStyle name="Hyperlink 5 11" xfId="32758" hidden="1" xr:uid="{2A9C29BE-95A1-49C6-9E79-B85239253AF4}"/>
    <cellStyle name="Hyperlink 5 11" xfId="32354" hidden="1" xr:uid="{E232BB7C-5306-480D-B09C-33344200FCD2}"/>
    <cellStyle name="Hyperlink 5 11" xfId="33628" hidden="1" xr:uid="{1D47A679-C993-4674-848A-B3A3AB834126}"/>
    <cellStyle name="Hyperlink 5 11" xfId="24397" hidden="1" xr:uid="{B8C66F64-9CA8-4328-84FD-1E3C1D6877DE}"/>
    <cellStyle name="Hyperlink 5 11" xfId="33928" hidden="1" xr:uid="{5B1E8BDA-175D-4938-8270-DE85A8E53667}"/>
    <cellStyle name="Hyperlink 5 11" xfId="32540" hidden="1" xr:uid="{C1929CDC-614C-4666-99E7-C47800FFBE8A}"/>
    <cellStyle name="Hyperlink 5 11" xfId="28935" hidden="1" xr:uid="{B3EA4F08-1AC9-435F-B6DD-5FA3DE8025CC}"/>
    <cellStyle name="Hyperlink 5 11" xfId="29730" hidden="1" xr:uid="{40EACEE7-7188-42C5-A813-7E2C4C7150AF}"/>
    <cellStyle name="Hyperlink 5 11" xfId="28582" hidden="1" xr:uid="{98770B84-547E-473A-8EC9-9AD309C61B42}"/>
    <cellStyle name="Hyperlink 5 11" xfId="34939" hidden="1" xr:uid="{3AC013BD-E172-44C3-95DC-BDDCA9BCCB19}"/>
    <cellStyle name="Hyperlink 5 11" xfId="34539" hidden="1" xr:uid="{9A391219-4244-4E17-875F-2267C8C4AE55}"/>
    <cellStyle name="Hyperlink 5 11" xfId="23499" hidden="1" xr:uid="{AF1C8FFA-ADD6-404B-A17B-BC030A46E94D}"/>
    <cellStyle name="Hyperlink 5 11" xfId="21883" hidden="1" xr:uid="{220E9828-07DE-43A2-941D-B362A163CE3C}"/>
    <cellStyle name="Hyperlink 5 11" xfId="22488" hidden="1" xr:uid="{47C721C6-0987-4884-8F31-331BF8FE7C1E}"/>
    <cellStyle name="Hyperlink 5 11" xfId="26020" hidden="1" xr:uid="{755F58F6-B109-4916-85EA-E3E460BAD167}"/>
    <cellStyle name="Hyperlink 5 11" xfId="22693" hidden="1" xr:uid="{49E11629-BA49-40FA-984A-ED3A15984F41}"/>
    <cellStyle name="Hyperlink 5 11" xfId="22293" hidden="1" xr:uid="{A14659C6-9326-41A0-807F-9719F57AC4CF}"/>
    <cellStyle name="Hyperlink 5 11" xfId="31777" hidden="1" xr:uid="{54237E08-AC6A-4813-B813-0B3C6190F603}"/>
    <cellStyle name="Hyperlink 5 11" xfId="31353" hidden="1" xr:uid="{704F5796-DD66-437B-B0A3-3E375409CA43}"/>
    <cellStyle name="Hyperlink 5 11" xfId="31982" hidden="1" xr:uid="{88BB3120-483E-47FE-805E-62090EE572AF}"/>
    <cellStyle name="Hyperlink 5 11" xfId="24099" hidden="1" xr:uid="{6CFC5435-F7DB-41D0-B101-FAA07C3342AC}"/>
    <cellStyle name="Hyperlink 5 11" xfId="23602" hidden="1" xr:uid="{BEEEED0C-312C-4FAA-8AFD-256B3DCC8552}"/>
    <cellStyle name="Hyperlink 5 11" xfId="28020" hidden="1" xr:uid="{2ADDB28B-6EFD-45B8-BEBE-3C90A20E5E65}"/>
    <cellStyle name="Hyperlink 5 11" xfId="40181" hidden="1" xr:uid="{F81E9CAC-AFFF-4887-9A4F-CD012F0ED7E0}"/>
    <cellStyle name="Hyperlink 5 11" xfId="39756" hidden="1" xr:uid="{BDDE600C-6023-41A3-BD52-68B233F693E1}"/>
    <cellStyle name="Hyperlink 5 11" xfId="29134" hidden="1" xr:uid="{9ED95617-AC3C-42EF-9ED2-67AD81477218}"/>
    <cellStyle name="Hyperlink 5 11" xfId="39986" hidden="1" xr:uid="{FC63E088-DC8E-4C11-88FB-0F7F53B99ABC}"/>
    <cellStyle name="Hyperlink 5 11" xfId="40617" hidden="1" xr:uid="{704B2CCE-0442-4FBD-AFEC-4F8DB6723130}"/>
    <cellStyle name="Hyperlink 5 11" xfId="34129" hidden="1" xr:uid="{C26570EE-103D-429E-8400-8FE5451BD13B}"/>
    <cellStyle name="Hyperlink 5 11" xfId="34734" hidden="1" xr:uid="{DF1357F8-C7D2-4B54-8368-DC63CAFF0377}"/>
    <cellStyle name="Hyperlink 5 11" xfId="34309" hidden="1" xr:uid="{535F2A87-3004-4F29-9159-0A43841BBA8F}"/>
    <cellStyle name="Hyperlink 5 11" xfId="40998" hidden="1" xr:uid="{A67DD7C0-D422-4D32-8EF2-F36D5E4C2E86}"/>
    <cellStyle name="Hyperlink 5 11" xfId="41627" hidden="1" xr:uid="{8779A372-56CA-4E2F-B82D-864B4C2E7C6E}"/>
    <cellStyle name="Hyperlink 5 11" xfId="30111" hidden="1" xr:uid="{D15596B9-3B82-4329-B3F6-B4914F82C043}"/>
    <cellStyle name="Hyperlink 5 11" xfId="26649" hidden="1" xr:uid="{7A6A6028-C17B-4361-A5DF-0EC9EBC11AD8}"/>
    <cellStyle name="Hyperlink 5 11" xfId="26249" hidden="1" xr:uid="{A075E3C4-FBED-43DD-B94F-066E12AB4485}"/>
    <cellStyle name="Hyperlink 5 11" xfId="36061" hidden="1" xr:uid="{2DBC791C-8F28-43D1-BA9D-6AFC1B260569}"/>
    <cellStyle name="Hyperlink 5 11" xfId="35637" hidden="1" xr:uid="{9778B532-6855-4896-A48A-02388362491D}"/>
    <cellStyle name="Hyperlink 5 11" xfId="36266" hidden="1" xr:uid="{23D24C57-2E3A-44DF-B49C-92BD041E20AA}"/>
    <cellStyle name="Hyperlink 5 11" xfId="27815" hidden="1" xr:uid="{D9D5E97C-C61B-430E-B162-00265F3D0B70}"/>
    <cellStyle name="Hyperlink 5 11" xfId="27390" hidden="1" xr:uid="{94EFD307-9B2C-4FD7-8CAE-3EF97114B4BA}"/>
    <cellStyle name="Hyperlink 5 11" xfId="40386" hidden="1" xr:uid="{2BF6C85B-82DB-4C60-A88B-342E5A1146AD}"/>
    <cellStyle name="Hyperlink 5 11" xfId="27620" hidden="1" xr:uid="{F89B23B8-5A27-47DB-B5E3-9A2BF1F4BA78}"/>
    <cellStyle name="Hyperlink 5 11" xfId="28217" hidden="1" xr:uid="{62ADB77D-523D-466E-863C-AB259A636BEC}"/>
    <cellStyle name="Hyperlink 5 11" xfId="37041" hidden="1" xr:uid="{36F75A2F-C305-4D62-9D44-ED71BE50D803}"/>
    <cellStyle name="Hyperlink 5 11" xfId="37671" hidden="1" xr:uid="{82A3134B-92FF-4EB2-96DB-8683C69AD1E5}"/>
    <cellStyle name="Hyperlink 5 11" xfId="37271" hidden="1" xr:uid="{619FCFAF-0539-43CF-B403-9B9E719D6493}"/>
    <cellStyle name="Hyperlink 5 11" xfId="37862" hidden="1" xr:uid="{24ABE9EB-B133-43BC-9773-EF26DAB03FF9}"/>
    <cellStyle name="Hyperlink 5 11" xfId="38779" hidden="1" xr:uid="{E9F38867-D889-40FC-89BD-D8FAB82CC233}"/>
    <cellStyle name="Hyperlink 5 11" xfId="38041" hidden="1" xr:uid="{514BBEDF-E11B-4F68-8B65-64C944163490}"/>
    <cellStyle name="Hyperlink 5 11" xfId="39077" hidden="1" xr:uid="{7AA61D43-E972-4FB9-97E9-CB35883C0A96}"/>
    <cellStyle name="Hyperlink 5 11" xfId="38580" hidden="1" xr:uid="{92CF9BFB-7087-4610-A8E1-7C22B835B8C0}"/>
    <cellStyle name="Hyperlink 5 11" xfId="39375" hidden="1" xr:uid="{1815C736-2807-4A34-AC7F-6EDE620C5155}"/>
    <cellStyle name="Hyperlink 5 11" xfId="38227" hidden="1" xr:uid="{1E0041B5-30DB-4F75-B875-73BE2DDB5DFC}"/>
    <cellStyle name="Hyperlink 5 11" xfId="39576" hidden="1" xr:uid="{3DFE76E3-05EB-4537-BCD9-333224FCFDDC}"/>
    <cellStyle name="Hyperlink 5 11" xfId="35866" hidden="1" xr:uid="{439BE91E-5DCC-4672-A8AE-A45778E0D74D}"/>
    <cellStyle name="Hyperlink 5 11" xfId="36647" hidden="1" xr:uid="{AD1CE5A4-3051-44AC-A192-36AB8DC684F1}"/>
    <cellStyle name="Hyperlink 5 11" xfId="33125" hidden="1" xr:uid="{E0BBFD9F-D28B-4819-9019-E19CE3E95B21}"/>
    <cellStyle name="Hyperlink 5 11" xfId="36861" hidden="1" xr:uid="{516DE752-94EA-47AC-9009-671B31B28A2B}"/>
    <cellStyle name="Hyperlink 5 11" xfId="37466" hidden="1" xr:uid="{3A3F2CB0-A4AF-47BC-B3E3-948CA640B7F7}"/>
    <cellStyle name="Hyperlink 5 11" xfId="38477" hidden="1" xr:uid="{D024CDFB-6093-4DE7-AD17-DD2B6FC5685D}"/>
    <cellStyle name="Hyperlink 5 11" xfId="40818" hidden="1" xr:uid="{89E44236-98F3-49E9-9A72-F68937113385}"/>
    <cellStyle name="Hyperlink 5 11" xfId="41422" hidden="1" xr:uid="{9CAC670E-75E8-4D23-9F9C-17A959E67B04}"/>
    <cellStyle name="Hyperlink 5 11" xfId="35457" hidden="1" xr:uid="{30BC9E7C-B443-49CA-9722-07C06986930F}"/>
    <cellStyle name="Hyperlink 5 11" xfId="33022" hidden="1" xr:uid="{4A7D3D89-244A-4BEA-9ADA-B3BFFEFE50C1}"/>
    <cellStyle name="Hyperlink 5 11" xfId="41227" xr:uid="{21885930-28DF-4ACD-A76D-11DC826859DE}"/>
    <cellStyle name="Hyperlink 5 12" xfId="23243" hidden="1" xr:uid="{6E405F41-72CC-4015-92E4-B752EAC0909B}"/>
    <cellStyle name="Hyperlink 5 12" xfId="25642" hidden="1" xr:uid="{1E0804C6-EC19-46AA-A170-FE606E67F8E9}"/>
    <cellStyle name="Hyperlink 5 12" xfId="17218" hidden="1" xr:uid="{6C3F8BA3-2C19-40FE-8C4F-D661409073DB}"/>
    <cellStyle name="Hyperlink 5 12" xfId="18653" hidden="1" xr:uid="{0F1832AC-FB92-4EAE-A0F1-708CD7E47DD1}"/>
    <cellStyle name="Hyperlink 5 12" xfId="37469" hidden="1" xr:uid="{3DFDA3D8-4C53-426B-A7FA-90E102F6B1EB}"/>
    <cellStyle name="Hyperlink 5 12" xfId="25009" hidden="1" xr:uid="{1F28C532-8DAD-42C5-8A2E-A24CDA33EE76}"/>
    <cellStyle name="Hyperlink 5 12" xfId="35460" hidden="1" xr:uid="{69F6E3B6-6BD1-40A3-8C2D-C67EDBB6B7FC}"/>
    <cellStyle name="Hyperlink 5 12" xfId="22058" hidden="1" xr:uid="{D2961643-5DB6-4156-A7B2-D8ADFF5A7CBB}"/>
    <cellStyle name="Hyperlink 5 12" xfId="25843" hidden="1" xr:uid="{C7E5485A-3883-4C31-BC16-D5925A0FF9B7}"/>
    <cellStyle name="Hyperlink 5 12" xfId="25411" hidden="1" xr:uid="{12728CC9-FC44-4F58-BE48-6844D061CB3D}"/>
    <cellStyle name="Hyperlink 5 12" xfId="19964" hidden="1" xr:uid="{60FC7CED-DAFA-487E-867C-34B4B9EEA0D1}"/>
    <cellStyle name="Hyperlink 5 12" xfId="19562" hidden="1" xr:uid="{0CE1C55C-A885-4502-957C-A86D3F32ADAC}"/>
    <cellStyle name="Hyperlink 5 12" xfId="20281" hidden="1" xr:uid="{22B90D8C-DBFD-4A4E-A3B1-CECEDFFD6246}"/>
    <cellStyle name="Hyperlink 5 12" xfId="18037" hidden="1" xr:uid="{78BC771B-F65C-47CD-A16E-C1F30DB33C62}"/>
    <cellStyle name="Hyperlink 5 12" xfId="20482" hidden="1" xr:uid="{B95045C1-D023-43D9-AA10-0B499EF9A098}"/>
    <cellStyle name="Hyperlink 5 12" xfId="21086" hidden="1" xr:uid="{19049F50-EFA1-4EB3-ACB0-B8286B7EDE44}"/>
    <cellStyle name="Hyperlink 5 12" xfId="20654" hidden="1" xr:uid="{527554C9-601E-466C-B5D2-CEF6B3738EDC}"/>
    <cellStyle name="Hyperlink 5 12" xfId="21291" hidden="1" xr:uid="{75C5DC0D-863B-4276-864A-EDCEE955AA65}"/>
    <cellStyle name="Hyperlink 5 12" xfId="20889" hidden="1" xr:uid="{3D6AA696-6C9E-4956-93F4-8836BB69F5FF}"/>
    <cellStyle name="Hyperlink 5 12" xfId="21672" hidden="1" xr:uid="{F96AC96A-8FC4-491A-B0EF-1AA124B6C30C}"/>
    <cellStyle name="Hyperlink 5 12" xfId="17632" hidden="1" xr:uid="{DC80328C-5BDA-483A-B7D3-F595943D1642}"/>
    <cellStyle name="Hyperlink 5 12" xfId="18953" hidden="1" xr:uid="{CF7A9D47-0A70-4FB3-ADBB-283E1AE930B9}"/>
    <cellStyle name="Hyperlink 5 12" xfId="40993" hidden="1" xr:uid="{93A05130-352F-4A1D-AAE7-4641D7C7E617}"/>
    <cellStyle name="Hyperlink 5 12" xfId="30975" hidden="1" xr:uid="{A8504123-D51D-4A3B-8BE3-305CB8424B3C}"/>
    <cellStyle name="Hyperlink 5 12" xfId="19759" hidden="1" xr:uid="{F7670864-5533-462E-A88C-2970B436272A}"/>
    <cellStyle name="Hyperlink 5 12" xfId="18140" hidden="1" xr:uid="{58182283-5AF5-431C-B881-E9D88123ECFC}"/>
    <cellStyle name="Hyperlink 5 12" xfId="22887" hidden="1" xr:uid="{95E28EF2-D4DB-4819-8C67-C0C8854FF0AE}"/>
    <cellStyle name="Hyperlink 5 12" xfId="23804" hidden="1" xr:uid="{8FBA943E-2B8D-4CA5-BAAA-0E6B7F963CE1}"/>
    <cellStyle name="Hyperlink 5 12" xfId="17415" hidden="1" xr:uid="{956406C0-416E-4AEA-BC1F-FCE688602B7F}"/>
    <cellStyle name="Hyperlink 5 12" xfId="17041" hidden="1" xr:uid="{297B307B-FE07-41E5-82D4-92AB597D0B5C}"/>
    <cellStyle name="Hyperlink 5 12" xfId="40620" hidden="1" xr:uid="{8FEB475F-179B-4B64-902E-DF39C88F78D1}"/>
    <cellStyle name="Hyperlink 5 12" xfId="33332" hidden="1" xr:uid="{88AD2626-1BC9-4ABB-AA8C-49F77A877FD6}"/>
    <cellStyle name="Hyperlink 5 12" xfId="28391" hidden="1" xr:uid="{441F2C27-6124-4B5A-B42C-26BDB8AC6489}"/>
    <cellStyle name="Hyperlink 5 12" xfId="30539" hidden="1" xr:uid="{CFF8CFF8-D124-4560-9037-4B9390146314}"/>
    <cellStyle name="Hyperlink 5 12" xfId="25206" hidden="1" xr:uid="{C9649D73-2720-49DC-8C86-02DD57520FA9}"/>
    <cellStyle name="Hyperlink 5 12" xfId="24773" hidden="1" xr:uid="{E0035473-29E7-4037-8F4D-6579B0C7D43A}"/>
    <cellStyle name="Hyperlink 5 12" xfId="28220" hidden="1" xr:uid="{7EE22416-5F4F-4D01-A542-3BBBE5465CEA}"/>
    <cellStyle name="Hyperlink 5 12" xfId="29934" hidden="1" xr:uid="{E570B787-49D3-4BB2-9DAB-F100726ED2F0}"/>
    <cellStyle name="Hyperlink 5 12" xfId="26250" hidden="1" xr:uid="{0CC810D8-F620-4291-8CAA-9049FBE540B6}"/>
    <cellStyle name="Hyperlink 5 12" xfId="19154" hidden="1" xr:uid="{8349939D-3328-4651-92A3-8ED31912E785}"/>
    <cellStyle name="Hyperlink 5 12" xfId="30744" hidden="1" xr:uid="{22CAB3D5-9B57-46DE-92EB-BB4985E049F8}"/>
    <cellStyle name="Hyperlink 5 12" xfId="28576" hidden="1" xr:uid="{34528C4C-0D17-41E2-84A8-B9665E0B372C}"/>
    <cellStyle name="Hyperlink 5 12" xfId="35259" hidden="1" xr:uid="{476A1DA5-E05F-45F2-8628-9B096A80166C}"/>
    <cellStyle name="Hyperlink 5 12" xfId="28833" hidden="1" xr:uid="{22DFB94B-E26E-4F5E-AECB-E12ECF9F4FDB}"/>
    <cellStyle name="Hyperlink 5 12" xfId="32177" hidden="1" xr:uid="{92FB066C-A279-4BAB-8C63-9690D68D72AD}"/>
    <cellStyle name="Hyperlink 5 12" xfId="27007" hidden="1" xr:uid="{69F232F6-77F1-4C58-BBF6-FEF74F7807AD}"/>
    <cellStyle name="Hyperlink 5 12" xfId="17917" hidden="1" xr:uid="{756A6AA2-EB1E-4CAD-9385-916904C3918B}"/>
    <cellStyle name="Hyperlink 5 12" xfId="30342" hidden="1" xr:uid="{46BA4E41-3220-49CD-AEE4-036B1522846E}"/>
    <cellStyle name="Hyperlink 5 12" xfId="31583" hidden="1" xr:uid="{3F958B52-E1E4-4935-8BAA-9084B04A01FC}"/>
    <cellStyle name="Hyperlink 5 12" xfId="29435" hidden="1" xr:uid="{D5FCB149-8106-4353-99D0-DC554C0679F5}"/>
    <cellStyle name="Hyperlink 5 12" xfId="32751" hidden="1" xr:uid="{45F41948-AF30-47BB-9BD6-1D329B9C850A}"/>
    <cellStyle name="Hyperlink 5 12" xfId="32349" hidden="1" xr:uid="{7EE1E41E-71AF-4692-A203-F33F959A2735}"/>
    <cellStyle name="Hyperlink 5 12" xfId="31985" hidden="1" xr:uid="{847F22EC-2F89-4FF1-8F47-8ECDB580E0E3}"/>
    <cellStyle name="Hyperlink 5 12" xfId="24400" hidden="1" xr:uid="{910F48BD-4E88-4576-837A-24BF291BC24E}"/>
    <cellStyle name="Hyperlink 5 12" xfId="33931" hidden="1" xr:uid="{12E9EDA9-9C37-4C3C-A037-2F5356EEFEAC}"/>
    <cellStyle name="Hyperlink 5 12" xfId="34540" hidden="1" xr:uid="{A6E007C2-5579-46C8-8DCF-75E2B5A3C859}"/>
    <cellStyle name="Hyperlink 5 12" xfId="28936" hidden="1" xr:uid="{A342BBB2-AC99-4306-BA58-303A4EB5124E}"/>
    <cellStyle name="Hyperlink 5 12" xfId="29733" hidden="1" xr:uid="{451602A3-1EE6-4FBE-ACE0-986CD987B0AB}"/>
    <cellStyle name="Hyperlink 5 12" xfId="33631" hidden="1" xr:uid="{B1275E2A-58AE-4913-8F03-EC6624ADA4FB}"/>
    <cellStyle name="Hyperlink 5 12" xfId="34942" hidden="1" xr:uid="{E8E1FFD7-0BB7-4758-BE8C-70F01C91E697}"/>
    <cellStyle name="Hyperlink 5 12" xfId="31176" hidden="1" xr:uid="{81FF5979-ECD0-4F19-A44A-85A5DC726D6A}"/>
    <cellStyle name="Hyperlink 5 12" xfId="23500" hidden="1" xr:uid="{9AFD5FD3-EF8E-4CFF-AE86-939534FB4B28}"/>
    <cellStyle name="Hyperlink 5 12" xfId="21886" hidden="1" xr:uid="{F087A888-DBD4-45C6-919F-61D07B2DDAFC}"/>
    <cellStyle name="Hyperlink 5 12" xfId="34304" hidden="1" xr:uid="{CC2E0B80-DD69-40B3-A34B-C89D368DB7B3}"/>
    <cellStyle name="Hyperlink 5 12" xfId="26015" hidden="1" xr:uid="{A2892124-CE9F-4454-AC5B-BCCD984FC6BD}"/>
    <cellStyle name="Hyperlink 5 12" xfId="22696" hidden="1" xr:uid="{A37CBFA3-7B9B-4658-8FD6-2F8256984826}"/>
    <cellStyle name="Hyperlink 5 12" xfId="23603" hidden="1" xr:uid="{76606A6D-CB4E-4FA7-AAF8-F087C5003146}"/>
    <cellStyle name="Hyperlink 5 12" xfId="31780" hidden="1" xr:uid="{EB0A5355-A61E-44B5-AF2A-C2ADCBF5DF44}"/>
    <cellStyle name="Hyperlink 5 12" xfId="31348" hidden="1" xr:uid="{4FEA68EB-DA13-4D33-B41A-515D3B7B6679}"/>
    <cellStyle name="Hyperlink 5 12" xfId="22491" hidden="1" xr:uid="{14EBC765-A2DA-4930-846E-44EACB3A81C9}"/>
    <cellStyle name="Hyperlink 5 12" xfId="24102" hidden="1" xr:uid="{76087BB3-91F4-459B-B8C7-6B99D052EFD3}"/>
    <cellStyle name="Hyperlink 5 12" xfId="32534" hidden="1" xr:uid="{2BD230EE-E05D-4FFC-98D1-43A4C9CED9B4}"/>
    <cellStyle name="Hyperlink 5 12" xfId="28023" hidden="1" xr:uid="{2E480713-98DD-46C5-9E11-2EC71CDEC9CD}"/>
    <cellStyle name="Hyperlink 5 12" xfId="40184" hidden="1" xr:uid="{3E743704-513A-4AB9-9BAF-E62A2BC73E85}"/>
    <cellStyle name="Hyperlink 5 12" xfId="23058" hidden="1" xr:uid="{8F341C09-BA55-4E6F-A366-EB1CF2A746C9}"/>
    <cellStyle name="Hyperlink 5 12" xfId="29137" hidden="1" xr:uid="{26410A44-03FB-4641-AF0B-42F9E33462DA}"/>
    <cellStyle name="Hyperlink 5 12" xfId="39987" hidden="1" xr:uid="{AEABA51A-BB5D-4289-8758-A6B3E60B9E5F}"/>
    <cellStyle name="Hyperlink 5 12" xfId="41425" hidden="1" xr:uid="{197097A0-F2F9-47D0-B696-FB05585FEFF2}"/>
    <cellStyle name="Hyperlink 5 12" xfId="34132" hidden="1" xr:uid="{87E6AA28-2963-4660-8093-65D7E5D3CF2C}"/>
    <cellStyle name="Hyperlink 5 12" xfId="34737" hidden="1" xr:uid="{E732E60F-6586-43B4-8FA5-4EF37846302F}"/>
    <cellStyle name="Hyperlink 5 12" xfId="39751" hidden="1" xr:uid="{F2A81183-BA56-497C-AFC7-0240EB6FD556}"/>
    <cellStyle name="Hyperlink 5 12" xfId="41630" hidden="1" xr:uid="{58DFE3E2-FCCD-412B-ADD5-2C94B6E54060}"/>
    <cellStyle name="Hyperlink 5 12" xfId="22294" hidden="1" xr:uid="{381E4128-975C-4CA6-92C2-901A2C086D4A}"/>
    <cellStyle name="Hyperlink 5 12" xfId="30106" hidden="1" xr:uid="{429152FD-BC43-4BD6-B25A-36E90DEE43CF}"/>
    <cellStyle name="Hyperlink 5 12" xfId="26652" hidden="1" xr:uid="{1220FCBA-98F8-47DD-A302-BB26080240E4}"/>
    <cellStyle name="Hyperlink 5 12" xfId="27385" hidden="1" xr:uid="{CEFB206A-5640-4849-B9CC-A689F817E95D}"/>
    <cellStyle name="Hyperlink 5 12" xfId="36064" hidden="1" xr:uid="{89A7942D-ADD0-4360-B714-E5D2FF052008}"/>
    <cellStyle name="Hyperlink 5 12" xfId="35632" hidden="1" xr:uid="{75F71E29-149F-4123-B542-CBF0A4CDB08B}"/>
    <cellStyle name="Hyperlink 5 12" xfId="26447" hidden="1" xr:uid="{113DC014-9C07-46B2-B0FD-0E4D95CB8740}"/>
    <cellStyle name="Hyperlink 5 12" xfId="27818" hidden="1" xr:uid="{3AF7EACF-1BBE-48A0-857D-01B917FA7E24}"/>
    <cellStyle name="Hyperlink 5 12" xfId="24601" hidden="1" xr:uid="{28203587-1A77-4F4F-8890-A211C81A38DC}"/>
    <cellStyle name="Hyperlink 5 12" xfId="40389" hidden="1" xr:uid="{720C0976-3C22-46A3-9B07-DAD3E8922816}"/>
    <cellStyle name="Hyperlink 5 12" xfId="27621" hidden="1" xr:uid="{AEB97272-6FDE-4207-B07F-74FCADBDC7E3}"/>
    <cellStyle name="Hyperlink 5 12" xfId="27213" hidden="1" xr:uid="{9FF56EF8-C46E-439B-B96A-21D576379936}"/>
    <cellStyle name="Hyperlink 5 12" xfId="37036" hidden="1" xr:uid="{44321BD9-66DE-4259-B722-C28D5E171CD4}"/>
    <cellStyle name="Hyperlink 5 12" xfId="37674" hidden="1" xr:uid="{81279712-7132-4E55-9F64-E2008A758146}"/>
    <cellStyle name="Hyperlink 5 12" xfId="37272" hidden="1" xr:uid="{B4E4FE7D-9C73-46A0-8071-BB156FE2FCFD}"/>
    <cellStyle name="Hyperlink 5 12" xfId="37865" hidden="1" xr:uid="{F49DE2B9-4DE5-4309-9739-15AC1EB05BC2}"/>
    <cellStyle name="Hyperlink 5 12" xfId="38782" hidden="1" xr:uid="{D52ECEE9-DF97-43B6-A71B-5608EBA9AD65}"/>
    <cellStyle name="Hyperlink 5 12" xfId="38036" hidden="1" xr:uid="{04468C89-2C91-4AF7-B385-C50AE463D334}"/>
    <cellStyle name="Hyperlink 5 12" xfId="39080" hidden="1" xr:uid="{65ACB8C1-A7E3-4CD3-A361-951A5C66DF40}"/>
    <cellStyle name="Hyperlink 5 12" xfId="38581" hidden="1" xr:uid="{5C8B89A3-7F5B-4526-B024-B5D080666AFA}"/>
    <cellStyle name="Hyperlink 5 12" xfId="39378" hidden="1" xr:uid="{C7698AAF-5F9F-454B-92B6-E35839AB179E}"/>
    <cellStyle name="Hyperlink 5 12" xfId="38221" hidden="1" xr:uid="{B31850F6-6A95-4431-9BAA-5CDEEB8C985C}"/>
    <cellStyle name="Hyperlink 5 12" xfId="39579" hidden="1" xr:uid="{93C55DC8-D557-41DC-8D79-28B29235BE6F}"/>
    <cellStyle name="Hyperlink 5 12" xfId="35867" hidden="1" xr:uid="{4CEF32A7-6398-4B57-81F4-0A32C0C5804F}"/>
    <cellStyle name="Hyperlink 5 12" xfId="18352" hidden="1" xr:uid="{3626F3D9-572E-424D-899F-36A81C8D72A4}"/>
    <cellStyle name="Hyperlink 5 12" xfId="33126" hidden="1" xr:uid="{CC552FA1-FEF2-465D-A177-C0D5FEBD8B05}"/>
    <cellStyle name="Hyperlink 5 12" xfId="36864" hidden="1" xr:uid="{865FD2FE-F497-4E1E-B217-557DE7B9B878}"/>
    <cellStyle name="Hyperlink 5 12" xfId="36269" hidden="1" xr:uid="{4D92EA09-4393-4461-9474-4AC2D50BDF1C}"/>
    <cellStyle name="Hyperlink 5 12" xfId="38478" hidden="1" xr:uid="{366630E8-57D2-42DC-B52C-D6DB8C8595DF}"/>
    <cellStyle name="Hyperlink 5 12" xfId="40821" hidden="1" xr:uid="{F6612EAF-6B35-4E51-B8FA-8D85632C6A6B}"/>
    <cellStyle name="Hyperlink 5 12" xfId="19326" hidden="1" xr:uid="{F71462DF-D579-4C2D-87BE-E3716E8C8444}"/>
    <cellStyle name="Hyperlink 5 12" xfId="36650" hidden="1" xr:uid="{7153F4D6-F95F-48FB-98EB-50EB7887350B}"/>
    <cellStyle name="Hyperlink 5 12" xfId="33023" hidden="1" xr:uid="{1143FB7A-2AB8-414D-915E-DFD2E63E565F}"/>
    <cellStyle name="Hyperlink 5 12" xfId="41228" xr:uid="{53E4F90A-D6CC-4125-8FEC-A14D8CCE40CB}"/>
    <cellStyle name="Hyperlink 5 13" xfId="17046" hidden="1" xr:uid="{5E96FBDE-1218-4F68-8CCD-9185CBE3F223}"/>
    <cellStyle name="Hyperlink 5 13" xfId="23046" hidden="1" xr:uid="{C5E7D389-D1E0-4509-95EF-AB068AEDE1A9}"/>
    <cellStyle name="Hyperlink 5 13" xfId="25014" hidden="1" xr:uid="{BCA57635-A941-44F1-9357-774E0C2CFF15}"/>
    <cellStyle name="Hyperlink 5 13" xfId="22892" hidden="1" xr:uid="{31328433-9D61-4823-8B86-B74F2EFE7201}"/>
    <cellStyle name="Hyperlink 5 13" xfId="19764" hidden="1" xr:uid="{8F81BA52-122B-4DB1-93A1-F6F9F66F2907}"/>
    <cellStyle name="Hyperlink 5 13" xfId="22700" hidden="1" xr:uid="{76C7D730-9793-4FA5-9C26-8B4FA22E8995}"/>
    <cellStyle name="Hyperlink 5 13" xfId="17205" hidden="1" xr:uid="{BB5C660B-EA0C-46BD-B621-139D85343F35}"/>
    <cellStyle name="Hyperlink 5 13" xfId="20286" hidden="1" xr:uid="{AE6B6A66-3075-4F90-82C3-BCDA513C983F}"/>
    <cellStyle name="Hyperlink 5 13" xfId="26656" hidden="1" xr:uid="{2BB4644F-B512-47F7-B0CD-D619DF4BD9CD}"/>
    <cellStyle name="Hyperlink 5 13" xfId="20642" hidden="1" xr:uid="{4877D15F-9283-40C2-A531-5EA5E06ECC44}"/>
    <cellStyle name="Hyperlink 5 13" xfId="21295" hidden="1" xr:uid="{857EF8B6-EAC5-428C-9668-8A3F87073324}"/>
    <cellStyle name="Hyperlink 5 13" xfId="20894" hidden="1" xr:uid="{3B9C2C52-93E2-461C-9307-0DFB9B8106CA}"/>
    <cellStyle name="Hyperlink 5 13" xfId="21677" hidden="1" xr:uid="{397B883A-879B-4210-B0B6-54C76B88F083}"/>
    <cellStyle name="Hyperlink 5 13" xfId="17619" hidden="1" xr:uid="{20DA7D29-F573-422E-81E4-694AEA96DF4C}"/>
    <cellStyle name="Hyperlink 5 13" xfId="18958" hidden="1" xr:uid="{BE30D0E8-9603-43C1-85C9-E761CE67A830}"/>
    <cellStyle name="Hyperlink 5 13" xfId="25647" hidden="1" xr:uid="{3E1F6E09-2EF8-4013-9482-7CEF03E94D6D}"/>
    <cellStyle name="Hyperlink 5 13" xfId="30748" hidden="1" xr:uid="{194F1358-BBB2-4DF4-81C1-36D6DDB7DEB5}"/>
    <cellStyle name="Hyperlink 5 13" xfId="22496" hidden="1" xr:uid="{BD42CD19-DE07-483C-915D-8DCFF748AA4B}"/>
    <cellStyle name="Hyperlink 5 13" xfId="19159" hidden="1" xr:uid="{29A14E36-9835-4885-A6CB-60B6913E4DC8}"/>
    <cellStyle name="Hyperlink 5 13" xfId="25848" hidden="1" xr:uid="{9490BD2F-6861-48BE-A9CD-D5CBE10C4AD8}"/>
    <cellStyle name="Hyperlink 5 13" xfId="30980" hidden="1" xr:uid="{2E14BA65-D7FB-407B-849F-3DAE5640902A}"/>
    <cellStyle name="Hyperlink 5 13" xfId="22299" hidden="1" xr:uid="{9FD93F02-988B-4862-A204-1F24021D298F}"/>
    <cellStyle name="Hyperlink 5 13" xfId="19567" hidden="1" xr:uid="{C41AC98A-1DAC-4F83-89FF-561060C85F21}"/>
    <cellStyle name="Hyperlink 5 13" xfId="35264" hidden="1" xr:uid="{3A32D84C-B64C-4AA1-8E0A-31A1334142D7}"/>
    <cellStyle name="Hyperlink 5 13" xfId="21091" hidden="1" xr:uid="{90474EB0-BA7E-41F2-B788-D6749A8456F9}"/>
    <cellStyle name="Hyperlink 5 13" xfId="18145" hidden="1" xr:uid="{15F26850-6F7D-4FBE-B7AB-A0740E73132B}"/>
    <cellStyle name="Hyperlink 5 13" xfId="31181" hidden="1" xr:uid="{0F4C9E35-A3CD-47FD-9598-F72A19D9F499}"/>
    <cellStyle name="Hyperlink 5 13" xfId="22046" hidden="1" xr:uid="{85840C9C-70A4-4FAE-AA3B-D74059099A46}"/>
    <cellStyle name="Hyperlink 5 13" xfId="31336" hidden="1" xr:uid="{36AB8AA0-1909-4AA7-A75E-94CF6DB49315}"/>
    <cellStyle name="Hyperlink 5 13" xfId="24106" hidden="1" xr:uid="{5A848871-1EA3-4350-8704-566318CCDEEF}"/>
    <cellStyle name="Hyperlink 5 13" xfId="31588" hidden="1" xr:uid="{2B79F599-2502-431D-A032-EB56D2CE75DB}"/>
    <cellStyle name="Hyperlink 5 13" xfId="32738" hidden="1" xr:uid="{58752730-FC97-4220-A5BF-2FA13B6C58A8}"/>
    <cellStyle name="Hyperlink 5 13" xfId="33337" hidden="1" xr:uid="{CA268D76-173F-4525-AC66-B025F63C777E}"/>
    <cellStyle name="Hyperlink 5 13" xfId="24606" hidden="1" xr:uid="{BFDBBED6-DCAA-4F41-8D51-FD8D9E75192C}"/>
    <cellStyle name="Hyperlink 5 13" xfId="18357" hidden="1" xr:uid="{3276AA5B-9613-4C13-9B86-4B47C5EB2FE1}"/>
    <cellStyle name="Hyperlink 5 13" xfId="30094" hidden="1" xr:uid="{E9C5850A-AE90-4B5F-B56D-A102A56448B7}"/>
    <cellStyle name="Hyperlink 5 13" xfId="18657" hidden="1" xr:uid="{2EFDFE8F-4BE2-493A-A149-566912AA57C7}"/>
    <cellStyle name="Hyperlink 5 13" xfId="26452" hidden="1" xr:uid="{D404422E-7FF4-40F9-8A9D-BBEF14B059D2}"/>
    <cellStyle name="Hyperlink 5 13" xfId="19314" hidden="1" xr:uid="{B27EC1E7-EB24-442B-A9B1-B420A7F06A8B}"/>
    <cellStyle name="Hyperlink 5 13" xfId="24761" hidden="1" xr:uid="{A2C480F4-4F6F-4DAA-839D-A613A6B33286}"/>
    <cellStyle name="Hyperlink 5 13" xfId="18043" hidden="1" xr:uid="{E9843597-375D-4A31-81AA-BB5EBFCE0743}"/>
    <cellStyle name="Hyperlink 5 13" xfId="31785" hidden="1" xr:uid="{5EE0FD82-B40A-4E25-AF84-29095198729A}"/>
    <cellStyle name="Hyperlink 5 13" xfId="34545" hidden="1" xr:uid="{776CB526-E6F3-4753-91CA-CD9CBBC5BAFB}"/>
    <cellStyle name="Hyperlink 5 13" xfId="23506" hidden="1" xr:uid="{3C37544B-9593-4149-8747-A3554D13B29F}"/>
    <cellStyle name="Hyperlink 5 13" xfId="33029" hidden="1" xr:uid="{68B6D3FB-BCED-48FF-9EBA-30EADF17C135}"/>
    <cellStyle name="Hyperlink 5 13" xfId="27012" hidden="1" xr:uid="{E6FA4FF0-4F7F-4075-B5B9-D3058E9ED886}"/>
    <cellStyle name="Hyperlink 5 13" xfId="36069" hidden="1" xr:uid="{0B55CCD1-F7C8-47B6-B45C-0BDC4910ECFA}"/>
    <cellStyle name="Hyperlink 5 13" xfId="32337" hidden="1" xr:uid="{509F23CA-436F-4CAF-94F4-86DBB02FBC19}"/>
    <cellStyle name="Hyperlink 5 13" xfId="36273" hidden="1" xr:uid="{E4488286-4EA6-4C50-8D6C-F68EDBDD3560}"/>
    <cellStyle name="Hyperlink 5 13" xfId="29142" hidden="1" xr:uid="{AC06397F-69A1-4752-ACCB-38AB28112D33}"/>
    <cellStyle name="Hyperlink 5 13" xfId="37024" hidden="1" xr:uid="{3C9444D2-0966-4DA1-B30A-10EF81F29C88}"/>
    <cellStyle name="Hyperlink 5 13" xfId="27218" hidden="1" xr:uid="{6B853BAE-9C15-4CF3-9688-2070E9E66A34}"/>
    <cellStyle name="Hyperlink 5 13" xfId="38787" hidden="1" xr:uid="{2B3597A6-EF2A-4555-AA24-570771D9861A}"/>
    <cellStyle name="Hyperlink 5 13" xfId="34742" hidden="1" xr:uid="{9D609F41-DD3A-46DF-B913-798F3DF253B0}"/>
    <cellStyle name="Hyperlink 5 13" xfId="23608" hidden="1" xr:uid="{C61E56EE-2A49-41AB-A4D3-2AC408B89BFA}"/>
    <cellStyle name="Hyperlink 5 13" xfId="27626" hidden="1" xr:uid="{3A51775A-B911-4224-BFC3-6C8A41BB731F}"/>
    <cellStyle name="Hyperlink 5 13" xfId="23234" hidden="1" xr:uid="{2277F979-F403-4D48-9030-2C198A005798}"/>
    <cellStyle name="Hyperlink 5 13" xfId="29738" hidden="1" xr:uid="{31273117-5C75-40D4-919A-F5AB87EC4AE3}"/>
    <cellStyle name="Hyperlink 5 13" xfId="25211" hidden="1" xr:uid="{B3653004-440C-4A03-B8FB-18D232F612C9}"/>
    <cellStyle name="Hyperlink 5 13" xfId="21891" hidden="1" xr:uid="{6F88815A-4C63-4AF5-87F4-ED6FCF328832}"/>
    <cellStyle name="Hyperlink 5 13" xfId="25415" hidden="1" xr:uid="{2803624B-87EB-45AF-968B-80C9B249C4FB}"/>
    <cellStyle name="Hyperlink 5 13" xfId="28839" hidden="1" xr:uid="{6B38629F-D984-4CFA-AD80-5CC2BA0CA596}"/>
    <cellStyle name="Hyperlink 5 13" xfId="19968" hidden="1" xr:uid="{EF3FFC18-8E20-4EE6-BAFD-67746E2B5EFF}"/>
    <cellStyle name="Hyperlink 5 13" xfId="29939" hidden="1" xr:uid="{1B40B4DA-6BFC-432F-8305-4FEC96EB9D28}"/>
    <cellStyle name="Hyperlink 5 13" xfId="20487" hidden="1" xr:uid="{A2832F59-9212-4927-832F-4D8457B0A72D}"/>
    <cellStyle name="Hyperlink 5 13" xfId="23809" hidden="1" xr:uid="{762B8403-6A04-42F6-AFD8-4ED474243AE0}"/>
    <cellStyle name="Hyperlink 5 13" xfId="26003" hidden="1" xr:uid="{F920F9F6-04E3-4DA1-B06E-DDF27FC60619}"/>
    <cellStyle name="Hyperlink 5 13" xfId="30347" hidden="1" xr:uid="{D460E500-DB51-458A-A832-3606EAA6F3FC}"/>
    <cellStyle name="Hyperlink 5 13" xfId="26255" hidden="1" xr:uid="{9E7047DE-D6D3-41E0-A469-540F2C253354}"/>
    <cellStyle name="Hyperlink 5 13" xfId="31989" hidden="1" xr:uid="{10CD3D19-C167-4635-A8D4-754019758448}"/>
    <cellStyle name="Hyperlink 5 13" xfId="17926" hidden="1" xr:uid="{0C6D9454-DBC0-4A7C-BDA8-C98F33358EAE}"/>
    <cellStyle name="Hyperlink 5 13" xfId="39739" hidden="1" xr:uid="{252C8DAD-3516-45BD-BB82-EF48E6A5806C}"/>
    <cellStyle name="Hyperlink 5 13" xfId="27823" hidden="1" xr:uid="{C4C0B31E-4D50-4104-BEA8-86298764DAAF}"/>
    <cellStyle name="Hyperlink 5 13" xfId="32525" hidden="1" xr:uid="{8767E7C0-5E05-4FF4-AD6B-A87268C81634}"/>
    <cellStyle name="Hyperlink 5 13" xfId="37678" hidden="1" xr:uid="{C96544F1-B8B5-45F8-BF88-B18629219744}"/>
    <cellStyle name="Hyperlink 5 13" xfId="32182" hidden="1" xr:uid="{6F35DC3A-2333-4D10-87E0-9A2A2CDD4805}"/>
    <cellStyle name="Hyperlink 5 13" xfId="38024" hidden="1" xr:uid="{E110F52E-FB1F-44B0-AB8C-B32F7B43DDA7}"/>
    <cellStyle name="Hyperlink 5 13" xfId="41430" hidden="1" xr:uid="{9FC2AA70-2310-49B8-90B4-2D8927600EC9}"/>
    <cellStyle name="Hyperlink 5 13" xfId="28379" hidden="1" xr:uid="{E9D0EAAF-7E54-4519-ADCF-3D74EAC6EC85}"/>
    <cellStyle name="Hyperlink 5 13" xfId="33131" hidden="1" xr:uid="{E9AF529A-84DB-4C9F-B256-598D2B48F417}"/>
    <cellStyle name="Hyperlink 5 13" xfId="28941" hidden="1" xr:uid="{397A4895-CE3D-4D70-A70A-A5AEDFEC1C31}"/>
    <cellStyle name="Hyperlink 5 13" xfId="34946" hidden="1" xr:uid="{C4E50C4D-E6E0-42C3-89D8-EE7F8AD9C1ED}"/>
    <cellStyle name="Hyperlink 5 13" xfId="28567" hidden="1" xr:uid="{AD3B4B13-5255-4E33-A9A1-928A1E4ED398}"/>
    <cellStyle name="Hyperlink 5 13" xfId="17406" hidden="1" xr:uid="{EBC25A98-A734-4235-A188-20A61E1ADD37}"/>
    <cellStyle name="Hyperlink 5 13" xfId="30544" hidden="1" xr:uid="{A6044820-29EE-45B4-8ADF-FF9D5DBEDCF1}"/>
    <cellStyle name="Hyperlink 5 13" xfId="35465" hidden="1" xr:uid="{F4AB577E-2961-4CD7-920B-D2BA33D7A7D7}"/>
    <cellStyle name="Hyperlink 5 13" xfId="40981" hidden="1" xr:uid="{CC1F9317-0A2D-404C-A79C-D720DEB0DB4C}"/>
    <cellStyle name="Hyperlink 5 13" xfId="27373" hidden="1" xr:uid="{D474506F-1D17-49CC-9087-53898A6DEBCC}"/>
    <cellStyle name="Hyperlink 5 13" xfId="40826" hidden="1" xr:uid="{A3F1EE4F-0137-482F-9521-63D5A205E933}"/>
    <cellStyle name="Hyperlink 5 13" xfId="37474" hidden="1" xr:uid="{669E95FC-45B5-4843-869D-C92B7A147E8A}"/>
    <cellStyle name="Hyperlink 5 13" xfId="40625" hidden="1" xr:uid="{E1631EBC-34FC-4EEF-B572-2C65F75CB935}"/>
    <cellStyle name="Hyperlink 5 13" xfId="35620" hidden="1" xr:uid="{5E851CC5-ECE0-4FBA-AAC5-E7B286B2C4EE}"/>
    <cellStyle name="Hyperlink 5 13" xfId="37870" hidden="1" xr:uid="{6EF83E8B-B048-49B3-A506-C6688CF17747}"/>
    <cellStyle name="Hyperlink 5 13" xfId="29439" hidden="1" xr:uid="{F57EDA56-E478-488C-8590-86C67D43096D}"/>
    <cellStyle name="Hyperlink 5 13" xfId="38586" hidden="1" xr:uid="{684EDD9E-1FCA-40C7-8DDC-924D723BC6F2}"/>
    <cellStyle name="Hyperlink 5 13" xfId="39383" hidden="1" xr:uid="{5D33EC54-39ED-46EA-A548-182198B2AEEE}"/>
    <cellStyle name="Hyperlink 5 13" xfId="38212" hidden="1" xr:uid="{B7A8E87B-7597-4917-B86D-A29C1DFAE9B7}"/>
    <cellStyle name="Hyperlink 5 13" xfId="39584" hidden="1" xr:uid="{F15D8E2D-9062-4BAF-B620-43E1A4CC8953}"/>
    <cellStyle name="Hyperlink 5 13" xfId="40189" hidden="1" xr:uid="{C63DA140-EACE-4293-9405-74E76406AA1C}"/>
    <cellStyle name="Hyperlink 5 13" xfId="36655" hidden="1" xr:uid="{B7B77118-B785-4ED7-9528-97CF192AD9CE}"/>
    <cellStyle name="Hyperlink 5 13" xfId="28027" hidden="1" xr:uid="{510A04C8-7F40-465D-BE19-DEEBDB19489D}"/>
    <cellStyle name="Hyperlink 5 13" xfId="33635" hidden="1" xr:uid="{027CF2F8-977C-4A1E-870D-13A9734537B2}"/>
    <cellStyle name="Hyperlink 5 13" xfId="40393" hidden="1" xr:uid="{F4A0D57B-7FDD-4782-94A1-DF5CF92B26E8}"/>
    <cellStyle name="Hyperlink 5 13" xfId="36869" hidden="1" xr:uid="{A6DCB030-3CDF-420D-AEE1-6EB291BC935F}"/>
    <cellStyle name="Hyperlink 5 13" xfId="28225" hidden="1" xr:uid="{60EE8B7F-EB97-48C4-B256-106CC7A730DA}"/>
    <cellStyle name="Hyperlink 5 13" xfId="33936" hidden="1" xr:uid="{E876D57B-2785-4F1A-B89D-0A1B0604500C}"/>
    <cellStyle name="Hyperlink 5 13" xfId="38484" hidden="1" xr:uid="{03E5A4CA-58E2-4AF0-9B6F-8EDD57B4C454}"/>
    <cellStyle name="Hyperlink 5 13" xfId="37277" hidden="1" xr:uid="{B868573E-CE5A-4C73-AC9E-1A249C90E998}"/>
    <cellStyle name="Hyperlink 5 13" xfId="24405" hidden="1" xr:uid="{3C11F3B2-9941-450A-8FF8-D65852147E87}"/>
    <cellStyle name="Hyperlink 5 13" xfId="39084" hidden="1" xr:uid="{98E60A12-1CE4-44FF-A4CE-02F88DC26054}"/>
    <cellStyle name="Hyperlink 5 13" xfId="35872" hidden="1" xr:uid="{CF243E79-E20A-4A65-A608-A7E70BFC5C65}"/>
    <cellStyle name="Hyperlink 5 13" xfId="34137" hidden="1" xr:uid="{13C33000-0FFE-41C1-8E9A-854E999330DC}"/>
    <cellStyle name="Hyperlink 5 13" xfId="39992" hidden="1" xr:uid="{DB5E8BA9-4EA4-400A-BC3F-571CBAF64E33}"/>
    <cellStyle name="Hyperlink 5 13" xfId="34292" hidden="1" xr:uid="{77D7D37F-482D-4DA9-820E-3C433B8B9E40}"/>
    <cellStyle name="Hyperlink 5 13" xfId="41634" hidden="1" xr:uid="{506B8ABE-0A00-4B01-BB72-3522188181DF}"/>
    <cellStyle name="Hyperlink 5 13" xfId="41233" xr:uid="{F49EF904-1271-49F6-AB0E-4A43B90A3270}"/>
    <cellStyle name="Hyperlink 5 14" xfId="17048" hidden="1" xr:uid="{8CE9951C-6228-4140-B4ED-B6E11F9CBCFD}"/>
    <cellStyle name="Hyperlink 5 14" xfId="23042" hidden="1" xr:uid="{4A700732-8878-4A98-8F9A-41C6A42E1BC3}"/>
    <cellStyle name="Hyperlink 5 14" xfId="25015" hidden="1" xr:uid="{D13E0224-BDD8-45A4-B406-807E1CDE2F0D}"/>
    <cellStyle name="Hyperlink 5 14" xfId="22894" hidden="1" xr:uid="{ACC142A1-74F4-45E7-AA00-CD447CE0945F}"/>
    <cellStyle name="Hyperlink 5 14" xfId="19766" hidden="1" xr:uid="{748411B4-1CBA-40E8-BDB1-A4EEBBDC5E59}"/>
    <cellStyle name="Hyperlink 5 14" xfId="22702" hidden="1" xr:uid="{ABF02344-7DC4-48AA-A682-3BBF2C7BFB73}"/>
    <cellStyle name="Hyperlink 5 14" xfId="17201" hidden="1" xr:uid="{94405690-3743-43E8-898C-58233F50F3A6}"/>
    <cellStyle name="Hyperlink 5 14" xfId="20288" hidden="1" xr:uid="{ED6733AA-CED1-4720-8269-4D1E6750851C}"/>
    <cellStyle name="Hyperlink 5 14" xfId="26658" hidden="1" xr:uid="{A0EF33F3-3CD6-40C9-BD34-642D59096C37}"/>
    <cellStyle name="Hyperlink 5 14" xfId="20638" hidden="1" xr:uid="{E217A62E-31DA-498C-B0E1-7F2C3350E2F5}"/>
    <cellStyle name="Hyperlink 5 14" xfId="21297" hidden="1" xr:uid="{7E87B03B-1847-4480-ADBD-5AAF2CD874E1}"/>
    <cellStyle name="Hyperlink 5 14" xfId="20895" hidden="1" xr:uid="{4D70A7BE-98F6-4EEF-9856-531FBAF19DB9}"/>
    <cellStyle name="Hyperlink 5 14" xfId="21679" hidden="1" xr:uid="{8BF4E926-AA24-4415-811F-C3B7250AAA1E}"/>
    <cellStyle name="Hyperlink 5 14" xfId="17615" hidden="1" xr:uid="{1B180B70-E9DC-451C-9928-BB2393E42339}"/>
    <cellStyle name="Hyperlink 5 14" xfId="18960" hidden="1" xr:uid="{0BB4A24F-1284-4325-A1D7-677F3C02DEDF}"/>
    <cellStyle name="Hyperlink 5 14" xfId="25649" hidden="1" xr:uid="{B8CE4B97-6F21-45C2-BD33-826A1EBF6674}"/>
    <cellStyle name="Hyperlink 5 14" xfId="30750" hidden="1" xr:uid="{7C18D318-7C07-4D9C-9C83-58D6727BE9BE}"/>
    <cellStyle name="Hyperlink 5 14" xfId="22498" hidden="1" xr:uid="{F48AEE28-2C0F-49ED-BEA3-8A9193498CC1}"/>
    <cellStyle name="Hyperlink 5 14" xfId="19161" hidden="1" xr:uid="{F814AF07-993B-4797-BFE1-D3151962A62A}"/>
    <cellStyle name="Hyperlink 5 14" xfId="25850" hidden="1" xr:uid="{5A888494-F0FC-4C8B-8C4C-6506F83E92AA}"/>
    <cellStyle name="Hyperlink 5 14" xfId="30982" hidden="1" xr:uid="{B68AA148-6FD6-4B9C-A474-312488C620F5}"/>
    <cellStyle name="Hyperlink 5 14" xfId="22300" hidden="1" xr:uid="{D6523288-3C85-41E9-BB61-36CDAC62A1A8}"/>
    <cellStyle name="Hyperlink 5 14" xfId="19568" hidden="1" xr:uid="{10469C8A-01D9-497C-A81B-F7AED7BF125C}"/>
    <cellStyle name="Hyperlink 5 14" xfId="35266" hidden="1" xr:uid="{790D7688-AB0F-41EC-808B-2BBE1CB2F3AD}"/>
    <cellStyle name="Hyperlink 5 14" xfId="21093" hidden="1" xr:uid="{68EAC446-A38B-4012-B444-635824E760F4}"/>
    <cellStyle name="Hyperlink 5 14" xfId="18146" hidden="1" xr:uid="{E2A56060-DEFC-4314-8595-48AAEDCDEF65}"/>
    <cellStyle name="Hyperlink 5 14" xfId="31183" hidden="1" xr:uid="{E52173AC-3115-4B03-8A34-627018A70662}"/>
    <cellStyle name="Hyperlink 5 14" xfId="22042" hidden="1" xr:uid="{D64F3E1A-3A21-4DAF-A76D-D0D0F9879061}"/>
    <cellStyle name="Hyperlink 5 14" xfId="31332" hidden="1" xr:uid="{08F9D04E-AE6F-4B51-A081-C71FB46FDE61}"/>
    <cellStyle name="Hyperlink 5 14" xfId="24108" hidden="1" xr:uid="{5DC573E6-71BF-47AA-9D5F-A909B814E5E8}"/>
    <cellStyle name="Hyperlink 5 14" xfId="31589" hidden="1" xr:uid="{533B5868-1161-4865-8CFE-7B45F30DC617}"/>
    <cellStyle name="Hyperlink 5 14" xfId="32734" hidden="1" xr:uid="{63BED412-92D4-4BA9-A674-0127D7DCD9E3}"/>
    <cellStyle name="Hyperlink 5 14" xfId="33339" hidden="1" xr:uid="{EF7BD7BB-5D44-4F45-BB1F-ADA8A29EE6FB}"/>
    <cellStyle name="Hyperlink 5 14" xfId="24608" hidden="1" xr:uid="{35B8C43A-E1E1-4152-A27C-E5E8602977BC}"/>
    <cellStyle name="Hyperlink 5 14" xfId="18359" hidden="1" xr:uid="{E04BDF8D-6746-49E5-9104-1C0B7209E5B3}"/>
    <cellStyle name="Hyperlink 5 14" xfId="30090" hidden="1" xr:uid="{EE808676-B6DF-4240-BD83-91D0F0C27AA5}"/>
    <cellStyle name="Hyperlink 5 14" xfId="18659" hidden="1" xr:uid="{D8617DF6-B1FB-4D2D-9168-0C8A40625D13}"/>
    <cellStyle name="Hyperlink 5 14" xfId="26454" hidden="1" xr:uid="{D96925BA-506E-410B-9B8A-24A0249F3C8E}"/>
    <cellStyle name="Hyperlink 5 14" xfId="19310" hidden="1" xr:uid="{F061C084-9D71-466F-80C9-DCF71C0FF8DF}"/>
    <cellStyle name="Hyperlink 5 14" xfId="24757" hidden="1" xr:uid="{D42CEF5E-65CF-466A-8838-8106FD3B650D}"/>
    <cellStyle name="Hyperlink 5 14" xfId="18044" hidden="1" xr:uid="{BE282405-E52C-4C4F-8A9A-687A32E07A6E}"/>
    <cellStyle name="Hyperlink 5 14" xfId="31787" hidden="1" xr:uid="{5D00DA71-3615-4E2F-87E9-3465E63B60CB}"/>
    <cellStyle name="Hyperlink 5 14" xfId="34546" hidden="1" xr:uid="{B54A38FC-0691-45DA-99EC-C1A8003CE230}"/>
    <cellStyle name="Hyperlink 5 14" xfId="23507" hidden="1" xr:uid="{E04C77AD-AA77-47A9-B017-A1C591A1F82F}"/>
    <cellStyle name="Hyperlink 5 14" xfId="33030" hidden="1" xr:uid="{3D25B30F-53B2-4183-8E53-25ECD0A1181F}"/>
    <cellStyle name="Hyperlink 5 14" xfId="27014" hidden="1" xr:uid="{8B9A64A4-5387-43C6-8C01-3D069A03671F}"/>
    <cellStyle name="Hyperlink 5 14" xfId="36071" hidden="1" xr:uid="{A3F7785E-1F8A-40ED-9325-615B6B42638C}"/>
    <cellStyle name="Hyperlink 5 14" xfId="32333" hidden="1" xr:uid="{75F30664-310D-4C60-81B7-9401EE046A5A}"/>
    <cellStyle name="Hyperlink 5 14" xfId="36275" hidden="1" xr:uid="{FC5533CC-53A7-453C-9903-B15C1B6D0F2A}"/>
    <cellStyle name="Hyperlink 5 14" xfId="29144" hidden="1" xr:uid="{3210132E-561D-484A-B3F0-1F2E6F649614}"/>
    <cellStyle name="Hyperlink 5 14" xfId="37020" hidden="1" xr:uid="{56129459-A2B0-42F5-A134-F1E0169F8E95}"/>
    <cellStyle name="Hyperlink 5 14" xfId="27220" hidden="1" xr:uid="{A7D2F60E-80AC-46D9-B278-F0A4766C7206}"/>
    <cellStyle name="Hyperlink 5 14" xfId="38789" hidden="1" xr:uid="{05E3CB58-5679-4B7E-9E29-543321EDF427}"/>
    <cellStyle name="Hyperlink 5 14" xfId="34744" hidden="1" xr:uid="{03708B6A-C9CA-4004-B738-24D8F3EBF861}"/>
    <cellStyle name="Hyperlink 5 14" xfId="23609" hidden="1" xr:uid="{6BFAC135-CA69-4F6C-B428-EFF21B1617E2}"/>
    <cellStyle name="Hyperlink 5 14" xfId="27627" hidden="1" xr:uid="{1AFE8031-4EAA-41E7-AC96-0B01E16B05B4}"/>
    <cellStyle name="Hyperlink 5 14" xfId="23923" hidden="1" xr:uid="{8AFE38B8-F06E-4D21-91FA-A69F0A5E4C62}"/>
    <cellStyle name="Hyperlink 5 14" xfId="29740" hidden="1" xr:uid="{4C0094DF-1262-4813-B963-5DFE66CE09F0}"/>
    <cellStyle name="Hyperlink 5 14" xfId="25213" hidden="1" xr:uid="{DA5EFF6C-3A00-4F60-A2B3-11D0DF974710}"/>
    <cellStyle name="Hyperlink 5 14" xfId="21893" hidden="1" xr:uid="{D0DA1DCF-6DB9-4D82-8EE9-4CE5451976DC}"/>
    <cellStyle name="Hyperlink 5 14" xfId="25417" hidden="1" xr:uid="{52677CA0-3E8B-423A-BFC8-D841D060CA11}"/>
    <cellStyle name="Hyperlink 5 14" xfId="28840" hidden="1" xr:uid="{D841083B-0E7E-4E8B-ADCF-0BEFDEA02CDE}"/>
    <cellStyle name="Hyperlink 5 14" xfId="19970" hidden="1" xr:uid="{3466891E-69F3-4510-98CF-B5B6883FBFBF}"/>
    <cellStyle name="Hyperlink 5 14" xfId="29941" hidden="1" xr:uid="{13AC6BE3-A6F9-4236-A576-165162D1313D}"/>
    <cellStyle name="Hyperlink 5 14" xfId="20489" hidden="1" xr:uid="{7FBAD076-A20B-44C6-878E-7879CAE864B8}"/>
    <cellStyle name="Hyperlink 5 14" xfId="23811" hidden="1" xr:uid="{4EC2907F-C316-4473-9205-23C6973AAE94}"/>
    <cellStyle name="Hyperlink 5 14" xfId="25999" hidden="1" xr:uid="{91346D84-E4AF-4BD2-A96B-D6DC0F51ECBC}"/>
    <cellStyle name="Hyperlink 5 14" xfId="30348" hidden="1" xr:uid="{E1F21119-4D9C-4055-B62B-4DFFD12508EC}"/>
    <cellStyle name="Hyperlink 5 14" xfId="26256" hidden="1" xr:uid="{D8E5ADB1-A442-4697-A162-77CBFA8256D7}"/>
    <cellStyle name="Hyperlink 5 14" xfId="31991" hidden="1" xr:uid="{B87018D8-9556-4AC6-8B7E-AF10A7801333}"/>
    <cellStyle name="Hyperlink 5 14" xfId="17928" hidden="1" xr:uid="{5A145507-8044-49D3-BF35-CA2D06855F88}"/>
    <cellStyle name="Hyperlink 5 14" xfId="39735" hidden="1" xr:uid="{E236D89C-5C99-48A3-B29B-DB327A7486A5}"/>
    <cellStyle name="Hyperlink 5 14" xfId="27825" hidden="1" xr:uid="{391C3B03-3228-4457-A0A6-024AD044DD90}"/>
    <cellStyle name="Hyperlink 5 14" xfId="33451" hidden="1" xr:uid="{C82BF426-47E7-4500-8CE3-2AA6FE2374BF}"/>
    <cellStyle name="Hyperlink 5 14" xfId="37680" hidden="1" xr:uid="{D11EE65E-4129-408B-9DBA-6997F5F80A0D}"/>
    <cellStyle name="Hyperlink 5 14" xfId="32184" hidden="1" xr:uid="{4B3182A3-45D2-4808-A9C9-78213CB1D395}"/>
    <cellStyle name="Hyperlink 5 14" xfId="38020" hidden="1" xr:uid="{9CEA2F00-A4BD-4B77-B296-6FF5C0BC7DDA}"/>
    <cellStyle name="Hyperlink 5 14" xfId="41432" hidden="1" xr:uid="{150D7285-5A50-4BD2-9916-FE6AE5506476}"/>
    <cellStyle name="Hyperlink 5 14" xfId="28375" hidden="1" xr:uid="{A47872FC-6FBA-4E7C-B716-5E20BE4C0776}"/>
    <cellStyle name="Hyperlink 5 14" xfId="33132" hidden="1" xr:uid="{290B90BA-23D1-47D9-8747-171D7A4A6EF1}"/>
    <cellStyle name="Hyperlink 5 14" xfId="28942" hidden="1" xr:uid="{5540F9A0-ACD7-45B9-ADB6-C7CBCB458E21}"/>
    <cellStyle name="Hyperlink 5 14" xfId="34948" hidden="1" xr:uid="{9B9DE543-C4EA-4024-8226-AD0F21C90B54}"/>
    <cellStyle name="Hyperlink 5 14" xfId="29256" hidden="1" xr:uid="{D550B5E6-E45C-4F59-9C65-D0F98E18BB0D}"/>
    <cellStyle name="Hyperlink 5 14" xfId="18471" hidden="1" xr:uid="{F888DD23-D276-47B5-A6A9-D7F6E08965CB}"/>
    <cellStyle name="Hyperlink 5 14" xfId="30546" hidden="1" xr:uid="{6FEF0903-4652-4277-8E8F-777FAEF22DD3}"/>
    <cellStyle name="Hyperlink 5 14" xfId="35467" hidden="1" xr:uid="{C0D19688-2644-4631-B558-91A0EFBEADD5}"/>
    <cellStyle name="Hyperlink 5 14" xfId="40977" hidden="1" xr:uid="{00B57A12-8ED4-4B6B-B72B-12F1B1C6B65B}"/>
    <cellStyle name="Hyperlink 5 14" xfId="27369" hidden="1" xr:uid="{D66CAFE5-BE6B-43BB-AA76-789DDD35E613}"/>
    <cellStyle name="Hyperlink 5 14" xfId="40828" hidden="1" xr:uid="{2D6B8266-87C7-4045-9991-BCB7DE6B6C54}"/>
    <cellStyle name="Hyperlink 5 14" xfId="37476" hidden="1" xr:uid="{15E1435E-2022-4169-8168-CFF5B6A55CF7}"/>
    <cellStyle name="Hyperlink 5 14" xfId="40627" hidden="1" xr:uid="{3A61694D-0438-4895-BF4C-67C73BA2DA8E}"/>
    <cellStyle name="Hyperlink 5 14" xfId="35616" hidden="1" xr:uid="{4859644E-21BA-4DA4-9C5D-8FF403B43A93}"/>
    <cellStyle name="Hyperlink 5 14" xfId="37872" hidden="1" xr:uid="{6967D71D-2C6D-4FC7-9B4D-E6C88E8968F2}"/>
    <cellStyle name="Hyperlink 5 14" xfId="29441" hidden="1" xr:uid="{5BFF8625-C6C1-4E46-A9E1-E8C4C23C92EC}"/>
    <cellStyle name="Hyperlink 5 14" xfId="38587" hidden="1" xr:uid="{FFA90C26-7F92-4014-8E2C-A82B34412154}"/>
    <cellStyle name="Hyperlink 5 14" xfId="39385" hidden="1" xr:uid="{8C1F3CFA-7576-4CFD-918E-B7298DFB1C2F}"/>
    <cellStyle name="Hyperlink 5 14" xfId="38901" hidden="1" xr:uid="{A1DBE1D5-14A3-43D5-A773-A905A1660251}"/>
    <cellStyle name="Hyperlink 5 14" xfId="39586" hidden="1" xr:uid="{E1E9F578-272A-4457-85FE-1FFB45E5D1BF}"/>
    <cellStyle name="Hyperlink 5 14" xfId="40191" hidden="1" xr:uid="{9AC80951-43B5-4215-AE0E-98CA83B62504}"/>
    <cellStyle name="Hyperlink 5 14" xfId="36657" hidden="1" xr:uid="{77E29BDF-EEED-40B2-AD72-93F2F3FA80C5}"/>
    <cellStyle name="Hyperlink 5 14" xfId="28029" hidden="1" xr:uid="{8B16F41B-DFBE-480C-946F-51604CE718C1}"/>
    <cellStyle name="Hyperlink 5 14" xfId="33637" hidden="1" xr:uid="{41C8EDE7-78B5-459E-902D-978F5BC9A9A7}"/>
    <cellStyle name="Hyperlink 5 14" xfId="40395" hidden="1" xr:uid="{C56BDEDF-5D40-4A70-870E-26B25B8A746D}"/>
    <cellStyle name="Hyperlink 5 14" xfId="36871" hidden="1" xr:uid="{05CA1341-4702-4109-863C-71819BAF9B6A}"/>
    <cellStyle name="Hyperlink 5 14" xfId="28227" hidden="1" xr:uid="{ADB4CF45-8CCE-438F-87DA-303931F9E8E3}"/>
    <cellStyle name="Hyperlink 5 14" xfId="33938" hidden="1" xr:uid="{9F8C8632-8292-4C83-BA75-A8FAA2257649}"/>
    <cellStyle name="Hyperlink 5 14" xfId="38485" hidden="1" xr:uid="{33FB5743-D28A-44B9-A94A-B391E72EED16}"/>
    <cellStyle name="Hyperlink 5 14" xfId="37278" hidden="1" xr:uid="{2E4B1634-AE72-4CBB-89C4-89755AF82B28}"/>
    <cellStyle name="Hyperlink 5 14" xfId="24407" hidden="1" xr:uid="{77754388-5026-4477-8B5C-2F291DE7534B}"/>
    <cellStyle name="Hyperlink 5 14" xfId="39086" hidden="1" xr:uid="{91BADB10-3024-4F64-B1CA-B123D8774FC2}"/>
    <cellStyle name="Hyperlink 5 14" xfId="35873" hidden="1" xr:uid="{8A571267-0C1D-439C-AEDB-9F82174F2B23}"/>
    <cellStyle name="Hyperlink 5 14" xfId="34139" hidden="1" xr:uid="{58DFD884-FF43-4778-94A7-5BB0F65948A5}"/>
    <cellStyle name="Hyperlink 5 14" xfId="39993" hidden="1" xr:uid="{0CA3FC55-4F23-4364-B4CE-C0DF14EF9815}"/>
    <cellStyle name="Hyperlink 5 14" xfId="34288" hidden="1" xr:uid="{D2F77DB6-C38A-4791-9C00-7B6410423BBE}"/>
    <cellStyle name="Hyperlink 5 14" xfId="41636" hidden="1" xr:uid="{CA84853A-1ECF-449F-A77D-199391F97539}"/>
    <cellStyle name="Hyperlink 5 14" xfId="41234" xr:uid="{6EC49573-4C4A-4E7A-AB66-97933A5F7AD3}"/>
    <cellStyle name="Hyperlink 5 15" xfId="23613" hidden="1" xr:uid="{512CBBA7-ADC2-4E7B-8410-8B83F273F7DD}"/>
    <cellStyle name="Hyperlink 5 15" xfId="23817" hidden="1" xr:uid="{20912A5C-7AE1-4B77-ACF3-5D3F5B54C51F}"/>
    <cellStyle name="Hyperlink 5 15" xfId="22900" hidden="1" xr:uid="{06F6BA8C-E9C4-4C9E-87EE-F3D2986345C2}"/>
    <cellStyle name="Hyperlink 5 15" xfId="28233" hidden="1" xr:uid="{AAADC748-E9FC-49CE-BB7E-45D0ADFB8088}"/>
    <cellStyle name="Hyperlink 5 15" xfId="25986" hidden="1" xr:uid="{5D845F3D-03CB-4424-972F-7137F6BD1392}"/>
    <cellStyle name="Hyperlink 5 15" xfId="31319" hidden="1" xr:uid="{96CAB9F7-A642-48CE-AE68-BB2498E03E39}"/>
    <cellStyle name="Hyperlink 5 15" xfId="31996" hidden="1" xr:uid="{17CDA6CA-39F2-4772-B92C-B7A94D527DF3}"/>
    <cellStyle name="Hyperlink 5 15" xfId="25019" hidden="1" xr:uid="{C3000E64-C2CC-4102-B337-DC95BDA49419}"/>
    <cellStyle name="Hyperlink 5 15" xfId="20294" hidden="1" xr:uid="{ADF93967-0DD8-4726-BA28-AD191972183F}"/>
    <cellStyle name="Hyperlink 5 15" xfId="18049" hidden="1" xr:uid="{1F7BA3FC-919B-4EC0-B1BD-FE1ACDA4BE6B}"/>
    <cellStyle name="Hyperlink 5 15" xfId="20495" hidden="1" xr:uid="{F0A59718-D53C-4BA6-BD84-51BEE4E3FC9C}"/>
    <cellStyle name="Hyperlink 5 15" xfId="21099" hidden="1" xr:uid="{C162A632-233D-447D-BC48-D2F0D1E16E74}"/>
    <cellStyle name="Hyperlink 5 15" xfId="20625" hidden="1" xr:uid="{E004321C-7221-4164-8E07-03395D243517}"/>
    <cellStyle name="Hyperlink 5 15" xfId="21302" hidden="1" xr:uid="{7D48FBDE-08E7-407E-82B8-C7D0074FE4C9}"/>
    <cellStyle name="Hyperlink 5 15" xfId="20899" hidden="1" xr:uid="{200FF52C-0C52-452D-94E5-FAF1E7A80164}"/>
    <cellStyle name="Hyperlink 5 15" xfId="21685" hidden="1" xr:uid="{777F2A52-F199-4A07-840C-43A65C77F8A1}"/>
    <cellStyle name="Hyperlink 5 15" xfId="20076" hidden="1" xr:uid="{61A5F738-60E3-4D53-96C9-8982FF3ACAFA}"/>
    <cellStyle name="Hyperlink 5 15" xfId="18966" hidden="1" xr:uid="{5E65A496-3D4C-4FD9-AB65-7ACF723A46AA}"/>
    <cellStyle name="Hyperlink 5 15" xfId="18483" hidden="1" xr:uid="{D564A6EB-64F4-47A3-A49F-6C783B229C6D}"/>
    <cellStyle name="Hyperlink 5 15" xfId="25856" hidden="1" xr:uid="{8F497AA0-BFC2-423A-BC17-1A4586A7D145}"/>
    <cellStyle name="Hyperlink 5 15" xfId="26460" hidden="1" xr:uid="{BBF431A4-9526-4692-8008-719A39CE70F0}"/>
    <cellStyle name="Hyperlink 5 15" xfId="17188" hidden="1" xr:uid="{1AA60A93-E2A4-43A5-A657-0A6DD2093053}"/>
    <cellStyle name="Hyperlink 5 15" xfId="19975" hidden="1" xr:uid="{912A0B6E-6723-41B0-89DB-3DBEE237E262}"/>
    <cellStyle name="Hyperlink 5 15" xfId="19572" hidden="1" xr:uid="{182472CB-B7FA-4A5B-B982-BF4062C00DED}"/>
    <cellStyle name="Hyperlink 5 15" xfId="30352" hidden="1" xr:uid="{8805B243-D263-4B2E-B1C8-F59879E2A4B4}"/>
    <cellStyle name="Hyperlink 5 15" xfId="35877" hidden="1" xr:uid="{FE743A27-B229-4C2F-8005-D8D73B084E22}"/>
    <cellStyle name="Hyperlink 5 15" xfId="19167" hidden="1" xr:uid="{4507F52C-1AB1-49CF-91DC-91933E290322}"/>
    <cellStyle name="Hyperlink 5 15" xfId="30988" hidden="1" xr:uid="{5C32A551-70BF-4160-99CF-719E21793679}"/>
    <cellStyle name="Hyperlink 5 15" xfId="31793" hidden="1" xr:uid="{E58A751C-369B-425C-99E9-896DE5B4955F}"/>
    <cellStyle name="Hyperlink 5 15" xfId="32190" hidden="1" xr:uid="{E706C235-E025-4DC3-9677-D6598EF194FA}"/>
    <cellStyle name="Hyperlink 5 15" xfId="30077" hidden="1" xr:uid="{328C7F45-C695-479F-82F1-B1D05CC2DE0D}"/>
    <cellStyle name="Hyperlink 5 15" xfId="22504" hidden="1" xr:uid="{23069EF5-BB43-424C-85B9-7F2B56580964}"/>
    <cellStyle name="Hyperlink 5 15" xfId="22029" hidden="1" xr:uid="{D0EB3477-632F-47CE-97C7-63E98803A2B1}"/>
    <cellStyle name="Hyperlink 5 15" xfId="17054" hidden="1" xr:uid="{BEC3E5A4-95AB-4322-A357-946BEF05FB67}"/>
    <cellStyle name="Hyperlink 5 15" xfId="33944" hidden="1" xr:uid="{F8F88A6C-2D05-48D0-AFCE-2DE5C8B50E55}"/>
    <cellStyle name="Hyperlink 5 15" xfId="29268" hidden="1" xr:uid="{5A4E3485-6AB5-4C8F-A464-B6E9157D0F7C}"/>
    <cellStyle name="Hyperlink 5 15" xfId="18365" hidden="1" xr:uid="{1D1A8D1B-EFBD-480D-9407-9DB5A9D5BF9C}"/>
    <cellStyle name="Hyperlink 5 15" xfId="18150" hidden="1" xr:uid="{E411A44F-80E0-4C19-B245-81652A8F26A2}"/>
    <cellStyle name="Hyperlink 5 15" xfId="34275" hidden="1" xr:uid="{B8FAC78D-1096-4AC9-BCF0-CE556D8FCF2A}"/>
    <cellStyle name="Hyperlink 5 15" xfId="31593" hidden="1" xr:uid="{5F50D726-E0AC-40E4-8420-6EBED662A15B}"/>
    <cellStyle name="Hyperlink 5 15" xfId="24413" hidden="1" xr:uid="{0B8864AD-574D-471B-89D7-6ED08DB845C4}"/>
    <cellStyle name="Hyperlink 5 15" xfId="23935" hidden="1" xr:uid="{49D029E4-4373-43DE-984A-43629A4C51B5}"/>
    <cellStyle name="Hyperlink 5 15" xfId="28845" hidden="1" xr:uid="{4BB785A9-8AF2-4CAA-BA83-BFD358ACE385}"/>
    <cellStyle name="Hyperlink 5 15" xfId="35473" hidden="1" xr:uid="{93F26AEB-8A05-48B2-B584-3E4E6D7978B5}"/>
    <cellStyle name="Hyperlink 5 15" xfId="33136" hidden="1" xr:uid="{4077B1D4-049B-474D-92C9-BED16AC96CA3}"/>
    <cellStyle name="Hyperlink 5 15" xfId="39997" hidden="1" xr:uid="{53DD6ABF-9DDF-4BBC-9496-CDAF3550240C}"/>
    <cellStyle name="Hyperlink 5 15" xfId="40633" hidden="1" xr:uid="{B84F7FCB-C9D5-422D-B7FE-6703A84B662C}"/>
    <cellStyle name="Hyperlink 5 15" xfId="36077" hidden="1" xr:uid="{6C46073D-2EDB-42EA-BB6A-9AB180D9037F}"/>
    <cellStyle name="Hyperlink 5 15" xfId="22304" hidden="1" xr:uid="{0635BF48-D9C7-42DC-AB28-3B73DA9E3630}"/>
    <cellStyle name="Hyperlink 5 15" xfId="33345" hidden="1" xr:uid="{8937F401-D4D5-43A6-9864-2CF5E57C5C34}"/>
    <cellStyle name="Hyperlink 5 15" xfId="35603" hidden="1" xr:uid="{8B631F27-A8F6-432D-8A35-88150F73865C}"/>
    <cellStyle name="Hyperlink 5 15" xfId="36663" hidden="1" xr:uid="{4F675AF3-7895-4CA2-AB07-D951B4ED6AF0}"/>
    <cellStyle name="Hyperlink 5 15" xfId="24113" hidden="1" xr:uid="{076999D2-4BC1-4FC3-8986-93959FDF673D}"/>
    <cellStyle name="Hyperlink 5 15" xfId="33035" hidden="1" xr:uid="{14CD943C-C835-480A-8151-384A4AA4068C}"/>
    <cellStyle name="Hyperlink 5 15" xfId="27020" hidden="1" xr:uid="{B5A6B164-CC4A-4206-8764-EAF947C2B458}"/>
    <cellStyle name="Hyperlink 5 15" xfId="17934" hidden="1" xr:uid="{CD78502B-34BD-4D15-9274-4FDCED684BD6}"/>
    <cellStyle name="Hyperlink 5 15" xfId="34750" hidden="1" xr:uid="{D30E1C8F-C3BF-462D-860E-D4B3F01922B4}"/>
    <cellStyle name="Hyperlink 5 15" xfId="25219" hidden="1" xr:uid="{41748B1B-E9B3-4927-B007-74ED53AFE36B}"/>
    <cellStyle name="Hyperlink 5 15" xfId="22707" hidden="1" xr:uid="{8A36D120-4C20-4F4D-8A8D-FAE06D6C36CB}"/>
    <cellStyle name="Hyperlink 5 15" xfId="19772" hidden="1" xr:uid="{FE00A26A-150E-40B2-B08E-85E8C07B7F28}"/>
    <cellStyle name="Hyperlink 5 15" xfId="19297" hidden="1" xr:uid="{F010C065-4E3E-42AF-9563-DB99FB16DF18}"/>
    <cellStyle name="Hyperlink 5 15" xfId="24744" hidden="1" xr:uid="{11049687-148D-4309-BE8D-94ED2D1E9595}"/>
    <cellStyle name="Hyperlink 5 15" xfId="40834" hidden="1" xr:uid="{E2FD5111-90FB-403D-9021-B53AB92335AA}"/>
    <cellStyle name="Hyperlink 5 15" xfId="21899" hidden="1" xr:uid="{4DC10A9C-FD3C-4BFE-8E79-C29BD02AD62B}"/>
    <cellStyle name="Hyperlink 5 15" xfId="25422" hidden="1" xr:uid="{D64A84B4-2397-4502-97BD-12FB8690F9AB}"/>
    <cellStyle name="Hyperlink 5 15" xfId="23512" hidden="1" xr:uid="{0A03D4FF-508C-4AF3-8AC2-45BD3334EA3C}"/>
    <cellStyle name="Hyperlink 5 15" xfId="26663" hidden="1" xr:uid="{F2C396FA-188E-4674-9189-7A38C958EE50}"/>
    <cellStyle name="Hyperlink 5 15" xfId="24614" hidden="1" xr:uid="{5A5534F7-AEA8-4C7E-9EC6-95439A8CC9C7}"/>
    <cellStyle name="Hyperlink 5 15" xfId="29947" hidden="1" xr:uid="{A6126DE1-223D-4CD2-BE12-812E87DB29C9}"/>
    <cellStyle name="Hyperlink 5 15" xfId="30552" hidden="1" xr:uid="{0B1444E2-17D1-4857-ACE4-2938AF65189F}"/>
    <cellStyle name="Hyperlink 5 15" xfId="23029" hidden="1" xr:uid="{6C29B609-E488-40AA-BDC1-CC771E7A2D1D}"/>
    <cellStyle name="Hyperlink 5 15" xfId="27831" hidden="1" xr:uid="{7DF33532-9342-4FFB-B593-5845021E499F}"/>
    <cellStyle name="Hyperlink 5 15" xfId="38490" hidden="1" xr:uid="{DD964A96-401D-497A-A6A6-9C7A3452D727}"/>
    <cellStyle name="Hyperlink 5 15" xfId="37007" hidden="1" xr:uid="{0ACB71F6-E267-49ED-A97E-D7E6749C55F2}"/>
    <cellStyle name="Hyperlink 5 15" xfId="37685" hidden="1" xr:uid="{37A95636-6761-403E-9910-937B236F0328}"/>
    <cellStyle name="Hyperlink 5 15" xfId="27356" hidden="1" xr:uid="{3678A1F6-942B-4C45-BA05-34D042507FB6}"/>
    <cellStyle name="Hyperlink 5 15" xfId="18664" hidden="1" xr:uid="{C64FBCF2-2FF8-4906-B95C-8864A30B93CC}"/>
    <cellStyle name="Hyperlink 5 15" xfId="40400" hidden="1" xr:uid="{C4117CF7-386C-491C-9AD6-D8E956CE0200}"/>
    <cellStyle name="Hyperlink 5 15" xfId="28034" hidden="1" xr:uid="{05349AA0-E45B-4A8D-804B-BE868BE2B727}"/>
    <cellStyle name="Hyperlink 5 15" xfId="29150" hidden="1" xr:uid="{EE3EA4B1-BDCA-456B-85AF-9405A2CFF79E}"/>
    <cellStyle name="Hyperlink 5 15" xfId="29746" hidden="1" xr:uid="{2890B9A3-1E37-4D2A-8F3E-49F9677553B8}"/>
    <cellStyle name="Hyperlink 5 15" xfId="27226" hidden="1" xr:uid="{2EA0329C-619D-4C81-A466-BD5884110D9E}"/>
    <cellStyle name="Hyperlink 5 15" xfId="32320" hidden="1" xr:uid="{CF200931-A9B7-4A30-9675-EE375584E0BE}"/>
    <cellStyle name="Hyperlink 5 15" xfId="33642" hidden="1" xr:uid="{1C7D11AB-C57D-45B5-9333-0B8EAA934522}"/>
    <cellStyle name="Hyperlink 5 15" xfId="41641" hidden="1" xr:uid="{678510F4-84CD-4CF1-8DBF-F3848D55AD9B}"/>
    <cellStyle name="Hyperlink 5 15" xfId="30755" hidden="1" xr:uid="{EF8A529B-8F44-427E-A76C-54258F5CC941}"/>
    <cellStyle name="Hyperlink 5 15" xfId="26260" hidden="1" xr:uid="{5D7F6EC3-478B-4BCD-A853-970055F92720}"/>
    <cellStyle name="Hyperlink 5 15" xfId="40964" hidden="1" xr:uid="{47321780-0252-43A8-9582-2BA4264EDB8E}"/>
    <cellStyle name="Hyperlink 5 15" xfId="41438" hidden="1" xr:uid="{55064F60-D85F-46B9-A5D4-68D289EF8889}"/>
    <cellStyle name="Hyperlink 5 15" xfId="31189" hidden="1" xr:uid="{64403F41-5ECF-4299-BE23-D06861B255A9}"/>
    <cellStyle name="Hyperlink 5 15" xfId="28946" hidden="1" xr:uid="{D162ABB9-ED69-4AC8-8792-93D04109F16C}"/>
    <cellStyle name="Hyperlink 5 15" xfId="34550" hidden="1" xr:uid="{5921AB55-E510-45A5-8830-FDF5ED233A4A}"/>
    <cellStyle name="Hyperlink 5 15" xfId="35272" hidden="1" xr:uid="{94BCAF67-A9D9-414A-BBEB-4652B3E9E2D7}"/>
    <cellStyle name="Hyperlink 5 15" xfId="27631" hidden="1" xr:uid="{79369B23-6BB7-4B26-99C5-ECD66B45AED8}"/>
    <cellStyle name="Hyperlink 5 15" xfId="38795" hidden="1" xr:uid="{FDA9FD89-FA42-4A22-B4FD-7F2EA71CA039}"/>
    <cellStyle name="Hyperlink 5 15" xfId="38007" hidden="1" xr:uid="{6315DB1F-783A-4886-AE7E-FB4487AFFB01}"/>
    <cellStyle name="Hyperlink 5 15" xfId="39091" hidden="1" xr:uid="{6B8EBB45-ECD0-41E8-A6EC-2758FAA2A13E}"/>
    <cellStyle name="Hyperlink 5 15" xfId="38591" hidden="1" xr:uid="{D5B65F3F-D695-4C28-AE2E-3ACF8A4E6790}"/>
    <cellStyle name="Hyperlink 5 15" xfId="39391" hidden="1" xr:uid="{7D4A581F-3B57-4DA3-B6FA-1FC76FE87341}"/>
    <cellStyle name="Hyperlink 5 15" xfId="38913" hidden="1" xr:uid="{55545A71-F5D2-47EF-83D1-5ACF53312442}"/>
    <cellStyle name="Hyperlink 5 15" xfId="39592" hidden="1" xr:uid="{7DDF8AEC-3257-49E2-B266-E35E3443853E}"/>
    <cellStyle name="Hyperlink 5 15" xfId="40197" hidden="1" xr:uid="{7BEAFDE3-82AE-4B57-84AA-14EF0983D67E}"/>
    <cellStyle name="Hyperlink 5 15" xfId="39722" hidden="1" xr:uid="{FDED4227-B905-4954-BD3A-C8645286BC59}"/>
    <cellStyle name="Hyperlink 5 15" xfId="35054" hidden="1" xr:uid="{8113D3EC-1655-41C1-9A3C-5548DB48E1F3}"/>
    <cellStyle name="Hyperlink 5 15" xfId="36877" hidden="1" xr:uid="{F62E47A6-4531-4BF0-B587-1934254C9F17}"/>
    <cellStyle name="Hyperlink 5 15" xfId="28362" hidden="1" xr:uid="{6CE99E00-D70E-46F2-9A3C-69F924152E25}"/>
    <cellStyle name="Hyperlink 5 15" xfId="29446" hidden="1" xr:uid="{5D1E1886-6FC1-4470-919E-2CC2CFBAB077}"/>
    <cellStyle name="Hyperlink 5 15" xfId="36280" hidden="1" xr:uid="{CD214532-FE93-4682-9064-EBDCC6F4BB81}"/>
    <cellStyle name="Hyperlink 5 15" xfId="37282" hidden="1" xr:uid="{0B227061-1294-4A6F-A34B-DA9CA3BDC16C}"/>
    <cellStyle name="Hyperlink 5 15" xfId="37878" hidden="1" xr:uid="{3AAE26FF-AD3E-4880-AB0C-DAAD0703246B}"/>
    <cellStyle name="Hyperlink 5 15" xfId="33463" hidden="1" xr:uid="{16E119A6-91CE-489F-A57F-CFA424869965}"/>
    <cellStyle name="Hyperlink 5 15" xfId="25655" hidden="1" xr:uid="{A60EB5F5-56D3-448F-962A-0C63053E0544}"/>
    <cellStyle name="Hyperlink 5 15" xfId="37482" hidden="1" xr:uid="{8FBEF115-F217-4E36-8729-3BF9ECCD5EC3}"/>
    <cellStyle name="Hyperlink 5 15" xfId="34145" hidden="1" xr:uid="{29FC756A-A4F1-4EC7-850F-6882C413B42D}"/>
    <cellStyle name="Hyperlink 5 15" xfId="34953" hidden="1" xr:uid="{579939AC-02A6-47FB-8EEA-2798CF2CD759}"/>
    <cellStyle name="Hyperlink 5 15" xfId="41238" xr:uid="{88440269-F994-493F-83EE-411ADD5224E8}"/>
    <cellStyle name="Hyperlink 5 16" xfId="23612" hidden="1" xr:uid="{FB24F220-6BE4-4448-BF13-BCA8BD2B6F12}"/>
    <cellStyle name="Hyperlink 5 16" xfId="23814" hidden="1" xr:uid="{06100141-4D83-4E60-9283-19A06E5BCAE7}"/>
    <cellStyle name="Hyperlink 5 16" xfId="22897" hidden="1" xr:uid="{01C054FF-4161-4785-A9DC-8C7EB7DF13E3}"/>
    <cellStyle name="Hyperlink 5 16" xfId="28230" hidden="1" xr:uid="{04540881-E0E0-47A6-80E4-2FC6474C40AA}"/>
    <cellStyle name="Hyperlink 5 16" xfId="25992" hidden="1" xr:uid="{C4E3499F-ADA8-4BAE-8593-CD67F5E150EB}"/>
    <cellStyle name="Hyperlink 5 16" xfId="31325" hidden="1" xr:uid="{399B1D42-E8DA-45D9-A385-4C51BFDD4C70}"/>
    <cellStyle name="Hyperlink 5 16" xfId="31993" hidden="1" xr:uid="{A1A58FC4-9FC1-4554-BCF7-F8BA0BA0DD21}"/>
    <cellStyle name="Hyperlink 5 16" xfId="25018" hidden="1" xr:uid="{481E7530-94A3-4D21-B4FB-54C79AB9B1A3}"/>
    <cellStyle name="Hyperlink 5 16" xfId="20291" hidden="1" xr:uid="{98A69683-416D-48C8-87EE-3813FAAE4553}"/>
    <cellStyle name="Hyperlink 5 16" xfId="18048" hidden="1" xr:uid="{FF3E4191-6868-409D-9966-A0F3202FB534}"/>
    <cellStyle name="Hyperlink 5 16" xfId="20492" hidden="1" xr:uid="{D6F2EA1E-7A52-41B7-AB5F-4ABC7EBBA2FB}"/>
    <cellStyle name="Hyperlink 5 16" xfId="21096" hidden="1" xr:uid="{FCDDB24D-5118-4F31-8A67-AE9E95BC2AC9}"/>
    <cellStyle name="Hyperlink 5 16" xfId="20631" hidden="1" xr:uid="{AE78F804-939B-4896-8905-933CC54D7D80}"/>
    <cellStyle name="Hyperlink 5 16" xfId="21299" hidden="1" xr:uid="{37EF7962-9943-4DFF-9D79-17F685D04695}"/>
    <cellStyle name="Hyperlink 5 16" xfId="20898" hidden="1" xr:uid="{EBDC0C68-2270-4F56-86FB-F6ADBD37388D}"/>
    <cellStyle name="Hyperlink 5 16" xfId="21682" hidden="1" xr:uid="{AB4E2F86-CEC0-4A4D-982C-D05AE7EFD810}"/>
    <cellStyle name="Hyperlink 5 16" xfId="17609" hidden="1" xr:uid="{B69BD185-340C-4385-8182-2309EDD1ADFC}"/>
    <cellStyle name="Hyperlink 5 16" xfId="18963" hidden="1" xr:uid="{6F953716-54E6-4025-9358-A8AF64DA6B49}"/>
    <cellStyle name="Hyperlink 5 16" xfId="18477" hidden="1" xr:uid="{C860487B-ED2D-4492-95BA-123BE0B8350B}"/>
    <cellStyle name="Hyperlink 5 16" xfId="25853" hidden="1" xr:uid="{54EF2826-1948-4E60-B121-0AAF30EDA26F}"/>
    <cellStyle name="Hyperlink 5 16" xfId="26457" hidden="1" xr:uid="{EEC77C8C-B5E0-48E9-8EAE-031398720594}"/>
    <cellStyle name="Hyperlink 5 16" xfId="17194" hidden="1" xr:uid="{AF0B7097-8D18-4E29-AEC2-AB2B559199DA}"/>
    <cellStyle name="Hyperlink 5 16" xfId="19972" hidden="1" xr:uid="{00F7C18C-ECC9-4991-A80A-901BFAF43FF7}"/>
    <cellStyle name="Hyperlink 5 16" xfId="19571" hidden="1" xr:uid="{CD4CA815-47E2-4ACD-BCFF-59F0121360AF}"/>
    <cellStyle name="Hyperlink 5 16" xfId="30351" hidden="1" xr:uid="{62FC11EE-AA72-45F1-A6E5-5582F328843B}"/>
    <cellStyle name="Hyperlink 5 16" xfId="35876" hidden="1" xr:uid="{047BF21D-9959-4BA1-9545-49BCC3AD6F96}"/>
    <cellStyle name="Hyperlink 5 16" xfId="19164" hidden="1" xr:uid="{B6336426-534C-49B3-BBA3-BC359FE9D5F9}"/>
    <cellStyle name="Hyperlink 5 16" xfId="30985" hidden="1" xr:uid="{7DB4FE5A-DFA3-48FF-AD02-58AE923C5549}"/>
    <cellStyle name="Hyperlink 5 16" xfId="31790" hidden="1" xr:uid="{F850F2CC-1286-49AE-AD38-40A756BC7C02}"/>
    <cellStyle name="Hyperlink 5 16" xfId="32187" hidden="1" xr:uid="{C471A316-9F69-49CE-848A-BF93FFDD9682}"/>
    <cellStyle name="Hyperlink 5 16" xfId="30083" hidden="1" xr:uid="{F1C9BDBF-3D35-4574-A78F-690AE5B69E58}"/>
    <cellStyle name="Hyperlink 5 16" xfId="22501" hidden="1" xr:uid="{EC7B9388-60E2-4885-8439-A2A8E897CF39}"/>
    <cellStyle name="Hyperlink 5 16" xfId="22035" hidden="1" xr:uid="{DAF962B2-9595-4BB1-843A-9283AF396ECE}"/>
    <cellStyle name="Hyperlink 5 16" xfId="17051" hidden="1" xr:uid="{266466D9-F193-4220-B631-3D0982272E94}"/>
    <cellStyle name="Hyperlink 5 16" xfId="33941" hidden="1" xr:uid="{A06B4319-6886-48C5-869A-1CA8D42DD104}"/>
    <cellStyle name="Hyperlink 5 16" xfId="29262" hidden="1" xr:uid="{050AC089-08C8-49B4-84BF-F9D6F63762A5}"/>
    <cellStyle name="Hyperlink 5 16" xfId="18362" hidden="1" xr:uid="{4E867C11-C185-4C10-9B2F-4661DCCA5163}"/>
    <cellStyle name="Hyperlink 5 16" xfId="18149" hidden="1" xr:uid="{0A79C0B7-F404-49A9-994B-E81C577D7ED3}"/>
    <cellStyle name="Hyperlink 5 16" xfId="34281" hidden="1" xr:uid="{B1DAEBCD-736B-4627-807E-6B17AF3BEF00}"/>
    <cellStyle name="Hyperlink 5 16" xfId="31592" hidden="1" xr:uid="{2972A523-3402-476D-AF26-BAE19DA88812}"/>
    <cellStyle name="Hyperlink 5 16" xfId="24410" hidden="1" xr:uid="{9F7ACB77-3A72-4267-9557-E5F306A319D6}"/>
    <cellStyle name="Hyperlink 5 16" xfId="23929" hidden="1" xr:uid="{6BA8B54D-F378-42C0-85C0-A97D6B169BAD}"/>
    <cellStyle name="Hyperlink 5 16" xfId="28844" hidden="1" xr:uid="{0B9B095E-8D0E-436A-8F10-62C696D5C024}"/>
    <cellStyle name="Hyperlink 5 16" xfId="35470" hidden="1" xr:uid="{A591F108-78DA-40A7-90CE-9542CE8A3393}"/>
    <cellStyle name="Hyperlink 5 16" xfId="33135" hidden="1" xr:uid="{4A37C212-5013-4EAC-BF89-A06C5577D818}"/>
    <cellStyle name="Hyperlink 5 16" xfId="39996" hidden="1" xr:uid="{50103D55-E862-491D-B3C4-A80BDE707F5A}"/>
    <cellStyle name="Hyperlink 5 16" xfId="40630" hidden="1" xr:uid="{0B049B50-6D95-4EC7-AB6E-43C804C8F84D}"/>
    <cellStyle name="Hyperlink 5 16" xfId="36074" hidden="1" xr:uid="{4D034A20-5679-4AF2-AA8F-88FF7503B67E}"/>
    <cellStyle name="Hyperlink 5 16" xfId="22303" hidden="1" xr:uid="{8D8FEEB1-C6B6-4B1A-87D9-884B6FF687D4}"/>
    <cellStyle name="Hyperlink 5 16" xfId="33342" hidden="1" xr:uid="{B46D60A1-18A8-4EA5-8A6C-D198EC66C8BD}"/>
    <cellStyle name="Hyperlink 5 16" xfId="35609" hidden="1" xr:uid="{DE341385-2C25-4C2B-A373-35D70F66015D}"/>
    <cellStyle name="Hyperlink 5 16" xfId="36660" hidden="1" xr:uid="{363F5FEE-E68B-4BB4-8350-AEB672A06768}"/>
    <cellStyle name="Hyperlink 5 16" xfId="24110" hidden="1" xr:uid="{28D94C47-F914-4243-A145-3102F3F638AF}"/>
    <cellStyle name="Hyperlink 5 16" xfId="33034" hidden="1" xr:uid="{2DF9EF96-E4CA-4955-BC7E-71ADE96C9104}"/>
    <cellStyle name="Hyperlink 5 16" xfId="27017" hidden="1" xr:uid="{0BA9EF74-FA72-4038-8EAF-00B96B30615B}"/>
    <cellStyle name="Hyperlink 5 16" xfId="17933" hidden="1" xr:uid="{09608CA9-225D-470D-9EFE-C4266870B06A}"/>
    <cellStyle name="Hyperlink 5 16" xfId="34747" hidden="1" xr:uid="{C9F6AAC1-8561-43BF-B08F-2A63046728D0}"/>
    <cellStyle name="Hyperlink 5 16" xfId="25216" hidden="1" xr:uid="{896F95FC-C8B4-4E2E-AAED-68913E53842C}"/>
    <cellStyle name="Hyperlink 5 16" xfId="22704" hidden="1" xr:uid="{1BB8F533-93AE-4A52-80F5-475D51C14EBB}"/>
    <cellStyle name="Hyperlink 5 16" xfId="19769" hidden="1" xr:uid="{29C938D5-90DC-4DDF-86EC-FC7A47E87D03}"/>
    <cellStyle name="Hyperlink 5 16" xfId="19303" hidden="1" xr:uid="{C5EF14A4-C73C-44B4-AEAB-3DF5C8D980FB}"/>
    <cellStyle name="Hyperlink 5 16" xfId="24750" hidden="1" xr:uid="{771ED0BA-218E-496C-A03F-0111EF1C1664}"/>
    <cellStyle name="Hyperlink 5 16" xfId="40831" hidden="1" xr:uid="{3E7BF302-5461-4E0A-AF87-18C968BFC936}"/>
    <cellStyle name="Hyperlink 5 16" xfId="21896" hidden="1" xr:uid="{F0D4B2E6-FC73-4F0C-9B8A-0E8C372D0304}"/>
    <cellStyle name="Hyperlink 5 16" xfId="25419" hidden="1" xr:uid="{5930E543-537B-4842-85EF-FED9FE177B2A}"/>
    <cellStyle name="Hyperlink 5 16" xfId="23511" hidden="1" xr:uid="{1B9F32D3-79E7-47C4-85D1-90B309276B0A}"/>
    <cellStyle name="Hyperlink 5 16" xfId="26660" hidden="1" xr:uid="{9779F5EE-D476-4FC1-BC08-5FBC5555580A}"/>
    <cellStyle name="Hyperlink 5 16" xfId="24611" hidden="1" xr:uid="{49753252-7003-4B29-8839-2ADA1A44A4FE}"/>
    <cellStyle name="Hyperlink 5 16" xfId="29944" hidden="1" xr:uid="{EB5E9604-7316-4092-A985-5DA310886D21}"/>
    <cellStyle name="Hyperlink 5 16" xfId="30549" hidden="1" xr:uid="{5013A00C-DF12-4187-99BC-260272DBFB21}"/>
    <cellStyle name="Hyperlink 5 16" xfId="23035" hidden="1" xr:uid="{5A7E8BBC-B755-4C4F-A1A5-7653A0487D74}"/>
    <cellStyle name="Hyperlink 5 16" xfId="27828" hidden="1" xr:uid="{34518FAE-FA19-4C87-8FAB-B5ABDFEA9087}"/>
    <cellStyle name="Hyperlink 5 16" xfId="38489" hidden="1" xr:uid="{493536DD-5922-4E65-AC9F-5BA9D0074B4D}"/>
    <cellStyle name="Hyperlink 5 16" xfId="37013" hidden="1" xr:uid="{A0AFE98B-4E4D-43BB-A3FE-CD30CC683B9B}"/>
    <cellStyle name="Hyperlink 5 16" xfId="37682" hidden="1" xr:uid="{F3C45CB8-3430-4766-9D4D-090269CCB018}"/>
    <cellStyle name="Hyperlink 5 16" xfId="27362" hidden="1" xr:uid="{684B5AC4-6344-4EF9-9128-870C51314314}"/>
    <cellStyle name="Hyperlink 5 16" xfId="18661" hidden="1" xr:uid="{38D4D966-902A-454E-AE91-077B19BFCA36}"/>
    <cellStyle name="Hyperlink 5 16" xfId="40397" hidden="1" xr:uid="{B3E79D23-81A0-4434-BDFA-8B563A82AF5C}"/>
    <cellStyle name="Hyperlink 5 16" xfId="28031" hidden="1" xr:uid="{1C22C1C9-E6BC-47D7-9D18-B088030AE850}"/>
    <cellStyle name="Hyperlink 5 16" xfId="29147" hidden="1" xr:uid="{664ACE37-3B4C-4C3D-B795-7B2DCE175D00}"/>
    <cellStyle name="Hyperlink 5 16" xfId="29743" hidden="1" xr:uid="{54482B04-E3D2-4152-8998-3EAE5E7EDC7B}"/>
    <cellStyle name="Hyperlink 5 16" xfId="27223" hidden="1" xr:uid="{0891143F-4534-4F86-AFCD-1F9AD3E1365B}"/>
    <cellStyle name="Hyperlink 5 16" xfId="32326" hidden="1" xr:uid="{D33E0C47-CB57-4249-9E30-F45950EB7F7E}"/>
    <cellStyle name="Hyperlink 5 16" xfId="33639" hidden="1" xr:uid="{822B6518-6875-468D-8EEC-14867F7905D1}"/>
    <cellStyle name="Hyperlink 5 16" xfId="41638" hidden="1" xr:uid="{857E8780-18A2-4378-8AEF-00E80386D165}"/>
    <cellStyle name="Hyperlink 5 16" xfId="30752" hidden="1" xr:uid="{2577EED9-7FE6-40D3-8503-CA0817FA16FF}"/>
    <cellStyle name="Hyperlink 5 16" xfId="26259" hidden="1" xr:uid="{E74807D5-C205-4358-9556-78B3565BA942}"/>
    <cellStyle name="Hyperlink 5 16" xfId="40970" hidden="1" xr:uid="{B7C5E5A5-1F9A-410C-9783-33E4281B8D60}"/>
    <cellStyle name="Hyperlink 5 16" xfId="41435" hidden="1" xr:uid="{04EB49AC-D164-4BE9-AC02-C87135840115}"/>
    <cellStyle name="Hyperlink 5 16" xfId="31186" hidden="1" xr:uid="{94190DD9-B2E2-4E5C-A4BD-6C26EC6C8681}"/>
    <cellStyle name="Hyperlink 5 16" xfId="28945" hidden="1" xr:uid="{7065ACDD-C28D-45FF-8451-A6C6014174B3}"/>
    <cellStyle name="Hyperlink 5 16" xfId="34549" hidden="1" xr:uid="{F23A7F99-1D80-4776-9F72-95F91B6CB5BB}"/>
    <cellStyle name="Hyperlink 5 16" xfId="35269" hidden="1" xr:uid="{B1766A90-7C8E-4640-9133-91535649EF0D}"/>
    <cellStyle name="Hyperlink 5 16" xfId="27630" hidden="1" xr:uid="{B969F0BE-E55D-4EE5-8ACF-09CCCAEAF457}"/>
    <cellStyle name="Hyperlink 5 16" xfId="38792" hidden="1" xr:uid="{6B08F167-46CD-4BCB-A4F7-8E67B42469A0}"/>
    <cellStyle name="Hyperlink 5 16" xfId="38013" hidden="1" xr:uid="{B627A90F-E595-403B-8235-709911F7B99D}"/>
    <cellStyle name="Hyperlink 5 16" xfId="39088" hidden="1" xr:uid="{F0EE3D35-D0CC-4B61-A6CF-EE6007843757}"/>
    <cellStyle name="Hyperlink 5 16" xfId="38590" hidden="1" xr:uid="{45F394C1-9595-4DE3-BE8E-4B9F1854A511}"/>
    <cellStyle name="Hyperlink 5 16" xfId="39388" hidden="1" xr:uid="{251E777C-23D4-46C8-B242-C5EE7C5C4E73}"/>
    <cellStyle name="Hyperlink 5 16" xfId="38907" hidden="1" xr:uid="{8B742783-26E5-40DA-BC7D-466B7F93D207}"/>
    <cellStyle name="Hyperlink 5 16" xfId="39589" hidden="1" xr:uid="{695CE3B9-EDB0-4915-A138-CBA2DB2FE512}"/>
    <cellStyle name="Hyperlink 5 16" xfId="40194" hidden="1" xr:uid="{FAE3D74C-8436-495A-BE31-ECBC9665F40C}"/>
    <cellStyle name="Hyperlink 5 16" xfId="39728" hidden="1" xr:uid="{80F11D5D-725E-4727-B397-0E7DBA38BE44}"/>
    <cellStyle name="Hyperlink 5 16" xfId="32728" hidden="1" xr:uid="{C401E07E-8DC1-4E76-96F3-DDE19A237FFA}"/>
    <cellStyle name="Hyperlink 5 16" xfId="36874" hidden="1" xr:uid="{4E106798-F0E4-4D13-B85E-5FB216C0B45D}"/>
    <cellStyle name="Hyperlink 5 16" xfId="28368" hidden="1" xr:uid="{6484D728-8785-4F63-9CBB-379D6395AA83}"/>
    <cellStyle name="Hyperlink 5 16" xfId="29443" hidden="1" xr:uid="{376FDA5E-50D2-49BB-85F1-365A57D51AC5}"/>
    <cellStyle name="Hyperlink 5 16" xfId="36277" hidden="1" xr:uid="{C459EBD2-527A-4EAD-996D-1DF44EB98BD3}"/>
    <cellStyle name="Hyperlink 5 16" xfId="37281" hidden="1" xr:uid="{FB1527C0-B9E5-4E12-B7A1-10ACC3CCB0F8}"/>
    <cellStyle name="Hyperlink 5 16" xfId="37875" hidden="1" xr:uid="{F03B6AB5-E2F7-44F7-B4D4-F893A4A81831}"/>
    <cellStyle name="Hyperlink 5 16" xfId="33457" hidden="1" xr:uid="{8F3E99A5-BFC5-45D3-85BC-198BBD60C026}"/>
    <cellStyle name="Hyperlink 5 16" xfId="25652" hidden="1" xr:uid="{0F0F55E4-9B89-45D5-AE85-93899D384406}"/>
    <cellStyle name="Hyperlink 5 16" xfId="37479" hidden="1" xr:uid="{88B8470A-0B74-4EC1-B077-004280522530}"/>
    <cellStyle name="Hyperlink 5 16" xfId="34142" hidden="1" xr:uid="{9968A786-4621-4C66-992A-8D4B2477B51A}"/>
    <cellStyle name="Hyperlink 5 16" xfId="34950" hidden="1" xr:uid="{86200486-3F72-460A-A469-16A2D93C790D}"/>
    <cellStyle name="Hyperlink 5 16" xfId="41237" xr:uid="{6B0FF9CC-3B12-4D28-9139-0A4F91B9B69E}"/>
    <cellStyle name="Hyperlink 5 17" xfId="23616" hidden="1" xr:uid="{A89B15BB-EE07-479B-A09F-A7F65DE9EA02}"/>
    <cellStyle name="Hyperlink 5 17" xfId="25664" hidden="1" xr:uid="{DD5B0630-99B0-41C6-A172-2903DCCFE6D5}"/>
    <cellStyle name="Hyperlink 5 17" xfId="24722" hidden="1" xr:uid="{89E4338B-AB97-46A0-958D-8186A18DBFDD}"/>
    <cellStyle name="Hyperlink 5 17" xfId="24623" hidden="1" xr:uid="{C479E6CD-39BB-4E28-8CE2-396F053CD232}"/>
    <cellStyle name="Hyperlink 5 17" xfId="25022" hidden="1" xr:uid="{C25621C7-890A-4FB8-863F-8ABFD323C792}"/>
    <cellStyle name="Hyperlink 5 17" xfId="22513" hidden="1" xr:uid="{73585965-C759-4F8E-A4AA-ADF0A4D62772}"/>
    <cellStyle name="Hyperlink 5 17" xfId="18511" hidden="1" xr:uid="{ECA4893A-D192-45DA-8E46-CA61B3CA4A68}"/>
    <cellStyle name="Hyperlink 5 17" xfId="19176" hidden="1" xr:uid="{5D14C34F-B3FE-4611-BAF9-976AEF5E35B8}"/>
    <cellStyle name="Hyperlink 5 17" xfId="19781" hidden="1" xr:uid="{31882DE1-A0BB-4D49-B083-5FF5F11ECBE0}"/>
    <cellStyle name="Hyperlink 5 17" xfId="25228" hidden="1" xr:uid="{D6FA9F4F-732A-43B6-AF36-445C078B7329}"/>
    <cellStyle name="Hyperlink 5 17" xfId="19984" hidden="1" xr:uid="{1F507B02-B229-4765-80AD-A050D73380D5}"/>
    <cellStyle name="Hyperlink 5 17" xfId="19575" hidden="1" xr:uid="{2C12EA7F-F489-4BAC-932F-F16A07082287}"/>
    <cellStyle name="Hyperlink 5 17" xfId="30997" hidden="1" xr:uid="{F4D95468-5ECF-4405-BEAB-363ECED89059}"/>
    <cellStyle name="Hyperlink 5 17" xfId="18053" hidden="1" xr:uid="{B70EE2C2-8525-40DE-92DF-319C4F38B048}"/>
    <cellStyle name="Hyperlink 5 17" xfId="20504" hidden="1" xr:uid="{94D03FBC-9A0E-4A51-A608-223BE4C57666}"/>
    <cellStyle name="Hyperlink 5 17" xfId="23007" hidden="1" xr:uid="{579C85E0-3E82-4B8C-9C9C-FAC02B295618}"/>
    <cellStyle name="Hyperlink 5 17" xfId="20603" hidden="1" xr:uid="{51F424E9-0FF0-45EC-B4C8-A0E7D38229B8}"/>
    <cellStyle name="Hyperlink 5 17" xfId="21311" hidden="1" xr:uid="{CF50C076-D2E5-4E44-A2E7-7FDB66BC1988}"/>
    <cellStyle name="Hyperlink 5 17" xfId="29296" hidden="1" xr:uid="{96365036-C06A-4139-AA16-2612C842C646}"/>
    <cellStyle name="Hyperlink 5 17" xfId="21694" hidden="1" xr:uid="{2B8FC8AB-D733-4957-A741-602BD6D6EE72}"/>
    <cellStyle name="Hyperlink 5 17" xfId="20108" hidden="1" xr:uid="{4657A655-E3E8-4E24-B73A-9DF1655B6C9E}"/>
    <cellStyle name="Hyperlink 5 17" xfId="21908" hidden="1" xr:uid="{EE249EF8-926D-4B2C-A0C9-F86552048BB9}"/>
    <cellStyle name="Hyperlink 5 17" xfId="31596" hidden="1" xr:uid="{B6048953-FD1F-4E34-828E-A5005E25E726}"/>
    <cellStyle name="Hyperlink 5 17" xfId="32199" hidden="1" xr:uid="{B3F1E4B2-CE2D-44E4-815A-79417463EA08}"/>
    <cellStyle name="Hyperlink 5 17" xfId="32005" hidden="1" xr:uid="{368B9602-A913-4A21-A98D-08B601B32F99}"/>
    <cellStyle name="Hyperlink 5 17" xfId="18374" hidden="1" xr:uid="{6082A262-3BA0-4BF1-9E21-790B76D11C07}"/>
    <cellStyle name="Hyperlink 5 17" xfId="17166" hidden="1" xr:uid="{C8D95B02-7FE9-47A2-9FCC-8C63EC5E3129}"/>
    <cellStyle name="Hyperlink 5 17" xfId="31198" hidden="1" xr:uid="{C26B302A-0317-4F5D-B78E-634AD8A78FBB}"/>
    <cellStyle name="Hyperlink 5 17" xfId="18153" hidden="1" xr:uid="{D20D0DCD-D88C-43CC-9F40-8BCA7D37C7AC}"/>
    <cellStyle name="Hyperlink 5 17" xfId="18975" hidden="1" xr:uid="{20E77502-9DA0-42D6-BDB3-E1A38C501F35}"/>
    <cellStyle name="Hyperlink 5 17" xfId="18673" hidden="1" xr:uid="{2988AC53-6D0E-4DE1-975E-3AF90DCBD9B0}"/>
    <cellStyle name="Hyperlink 5 17" xfId="30764" hidden="1" xr:uid="{3BA0EE61-59AC-41E4-B3C4-BFF92BBBF56C}"/>
    <cellStyle name="Hyperlink 5 17" xfId="29956" hidden="1" xr:uid="{F824CD3C-A4A6-4736-9DC9-00DE9A02FA91}"/>
    <cellStyle name="Hyperlink 5 17" xfId="17063" hidden="1" xr:uid="{A2D0BA33-40B2-4581-9F65-65A26D93C164}"/>
    <cellStyle name="Hyperlink 5 17" xfId="30055" hidden="1" xr:uid="{0ADEED95-2C24-4229-A567-DF6A23A09435}"/>
    <cellStyle name="Hyperlink 5 17" xfId="21108" hidden="1" xr:uid="{5062D7CB-7106-463C-98CF-2360BDDCA45E}"/>
    <cellStyle name="Hyperlink 5 17" xfId="30561" hidden="1" xr:uid="{43C1F318-8A47-4B71-9EFF-5FF88473B232}"/>
    <cellStyle name="Hyperlink 5 17" xfId="31297" hidden="1" xr:uid="{D8BD2E39-E6ED-4B8E-A191-7F2D0068F287}"/>
    <cellStyle name="Hyperlink 5 17" xfId="28849" hidden="1" xr:uid="{BFF7326D-37DE-43EE-AFB5-FFCE8CFA6813}"/>
    <cellStyle name="Hyperlink 5 17" xfId="30355" hidden="1" xr:uid="{BA598E91-45DE-4CA8-BC4F-2F3350FFE74F}"/>
    <cellStyle name="Hyperlink 5 17" xfId="31802" hidden="1" xr:uid="{8705CCBD-EF87-49B4-B263-51EA31C88F02}"/>
    <cellStyle name="Hyperlink 5 17" xfId="19275" hidden="1" xr:uid="{70CF2391-18EA-4BF8-84A3-36E55A1B420D}"/>
    <cellStyle name="Hyperlink 5 17" xfId="25964" hidden="1" xr:uid="{DD87F471-ADC8-4B88-99D4-95B091D2B880}"/>
    <cellStyle name="Hyperlink 5 17" xfId="35086" hidden="1" xr:uid="{62792EEE-BE76-4DC2-8397-8C8F2E3E5ED1}"/>
    <cellStyle name="Hyperlink 5 17" xfId="36886" hidden="1" xr:uid="{FE911DDA-BA57-42EA-BAAF-739170A2A30A}"/>
    <cellStyle name="Hyperlink 5 17" xfId="36672" hidden="1" xr:uid="{219590FC-D9BA-4EEC-8D71-1B6FB2C220FB}"/>
    <cellStyle name="Hyperlink 5 17" xfId="33491" hidden="1" xr:uid="{761F8A6C-0C54-4E18-8527-09500552126C}"/>
    <cellStyle name="Hyperlink 5 17" xfId="33651" hidden="1" xr:uid="{9811246E-7604-4ED2-8BD4-C0467ED7E88E}"/>
    <cellStyle name="Hyperlink 5 17" xfId="35581" hidden="1" xr:uid="{12F40D57-6080-4006-B3A0-B5B4E47AF01B}"/>
    <cellStyle name="Hyperlink 5 17" xfId="33953" hidden="1" xr:uid="{7C80C73B-57AB-4A09-9162-12667D52C536}"/>
    <cellStyle name="Hyperlink 5 17" xfId="39400" hidden="1" xr:uid="{C50715D4-8E17-47C7-A0A1-E1039990527A}"/>
    <cellStyle name="Hyperlink 5 17" xfId="33139" hidden="1" xr:uid="{6DDCD41D-A41E-4DBF-A519-0B3447D9F18E}"/>
    <cellStyle name="Hyperlink 5 17" xfId="35281" hidden="1" xr:uid="{48DFB9B6-8228-4643-BC08-D20D3012D1B3}"/>
    <cellStyle name="Hyperlink 5 17" xfId="34253" hidden="1" xr:uid="{F38D5E21-2344-4B4F-9650-19FB1FA8EBE5}"/>
    <cellStyle name="Hyperlink 5 17" xfId="34154" hidden="1" xr:uid="{6B227BC6-6E75-4A91-A721-B944CD00EC75}"/>
    <cellStyle name="Hyperlink 5 17" xfId="34553" hidden="1" xr:uid="{F7C9C896-CF9A-48C2-A910-B0F69EB1864D}"/>
    <cellStyle name="Hyperlink 5 17" xfId="37285" hidden="1" xr:uid="{E8C74292-87A8-4AFD-A772-A2B33DC2CF8F}"/>
    <cellStyle name="Hyperlink 5 17" xfId="29755" hidden="1" xr:uid="{3E6EEE22-2D9F-4487-8F16-CC039DC97631}"/>
    <cellStyle name="Hyperlink 5 17" xfId="25865" hidden="1" xr:uid="{F8BAEF8F-4CE6-46A6-ADFA-CC4880E385D7}"/>
    <cellStyle name="Hyperlink 5 17" xfId="26469" hidden="1" xr:uid="{6EBA4005-0FAD-4342-AA0B-59E63E533CF3}"/>
    <cellStyle name="Hyperlink 5 17" xfId="23516" hidden="1" xr:uid="{8F4B9B43-0F09-4FBA-9F0D-990B5037E6A0}"/>
    <cellStyle name="Hyperlink 5 17" xfId="22909" hidden="1" xr:uid="{74B86B75-F44A-483A-8BC9-5FF1C8F0A6AF}"/>
    <cellStyle name="Hyperlink 5 17" xfId="22007" hidden="1" xr:uid="{7D19EEBF-F7F2-4DB9-B795-5A07BE62DE01}"/>
    <cellStyle name="Hyperlink 5 17" xfId="25431" hidden="1" xr:uid="{6AD009D9-626B-41AA-8BBB-5598964B0188}"/>
    <cellStyle name="Hyperlink 5 17" xfId="22307" hidden="1" xr:uid="{BECDBD24-649E-40D4-93F1-4B7EFA5B3ADF}"/>
    <cellStyle name="Hyperlink 5 17" xfId="20902" hidden="1" xr:uid="{DC47A65D-3C9E-47C9-9EF6-4E2FF4E959F1}"/>
    <cellStyle name="Hyperlink 5 17" xfId="22716" hidden="1" xr:uid="{F3751128-9C18-4477-AF99-30D74B6BCBDA}"/>
    <cellStyle name="Hyperlink 5 17" xfId="23963" hidden="1" xr:uid="{04D01384-19B9-4EC7-B40B-5970D3CAFA47}"/>
    <cellStyle name="Hyperlink 5 17" xfId="24122" hidden="1" xr:uid="{A7614974-C8D0-4573-81F6-4521BBA82839}"/>
    <cellStyle name="Hyperlink 5 17" xfId="23826" hidden="1" xr:uid="{28C8454D-556C-414C-A044-1FE7633A88F4}"/>
    <cellStyle name="Hyperlink 5 17" xfId="24422" hidden="1" xr:uid="{9520B00B-00AE-4244-A2CF-9D9F542ED450}"/>
    <cellStyle name="Hyperlink 5 17" xfId="20303" hidden="1" xr:uid="{09BF1320-8D24-496C-B9D1-2406A0FBE61B}"/>
    <cellStyle name="Hyperlink 5 17" xfId="33354" hidden="1" xr:uid="{76B4D8EE-138D-40B7-A901-E3849B9B3249}"/>
    <cellStyle name="Hyperlink 5 17" xfId="29455" hidden="1" xr:uid="{B975BC7C-BACE-4DCF-B42B-07B45CC33125}"/>
    <cellStyle name="Hyperlink 5 17" xfId="28949" hidden="1" xr:uid="{30875F04-49D6-4F14-B99B-3A41CD185B8F}"/>
    <cellStyle name="Hyperlink 5 17" xfId="28340" hidden="1" xr:uid="{23CD9B27-877C-4B2E-994B-64AFA2B3546C}"/>
    <cellStyle name="Hyperlink 5 17" xfId="40942" hidden="1" xr:uid="{D316FACA-2BF0-4EB6-8D1C-5A262BC17729}"/>
    <cellStyle name="Hyperlink 5 17" xfId="38494" hidden="1" xr:uid="{1D5C3576-7B94-4915-A95B-50999F2DBCED}"/>
    <cellStyle name="Hyperlink 5 17" xfId="27634" hidden="1" xr:uid="{4EE3875D-2F50-4F91-B89C-3BBEFE3FACD0}"/>
    <cellStyle name="Hyperlink 5 17" xfId="41447" hidden="1" xr:uid="{85186745-700C-4166-A200-DBD2E9C30538}"/>
    <cellStyle name="Hyperlink 5 17" xfId="40206" hidden="1" xr:uid="{B5445D99-A761-4AE5-BF32-9AD78CF34943}"/>
    <cellStyle name="Hyperlink 5 17" xfId="40843" hidden="1" xr:uid="{C73D97B0-7D23-4142-B453-49D79B065D91}"/>
    <cellStyle name="Hyperlink 5 17" xfId="27235" hidden="1" xr:uid="{687BA17F-3CA0-42B7-BE0A-F2F126C78926}"/>
    <cellStyle name="Hyperlink 5 17" xfId="26263" hidden="1" xr:uid="{EF47EC59-3691-4F34-A9F5-B8DAF0FC7F4D}"/>
    <cellStyle name="Hyperlink 5 17" xfId="41650" hidden="1" xr:uid="{6ED5D5FE-5AAE-4DBF-AED4-C0437ACF6819}"/>
    <cellStyle name="Hyperlink 5 17" xfId="17940" hidden="1" xr:uid="{E9C2FCFA-ADFD-4642-9EBC-40E8825D2379}"/>
    <cellStyle name="Hyperlink 5 17" xfId="37985" hidden="1" xr:uid="{97E12A84-E704-4C35-A095-995339EBF59A}"/>
    <cellStyle name="Hyperlink 5 17" xfId="27029" hidden="1" xr:uid="{CB4BED62-DA5C-443B-8EA3-AD0D6A111E13}"/>
    <cellStyle name="Hyperlink 5 17" xfId="29159" hidden="1" xr:uid="{3C861ADA-F96A-4D9A-8E18-139B4E55F19F}"/>
    <cellStyle name="Hyperlink 5 17" xfId="28043" hidden="1" xr:uid="{7551AEF9-49A4-435E-9DA4-86E4E86C1B5C}"/>
    <cellStyle name="Hyperlink 5 17" xfId="27840" hidden="1" xr:uid="{B0A92147-CE42-4375-9792-E30E9133758E}"/>
    <cellStyle name="Hyperlink 5 17" xfId="28242" hidden="1" xr:uid="{B3C31E65-E0E9-4E17-94F2-A684AFFCC03B}"/>
    <cellStyle name="Hyperlink 5 17" xfId="40642" hidden="1" xr:uid="{6D195AB1-AE7A-4650-8342-E005E30E2CB3}"/>
    <cellStyle name="Hyperlink 5 17" xfId="37491" hidden="1" xr:uid="{706C0916-6CBE-4CC8-A883-ADFF0D266F4C}"/>
    <cellStyle name="Hyperlink 5 17" xfId="36985" hidden="1" xr:uid="{E5D63295-EE28-4126-AC92-7D0798448571}"/>
    <cellStyle name="Hyperlink 5 17" xfId="37694" hidden="1" xr:uid="{AD2C9AE4-9328-49EC-966C-C2E6B4DC33A8}"/>
    <cellStyle name="Hyperlink 5 17" xfId="27334" hidden="1" xr:uid="{E2FB8620-98A3-4C3B-9173-4CACFE156287}"/>
    <cellStyle name="Hyperlink 5 17" xfId="37887" hidden="1" xr:uid="{578AA7CE-0952-4D30-8A5E-AE0D676CCDF5}"/>
    <cellStyle name="Hyperlink 5 17" xfId="38804" hidden="1" xr:uid="{34005A95-2B76-4CDE-89C2-C8AACE6EDD3F}"/>
    <cellStyle name="Hyperlink 5 17" xfId="34759" hidden="1" xr:uid="{B8ADCCBA-955E-4526-A2E0-E8251C2710FA}"/>
    <cellStyle name="Hyperlink 5 17" xfId="39100" hidden="1" xr:uid="{79C9521F-EEB5-4291-805D-FFAEBA819716}"/>
    <cellStyle name="Hyperlink 5 17" xfId="38594" hidden="1" xr:uid="{54E5B17B-653A-4CF8-95A1-090FC61CED31}"/>
    <cellStyle name="Hyperlink 5 17" xfId="26672" hidden="1" xr:uid="{CC330B25-623A-4F4E-81F0-0B0D76F3F120}"/>
    <cellStyle name="Hyperlink 5 17" xfId="38941" hidden="1" xr:uid="{94C6564E-F1C6-434B-8470-451038BB44C6}"/>
    <cellStyle name="Hyperlink 5 17" xfId="39601" hidden="1" xr:uid="{720DC292-0C92-4E56-923F-16B6ED405CF7}"/>
    <cellStyle name="Hyperlink 5 17" xfId="32298" hidden="1" xr:uid="{DE7E1603-7F04-4967-AD59-134902E9D5FB}"/>
    <cellStyle name="Hyperlink 5 17" xfId="39700" hidden="1" xr:uid="{98E537AC-A7EA-4056-9E53-71EFA8C1B953}"/>
    <cellStyle name="Hyperlink 5 17" xfId="40409" hidden="1" xr:uid="{8A501119-E567-4889-A27F-368D746AAEE0}"/>
    <cellStyle name="Hyperlink 5 17" xfId="40000" hidden="1" xr:uid="{F5FC5417-E94A-482C-971D-2F9A19652990}"/>
    <cellStyle name="Hyperlink 5 17" xfId="35482" hidden="1" xr:uid="{AFC6FE89-B6FC-41A1-B345-EFB6167F2A0B}"/>
    <cellStyle name="Hyperlink 5 17" xfId="36086" hidden="1" xr:uid="{F2F0CC7D-1099-42AA-BD8F-7E9A19C0CEBE}"/>
    <cellStyle name="Hyperlink 5 17" xfId="33039" hidden="1" xr:uid="{6DF49D4E-7C92-4113-BCAA-B70938984330}"/>
    <cellStyle name="Hyperlink 5 17" xfId="36289" hidden="1" xr:uid="{0E84533F-59DB-41DB-A298-F6AA58DAA72C}"/>
    <cellStyle name="Hyperlink 5 17" xfId="35880" hidden="1" xr:uid="{C6F59646-6617-4626-B3C3-CF58B18EDAB3}"/>
    <cellStyle name="Hyperlink 5 17" xfId="34962" hidden="1" xr:uid="{497486DE-E9F4-44DE-8433-91D69AFF3E34}"/>
    <cellStyle name="Hyperlink 5 17" xfId="41241" xr:uid="{A130E35E-3B5A-42C3-B930-F4F9C2779006}"/>
    <cellStyle name="Hyperlink 5 18" xfId="23619" hidden="1" xr:uid="{6651902D-3357-4023-9D2C-44C279FE149C}"/>
    <cellStyle name="Hyperlink 5 18" xfId="25668" hidden="1" xr:uid="{8DA43153-5C62-4A3F-8C1C-693C5DB18F14}"/>
    <cellStyle name="Hyperlink 5 18" xfId="24718" hidden="1" xr:uid="{169B4224-18DF-4C61-A3F8-E39D927CD95F}"/>
    <cellStyle name="Hyperlink 5 18" xfId="24627" hidden="1" xr:uid="{1DD755BC-244E-41A4-B098-3DAF33BA5A65}"/>
    <cellStyle name="Hyperlink 5 18" xfId="25025" hidden="1" xr:uid="{2A181FD4-EA52-4277-AD70-C155FB751F78}"/>
    <cellStyle name="Hyperlink 5 18" xfId="22517" hidden="1" xr:uid="{9F7AB877-F97C-4D5F-A523-FBD806164879}"/>
    <cellStyle name="Hyperlink 5 18" xfId="18516" hidden="1" xr:uid="{D88E4C2E-7725-45DB-98B6-1B8EA2B56C4B}"/>
    <cellStyle name="Hyperlink 5 18" xfId="19180" hidden="1" xr:uid="{BBFDABCA-3698-4EB9-A0CB-1625CBE51D29}"/>
    <cellStyle name="Hyperlink 5 18" xfId="19785" hidden="1" xr:uid="{E19FF7AE-0622-405B-8E3F-0551B476BDA0}"/>
    <cellStyle name="Hyperlink 5 18" xfId="25232" hidden="1" xr:uid="{5605B06E-46A2-4931-8D09-B37BA4A48D53}"/>
    <cellStyle name="Hyperlink 5 18" xfId="19987" hidden="1" xr:uid="{2CA52AD5-7C12-4935-ADCF-00A13E9A9DE6}"/>
    <cellStyle name="Hyperlink 5 18" xfId="19578" hidden="1" xr:uid="{6173CDC0-7062-4297-8E8C-4BA4D53D0378}"/>
    <cellStyle name="Hyperlink 5 18" xfId="31001" hidden="1" xr:uid="{ECB1A279-5E1E-442A-B8D0-718BFCA91C4B}"/>
    <cellStyle name="Hyperlink 5 18" xfId="18057" hidden="1" xr:uid="{C484764E-FF5D-4A10-B11D-8BE040D92574}"/>
    <cellStyle name="Hyperlink 5 18" xfId="20508" hidden="1" xr:uid="{3A5C05FA-DA9A-463E-B12A-28F18CC6222D}"/>
    <cellStyle name="Hyperlink 5 18" xfId="23003" hidden="1" xr:uid="{6E43C909-E79F-485B-B15D-93D8172770FA}"/>
    <cellStyle name="Hyperlink 5 18" xfId="20599" hidden="1" xr:uid="{6EDF7B76-E8D0-4B93-8E44-834EA0FE4DA3}"/>
    <cellStyle name="Hyperlink 5 18" xfId="21314" hidden="1" xr:uid="{2263F8E9-B64B-4218-9F8E-67259C99A77B}"/>
    <cellStyle name="Hyperlink 5 18" xfId="29301" hidden="1" xr:uid="{EF45FAC4-DB2A-49AA-814E-952C4FD87FAC}"/>
    <cellStyle name="Hyperlink 5 18" xfId="21698" hidden="1" xr:uid="{72C0A0DD-C10D-4D2C-B829-AA7103E78D80}"/>
    <cellStyle name="Hyperlink 5 18" xfId="20113" hidden="1" xr:uid="{9FC300BA-ED0B-4FC7-824D-04405D1C4C2F}"/>
    <cellStyle name="Hyperlink 5 18" xfId="21912" hidden="1" xr:uid="{BA0A5202-EE80-4992-92A1-53B9106F2D71}"/>
    <cellStyle name="Hyperlink 5 18" xfId="31599" hidden="1" xr:uid="{32CD5970-FEE4-4FBA-A127-D1574FC4BEC8}"/>
    <cellStyle name="Hyperlink 5 18" xfId="32203" hidden="1" xr:uid="{85944930-0213-4D9D-8C50-62EDDBDB4BC1}"/>
    <cellStyle name="Hyperlink 5 18" xfId="32008" hidden="1" xr:uid="{888C98AC-DFBA-40BB-A907-47D5ED72D46E}"/>
    <cellStyle name="Hyperlink 5 18" xfId="18378" hidden="1" xr:uid="{854A0B6C-41D7-4F0D-87B2-B32E01745746}"/>
    <cellStyle name="Hyperlink 5 18" xfId="17162" hidden="1" xr:uid="{A3C14969-35F8-460A-9F23-5CEBFFF54575}"/>
    <cellStyle name="Hyperlink 5 18" xfId="31202" hidden="1" xr:uid="{B2294A1C-472D-47F6-9C9D-565C374D54CA}"/>
    <cellStyle name="Hyperlink 5 18" xfId="18156" hidden="1" xr:uid="{5F0430B1-D95A-4F46-AA66-7EA1ADA04AB6}"/>
    <cellStyle name="Hyperlink 5 18" xfId="18979" hidden="1" xr:uid="{0F377A97-1FF7-468E-BB47-595FB8907961}"/>
    <cellStyle name="Hyperlink 5 18" xfId="18676" hidden="1" xr:uid="{BE408EA7-CE4E-4D39-B805-07CA5C599A95}"/>
    <cellStyle name="Hyperlink 5 18" xfId="30767" hidden="1" xr:uid="{15EC594F-00F9-4315-9113-1097BCB1E6BB}"/>
    <cellStyle name="Hyperlink 5 18" xfId="29960" hidden="1" xr:uid="{3E2656DA-D1BB-46E0-9C5D-976ED58DB517}"/>
    <cellStyle name="Hyperlink 5 18" xfId="17067" hidden="1" xr:uid="{875D3BCB-1E31-459F-BA37-D521A21251B4}"/>
    <cellStyle name="Hyperlink 5 18" xfId="30051" hidden="1" xr:uid="{0B0869C7-1D69-481C-8A1D-2A2D6F0E8365}"/>
    <cellStyle name="Hyperlink 5 18" xfId="21112" hidden="1" xr:uid="{29ED9701-3C01-475C-A68E-6E7E7D63E642}"/>
    <cellStyle name="Hyperlink 5 18" xfId="30565" hidden="1" xr:uid="{BCAF1417-3DBF-4D36-AB2E-C1121514A5D5}"/>
    <cellStyle name="Hyperlink 5 18" xfId="31293" hidden="1" xr:uid="{69C966F3-9236-418C-A641-644C1725D873}"/>
    <cellStyle name="Hyperlink 5 18" xfId="28853" hidden="1" xr:uid="{CE338DD5-B401-4522-BA52-383A2F239511}"/>
    <cellStyle name="Hyperlink 5 18" xfId="30358" hidden="1" xr:uid="{CB9BB143-A6A8-495E-AE63-5C55B76D182D}"/>
    <cellStyle name="Hyperlink 5 18" xfId="31806" hidden="1" xr:uid="{CC863DAB-AC12-4010-AFCB-0201F1EF1FA6}"/>
    <cellStyle name="Hyperlink 5 18" xfId="19271" hidden="1" xr:uid="{B23CBCF4-ED85-40C6-99BA-F1C5D5CA71C9}"/>
    <cellStyle name="Hyperlink 5 18" xfId="25960" hidden="1" xr:uid="{6866DF33-5C6D-446A-9A62-A7B98DC8D8E7}"/>
    <cellStyle name="Hyperlink 5 18" xfId="35091" hidden="1" xr:uid="{ADB26E33-D648-49E1-AEE1-434A04032064}"/>
    <cellStyle name="Hyperlink 5 18" xfId="36890" hidden="1" xr:uid="{6C902DF9-9114-4C01-9F1D-4BC3B84B418D}"/>
    <cellStyle name="Hyperlink 5 18" xfId="36676" hidden="1" xr:uid="{F3D464C7-0D20-4A89-8BBC-0484670030CA}"/>
    <cellStyle name="Hyperlink 5 18" xfId="33496" hidden="1" xr:uid="{EE569156-84D1-49EC-9E82-F515D15B8BDB}"/>
    <cellStyle name="Hyperlink 5 18" xfId="33654" hidden="1" xr:uid="{961BB7A4-BF33-492A-A559-213BFA6EF7A5}"/>
    <cellStyle name="Hyperlink 5 18" xfId="35577" hidden="1" xr:uid="{6BCCD5EC-7F8D-46AC-BAAF-363881003B67}"/>
    <cellStyle name="Hyperlink 5 18" xfId="33957" hidden="1" xr:uid="{B57779EC-E345-4174-A701-A411793BD1C1}"/>
    <cellStyle name="Hyperlink 5 18" xfId="39404" hidden="1" xr:uid="{69AAE15A-BA35-4DC0-9FB4-0F3FB703C9A3}"/>
    <cellStyle name="Hyperlink 5 18" xfId="33142" hidden="1" xr:uid="{8A268003-F07B-409C-B137-DD9030BFDF1F}"/>
    <cellStyle name="Hyperlink 5 18" xfId="35285" hidden="1" xr:uid="{13CD98F7-0382-4657-8EC7-3DBAB7C4BB2C}"/>
    <cellStyle name="Hyperlink 5 18" xfId="34249" hidden="1" xr:uid="{B3D678EE-E4CF-42DD-A823-84E74C4A28CA}"/>
    <cellStyle name="Hyperlink 5 18" xfId="34158" hidden="1" xr:uid="{53341215-6BCE-4FA6-8B14-93BBE5D4F440}"/>
    <cellStyle name="Hyperlink 5 18" xfId="34556" hidden="1" xr:uid="{34A84E1B-260B-4668-8848-B9DD33697572}"/>
    <cellStyle name="Hyperlink 5 18" xfId="37288" hidden="1" xr:uid="{13173BD2-CC5C-4882-A5C3-048098F4A416}"/>
    <cellStyle name="Hyperlink 5 18" xfId="29759" hidden="1" xr:uid="{804F26F3-C3E9-4390-8E7C-1231E1FDD93B}"/>
    <cellStyle name="Hyperlink 5 18" xfId="25869" hidden="1" xr:uid="{61427412-BDA1-429A-ABCA-0B804C8982BB}"/>
    <cellStyle name="Hyperlink 5 18" xfId="26473" hidden="1" xr:uid="{FFDB1B4B-E25D-4746-84FE-053B328A3D27}"/>
    <cellStyle name="Hyperlink 5 18" xfId="23520" hidden="1" xr:uid="{7522E558-ADD1-4527-92AC-55D041701F18}"/>
    <cellStyle name="Hyperlink 5 18" xfId="22913" hidden="1" xr:uid="{B7B61C0E-36D5-47E9-B686-CBAE4DF17E96}"/>
    <cellStyle name="Hyperlink 5 18" xfId="22003" hidden="1" xr:uid="{2CE05791-E2E6-42BC-8D97-FD0AC199DA68}"/>
    <cellStyle name="Hyperlink 5 18" xfId="25434" hidden="1" xr:uid="{37446D19-4F19-4BAB-813F-57891AAFBD9A}"/>
    <cellStyle name="Hyperlink 5 18" xfId="22310" hidden="1" xr:uid="{540CB178-DD9C-475B-8F34-CFA9A7FC8B44}"/>
    <cellStyle name="Hyperlink 5 18" xfId="20905" hidden="1" xr:uid="{30B193AF-ED58-4EE8-8C87-E3552C64C367}"/>
    <cellStyle name="Hyperlink 5 18" xfId="22719" hidden="1" xr:uid="{41141F72-4DD7-4FDF-92B6-660FE37CA741}"/>
    <cellStyle name="Hyperlink 5 18" xfId="23968" hidden="1" xr:uid="{A465B59A-0FF6-4275-9A07-53E6251AEC04}"/>
    <cellStyle name="Hyperlink 5 18" xfId="24125" hidden="1" xr:uid="{FB32586E-5D7D-4B87-9609-24A939DC4440}"/>
    <cellStyle name="Hyperlink 5 18" xfId="23830" hidden="1" xr:uid="{A6F798D3-3B09-42D7-B0A4-17B1F6396F55}"/>
    <cellStyle name="Hyperlink 5 18" xfId="24426" hidden="1" xr:uid="{EC3F6C1D-011E-491C-91BF-BE2AA111CC89}"/>
    <cellStyle name="Hyperlink 5 18" xfId="20307" hidden="1" xr:uid="{45060DAE-98F6-46B3-AF03-F7C27B0E214F}"/>
    <cellStyle name="Hyperlink 5 18" xfId="33358" hidden="1" xr:uid="{B97B6244-90F0-4389-B941-E459A064B202}"/>
    <cellStyle name="Hyperlink 5 18" xfId="29458" hidden="1" xr:uid="{47FC8605-9D4D-4641-AA63-37767260D6BD}"/>
    <cellStyle name="Hyperlink 5 18" xfId="28952" hidden="1" xr:uid="{D3F95606-60CF-4422-ABF6-CA0D8EAA9EE8}"/>
    <cellStyle name="Hyperlink 5 18" xfId="28336" hidden="1" xr:uid="{D9268A33-B855-4268-9B7B-D9D204DA84E9}"/>
    <cellStyle name="Hyperlink 5 18" xfId="40938" hidden="1" xr:uid="{ED521A80-E4DA-4C2F-B572-5824B64063BF}"/>
    <cellStyle name="Hyperlink 5 18" xfId="38498" hidden="1" xr:uid="{552ED6DD-F437-4138-A605-8685C3322DE6}"/>
    <cellStyle name="Hyperlink 5 18" xfId="27637" hidden="1" xr:uid="{44D79352-DE7E-40EB-9D54-361667C7062D}"/>
    <cellStyle name="Hyperlink 5 18" xfId="41451" hidden="1" xr:uid="{A40B2F2B-F52C-40E0-8853-C05F4F1767D7}"/>
    <cellStyle name="Hyperlink 5 18" xfId="40210" hidden="1" xr:uid="{A1CC8139-087D-4E52-BB2D-E461F1DEBEAE}"/>
    <cellStyle name="Hyperlink 5 18" xfId="40847" hidden="1" xr:uid="{77D528EE-78B6-4B56-B980-4A3DAB7131AE}"/>
    <cellStyle name="Hyperlink 5 18" xfId="27239" hidden="1" xr:uid="{72E1EC21-6493-4C15-8318-D3C1502706E3}"/>
    <cellStyle name="Hyperlink 5 18" xfId="26266" hidden="1" xr:uid="{989DE693-9B28-4F64-A4AD-EB612A9E9590}"/>
    <cellStyle name="Hyperlink 5 18" xfId="41653" hidden="1" xr:uid="{3F7D5EF8-1287-4B32-B6F6-5B034B310440}"/>
    <cellStyle name="Hyperlink 5 18" xfId="17945" hidden="1" xr:uid="{2CEF38D6-9C6D-4374-AADC-8ABF64F40C32}"/>
    <cellStyle name="Hyperlink 5 18" xfId="37981" hidden="1" xr:uid="{EB946C3D-E3E3-4E83-BBDC-253A7B7FDCF2}"/>
    <cellStyle name="Hyperlink 5 18" xfId="27033" hidden="1" xr:uid="{53D8A450-2ACA-411B-BEC8-2371213357AF}"/>
    <cellStyle name="Hyperlink 5 18" xfId="29163" hidden="1" xr:uid="{AE924E41-B2E1-45A7-970D-FCB7C04B7BA9}"/>
    <cellStyle name="Hyperlink 5 18" xfId="28046" hidden="1" xr:uid="{AB4EA5F6-9E4E-45F8-91CD-129F71E941E3}"/>
    <cellStyle name="Hyperlink 5 18" xfId="27844" hidden="1" xr:uid="{C3BE5806-05F7-48E4-AE79-0D41D2DB4C19}"/>
    <cellStyle name="Hyperlink 5 18" xfId="28246" hidden="1" xr:uid="{CA0CBA4D-1AD7-4884-8C77-374FD63BEFAB}"/>
    <cellStyle name="Hyperlink 5 18" xfId="40646" hidden="1" xr:uid="{90DBE5F7-2B2C-460C-9707-451E0D562A87}"/>
    <cellStyle name="Hyperlink 5 18" xfId="37495" hidden="1" xr:uid="{9C4005A1-9886-4D41-8C8F-1F06CB0DB26C}"/>
    <cellStyle name="Hyperlink 5 18" xfId="36981" hidden="1" xr:uid="{2C68480E-3B6D-4966-84FE-39F481C79DED}"/>
    <cellStyle name="Hyperlink 5 18" xfId="37697" hidden="1" xr:uid="{1F71CEC8-0FF8-4350-9813-F1E07E4043E3}"/>
    <cellStyle name="Hyperlink 5 18" xfId="27330" hidden="1" xr:uid="{C2D33AA9-A77B-46F6-B980-EA22A58C2C82}"/>
    <cellStyle name="Hyperlink 5 18" xfId="37891" hidden="1" xr:uid="{50E3444B-EE95-4AD6-91BA-8A926D230C18}"/>
    <cellStyle name="Hyperlink 5 18" xfId="38808" hidden="1" xr:uid="{4D71B5F5-2625-4528-A8BF-58ACE4877AD2}"/>
    <cellStyle name="Hyperlink 5 18" xfId="34763" hidden="1" xr:uid="{330C4D29-D132-477E-8AA1-998427C28263}"/>
    <cellStyle name="Hyperlink 5 18" xfId="39103" hidden="1" xr:uid="{06F93707-0BC4-4697-B3FE-DA2D49CFE53C}"/>
    <cellStyle name="Hyperlink 5 18" xfId="38597" hidden="1" xr:uid="{AC7D2D57-BCAF-4206-9D78-96EC0CDD716F}"/>
    <cellStyle name="Hyperlink 5 18" xfId="26675" hidden="1" xr:uid="{59287BE2-46E3-4F0F-B795-5B2789CE0B2E}"/>
    <cellStyle name="Hyperlink 5 18" xfId="38946" hidden="1" xr:uid="{F567F068-A345-407D-B22F-5EB9E55C11EA}"/>
    <cellStyle name="Hyperlink 5 18" xfId="39605" hidden="1" xr:uid="{8F7E8B4B-53CA-47B3-8C71-925304D25300}"/>
    <cellStyle name="Hyperlink 5 18" xfId="32294" hidden="1" xr:uid="{DB479EE9-B639-4F27-AF11-FF1EB779E1F7}"/>
    <cellStyle name="Hyperlink 5 18" xfId="39696" hidden="1" xr:uid="{9805AD45-512B-49DE-89A6-A4CC774463AC}"/>
    <cellStyle name="Hyperlink 5 18" xfId="40412" hidden="1" xr:uid="{3C78DAF4-A718-45CB-A0AB-F0F10A4C4598}"/>
    <cellStyle name="Hyperlink 5 18" xfId="40003" hidden="1" xr:uid="{FE222477-EADB-4C92-A5B4-392E0CE84DB0}"/>
    <cellStyle name="Hyperlink 5 18" xfId="35486" hidden="1" xr:uid="{95A31179-3C48-4397-AFC6-DB63A151F2D7}"/>
    <cellStyle name="Hyperlink 5 18" xfId="36090" hidden="1" xr:uid="{19EC1A01-2C22-40E1-AA3A-EA620E276BEE}"/>
    <cellStyle name="Hyperlink 5 18" xfId="33043" hidden="1" xr:uid="{69F0ADEB-BE24-4661-915A-A7C3ACE8DCE4}"/>
    <cellStyle name="Hyperlink 5 18" xfId="36292" hidden="1" xr:uid="{38814863-4756-47A2-858A-B093CB86E56E}"/>
    <cellStyle name="Hyperlink 5 18" xfId="35883" hidden="1" xr:uid="{DFBDE921-250D-4C96-BC93-7B2FF594F6B9}"/>
    <cellStyle name="Hyperlink 5 18" xfId="34965" hidden="1" xr:uid="{4BDAEEC3-1A4A-4739-B499-E9BD21699B80}"/>
    <cellStyle name="Hyperlink 5 18" xfId="41244" xr:uid="{3F6521E5-D94C-4AFA-87D3-3D62E777BB52}"/>
    <cellStyle name="Hyperlink 5 19" xfId="33538" hidden="1" xr:uid="{6277F32F-9106-426D-BEE5-DDC7C4337C52}"/>
    <cellStyle name="Hyperlink 5 19" xfId="33961" hidden="1" xr:uid="{DEE57162-D1E8-4036-BA64-F4D2E6D26D82}"/>
    <cellStyle name="Hyperlink 5 19" xfId="18233" hidden="1" xr:uid="{7780ECD1-21F0-4E54-84A8-4A068048101A}"/>
    <cellStyle name="Hyperlink 5 19" xfId="18983" hidden="1" xr:uid="{6C58F3FA-F84B-471D-8E81-E8DF5F8E36AB}"/>
    <cellStyle name="Hyperlink 5 19" xfId="40650" hidden="1" xr:uid="{771B5EAD-9CAC-4395-B277-8A28462CA70F}"/>
    <cellStyle name="Hyperlink 5 19" xfId="38519" hidden="1" xr:uid="{68DDAFD7-D054-4D8A-B02E-60317442ED6E}"/>
    <cellStyle name="Hyperlink 5 19" xfId="20971" hidden="1" xr:uid="{50892515-6D83-4B8D-BA82-2C19467B4DCB}"/>
    <cellStyle name="Hyperlink 5 19" xfId="21702" hidden="1" xr:uid="{BF370869-D625-4ED3-8CF5-396FB1D189E9}"/>
    <cellStyle name="Hyperlink 5 19" xfId="20156" hidden="1" xr:uid="{1E4C1AC1-413B-4622-AC93-87365F9FFAE2}"/>
    <cellStyle name="Hyperlink 5 19" xfId="18680" hidden="1" xr:uid="{351FA994-0D17-4E83-BC22-A5CA39F6425A}"/>
    <cellStyle name="Hyperlink 5 19" xfId="18558" hidden="1" xr:uid="{9963F66B-35D6-489B-BF4C-5DFD3A61DDB0}"/>
    <cellStyle name="Hyperlink 5 19" xfId="19184" hidden="1" xr:uid="{ECC0EEEB-AEEF-41C9-9BC9-F02F2B8C3C73}"/>
    <cellStyle name="Hyperlink 5 19" xfId="19789" hidden="1" xr:uid="{EC9F008D-42E3-4B8B-8C8A-07944D82E1C4}"/>
    <cellStyle name="Hyperlink 5 19" xfId="25873" hidden="1" xr:uid="{D6DEDC8F-855A-452A-8829-33507FDB3136}"/>
    <cellStyle name="Hyperlink 5 19" xfId="19991" hidden="1" xr:uid="{E5DCE975-EAFB-47A3-A9CD-1AA1F91A6FAA}"/>
    <cellStyle name="Hyperlink 5 19" xfId="19644" hidden="1" xr:uid="{01AE84F5-5B1A-4863-BFBE-E76FB8B1AE7B}"/>
    <cellStyle name="Hyperlink 5 19" xfId="20311" hidden="1" xr:uid="{663BD0A8-FAE8-4DF0-9B5B-59A0701B6288}"/>
    <cellStyle name="Hyperlink 5 19" xfId="33207" hidden="1" xr:uid="{52F96948-4E0F-4E73-A579-CE493DC48C1A}"/>
    <cellStyle name="Hyperlink 5 19" xfId="20512" hidden="1" xr:uid="{D547D02C-491A-462A-A360-D2FACEFCB27F}"/>
    <cellStyle name="Hyperlink 5 19" xfId="21116" hidden="1" xr:uid="{36DD746E-417D-4E86-A7AE-AC9DAD7208D8}"/>
    <cellStyle name="Hyperlink 5 19" xfId="20967" hidden="1" xr:uid="{D51BE0DE-6F25-4126-81E1-1FF36B4555D4}"/>
    <cellStyle name="Hyperlink 5 19" xfId="22372" hidden="1" xr:uid="{5B4FBC80-9C3B-4AA9-993D-0DA16293C339}"/>
    <cellStyle name="Hyperlink 5 19" xfId="22723" hidden="1" xr:uid="{3C3BCED9-F76D-49A2-B9EB-1A6C3119B975}"/>
    <cellStyle name="Hyperlink 5 19" xfId="21318" hidden="1" xr:uid="{76906FDB-38F1-4EB8-B452-072D6EB20DCA}"/>
    <cellStyle name="Hyperlink 5 19" xfId="33362" hidden="1" xr:uid="{928B3956-4A99-479E-8A0A-9D0B48502054}"/>
    <cellStyle name="Hyperlink 5 19" xfId="26679" hidden="1" xr:uid="{6590306F-E727-428F-A278-2124886FA90C}"/>
    <cellStyle name="Hyperlink 5 19" xfId="26332" hidden="1" xr:uid="{1893B91C-CB85-47A4-9F5C-19D877DC6165}"/>
    <cellStyle name="Hyperlink 5 19" xfId="27037" hidden="1" xr:uid="{311464B6-8000-44FB-AE34-3F0FB668B343}"/>
    <cellStyle name="Hyperlink 5 19" xfId="17969" hidden="1" xr:uid="{4174F7DB-7920-4580-B951-671B6EA69B3C}"/>
    <cellStyle name="Hyperlink 5 19" xfId="27243" hidden="1" xr:uid="{E8797D33-1921-4478-8018-00174C441778}"/>
    <cellStyle name="Hyperlink 5 19" xfId="27848" hidden="1" xr:uid="{8A6F3F1D-A66F-45AD-BE27-C4D0E9032E94}"/>
    <cellStyle name="Hyperlink 5 19" xfId="27699" hidden="1" xr:uid="{DB79CD58-5362-4040-8F02-5B3752BE3C88}"/>
    <cellStyle name="Hyperlink 5 19" xfId="28050" hidden="1" xr:uid="{F9270F2F-0E96-4313-914E-62B255DF887F}"/>
    <cellStyle name="Hyperlink 5 19" xfId="27703" hidden="1" xr:uid="{66846588-39F0-4892-907D-3422EBB67416}"/>
    <cellStyle name="Hyperlink 5 19" xfId="32207" hidden="1" xr:uid="{5CB57948-5E1A-4E8A-B985-DEFF22AE25FC}"/>
    <cellStyle name="Hyperlink 5 19" xfId="28250" hidden="1" xr:uid="{E7A37250-36EF-421D-956E-BDAE85EE835E}"/>
    <cellStyle name="Hyperlink 5 19" xfId="29167" hidden="1" xr:uid="{498709EC-5AE9-403D-A7CD-3BCF212028F5}"/>
    <cellStyle name="Hyperlink 5 19" xfId="41657" hidden="1" xr:uid="{F82C68ED-DB49-40B8-80EF-A7EB5D44E261}"/>
    <cellStyle name="Hyperlink 5 19" xfId="41306" hidden="1" xr:uid="{B0F67AF0-D329-44B3-85AF-3C0C78DA73D9}"/>
    <cellStyle name="Hyperlink 5 19" xfId="26477" hidden="1" xr:uid="{1BE824D8-01C8-4EFA-8423-1CAA58E5F042}"/>
    <cellStyle name="Hyperlink 5 19" xfId="26328" hidden="1" xr:uid="{EE155F58-2381-4931-8679-2325D4F4088B}"/>
    <cellStyle name="Hyperlink 5 19" xfId="37895" hidden="1" xr:uid="{A9890367-A17E-4B09-8D98-18ADC7A94C32}"/>
    <cellStyle name="Hyperlink 5 19" xfId="36680" hidden="1" xr:uid="{A864D7DC-76FB-46AE-960E-82886E09E19E}"/>
    <cellStyle name="Hyperlink 5 19" xfId="30420" hidden="1" xr:uid="{20B6BEE5-BEBA-4708-AC2F-73E0C757EB0A}"/>
    <cellStyle name="Hyperlink 5 19" xfId="30771" hidden="1" xr:uid="{0F3A97CF-9033-48F0-AE36-331A30F1A9FA}"/>
    <cellStyle name="Hyperlink 5 19" xfId="30424" hidden="1" xr:uid="{03DFEF2E-F594-44DC-AF3F-D2E1078FA7E8}"/>
    <cellStyle name="Hyperlink 5 19" xfId="31005" hidden="1" xr:uid="{9C4D49DE-0F01-4C45-BE9D-E34CD4ED3E82}"/>
    <cellStyle name="Hyperlink 5 19" xfId="28874" hidden="1" xr:uid="{A9EDE17F-2CC0-404B-A5C6-9D11F4465B4A}"/>
    <cellStyle name="Hyperlink 5 19" xfId="31206" hidden="1" xr:uid="{06C70C37-6241-4572-87BD-C542C5FD073C}"/>
    <cellStyle name="Hyperlink 5 19" xfId="31810" hidden="1" xr:uid="{99D45B75-82EA-470C-9ADB-5B14D18F2C1B}"/>
    <cellStyle name="Hyperlink 5 19" xfId="31661" hidden="1" xr:uid="{896ABF08-F433-4F04-8388-F672C15F1239}"/>
    <cellStyle name="Hyperlink 5 19" xfId="32012" hidden="1" xr:uid="{AB42573F-A719-458D-908F-900B527A6AA1}"/>
    <cellStyle name="Hyperlink 5 19" xfId="31665" hidden="1" xr:uid="{512FF4D5-41FF-48F6-A1EC-92DAC64A48EE}"/>
    <cellStyle name="Hyperlink 5 19" xfId="17071" hidden="1" xr:uid="{7040D51F-B20D-4606-B498-8F5C4C803BA1}"/>
    <cellStyle name="Hyperlink 5 19" xfId="18382" hidden="1" xr:uid="{86AE2F8B-4A60-44F3-9789-5D7A91260445}"/>
    <cellStyle name="Hyperlink 5 19" xfId="29763" hidden="1" xr:uid="{9D0A692A-0690-40DA-ACFC-E51016CA9DFF}"/>
    <cellStyle name="Hyperlink 5 19" xfId="29343" hidden="1" xr:uid="{23187BD2-B2F1-4061-BDD2-8EA1159A49D6}"/>
    <cellStyle name="Hyperlink 5 19" xfId="18078" hidden="1" xr:uid="{0FA704FA-7FE5-472B-AF60-2C6AA9447694}"/>
    <cellStyle name="Hyperlink 5 19" xfId="23541" hidden="1" xr:uid="{4EF14D88-14F0-4652-9A6D-EF5400CE2A32}"/>
    <cellStyle name="Hyperlink 5 19" xfId="34162" hidden="1" xr:uid="{551F899F-6EB3-4D68-BC30-889BBB2CAC22}"/>
    <cellStyle name="Hyperlink 5 19" xfId="34767" hidden="1" xr:uid="{A61AAE52-E4FF-4980-B329-A8653A9AD441}"/>
    <cellStyle name="Hyperlink 5 19" xfId="34618" hidden="1" xr:uid="{9538F342-0886-4042-A7C3-90A42ACFA617}"/>
    <cellStyle name="Hyperlink 5 19" xfId="34969" hidden="1" xr:uid="{3BFF81D8-96F7-4CE5-909F-3EC8F5C5681D}"/>
    <cellStyle name="Hyperlink 5 19" xfId="34622" hidden="1" xr:uid="{FDC8FE6A-9215-4A73-A565-67F80157AD9A}"/>
    <cellStyle name="Hyperlink 5 19" xfId="35289" hidden="1" xr:uid="{8A481B24-5317-4E88-8B63-129809EB0779}"/>
    <cellStyle name="Hyperlink 5 19" xfId="33064" hidden="1" xr:uid="{A3C637DB-76F8-444E-8ACF-70AA07715264}"/>
    <cellStyle name="Hyperlink 5 19" xfId="35490" hidden="1" xr:uid="{F5389818-D6F6-40CA-8AB5-5E8239DBFC56}"/>
    <cellStyle name="Hyperlink 5 19" xfId="36094" hidden="1" xr:uid="{157A4A62-6938-4929-9664-0EE16A1178B3}"/>
    <cellStyle name="Hyperlink 5 19" xfId="25672" hidden="1" xr:uid="{F0DB1036-D3A3-43AA-A802-665ADE424971}"/>
    <cellStyle name="Hyperlink 5 19" xfId="35945" hidden="1" xr:uid="{F8BE7390-22A2-4514-96BB-931EAD5E4D0F}"/>
    <cellStyle name="Hyperlink 5 19" xfId="36296" hidden="1" xr:uid="{305D4CDD-254B-4C66-B366-AA1E94F6496B}"/>
    <cellStyle name="Hyperlink 5 19" xfId="35949" hidden="1" xr:uid="{3DD54139-77CA-4773-85D2-B5586BBEB496}"/>
    <cellStyle name="Hyperlink 5 19" xfId="33658" hidden="1" xr:uid="{60B2E3E1-9F34-4308-9F03-E52C72F557DE}"/>
    <cellStyle name="Hyperlink 5 19" xfId="33213" hidden="1" xr:uid="{FB7A1F2C-FF66-4098-923F-DEC94D110B41}"/>
    <cellStyle name="Hyperlink 5 19" xfId="38665" hidden="1" xr:uid="{CF6FDC3B-F19C-4968-9D89-1E331244BB23}"/>
    <cellStyle name="Hyperlink 5 19" xfId="29462" hidden="1" xr:uid="{44D2A135-A913-44AC-91C3-CD655EAC78D0}"/>
    <cellStyle name="Hyperlink 5 19" xfId="23834" hidden="1" xr:uid="{4808CF3A-C8FC-47FF-A679-CA642D481855}"/>
    <cellStyle name="Hyperlink 5 19" xfId="23682" hidden="1" xr:uid="{384F9467-BF4A-4F6E-816A-381FA6B6334F}"/>
    <cellStyle name="Hyperlink 5 19" xfId="24129" hidden="1" xr:uid="{E86A8DCE-3629-4FE6-8C9E-ABF96840C4AF}"/>
    <cellStyle name="Hyperlink 5 19" xfId="23687" hidden="1" xr:uid="{122C3322-294A-4E26-BD69-4BB8EEC189E1}"/>
    <cellStyle name="Hyperlink 5 19" xfId="24430" hidden="1" xr:uid="{A1027A5D-F07E-465B-857F-2E18DCE65216}"/>
    <cellStyle name="Hyperlink 5 19" xfId="24010" hidden="1" xr:uid="{12BE5960-CEE2-43D3-9135-F99228F89A8B}"/>
    <cellStyle name="Hyperlink 5 19" xfId="24631" hidden="1" xr:uid="{15B39897-4EC5-441E-8C23-D917D2E5ED62}"/>
    <cellStyle name="Hyperlink 5 19" xfId="25236" hidden="1" xr:uid="{9D0BB7E4-3F81-437D-8F8A-841D1537AD9F}"/>
    <cellStyle name="Hyperlink 5 19" xfId="25087" hidden="1" xr:uid="{9CE7123A-6A40-4AC4-9E93-1602F0CC960F}"/>
    <cellStyle name="Hyperlink 5 19" xfId="29015" hidden="1" xr:uid="{EBEAFB1D-7802-400B-9D81-0252D8490B0A}"/>
    <cellStyle name="Hyperlink 5 19" xfId="25438" hidden="1" xr:uid="{9DADB484-805A-44D1-B81C-409387645DF4}"/>
    <cellStyle name="Hyperlink 5 19" xfId="25091" hidden="1" xr:uid="{4E8BD048-151C-4CBF-9F4A-11F771AF878E}"/>
    <cellStyle name="Hyperlink 5 19" xfId="22917" hidden="1" xr:uid="{A7542955-F5B4-4305-B83C-D77B5384DCC3}"/>
    <cellStyle name="Hyperlink 5 19" xfId="22376" hidden="1" xr:uid="{8652B3DD-8C78-446D-90DF-C7505CA8D099}"/>
    <cellStyle name="Hyperlink 5 19" xfId="36894" hidden="1" xr:uid="{94475C32-B2D0-40BB-B067-D1A419AC9E5D}"/>
    <cellStyle name="Hyperlink 5 19" xfId="37499" hidden="1" xr:uid="{8134ADA1-1FC1-4B88-93CA-159B52B0C5FE}"/>
    <cellStyle name="Hyperlink 5 19" xfId="19640" hidden="1" xr:uid="{4CBDD053-23DE-4E27-86B9-5658A88CB07C}"/>
    <cellStyle name="Hyperlink 5 19" xfId="18225" hidden="1" xr:uid="{0B12191C-1C8A-45C9-9A45-99BB11BC6572}"/>
    <cellStyle name="Hyperlink 5 19" xfId="40065" hidden="1" xr:uid="{9B350C1E-BC82-40BC-AE35-286C182AAA88}"/>
    <cellStyle name="Hyperlink 5 19" xfId="40416" hidden="1" xr:uid="{84B4F0E5-5904-4AE7-B215-35B569954A0D}"/>
    <cellStyle name="Hyperlink 5 19" xfId="40069" hidden="1" xr:uid="{0F9C25EF-6591-4816-AC9D-2BA46FF5F06C}"/>
    <cellStyle name="Hyperlink 5 19" xfId="35134" hidden="1" xr:uid="{BD2CF717-01F1-48AD-8F31-98669AB3949A}"/>
    <cellStyle name="Hyperlink 5 19" xfId="37350" hidden="1" xr:uid="{9563ABCF-2699-4529-BDF9-D44671949921}"/>
    <cellStyle name="Hyperlink 5 19" xfId="37701" hidden="1" xr:uid="{5561DF12-CE4D-46C3-A052-720F4559DEE6}"/>
    <cellStyle name="Hyperlink 5 19" xfId="37354" hidden="1" xr:uid="{D46AFEA3-4D6D-44B4-A00A-250505292CF0}"/>
    <cellStyle name="Hyperlink 5 19" xfId="29020" hidden="1" xr:uid="{C4C0A8A6-544D-48C2-9DB5-9EFD7C12E529}"/>
    <cellStyle name="Hyperlink 5 19" xfId="38812" hidden="1" xr:uid="{DA48E70C-F61C-4DD2-AE30-7F5518E3D4C6}"/>
    <cellStyle name="Hyperlink 5 19" xfId="38660" hidden="1" xr:uid="{617FCA35-3C52-45DD-84A8-A69B73AA56A6}"/>
    <cellStyle name="Hyperlink 5 19" xfId="39107" hidden="1" xr:uid="{4D25B79F-929B-4054-9714-086871E561C0}"/>
    <cellStyle name="Hyperlink 5 19" xfId="22521" hidden="1" xr:uid="{9D1C9B79-D5A0-43EC-9915-5482F0576C55}"/>
    <cellStyle name="Hyperlink 5 19" xfId="39408" hidden="1" xr:uid="{9BBDAFAB-1271-4FA9-AC0A-E3B6F6FBFCCC}"/>
    <cellStyle name="Hyperlink 5 19" xfId="38988" hidden="1" xr:uid="{746E604F-5C17-40E9-95C8-379FCE54D473}"/>
    <cellStyle name="Hyperlink 5 19" xfId="39609" hidden="1" xr:uid="{4D5E5611-145E-42F3-BD40-54ADEA852F63}"/>
    <cellStyle name="Hyperlink 5 19" xfId="40851" hidden="1" xr:uid="{7F3C84E8-3752-496C-A739-2B0A28B2ACEB}"/>
    <cellStyle name="Hyperlink 5 19" xfId="41455" hidden="1" xr:uid="{C550A054-367F-463D-9695-3099A4F99E83}"/>
    <cellStyle name="Hyperlink 5 19" xfId="40214" hidden="1" xr:uid="{564CD45D-A202-47F0-A77D-68BDC2E409A1}"/>
    <cellStyle name="Hyperlink 5 19" xfId="21916" hidden="1" xr:uid="{7DFE86F1-C4EA-4086-9A06-A3A71C0F9EFA}"/>
    <cellStyle name="Hyperlink 5 19" xfId="29964" hidden="1" xr:uid="{5079C034-B92F-4A48-9A54-7220BED9E4AE}"/>
    <cellStyle name="Hyperlink 5 19" xfId="30569" hidden="1" xr:uid="{5848B899-FFA5-4B1F-9A70-09A7396884C3}"/>
    <cellStyle name="Hyperlink 5 19" xfId="41310" xr:uid="{1464F6C8-A867-495F-A13E-BFDF2E26266D}"/>
    <cellStyle name="Hyperlink 5 2" xfId="16910" xr:uid="{A070358E-3FB7-4D90-A5BA-9B79B17AF330}"/>
    <cellStyle name="Hyperlink 5 20" xfId="24634" hidden="1" xr:uid="{9FCF619F-3BE9-4E23-981C-7EDE57AC8BF7}"/>
    <cellStyle name="Hyperlink 5 20" xfId="22377" hidden="1" xr:uid="{C269CE9A-5058-4169-AD24-7032756DB9E5}"/>
    <cellStyle name="Hyperlink 5 20" xfId="17970" hidden="1" xr:uid="{0F075E42-1D45-4500-B3ED-0717994DD240}"/>
    <cellStyle name="Hyperlink 5 20" xfId="27246" hidden="1" xr:uid="{35DD07C6-B2E6-4117-824D-DB5DFD4FC4B0}"/>
    <cellStyle name="Hyperlink 5 20" xfId="36097" hidden="1" xr:uid="{B7B85332-1E3E-4776-BE33-8BEF4CC99526}"/>
    <cellStyle name="Hyperlink 5 20" xfId="20515" hidden="1" xr:uid="{EB25A91F-2216-476B-99D7-044A1981D362}"/>
    <cellStyle name="Hyperlink 5 20" xfId="21119" hidden="1" xr:uid="{1B9AA02E-B963-4BED-9DD3-41773B563982}"/>
    <cellStyle name="Hyperlink 5 20" xfId="20968" hidden="1" xr:uid="{E2208021-3A24-47FF-BDBF-EB869368C8ED}"/>
    <cellStyle name="Hyperlink 5 20" xfId="21321" hidden="1" xr:uid="{E673DE44-9C90-4E80-9A47-92E3329AB65B}"/>
    <cellStyle name="Hyperlink 5 20" xfId="20972" hidden="1" xr:uid="{8BB9A26C-74A0-4499-84A6-4064528EF0D4}"/>
    <cellStyle name="Hyperlink 5 20" xfId="21705" hidden="1" xr:uid="{9D34E436-ACA3-4B1D-965F-8A26127ADED3}"/>
    <cellStyle name="Hyperlink 5 20" xfId="20157" hidden="1" xr:uid="{B9E1EB14-F4AB-4103-9832-D222A4BE3266}"/>
    <cellStyle name="Hyperlink 5 20" xfId="21919" hidden="1" xr:uid="{9D6DAE13-3271-4DEB-89DB-C61A8CE3B2F4}"/>
    <cellStyle name="Hyperlink 5 20" xfId="18986" hidden="1" xr:uid="{068B5D43-9EE3-4A63-B767-C5DE14724317}"/>
    <cellStyle name="Hyperlink 5 20" xfId="18559" hidden="1" xr:uid="{73C9DF77-501E-44DC-884B-02B91F9489D0}"/>
    <cellStyle name="Hyperlink 5 20" xfId="19187" hidden="1" xr:uid="{9230A00F-6BB7-4F0B-937C-594769FFC312}"/>
    <cellStyle name="Hyperlink 5 20" xfId="19792" hidden="1" xr:uid="{8A2367BE-023D-4EDA-96E6-7FCE696F4FA4}"/>
    <cellStyle name="Hyperlink 5 20" xfId="19641" hidden="1" xr:uid="{80DB457B-5D8B-4AA2-A34C-DEE122DE686C}"/>
    <cellStyle name="Hyperlink 5 20" xfId="19994" hidden="1" xr:uid="{B5D8EC1F-7CD9-4434-9DFA-1AFA1E2B3C5B}"/>
    <cellStyle name="Hyperlink 5 20" xfId="19645" hidden="1" xr:uid="{3FDA6BEB-4640-4808-A88D-808EFF18CE0F}"/>
    <cellStyle name="Hyperlink 5 20" xfId="20314" hidden="1" xr:uid="{932BB70A-9180-4270-9058-704325D63B58}"/>
    <cellStyle name="Hyperlink 5 20" xfId="18079" hidden="1" xr:uid="{C94DAD56-7B26-4E7E-9D25-CA98DDA2A11F}"/>
    <cellStyle name="Hyperlink 5 20" xfId="34165" hidden="1" xr:uid="{BA6BFD78-7A95-4AE1-A8E2-7786FB0230CB}"/>
    <cellStyle name="Hyperlink 5 20" xfId="34770" hidden="1" xr:uid="{61709ABF-44E3-4CED-BED0-751FB227CEFD}"/>
    <cellStyle name="Hyperlink 5 20" xfId="28253" hidden="1" xr:uid="{A5EBBF01-4525-478C-BA0B-25688137B329}"/>
    <cellStyle name="Hyperlink 5 20" xfId="29766" hidden="1" xr:uid="{19607692-F148-436B-98F2-C50DF021A759}"/>
    <cellStyle name="Hyperlink 5 20" xfId="28875" hidden="1" xr:uid="{AD01C293-D0A0-4BE4-9670-928702040C83}"/>
    <cellStyle name="Hyperlink 5 20" xfId="31209" hidden="1" xr:uid="{EF933520-9C70-44A1-ADDC-D75D77F9BE1E}"/>
    <cellStyle name="Hyperlink 5 20" xfId="38520" hidden="1" xr:uid="{F58745BB-61A1-42F0-AC7D-CC459FA92562}"/>
    <cellStyle name="Hyperlink 5 20" xfId="31662" hidden="1" xr:uid="{D3F19B4F-6C6D-4CD0-BA1C-8E7694529BA2}"/>
    <cellStyle name="Hyperlink 5 20" xfId="29344" hidden="1" xr:uid="{47537CA2-5254-4B1B-BD96-A093F06FF6AD}"/>
    <cellStyle name="Hyperlink 5 20" xfId="31666" hidden="1" xr:uid="{763235FA-6D1C-4E9B-B006-556286204720}"/>
    <cellStyle name="Hyperlink 5 20" xfId="17074" hidden="1" xr:uid="{E0F61C74-A98E-481B-BFCE-ACD85C674DD9}"/>
    <cellStyle name="Hyperlink 5 20" xfId="33365" hidden="1" xr:uid="{1479E5FE-7355-486C-8582-5E9889DCF855}"/>
    <cellStyle name="Hyperlink 5 20" xfId="33208" hidden="1" xr:uid="{7C4D60DF-9B5C-4D3D-9C2D-2866362D6B6F}"/>
    <cellStyle name="Hyperlink 5 20" xfId="35135" hidden="1" xr:uid="{4C9DB8D5-DA40-4ECA-9308-DF62C96B04C7}"/>
    <cellStyle name="Hyperlink 5 20" xfId="36897" hidden="1" xr:uid="{3A841DA6-24D8-46DB-9551-17DBE59CCEA3}"/>
    <cellStyle name="Hyperlink 5 20" xfId="23837" hidden="1" xr:uid="{1C1BBE1D-B373-4F15-ABBA-18374F7F88F3}"/>
    <cellStyle name="Hyperlink 5 20" xfId="23683" hidden="1" xr:uid="{9CA5F4EA-4DC1-491B-B6D8-3B7265B1684E}"/>
    <cellStyle name="Hyperlink 5 20" xfId="31813" hidden="1" xr:uid="{BC33F085-6989-45EC-9E5D-A988B88561CD}"/>
    <cellStyle name="Hyperlink 5 20" xfId="18385" hidden="1" xr:uid="{F68735CE-CF53-4050-959B-82445F7704FC}"/>
    <cellStyle name="Hyperlink 5 20" xfId="34619" hidden="1" xr:uid="{1C69B1FE-3D18-4913-B220-7C43AEDFD785}"/>
    <cellStyle name="Hyperlink 5 20" xfId="34972" hidden="1" xr:uid="{0B6DC569-EF05-4E06-A6B2-51673AFB6782}"/>
    <cellStyle name="Hyperlink 5 20" xfId="29016" hidden="1" xr:uid="{BD688E28-69FB-442E-B8F4-FDC40FCAE289}"/>
    <cellStyle name="Hyperlink 5 20" xfId="35292" hidden="1" xr:uid="{1E5B4230-057F-4FF0-8FD9-29AC280112C3}"/>
    <cellStyle name="Hyperlink 5 20" xfId="18226" hidden="1" xr:uid="{D536D9F0-8CC4-4186-A467-1BDF824ACEC9}"/>
    <cellStyle name="Hyperlink 5 20" xfId="35493" hidden="1" xr:uid="{4153F1E6-54FB-469F-BC4F-526A69C24AD1}"/>
    <cellStyle name="Hyperlink 5 20" xfId="33214" hidden="1" xr:uid="{17E37BAB-25D6-49F6-AEEA-C5299560E19E}"/>
    <cellStyle name="Hyperlink 5 20" xfId="35946" hidden="1" xr:uid="{9764D747-5FA4-4A1A-9233-C8774BC55A00}"/>
    <cellStyle name="Hyperlink 5 20" xfId="36299" hidden="1" xr:uid="{20DADE15-C907-429E-9F83-4C02DB72B7A4}"/>
    <cellStyle name="Hyperlink 5 20" xfId="22373" hidden="1" xr:uid="{B32E7D79-B9FB-43CE-95AD-77E4E999AED8}"/>
    <cellStyle name="Hyperlink 5 20" xfId="22726" hidden="1" xr:uid="{92E758FA-F4FD-4124-8EAA-B22309EE8AB3}"/>
    <cellStyle name="Hyperlink 5 20" xfId="26329" hidden="1" xr:uid="{706DC882-E8C4-426B-9F7E-A4B29E9C947F}"/>
    <cellStyle name="Hyperlink 5 20" xfId="26682" hidden="1" xr:uid="{407C328F-4216-4EAE-858F-6521E533F5AD}"/>
    <cellStyle name="Hyperlink 5 20" xfId="26333" hidden="1" xr:uid="{A61E0E39-98D8-43E8-8C57-98D481FD8113}"/>
    <cellStyle name="Hyperlink 5 20" xfId="27040" hidden="1" xr:uid="{B8AD46D9-B3AE-4D21-9DC1-88877DFFF739}"/>
    <cellStyle name="Hyperlink 5 20" xfId="33065" hidden="1" xr:uid="{C888BB7E-0F51-41F9-B954-979053C7895B}"/>
    <cellStyle name="Hyperlink 5 20" xfId="35950" hidden="1" xr:uid="{17E432B5-0D37-425B-A35D-4F88B43D674B}"/>
    <cellStyle name="Hyperlink 5 20" xfId="24433" hidden="1" xr:uid="{EA42040E-FDD1-461E-86A6-0C84FADE9F02}"/>
    <cellStyle name="Hyperlink 5 20" xfId="24011" hidden="1" xr:uid="{FACBA5FA-43CB-46D5-843D-B2971D1C423F}"/>
    <cellStyle name="Hyperlink 5 20" xfId="32210" hidden="1" xr:uid="{056C9F6E-1C4C-4F33-8904-0C749C9B2D37}"/>
    <cellStyle name="Hyperlink 5 20" xfId="25239" hidden="1" xr:uid="{050C35A1-1CEE-4024-9ADA-F32E963D7310}"/>
    <cellStyle name="Hyperlink 5 20" xfId="36683" hidden="1" xr:uid="{0A4DC0B6-0DB2-4941-9621-4491CDB2D7F1}"/>
    <cellStyle name="Hyperlink 5 20" xfId="25441" hidden="1" xr:uid="{97CD78A5-E14F-4745-A19C-E9DAA9487897}"/>
    <cellStyle name="Hyperlink 5 20" xfId="22920" hidden="1" xr:uid="{454F8998-32A4-4739-9845-794E6AF74E07}"/>
    <cellStyle name="Hyperlink 5 20" xfId="25675" hidden="1" xr:uid="{A301E105-6D91-47F9-8458-A451442727BC}"/>
    <cellStyle name="Hyperlink 5 20" xfId="23542" hidden="1" xr:uid="{FA2FC24F-D5B5-4702-B9C2-112C069283BC}"/>
    <cellStyle name="Hyperlink 5 20" xfId="40854" hidden="1" xr:uid="{53AACA9C-7AE7-45EC-B340-2F24D30971A3}"/>
    <cellStyle name="Hyperlink 5 20" xfId="41458" hidden="1" xr:uid="{47378B1B-F0AE-4FFC-B982-F021519D6FA1}"/>
    <cellStyle name="Hyperlink 5 20" xfId="29967" hidden="1" xr:uid="{6BF508D0-AD28-40C1-B1DD-F1926FE608EC}"/>
    <cellStyle name="Hyperlink 5 20" xfId="30572" hidden="1" xr:uid="{119792F8-3E0A-4EC2-8664-DC0BCD45F6C7}"/>
    <cellStyle name="Hyperlink 5 20" xfId="30421" hidden="1" xr:uid="{CA0913B6-8585-4F13-80C0-3E9BF8FB1422}"/>
    <cellStyle name="Hyperlink 5 20" xfId="30774" hidden="1" xr:uid="{5E5DB447-742E-409B-9A84-B17F7F855779}"/>
    <cellStyle name="Hyperlink 5 20" xfId="25088" hidden="1" xr:uid="{767AC0D3-DB86-491C-953A-E95BD4CD5C29}"/>
    <cellStyle name="Hyperlink 5 20" xfId="25876" hidden="1" xr:uid="{4B2018B9-6FB4-40A3-B0B2-D384ED7A7496}"/>
    <cellStyle name="Hyperlink 5 20" xfId="27851" hidden="1" xr:uid="{D48B3C96-84AB-46D4-90D0-3FF42125CA80}"/>
    <cellStyle name="Hyperlink 5 20" xfId="27700" hidden="1" xr:uid="{15A279E9-FEFD-4F65-ABDC-FEFE8F9A22AA}"/>
    <cellStyle name="Hyperlink 5 20" xfId="22524" hidden="1" xr:uid="{873C1E5D-E475-49B1-B3B9-777CB2EC3B5C}"/>
    <cellStyle name="Hyperlink 5 20" xfId="27704" hidden="1" xr:uid="{2E909B64-B6B6-4E33-A9B4-218135BBCC1D}"/>
    <cellStyle name="Hyperlink 5 20" xfId="26480" hidden="1" xr:uid="{C1D7C5C5-A03B-4890-A12A-B31A1F339CB8}"/>
    <cellStyle name="Hyperlink 5 20" xfId="29170" hidden="1" xr:uid="{0B8F7837-0714-43A5-9B7F-CF02A64EB562}"/>
    <cellStyle name="Hyperlink 5 20" xfId="41660" hidden="1" xr:uid="{AF06D3FB-A742-4D75-8820-B71FA5F34DC4}"/>
    <cellStyle name="Hyperlink 5 20" xfId="29465" hidden="1" xr:uid="{762E13F8-C752-4284-A1DB-C61F3778E01B}"/>
    <cellStyle name="Hyperlink 5 20" xfId="29021" hidden="1" xr:uid="{074DFFA4-551E-4B2A-8F48-724318F38ED2}"/>
    <cellStyle name="Hyperlink 5 20" xfId="18683" hidden="1" xr:uid="{7C8D1D8B-93D8-4B06-B7F0-903034F8725D}"/>
    <cellStyle name="Hyperlink 5 20" xfId="18234" hidden="1" xr:uid="{76A16E0D-E62D-43FF-AE3D-A4DA54BF5CA7}"/>
    <cellStyle name="Hyperlink 5 20" xfId="33964" hidden="1" xr:uid="{4344D404-4709-4D98-A620-6FC49D6E3474}"/>
    <cellStyle name="Hyperlink 5 20" xfId="33539" hidden="1" xr:uid="{34567C43-A71D-4840-AE82-D2F554AEE006}"/>
    <cellStyle name="Hyperlink 5 20" xfId="28053" hidden="1" xr:uid="{E3E1FF3D-43E0-487E-8399-D4C433398574}"/>
    <cellStyle name="Hyperlink 5 20" xfId="41307" hidden="1" xr:uid="{57BC9AA2-562B-44C8-9199-831636BA4B0A}"/>
    <cellStyle name="Hyperlink 5 20" xfId="30425" hidden="1" xr:uid="{A5133859-FD99-4C25-9E4C-9C388CE3B01E}"/>
    <cellStyle name="Hyperlink 5 20" xfId="31008" hidden="1" xr:uid="{B7FCB7A6-4793-40E6-AEEB-080E20753476}"/>
    <cellStyle name="Hyperlink 5 20" xfId="25092" hidden="1" xr:uid="{9A49CC9F-2D6C-4F4A-8677-0BC8A2CC2899}"/>
    <cellStyle name="Hyperlink 5 20" xfId="39411" hidden="1" xr:uid="{6BFF22AE-9212-48FA-85EB-D7A33D99A2E5}"/>
    <cellStyle name="Hyperlink 5 20" xfId="38989" hidden="1" xr:uid="{C2222C00-FC84-483D-A531-FA3D654C1A5D}"/>
    <cellStyle name="Hyperlink 5 20" xfId="39612" hidden="1" xr:uid="{A228A118-C8E7-4A43-A0A6-BFB394D4EB80}"/>
    <cellStyle name="Hyperlink 5 20" xfId="40217" hidden="1" xr:uid="{B5904250-419F-4EF6-BF77-D56A37BAAF1F}"/>
    <cellStyle name="Hyperlink 5 20" xfId="40066" hidden="1" xr:uid="{541EC920-7E83-4D95-80FC-7D98CF3ADDB2}"/>
    <cellStyle name="Hyperlink 5 20" xfId="40419" hidden="1" xr:uid="{1E7643A7-BDD6-4D57-8ED0-E1C9C2B8F2E8}"/>
    <cellStyle name="Hyperlink 5 20" xfId="40070" hidden="1" xr:uid="{6EA0ED3D-B6FA-4974-950E-B1221366E2CB}"/>
    <cellStyle name="Hyperlink 5 20" xfId="40653" hidden="1" xr:uid="{F414D888-0418-487A-AAEB-7DBE0D837A07}"/>
    <cellStyle name="Hyperlink 5 20" xfId="37502" hidden="1" xr:uid="{36D53592-60BE-4033-A7CB-404C7D5276DB}"/>
    <cellStyle name="Hyperlink 5 20" xfId="37351" hidden="1" xr:uid="{BD91A054-50B4-4508-ADD9-9FF5F8E9BA3F}"/>
    <cellStyle name="Hyperlink 5 20" xfId="37704" hidden="1" xr:uid="{762BB1F0-AC72-444E-9704-230DE50A3735}"/>
    <cellStyle name="Hyperlink 5 20" xfId="37355" hidden="1" xr:uid="{1FE16468-5AE0-4DFF-A870-CF5FCD82B068}"/>
    <cellStyle name="Hyperlink 5 20" xfId="37898" hidden="1" xr:uid="{271CE069-34B3-40D3-9FCB-A61F27299008}"/>
    <cellStyle name="Hyperlink 5 20" xfId="38815" hidden="1" xr:uid="{2EE87824-0D69-466E-999F-4A2CDDD8D597}"/>
    <cellStyle name="Hyperlink 5 20" xfId="38661" hidden="1" xr:uid="{61DDBA1D-923C-4F5A-95E5-877F80516E81}"/>
    <cellStyle name="Hyperlink 5 20" xfId="39110" hidden="1" xr:uid="{7370E140-31EA-426A-B7E8-B0EB662666FE}"/>
    <cellStyle name="Hyperlink 5 20" xfId="38666" hidden="1" xr:uid="{503DB6FE-43A3-4127-85AE-1D6876A6A2DF}"/>
    <cellStyle name="Hyperlink 5 20" xfId="24132" hidden="1" xr:uid="{0AC4473A-A70F-4132-A0F2-1D8EBC54D0F8}"/>
    <cellStyle name="Hyperlink 5 20" xfId="23688" hidden="1" xr:uid="{7E3206FB-2BFB-4E72-B2BC-B89B8B1DEEEC}"/>
    <cellStyle name="Hyperlink 5 20" xfId="32015" hidden="1" xr:uid="{1BC5F568-2914-47EE-A2A6-E89130D18790}"/>
    <cellStyle name="Hyperlink 5 20" xfId="33661" hidden="1" xr:uid="{26BFA57E-F845-4AFE-8696-D5AE70D22223}"/>
    <cellStyle name="Hyperlink 5 20" xfId="34623" hidden="1" xr:uid="{1651697D-6D6D-4672-880C-BB8A1BEDDB85}"/>
    <cellStyle name="Hyperlink 5 20" xfId="41311" xr:uid="{BD01156F-A872-49DE-9CF6-1512714C7E03}"/>
    <cellStyle name="Hyperlink 5 21" xfId="22375" hidden="1" xr:uid="{E472F091-A9DD-499D-9042-7B690EF8026E}"/>
    <cellStyle name="Hyperlink 5 21" xfId="22724" hidden="1" xr:uid="{FA96EB36-0813-4314-93A7-C7B7C6A4A25F}"/>
    <cellStyle name="Hyperlink 5 21" xfId="31660" hidden="1" xr:uid="{D5B28CD4-B5E9-4E0D-98C5-6C8A12088D83}"/>
    <cellStyle name="Hyperlink 5 21" xfId="20155" hidden="1" xr:uid="{B4B2E43D-9673-4208-8297-2F280C47E6A6}"/>
    <cellStyle name="Hyperlink 5 21" xfId="24431" hidden="1" xr:uid="{20A1843E-7166-49F4-B340-E2B3625EE829}"/>
    <cellStyle name="Hyperlink 5 21" xfId="32013" hidden="1" xr:uid="{7EED3234-BC62-48DE-AA1C-C467A0D824BF}"/>
    <cellStyle name="Hyperlink 5 21" xfId="30570" hidden="1" xr:uid="{09B9674F-2BC2-4681-96CB-F58CFF48B745}"/>
    <cellStyle name="Hyperlink 5 21" xfId="24009" hidden="1" xr:uid="{8D9703EE-94D3-45DD-B400-4DDEDBE98D4A}"/>
    <cellStyle name="Hyperlink 5 21" xfId="31811" hidden="1" xr:uid="{A7A645B7-5425-4B35-9E50-C63202F0DDE4}"/>
    <cellStyle name="Hyperlink 5 21" xfId="40852" hidden="1" xr:uid="{7ED9AFDF-A3AA-4035-A2EC-82259995304D}"/>
    <cellStyle name="Hyperlink 5 21" xfId="23686" hidden="1" xr:uid="{F0C5332C-4796-4BD9-B080-C15EEA3FABFA}"/>
    <cellStyle name="Hyperlink 5 21" xfId="28873" hidden="1" xr:uid="{3768F793-1122-46E4-96F9-5D4DDAD23BD9}"/>
    <cellStyle name="Hyperlink 5 21" xfId="25090" hidden="1" xr:uid="{C148D7F3-C508-4E94-8C16-40464ABEEEA1}"/>
    <cellStyle name="Hyperlink 5 21" xfId="23681" hidden="1" xr:uid="{245E5AF2-49BD-4803-989F-5F727C53E1B2}"/>
    <cellStyle name="Hyperlink 5 21" xfId="31207" hidden="1" xr:uid="{82EEB003-3E7F-4CFE-985B-E0081CCB69A2}"/>
    <cellStyle name="Hyperlink 5 21" xfId="25086" hidden="1" xr:uid="{147CBAC3-2315-49F8-AFE5-583D7266A972}"/>
    <cellStyle name="Hyperlink 5 21" xfId="36895" hidden="1" xr:uid="{3306B7BC-E4AB-45FA-A2C5-6304618FE82F}"/>
    <cellStyle name="Hyperlink 5 21" xfId="31006" hidden="1" xr:uid="{1256AFA7-E21F-4CDE-ACBE-C5CD4E7E0892}"/>
    <cellStyle name="Hyperlink 5 21" xfId="24632" hidden="1" xr:uid="{710E3799-92F8-4A98-A32C-B0BAD0262094}"/>
    <cellStyle name="Hyperlink 5 21" xfId="32208" hidden="1" xr:uid="{D2A13517-D6C4-4727-AFF5-DDC4C4B4DBCD}"/>
    <cellStyle name="Hyperlink 5 21" xfId="30772" hidden="1" xr:uid="{B6311AB6-7D1B-479D-86A3-F78D80A573CA}"/>
    <cellStyle name="Hyperlink 5 21" xfId="25237" hidden="1" xr:uid="{A46EB544-E391-4AD1-9E3C-BD5AF3566AEC}"/>
    <cellStyle name="Hyperlink 5 21" xfId="18077" hidden="1" xr:uid="{9D2F85AC-4EA9-44C6-87DC-EFA834ABD6A0}"/>
    <cellStyle name="Hyperlink 5 21" xfId="30423" hidden="1" xr:uid="{97D6428B-A099-470D-A244-DEE9C574E7A3}"/>
    <cellStyle name="Hyperlink 5 21" xfId="29019" hidden="1" xr:uid="{0C7A9F8B-8079-442F-9DA0-CCF62F1BB12D}"/>
    <cellStyle name="Hyperlink 5 21" xfId="29764" hidden="1" xr:uid="{3A62205A-5557-4852-BA32-1CDC4429926D}"/>
    <cellStyle name="Hyperlink 5 21" xfId="35944" hidden="1" xr:uid="{E99A2288-FA52-4C9A-BA1E-673EAE653E9D}"/>
    <cellStyle name="Hyperlink 5 21" xfId="41456" hidden="1" xr:uid="{4A0D4485-1B2F-4F4D-AE4C-32A9FC7819DE}"/>
    <cellStyle name="Hyperlink 5 21" xfId="40064" hidden="1" xr:uid="{8D162C86-8703-4FC7-8A92-D1895C1DFB3A}"/>
    <cellStyle name="Hyperlink 5 21" xfId="39108" hidden="1" xr:uid="{B62E3661-23DE-42A2-B4C3-BBE30E7D73BB}"/>
    <cellStyle name="Hyperlink 5 21" xfId="38987" hidden="1" xr:uid="{6FA17DD1-6898-450B-84B6-794928D912C5}"/>
    <cellStyle name="Hyperlink 5 21" xfId="37896" hidden="1" xr:uid="{1EF4C84A-F439-4801-97B0-BE09CF45C917}"/>
    <cellStyle name="Hyperlink 5 21" xfId="36681" hidden="1" xr:uid="{F00EE4FD-ED58-4388-8281-255989C410C7}"/>
    <cellStyle name="Hyperlink 5 21" xfId="37349" hidden="1" xr:uid="{93456C95-7577-4D81-B2E8-801DF2E3B58E}"/>
    <cellStyle name="Hyperlink 5 21" xfId="22918" hidden="1" xr:uid="{25934CAF-C025-4928-B80F-4E6142D69C5A}"/>
    <cellStyle name="Hyperlink 5 21" xfId="40068" hidden="1" xr:uid="{01AF1B73-F206-40DB-A8C4-2AF860B4F2B0}"/>
    <cellStyle name="Hyperlink 5 21" xfId="33962" hidden="1" xr:uid="{6DE7090F-7EA3-4F21-8F98-1F22D67BF811}"/>
    <cellStyle name="Hyperlink 5 21" xfId="40215" hidden="1" xr:uid="{1F9B5220-AA41-4D32-BCE9-0B9091F1F054}"/>
    <cellStyle name="Hyperlink 5 21" xfId="34163" hidden="1" xr:uid="{713EBB0D-2816-443C-A171-8903C6F8476F}"/>
    <cellStyle name="Hyperlink 5 21" xfId="17072" hidden="1" xr:uid="{0A4D158A-4540-4866-B4A9-B9353249DE44}"/>
    <cellStyle name="Hyperlink 5 21" xfId="18383" hidden="1" xr:uid="{773E7C60-5DB5-476B-B819-73E145D9520F}"/>
    <cellStyle name="Hyperlink 5 21" xfId="25439" hidden="1" xr:uid="{840719B5-31EA-4CEE-A485-DC3F66C18B02}"/>
    <cellStyle name="Hyperlink 5 21" xfId="29463" hidden="1" xr:uid="{1A5A876A-050E-4351-897C-D0D787EC5AAC}"/>
    <cellStyle name="Hyperlink 5 21" xfId="19992" hidden="1" xr:uid="{58D38B00-AFAF-4156-A45D-00300A26C8C1}"/>
    <cellStyle name="Hyperlink 5 21" xfId="18232" hidden="1" xr:uid="{4EF11A54-0FE8-4DEE-8A3B-A55F44253AE5}"/>
    <cellStyle name="Hyperlink 5 21" xfId="19185" hidden="1" xr:uid="{E152F9BA-FD39-4DCA-A012-7D4E159FEBCF}"/>
    <cellStyle name="Hyperlink 5 21" xfId="20970" hidden="1" xr:uid="{21E8E64D-BD57-425B-96E5-086A9C62A9BD}"/>
    <cellStyle name="Hyperlink 5 21" xfId="21917" hidden="1" xr:uid="{B2B39ADD-408D-4ABC-9897-1DDEB99CB107}"/>
    <cellStyle name="Hyperlink 5 21" xfId="21117" hidden="1" xr:uid="{B6F74A77-6A23-46FC-B3BA-A314F234E3CB}"/>
    <cellStyle name="Hyperlink 5 21" xfId="26478" hidden="1" xr:uid="{760BBBD8-4DB3-4976-BA56-70429275025F}"/>
    <cellStyle name="Hyperlink 5 21" xfId="20312" hidden="1" xr:uid="{DF265211-59DD-4B7E-8529-A5C6A15A6ED1}"/>
    <cellStyle name="Hyperlink 5 21" xfId="35133" hidden="1" xr:uid="{82CF1518-63D3-474D-95ED-E1D9FA9D6F7E}"/>
    <cellStyle name="Hyperlink 5 21" xfId="19639" hidden="1" xr:uid="{FADCCA2A-2D54-4A6D-A922-B04EA8B6C092}"/>
    <cellStyle name="Hyperlink 5 21" xfId="23835" hidden="1" xr:uid="{F2111494-2347-4E56-8C96-1287E75A08BD}"/>
    <cellStyle name="Hyperlink 5 21" xfId="18557" hidden="1" xr:uid="{5DF4C8A4-7761-47B2-AA2E-52A287E3AA90}"/>
    <cellStyle name="Hyperlink 5 21" xfId="24130" hidden="1" xr:uid="{7BC27367-8E49-4FAC-9E42-E72138DD2A95}"/>
    <cellStyle name="Hyperlink 5 21" xfId="36297" hidden="1" xr:uid="{227161B7-1631-4A30-8742-4F15364DD553}"/>
    <cellStyle name="Hyperlink 5 21" xfId="35948" hidden="1" xr:uid="{9C47EABD-D462-4C54-8DBC-59D6F6180FD4}"/>
    <cellStyle name="Hyperlink 5 21" xfId="29168" hidden="1" xr:uid="{EE339178-85C3-4920-9259-6861C84D84DD}"/>
    <cellStyle name="Hyperlink 5 21" xfId="33363" hidden="1" xr:uid="{51114365-390F-4FEC-BF81-B0F75F3D194D}"/>
    <cellStyle name="Hyperlink 5 21" xfId="38659" hidden="1" xr:uid="{DC8BFD24-728A-4D99-AFD6-5F6626B0ED2D}"/>
    <cellStyle name="Hyperlink 5 21" xfId="37500" hidden="1" xr:uid="{21B2D641-EC6A-4A1B-A492-289F26CCD01D}"/>
    <cellStyle name="Hyperlink 5 21" xfId="37353" hidden="1" xr:uid="{F131D8A9-593E-4E72-8542-D80B2600C6D1}"/>
    <cellStyle name="Hyperlink 5 21" xfId="40417" hidden="1" xr:uid="{35FDD07A-3455-4BCD-81A0-3E76F82F6D3E}"/>
    <cellStyle name="Hyperlink 5 21" xfId="38518" hidden="1" xr:uid="{E41C858D-7225-4FC2-9036-9A16F68C4E02}"/>
    <cellStyle name="Hyperlink 5 21" xfId="39610" hidden="1" xr:uid="{73F6CD58-D219-4961-9E0C-9FDD3D23EBAE}"/>
    <cellStyle name="Hyperlink 5 21" xfId="29342" hidden="1" xr:uid="{0A98B6B2-78BE-4444-A02F-A7FD36DBCEC7}"/>
    <cellStyle name="Hyperlink 5 21" xfId="38664" hidden="1" xr:uid="{8E4D0D7A-0A85-4064-9E49-873173FC2D76}"/>
    <cellStyle name="Hyperlink 5 21" xfId="26327" hidden="1" xr:uid="{422FD232-ABF5-4E30-BC2D-93FC53535CB6}"/>
    <cellStyle name="Hyperlink 5 21" xfId="38813" hidden="1" xr:uid="{AB7F4F18-BE83-4126-B5E4-07152596CD64}"/>
    <cellStyle name="Hyperlink 5 21" xfId="26331" hidden="1" xr:uid="{C6CAC36C-1B22-4B69-8EFE-984701FB9DF3}"/>
    <cellStyle name="Hyperlink 5 21" xfId="37702" hidden="1" xr:uid="{5FF9BAE5-1D2B-445C-B33C-700C3B704000}"/>
    <cellStyle name="Hyperlink 5 21" xfId="17968" hidden="1" xr:uid="{1DDFD81A-31B2-48D6-8A82-849EF2768B82}"/>
    <cellStyle name="Hyperlink 5 21" xfId="23540" hidden="1" xr:uid="{4DBDB5D8-B1CC-4D81-AFFE-8CA34410EC53}"/>
    <cellStyle name="Hyperlink 5 21" xfId="25874" hidden="1" xr:uid="{E8CE7028-8037-4C3E-954B-98B6940B3ABC}"/>
    <cellStyle name="Hyperlink 5 21" xfId="31664" hidden="1" xr:uid="{378FD6A4-43BC-42ED-8665-DDF4A83E487B}"/>
    <cellStyle name="Hyperlink 5 21" xfId="22371" hidden="1" xr:uid="{D5808B67-F5A6-4445-8CEA-3BC04E9E8C03}"/>
    <cellStyle name="Hyperlink 5 21" xfId="21319" hidden="1" xr:uid="{B4660F33-371F-42F0-9E30-18F6069F5FED}"/>
    <cellStyle name="Hyperlink 5 21" xfId="19643" hidden="1" xr:uid="{FFB2151E-4D84-441C-87CC-D7F284090124}"/>
    <cellStyle name="Hyperlink 5 21" xfId="20513" hidden="1" xr:uid="{6F34C007-310F-437A-A0F3-C2A2365969D3}"/>
    <cellStyle name="Hyperlink 5 21" xfId="19790" hidden="1" xr:uid="{05BA7C08-8EA7-4BD9-BDFE-1C22BB8B2633}"/>
    <cellStyle name="Hyperlink 5 21" xfId="18224" hidden="1" xr:uid="{5855D09C-4EE0-4FB0-819A-57507072A25B}"/>
    <cellStyle name="Hyperlink 5 21" xfId="18984" hidden="1" xr:uid="{2B11C6E1-C4F6-4FFF-ADDA-E5078DEE7FD8}"/>
    <cellStyle name="Hyperlink 5 21" xfId="33212" hidden="1" xr:uid="{EBEFA100-BCB6-462E-9A11-9AB9BB4A64D0}"/>
    <cellStyle name="Hyperlink 5 21" xfId="21703" hidden="1" xr:uid="{13EFC3FB-05E6-4030-92AD-70A93340A382}"/>
    <cellStyle name="Hyperlink 5 21" xfId="29965" hidden="1" xr:uid="{C012C25C-1CB7-4A65-A19E-41185661219C}"/>
    <cellStyle name="Hyperlink 5 21" xfId="20966" hidden="1" xr:uid="{2754510A-4CFA-4470-8584-1F1DF4E13610}"/>
    <cellStyle name="Hyperlink 5 21" xfId="30419" hidden="1" xr:uid="{95601795-C467-4475-8D2D-1FA8729EDD2A}"/>
    <cellStyle name="Hyperlink 5 21" xfId="41658" hidden="1" xr:uid="{4793E9A3-01DC-4E2B-BACC-99D0282180E5}"/>
    <cellStyle name="Hyperlink 5 21" xfId="41305" hidden="1" xr:uid="{B6D0A96E-AD6B-47E2-8E44-2ECE230A0431}"/>
    <cellStyle name="Hyperlink 5 21" xfId="35491" hidden="1" xr:uid="{71C60419-9D97-4ECA-B663-06FD012247E9}"/>
    <cellStyle name="Hyperlink 5 21" xfId="25673" hidden="1" xr:uid="{85D0DD62-E2BD-4B38-BD21-5D6E4ED5D923}"/>
    <cellStyle name="Hyperlink 5 21" xfId="40651" hidden="1" xr:uid="{35971E14-5B61-4404-838D-52BD977F0C1D}"/>
    <cellStyle name="Hyperlink 5 21" xfId="27849" hidden="1" xr:uid="{E7196D02-51F9-4625-948E-3E6699C45716}"/>
    <cellStyle name="Hyperlink 5 21" xfId="36095" hidden="1" xr:uid="{B4E4E29E-7555-450D-A5F8-14D6A66D60C2}"/>
    <cellStyle name="Hyperlink 5 21" xfId="33537" hidden="1" xr:uid="{5000EF11-48BC-4D21-B4D5-E0EA7869C147}"/>
    <cellStyle name="Hyperlink 5 21" xfId="27698" hidden="1" xr:uid="{A48D4A55-7A64-408D-A711-EFAFCCDB65C3}"/>
    <cellStyle name="Hyperlink 5 21" xfId="33063" hidden="1" xr:uid="{0F7FAA85-BF0B-4593-A965-DE46FD737E70}"/>
    <cellStyle name="Hyperlink 5 21" xfId="18681" hidden="1" xr:uid="{D0AEEC9B-2D37-4189-9C49-4B11800B2BFC}"/>
    <cellStyle name="Hyperlink 5 21" xfId="27244" hidden="1" xr:uid="{1D7A9FDB-7052-4A13-82B2-2D062E09875A}"/>
    <cellStyle name="Hyperlink 5 21" xfId="34621" hidden="1" xr:uid="{64954701-DD19-4292-8F83-82140375B0F9}"/>
    <cellStyle name="Hyperlink 5 21" xfId="29014" hidden="1" xr:uid="{7C82947C-C59E-419F-9B48-3EFB5E61CBC6}"/>
    <cellStyle name="Hyperlink 5 21" xfId="27038" hidden="1" xr:uid="{C92A5DDB-88D1-4A39-81A7-D2CE35891ACC}"/>
    <cellStyle name="Hyperlink 5 21" xfId="35290" hidden="1" xr:uid="{B4287DE4-55DB-4DAB-AE58-A0560D7AFBFE}"/>
    <cellStyle name="Hyperlink 5 21" xfId="28251" hidden="1" xr:uid="{88579A52-BF0F-47B3-B724-DB93A3AF60E3}"/>
    <cellStyle name="Hyperlink 5 21" xfId="26680" hidden="1" xr:uid="{D8CBABF8-3FB0-4769-9DAA-576E8DB845CC}"/>
    <cellStyle name="Hyperlink 5 21" xfId="34970" hidden="1" xr:uid="{C87D0F78-70EA-4076-AC29-A5C07469C64F}"/>
    <cellStyle name="Hyperlink 5 21" xfId="28051" hidden="1" xr:uid="{2C103907-5350-4507-A944-3AAEA9E5D9FF}"/>
    <cellStyle name="Hyperlink 5 21" xfId="22522" hidden="1" xr:uid="{53993D50-DE97-4DF9-AEE1-24DD912853A6}"/>
    <cellStyle name="Hyperlink 5 21" xfId="34768" hidden="1" xr:uid="{54B51AF3-A2AA-42AD-812E-BFAEA3255F5D}"/>
    <cellStyle name="Hyperlink 5 21" xfId="27702" hidden="1" xr:uid="{2C59D613-319A-4354-BDA8-4B0B94FE763D}"/>
    <cellStyle name="Hyperlink 5 21" xfId="39409" hidden="1" xr:uid="{1A0375CF-5992-4D57-83E1-2B86475998FB}"/>
    <cellStyle name="Hyperlink 5 21" xfId="34617" hidden="1" xr:uid="{EE3D4C72-DF61-4333-A975-3A5CF5A4B317}"/>
    <cellStyle name="Hyperlink 5 21" xfId="33206" hidden="1" xr:uid="{5B9C3F2A-A911-4EA0-A257-12380FDC941D}"/>
    <cellStyle name="Hyperlink 5 21" xfId="33659" hidden="1" xr:uid="{6E7B4916-CCCB-48EF-AD61-52B2D63212D3}"/>
    <cellStyle name="Hyperlink 5 21" xfId="41309" xr:uid="{7A10D6DB-5250-48AB-808B-B599B31AE6C4}"/>
    <cellStyle name="Hyperlink 5 22" xfId="18391" hidden="1" xr:uid="{80504589-C3D4-4CBD-BE43-D3C245C28FBD}"/>
    <cellStyle name="Hyperlink 5 22" xfId="17080" hidden="1" xr:uid="{BCC8CF43-30D7-4219-82D9-8D86563E3B99}"/>
    <cellStyle name="Hyperlink 5 22" xfId="40659" hidden="1" xr:uid="{5C8A2E34-4D67-4988-9DF1-5235B3A29440}"/>
    <cellStyle name="Hyperlink 5 22" xfId="22530" hidden="1" xr:uid="{BFDB4217-CCE0-4414-8201-8BFB7A065615}"/>
    <cellStyle name="Hyperlink 5 22" xfId="30779" hidden="1" xr:uid="{A7802AFA-5736-47B4-A7F0-B4B639A52D1C}"/>
    <cellStyle name="Hyperlink 5 22" xfId="41464" hidden="1" xr:uid="{177B4E1E-7F09-4980-A32E-E2A55AF2C074}"/>
    <cellStyle name="Hyperlink 5 22" xfId="39618" hidden="1" xr:uid="{132AD8F7-6571-4F38-A3A7-BD512E735B01}"/>
    <cellStyle name="Hyperlink 5 22" xfId="40223" hidden="1" xr:uid="{B847C28C-D75B-442A-8F14-9904318F92FB}"/>
    <cellStyle name="Hyperlink 5 22" xfId="25446" hidden="1" xr:uid="{7135D6D0-F8F0-4DE6-8AC6-B8B8E15E04CA}"/>
    <cellStyle name="Hyperlink 5 22" xfId="40424" hidden="1" xr:uid="{F7B3A27E-9D57-4B30-9FAB-A9A212357756}"/>
    <cellStyle name="Hyperlink 5 22" xfId="40303" hidden="1" xr:uid="{DF8BBA81-FFA6-45C1-962B-EDBE8E5E6E63}"/>
    <cellStyle name="Hyperlink 5 22" xfId="24439" hidden="1" xr:uid="{762A7BE6-AE17-47E6-A248-19CC08703D2C}"/>
    <cellStyle name="Hyperlink 5 22" xfId="37508" hidden="1" xr:uid="{8148EF92-08ED-4E32-8AD9-77E81965E760}"/>
    <cellStyle name="Hyperlink 5 22" xfId="37359" hidden="1" xr:uid="{EDC98421-CCFC-4293-AB54-4A7592233087}"/>
    <cellStyle name="Hyperlink 5 22" xfId="37709" hidden="1" xr:uid="{101A9AF0-3759-4294-91C7-7BBC01154258}"/>
    <cellStyle name="Hyperlink 5 22" xfId="33371" hidden="1" xr:uid="{361D7FFF-041D-41F9-8C52-E10728CCEC1A}"/>
    <cellStyle name="Hyperlink 5 22" xfId="37904" hidden="1" xr:uid="{4FA37B04-A181-4B4E-A6C8-CFA152EC1336}"/>
    <cellStyle name="Hyperlink 5 22" xfId="38821" hidden="1" xr:uid="{1B1500E5-02FD-4B3E-9B64-78977B6B1C70}"/>
    <cellStyle name="Hyperlink 5 22" xfId="31819" hidden="1" xr:uid="{93163B5D-CA53-46F2-9B51-E312CB8C3025}"/>
    <cellStyle name="Hyperlink 5 22" xfId="39115" hidden="1" xr:uid="{EB745EFC-14F0-485F-AA5E-98804254030E}"/>
    <cellStyle name="Hyperlink 5 22" xfId="38994" hidden="1" xr:uid="{7DA0DAA4-0BD7-4061-B148-01593572CB2C}"/>
    <cellStyle name="Hyperlink 5 22" xfId="39417" hidden="1" xr:uid="{636529B8-4039-4803-B474-87B42044C1A5}"/>
    <cellStyle name="Hyperlink 5 22" xfId="29176" hidden="1" xr:uid="{EA2CD346-666E-4998-A1BF-03188F372DB2}"/>
    <cellStyle name="Hyperlink 5 22" xfId="22926" hidden="1" xr:uid="{7CD4D6B4-5AF1-4EB8-BE6D-7E9EC09CACEC}"/>
    <cellStyle name="Hyperlink 5 22" xfId="22610" hidden="1" xr:uid="{1340FA8F-CE82-4135-8611-1B6DCE01A649}"/>
    <cellStyle name="Hyperlink 5 22" xfId="22731" hidden="1" xr:uid="{732F9C29-29A8-4BED-873A-4729D93C1F90}"/>
    <cellStyle name="Hyperlink 5 22" xfId="24137" hidden="1" xr:uid="{3AB954F1-83D6-4A30-8A21-9BA4584226A9}"/>
    <cellStyle name="Hyperlink 5 22" xfId="23694" hidden="1" xr:uid="{9CCC49CA-E863-46E2-AC96-1ADE4AFCB5A3}"/>
    <cellStyle name="Hyperlink 5 22" xfId="23843" hidden="1" xr:uid="{25C4376A-56FE-40BD-8355-2849B06420F9}"/>
    <cellStyle name="Hyperlink 5 22" xfId="19193" hidden="1" xr:uid="{6C5D7052-616A-4E01-B394-51714B1B6F66}"/>
    <cellStyle name="Hyperlink 5 22" xfId="30429" hidden="1" xr:uid="{EDE9CCA5-9CDF-4091-BF36-7BA46839F4A6}"/>
    <cellStyle name="Hyperlink 5 22" xfId="25245" hidden="1" xr:uid="{919B2374-FB54-4D41-BA04-858906478745}"/>
    <cellStyle name="Hyperlink 5 22" xfId="24640" hidden="1" xr:uid="{2E545C0D-B9DC-48B4-8CF0-6234D8209F8A}"/>
    <cellStyle name="Hyperlink 5 22" xfId="24217" hidden="1" xr:uid="{42C69925-F397-4CA7-A69D-DFFC298FA64A}"/>
    <cellStyle name="Hyperlink 5 22" xfId="21925" hidden="1" xr:uid="{178FC994-BDCD-4DF1-ABB9-6B9CDDD603DC}"/>
    <cellStyle name="Hyperlink 5 22" xfId="31215" hidden="1" xr:uid="{40F1D729-8666-47FA-ADBC-5EEEB953D8EE}"/>
    <cellStyle name="Hyperlink 5 22" xfId="25524" hidden="1" xr:uid="{D9A8001A-9892-482B-B8B9-B0608DB0888F}"/>
    <cellStyle name="Hyperlink 5 22" xfId="25681" hidden="1" xr:uid="{AFA52061-85AC-40DD-AC32-A1BA38DA9470}"/>
    <cellStyle name="Hyperlink 5 22" xfId="25325" hidden="1" xr:uid="{77B3A508-2069-4485-910A-1BE91E5DF12B}"/>
    <cellStyle name="Hyperlink 5 22" xfId="26337" hidden="1" xr:uid="{A76FAD76-D39C-48F3-A18C-0F8607691E63}"/>
    <cellStyle name="Hyperlink 5 22" xfId="26486" hidden="1" xr:uid="{20422C5D-D16B-41B6-86FB-B10E3DCD0F09}"/>
    <cellStyle name="Hyperlink 5 22" xfId="25882" hidden="1" xr:uid="{9A1299AF-11CD-4A80-9A5A-D50EEE5F5147}"/>
    <cellStyle name="Hyperlink 5 22" xfId="38672" hidden="1" xr:uid="{F2E0AF4E-BE4F-4D74-A722-FC35EAF5EF3E}"/>
    <cellStyle name="Hyperlink 5 22" xfId="18688" hidden="1" xr:uid="{958A9207-1A87-44C6-847B-3B663D6232ED}"/>
    <cellStyle name="Hyperlink 5 22" xfId="27252" hidden="1" xr:uid="{2E193214-B871-429B-BBFA-641FB202793A}"/>
    <cellStyle name="Hyperlink 5 22" xfId="26765" hidden="1" xr:uid="{E8C96431-02D2-4786-9855-F1DBBA0B7FB1}"/>
    <cellStyle name="Hyperlink 5 22" xfId="27046" hidden="1" xr:uid="{8B28F980-3948-4E1F-BEA1-9480D5D93FBE}"/>
    <cellStyle name="Hyperlink 5 22" xfId="37588" hidden="1" xr:uid="{56E7FCD2-523F-4B80-ACF5-786F1DF5A3F1}"/>
    <cellStyle name="Hyperlink 5 22" xfId="34776" hidden="1" xr:uid="{04436B9F-D910-4CDB-AF09-F6ADC984AE4E}"/>
    <cellStyle name="Hyperlink 5 22" xfId="28259" hidden="1" xr:uid="{90C17A52-D3F6-47EE-AAA7-93592D813F94}"/>
    <cellStyle name="Hyperlink 5 22" xfId="27937" hidden="1" xr:uid="{29E48A12-BCCA-430C-940D-65C679DC2D62}"/>
    <cellStyle name="Hyperlink 5 22" xfId="28058" hidden="1" xr:uid="{C2590B72-EFFD-40A2-A5C9-2935593DF0BD}"/>
    <cellStyle name="Hyperlink 5 22" xfId="40502" hidden="1" xr:uid="{42EFC794-7C1A-4EDE-9E48-E73BD5714658}"/>
    <cellStyle name="Hyperlink 5 22" xfId="35141" hidden="1" xr:uid="{4CB4FD51-506E-491D-A403-A33766028540}"/>
    <cellStyle name="Hyperlink 5 22" xfId="29772" hidden="1" xr:uid="{025CEEBB-23DB-4ADB-ADFF-540C3D4DBC6D}"/>
    <cellStyle name="Hyperlink 5 22" xfId="29349" hidden="1" xr:uid="{D9EC5885-6213-4175-A952-AC1A1C1F887D}"/>
    <cellStyle name="Hyperlink 5 22" xfId="29470" hidden="1" xr:uid="{0A9A92E4-7B40-43D6-9B02-B2EAF29143BD}"/>
    <cellStyle name="Hyperlink 5 22" xfId="30578" hidden="1" xr:uid="{CB84D7EF-4853-40E6-881C-F33D7C253C9A}"/>
    <cellStyle name="Hyperlink 5 22" xfId="29973" hidden="1" xr:uid="{71B0B649-B80D-469D-9D7C-083EE25025E7}"/>
    <cellStyle name="Hyperlink 5 22" xfId="29550" hidden="1" xr:uid="{231904C9-C27B-490D-9BE6-65C6FF9DCDEA}"/>
    <cellStyle name="Hyperlink 5 22" xfId="21326" hidden="1" xr:uid="{47C49447-A1E1-443D-8128-68460A6076F1}"/>
    <cellStyle name="Hyperlink 5 22" xfId="36903" hidden="1" xr:uid="{5B5031E2-6CBC-4758-8A27-1E866F2403B3}"/>
    <cellStyle name="Hyperlink 5 22" xfId="30857" hidden="1" xr:uid="{797FE0C2-D1B3-4058-BD4C-87FF390D0535}"/>
    <cellStyle name="Hyperlink 5 22" xfId="31014" hidden="1" xr:uid="{8E672E04-30CA-49CC-96FD-27C1E24D415E}"/>
    <cellStyle name="Hyperlink 5 22" xfId="30658" hidden="1" xr:uid="{3299E824-9862-4CB1-9F4C-56C5BC1F20B6}"/>
    <cellStyle name="Hyperlink 5 22" xfId="20521" hidden="1" xr:uid="{757B3DC4-7A13-4391-BB56-0908741306CD}"/>
    <cellStyle name="Hyperlink 5 22" xfId="24016" hidden="1" xr:uid="{2E4075AB-540B-40ED-93CF-DBC622CB9D24}"/>
    <cellStyle name="Hyperlink 5 22" xfId="31899" hidden="1" xr:uid="{B405FF3B-6723-4295-83DE-69C347FDC537}"/>
    <cellStyle name="Hyperlink 5 22" xfId="32020" hidden="1" xr:uid="{49D70C7B-A5B7-44BC-A00B-23EA5C0CBC6D}"/>
    <cellStyle name="Hyperlink 5 22" xfId="31670" hidden="1" xr:uid="{6F2C4E30-67AD-463B-83FC-D3A863D77532}"/>
    <cellStyle name="Hyperlink 5 22" xfId="18242" hidden="1" xr:uid="{59380EEA-F7ED-458D-B6F3-89E81C5D6E8B}"/>
    <cellStyle name="Hyperlink 5 22" xfId="25096" hidden="1" xr:uid="{4422BDCC-AB07-468B-A380-1C9171EB18AF}"/>
    <cellStyle name="Hyperlink 5 22" xfId="33545" hidden="1" xr:uid="{27D08429-429C-40E6-9C32-C0B59058C7A4}"/>
    <cellStyle name="Hyperlink 5 22" xfId="33666" hidden="1" xr:uid="{AE8C55D1-BC56-4896-A88D-8CB64AE7FAC3}"/>
    <cellStyle name="Hyperlink 5 22" xfId="33222" hidden="1" xr:uid="{75172D27-9AEF-4CCC-9D52-6D1D35347F99}"/>
    <cellStyle name="Hyperlink 5 22" xfId="34171" hidden="1" xr:uid="{A6F06C0D-CCA2-45B8-94B7-A08CAEF1671F}"/>
    <cellStyle name="Hyperlink 5 22" xfId="33748" hidden="1" xr:uid="{D093D4B9-D3FD-4187-B2CE-7DE8F8FDD46F}"/>
    <cellStyle name="Hyperlink 5 22" xfId="33970" hidden="1" xr:uid="{7031091E-592B-4C3E-A531-A03CE0FE51C2}"/>
    <cellStyle name="Hyperlink 5 22" xfId="40074" hidden="1" xr:uid="{34F38625-2222-4DA8-AFB3-42BBE313E689}"/>
    <cellStyle name="Hyperlink 5 22" xfId="26687" hidden="1" xr:uid="{24984E5C-2A22-49EE-AB72-F6AFEE37CB35}"/>
    <cellStyle name="Hyperlink 5 22" xfId="35298" hidden="1" xr:uid="{72D0A64E-FAC1-471F-8D16-2ACD868B4FD4}"/>
    <cellStyle name="Hyperlink 5 22" xfId="34856" hidden="1" xr:uid="{D29E41A0-575A-4661-A56D-2319BFE8883C}"/>
    <cellStyle name="Hyperlink 5 22" xfId="34977" hidden="1" xr:uid="{745E65A3-0A5F-47E5-B001-75993AB23EDF}"/>
    <cellStyle name="Hyperlink 5 22" xfId="39195" hidden="1" xr:uid="{88DE3EE5-CF0C-4096-A089-9A25FBBC7453}"/>
    <cellStyle name="Hyperlink 5 22" xfId="27857" hidden="1" xr:uid="{75C5FA32-02EE-4DB8-8D72-56F61741B94F}"/>
    <cellStyle name="Hyperlink 5 22" xfId="36304" hidden="1" xr:uid="{95D8D22C-06EA-4769-9813-1B52B7B2676D}"/>
    <cellStyle name="Hyperlink 5 22" xfId="35954" hidden="1" xr:uid="{C23EB024-A391-40DD-B23E-456D95CD8DDA}"/>
    <cellStyle name="Hyperlink 5 22" xfId="36103" hidden="1" xr:uid="{BCF09966-D57A-48C4-8EFC-3D08EF28762B}"/>
    <cellStyle name="Hyperlink 5 22" xfId="36383" hidden="1" xr:uid="{76542A1B-9CC5-4923-88BC-4E0456C1D518}"/>
    <cellStyle name="Hyperlink 5 22" xfId="36689" hidden="1" xr:uid="{0E904C15-91C7-44A9-83AA-163F017E7187}"/>
    <cellStyle name="Hyperlink 5 22" xfId="36183" hidden="1" xr:uid="{4206EFA0-BE12-491C-A150-1DA841736005}"/>
    <cellStyle name="Hyperlink 5 22" xfId="19999" hidden="1" xr:uid="{3444EE24-8E0A-420B-9A87-8B77401D042D}"/>
    <cellStyle name="Hyperlink 5 22" xfId="40860" hidden="1" xr:uid="{9C1A3533-CB85-48B9-8C3B-2B9BDB9AEBE7}"/>
    <cellStyle name="Hyperlink 5 22" xfId="34627" hidden="1" xr:uid="{D68FB3BD-1E0E-463D-BCD6-AD7800040D32}"/>
    <cellStyle name="Hyperlink 5 22" xfId="18567" hidden="1" xr:uid="{7B9B78D2-1143-4E26-8BA2-92387E6F7FF8}"/>
    <cellStyle name="Hyperlink 5 22" xfId="18992" hidden="1" xr:uid="{5B3408AD-AEA3-4F63-BF9A-5BA22078A49B}"/>
    <cellStyle name="Hyperlink 5 22" xfId="18770" hidden="1" xr:uid="{FB1EC03B-4BA9-4C4D-898E-E9D01B1D6BB8}"/>
    <cellStyle name="Hyperlink 5 22" xfId="29027" hidden="1" xr:uid="{9E12690C-1CD6-4080-B5CA-E4F03656D51B}"/>
    <cellStyle name="Hyperlink 5 22" xfId="19798" hidden="1" xr:uid="{C361ED8B-80AD-406D-9F9E-CCEB1E90FA77}"/>
    <cellStyle name="Hyperlink 5 22" xfId="19649" hidden="1" xr:uid="{407BCF10-D018-4226-A2FF-AA9C0FFCF29B}"/>
    <cellStyle name="Hyperlink 5 22" xfId="27708" hidden="1" xr:uid="{6F425BC8-1C12-432D-94C7-190F4FC9FBEE}"/>
    <cellStyle name="Hyperlink 5 22" xfId="19878" hidden="1" xr:uid="{D915543C-2213-4DB1-BB05-9165E76BDC53}"/>
    <cellStyle name="Hyperlink 5 22" xfId="20320" hidden="1" xr:uid="{B46C83F9-DC7B-49DE-BA7C-8E22810646E9}"/>
    <cellStyle name="Hyperlink 5 22" xfId="20163" hidden="1" xr:uid="{6FEE2529-F256-4E47-82E8-480EFCB345E6}"/>
    <cellStyle name="Hyperlink 5 22" xfId="22381" hidden="1" xr:uid="{9071BD9D-B1A8-419D-8915-C156CD46970C}"/>
    <cellStyle name="Hyperlink 5 22" xfId="21125" hidden="1" xr:uid="{E95896BA-E3F8-4645-B266-FEBFF6CD957F}"/>
    <cellStyle name="Hyperlink 5 22" xfId="20976" hidden="1" xr:uid="{4264444F-8345-4988-9DEB-C9C39C4C5AA9}"/>
    <cellStyle name="Hyperlink 5 22" xfId="35499" hidden="1" xr:uid="{9FFAB086-C8EA-4CCD-8472-FC6908F6C8CC}"/>
    <cellStyle name="Hyperlink 5 22" xfId="21205" hidden="1" xr:uid="{9D07B73F-4C37-4643-A0F9-67D1D876C057}"/>
    <cellStyle name="Hyperlink 5 22" xfId="21711" hidden="1" xr:uid="{6AA89E77-CC74-4BD8-80BF-4139D1C72488}"/>
    <cellStyle name="Hyperlink 5 22" xfId="21405" hidden="1" xr:uid="{292FFCCD-8B8B-4104-8BD9-ED889F9E4C85}"/>
    <cellStyle name="Hyperlink 5 22" xfId="32216" hidden="1" xr:uid="{309050FE-57E2-4675-8E05-9112E896B5AE}"/>
    <cellStyle name="Hyperlink 5 22" xfId="26566" hidden="1" xr:uid="{5E128CF5-01F5-4DDC-ACA4-3D9A77401D95}"/>
    <cellStyle name="Hyperlink 5 22" xfId="41665" hidden="1" xr:uid="{6C54A5BD-FBAC-4AB8-A62D-BB60113E697C}"/>
    <cellStyle name="Hyperlink 5 22" xfId="41315" hidden="1" xr:uid="{C8CC0687-E164-46C6-B2A5-8B51C74B0B18}"/>
    <cellStyle name="Hyperlink 5 22" xfId="41544" xr:uid="{B9B4C253-4D0F-4EB9-85E2-C50017B356E0}"/>
    <cellStyle name="Hyperlink 5 23" xfId="18396" hidden="1" xr:uid="{BC54B7A6-8DCC-4808-B245-D55E5889C404}"/>
    <cellStyle name="Hyperlink 5 23" xfId="17085" hidden="1" xr:uid="{D751BC85-93D8-4AD2-8549-D26BEF9CBA88}"/>
    <cellStyle name="Hyperlink 5 23" xfId="40664" hidden="1" xr:uid="{CA58FB88-CD23-423D-A328-DE14419F4B4A}"/>
    <cellStyle name="Hyperlink 5 23" xfId="22535" hidden="1" xr:uid="{D9FC8B7E-B8C0-4EEB-91F7-0CBCCBE905B5}"/>
    <cellStyle name="Hyperlink 5 23" xfId="30783" hidden="1" xr:uid="{2C33A5C7-7A08-4003-A6F8-796F023CA4E1}"/>
    <cellStyle name="Hyperlink 5 23" xfId="41469" hidden="1" xr:uid="{FB640B87-F6A3-455D-B786-15F117456D87}"/>
    <cellStyle name="Hyperlink 5 23" xfId="39623" hidden="1" xr:uid="{A45B2F01-75DE-4864-BF88-C19CE761438A}"/>
    <cellStyle name="Hyperlink 5 23" xfId="40228" hidden="1" xr:uid="{CBE376B9-58F7-4002-BFD6-61FA4FB6FB3A}"/>
    <cellStyle name="Hyperlink 5 23" xfId="25450" hidden="1" xr:uid="{C35DEE08-67B3-4C3D-8AF0-3EEFB0DBF814}"/>
    <cellStyle name="Hyperlink 5 23" xfId="40428" hidden="1" xr:uid="{285ACAB9-6BA5-4135-88B5-B0CDCF27DDBD}"/>
    <cellStyle name="Hyperlink 5 23" xfId="39930" hidden="1" xr:uid="{DF66BD65-590C-4960-8559-AD1415C30AE9}"/>
    <cellStyle name="Hyperlink 5 23" xfId="24444" hidden="1" xr:uid="{BD26F115-D06F-4B28-B0CA-1EC3888D1BB9}"/>
    <cellStyle name="Hyperlink 5 23" xfId="37513" hidden="1" xr:uid="{FAFA5095-E997-4CFE-B769-FE7786F5BFBC}"/>
    <cellStyle name="Hyperlink 5 23" xfId="37205" hidden="1" xr:uid="{5A5BEAAF-DF9D-4997-9887-7128B87294DE}"/>
    <cellStyle name="Hyperlink 5 23" xfId="37713" hidden="1" xr:uid="{7F8C9D67-7A6F-438F-AB4D-020EE3A190ED}"/>
    <cellStyle name="Hyperlink 5 23" xfId="33376" hidden="1" xr:uid="{AE73E913-929F-4D61-B17F-46925AB6D448}"/>
    <cellStyle name="Hyperlink 5 23" xfId="37909" hidden="1" xr:uid="{2B4ABA32-F86F-4736-8ED4-B317CFEAC38A}"/>
    <cellStyle name="Hyperlink 5 23" xfId="38826" hidden="1" xr:uid="{B5ABDB10-0804-493F-8A73-5DE1BF98F5E6}"/>
    <cellStyle name="Hyperlink 5 23" xfId="31824" hidden="1" xr:uid="{E9BB708F-AF9E-4D64-B1E8-E563E0793DDC}"/>
    <cellStyle name="Hyperlink 5 23" xfId="39119" hidden="1" xr:uid="{4595822C-8BB9-4B31-BEFD-59EFCC9B8204}"/>
    <cellStyle name="Hyperlink 5 23" xfId="38524" hidden="1" xr:uid="{4B543E66-A35C-446C-95B6-EFCADC4C6FA4}"/>
    <cellStyle name="Hyperlink 5 23" xfId="39422" hidden="1" xr:uid="{1E63064E-53C4-4176-BB49-B0E6D1F4D9CD}"/>
    <cellStyle name="Hyperlink 5 23" xfId="29181" hidden="1" xr:uid="{134C3D86-5BCE-4AB9-A87B-D3C7A5EE42D7}"/>
    <cellStyle name="Hyperlink 5 23" xfId="22931" hidden="1" xr:uid="{0CE59280-4770-4EEB-9951-597A1820F425}"/>
    <cellStyle name="Hyperlink 5 23" xfId="22237" hidden="1" xr:uid="{8815D1B6-D644-4515-B289-2FD86F63D65C}"/>
    <cellStyle name="Hyperlink 5 23" xfId="22735" hidden="1" xr:uid="{1BC2210F-1C89-414D-B742-FF5EF3074C21}"/>
    <cellStyle name="Hyperlink 5 23" xfId="24141" hidden="1" xr:uid="{5D1E51A3-85E4-445F-9D1B-454A166CB66C}"/>
    <cellStyle name="Hyperlink 5 23" xfId="23226" hidden="1" xr:uid="{D4331C90-34D2-45C4-9D3D-268902E24621}"/>
    <cellStyle name="Hyperlink 5 23" xfId="23848" hidden="1" xr:uid="{4F50EC7C-7369-42F3-95BB-62DF104844FE}"/>
    <cellStyle name="Hyperlink 5 23" xfId="19198" hidden="1" xr:uid="{17B8990D-A9D4-44F8-AFC2-166B5AFFE090}"/>
    <cellStyle name="Hyperlink 5 23" xfId="30275" hidden="1" xr:uid="{A73DDB7C-195B-45C0-B183-F324961F7B1E}"/>
    <cellStyle name="Hyperlink 5 23" xfId="25250" hidden="1" xr:uid="{69077482-D68B-497F-B2C5-1048FB8FD58C}"/>
    <cellStyle name="Hyperlink 5 23" xfId="24645" hidden="1" xr:uid="{1A807AAE-7E2C-4095-AE14-1A551E21CE79}"/>
    <cellStyle name="Hyperlink 5 23" xfId="23424" hidden="1" xr:uid="{00F0EA4E-533F-4782-B1D9-9DFFC72AF52D}"/>
    <cellStyle name="Hyperlink 5 23" xfId="21930" hidden="1" xr:uid="{1E486958-E281-4C9D-917D-3CDAA7A68D44}"/>
    <cellStyle name="Hyperlink 5 23" xfId="31220" hidden="1" xr:uid="{C211FC14-81BF-4356-BD34-881B6BFC410F}"/>
    <cellStyle name="Hyperlink 5 23" xfId="23439" hidden="1" xr:uid="{AB7717CB-49D8-43E4-9207-37127F40E09F}"/>
    <cellStyle name="Hyperlink 5 23" xfId="25686" hidden="1" xr:uid="{92DBD692-F71F-4185-9828-FD66E3E07A87}"/>
    <cellStyle name="Hyperlink 5 23" xfId="24952" hidden="1" xr:uid="{C6735515-BEFA-4CFD-899E-9DE12834C594}"/>
    <cellStyle name="Hyperlink 5 23" xfId="26183" hidden="1" xr:uid="{A64DB001-73F3-400B-B6DD-D18C16F8B446}"/>
    <cellStyle name="Hyperlink 5 23" xfId="26491" hidden="1" xr:uid="{A6B5F070-CAFB-4A2D-A0F1-42F438D52981}"/>
    <cellStyle name="Hyperlink 5 23" xfId="25887" hidden="1" xr:uid="{3690E6A1-ACD8-4876-AF43-0997287A7A9A}"/>
    <cellStyle name="Hyperlink 5 23" xfId="38204" hidden="1" xr:uid="{BB991479-56E3-43CC-90BC-50D35AC79F6A}"/>
    <cellStyle name="Hyperlink 5 23" xfId="18692" hidden="1" xr:uid="{446129C3-FA56-4B5F-8A23-2C17855D9DA6}"/>
    <cellStyle name="Hyperlink 5 23" xfId="27257" hidden="1" xr:uid="{C6FA0E2D-3518-486D-9DC5-600719824F30}"/>
    <cellStyle name="Hyperlink 5 23" xfId="17844" hidden="1" xr:uid="{314034C9-B0C4-4A94-BEC3-5D2AF6E7F150}"/>
    <cellStyle name="Hyperlink 5 23" xfId="27051" hidden="1" xr:uid="{F17D0BB3-575B-46A4-BA18-AB7DDE92D10D}"/>
    <cellStyle name="Hyperlink 5 23" xfId="37215" hidden="1" xr:uid="{876E7036-0458-4B94-9D8F-F6B6EDDB0B28}"/>
    <cellStyle name="Hyperlink 5 23" xfId="34781" hidden="1" xr:uid="{DC558782-BE4A-47A3-A046-A17EE8D5FE5E}"/>
    <cellStyle name="Hyperlink 5 23" xfId="28264" hidden="1" xr:uid="{86820D61-54D4-4413-948F-E724BC1D4313}"/>
    <cellStyle name="Hyperlink 5 23" xfId="27564" hidden="1" xr:uid="{ED9E96DC-CCC7-490A-8133-42ECD20FF2F2}"/>
    <cellStyle name="Hyperlink 5 23" xfId="28062" hidden="1" xr:uid="{A27119B7-DC16-4053-A8A7-674C4F0F9BE5}"/>
    <cellStyle name="Hyperlink 5 23" xfId="38417" hidden="1" xr:uid="{6C795B77-5F84-44D6-868D-CB1BC6DC57BC}"/>
    <cellStyle name="Hyperlink 5 23" xfId="32962" hidden="1" xr:uid="{0A17D88F-C8B4-4A70-A0E3-A5C5650DAD97}"/>
    <cellStyle name="Hyperlink 5 23" xfId="29777" hidden="1" xr:uid="{91554E7E-4C24-40E8-B354-3E77DB7745AB}"/>
    <cellStyle name="Hyperlink 5 23" xfId="28879" hidden="1" xr:uid="{FDF95E9C-E860-4F03-B2C0-3C80E760CCD6}"/>
    <cellStyle name="Hyperlink 5 23" xfId="29474" hidden="1" xr:uid="{1861AA47-21A3-48FE-A0C0-3397A29EF29B}"/>
    <cellStyle name="Hyperlink 5 23" xfId="30583" hidden="1" xr:uid="{7714E752-9468-44C9-B226-3352A91D10AB}"/>
    <cellStyle name="Hyperlink 5 23" xfId="29978" hidden="1" xr:uid="{6B5CEB01-3586-4789-BCCE-B8A52F4CCB03}"/>
    <cellStyle name="Hyperlink 5 23" xfId="28757" hidden="1" xr:uid="{F624DE0A-1044-4A97-9386-BCD8FFD6ED11}"/>
    <cellStyle name="Hyperlink 5 23" xfId="21330" hidden="1" xr:uid="{BFAD6AAD-A1FC-434B-9B90-2D67157F5702}"/>
    <cellStyle name="Hyperlink 5 23" xfId="36908" hidden="1" xr:uid="{04B5DA7A-B13F-4BD1-9C08-580C792CB0DB}"/>
    <cellStyle name="Hyperlink 5 23" xfId="28772" hidden="1" xr:uid="{7555470E-1806-487D-A50C-AC18E700042A}"/>
    <cellStyle name="Hyperlink 5 23" xfId="31019" hidden="1" xr:uid="{DEF69F34-97F8-475C-AD87-4205E64FFCD2}"/>
    <cellStyle name="Hyperlink 5 23" xfId="30285" hidden="1" xr:uid="{4490D051-C89F-42D9-8FF4-BE1760E2E718}"/>
    <cellStyle name="Hyperlink 5 23" xfId="20526" hidden="1" xr:uid="{C75E9517-D9F0-4D43-8AEF-0FCA240DE27B}"/>
    <cellStyle name="Hyperlink 5 23" xfId="23546" hidden="1" xr:uid="{5FAF09C6-85FB-4C49-A628-FDCA74FDDE71}"/>
    <cellStyle name="Hyperlink 5 23" xfId="31526" hidden="1" xr:uid="{99376366-5F09-4577-95C1-FF707B8F8884}"/>
    <cellStyle name="Hyperlink 5 23" xfId="32024" hidden="1" xr:uid="{43D0AB54-A8C8-4CA6-882C-1B9C7BE1DAA3}"/>
    <cellStyle name="Hyperlink 5 23" xfId="31516" hidden="1" xr:uid="{8539FF69-A5A2-4648-8DD9-EAFC81A82EC9}"/>
    <cellStyle name="Hyperlink 5 23" xfId="17398" hidden="1" xr:uid="{5B5E1203-4852-475B-907B-8DB930F0EBB4}"/>
    <cellStyle name="Hyperlink 5 23" xfId="24942" hidden="1" xr:uid="{C52EC605-A8F7-471B-BA3D-81AC55CD94C2}"/>
    <cellStyle name="Hyperlink 5 23" xfId="33069" hidden="1" xr:uid="{E6ACA345-44C7-4976-B7B8-75F444AA5B9F}"/>
    <cellStyle name="Hyperlink 5 23" xfId="33670" hidden="1" xr:uid="{E262E346-F9F9-407A-9ADE-553FC0660942}"/>
    <cellStyle name="Hyperlink 5 23" xfId="32517" hidden="1" xr:uid="{D5393715-77DA-4A53-AE9A-F000A8126DFC}"/>
    <cellStyle name="Hyperlink 5 23" xfId="34176" hidden="1" xr:uid="{3CDD3F4A-D554-49EE-9E26-36D579507A37}"/>
    <cellStyle name="Hyperlink 5 23" xfId="32715" hidden="1" xr:uid="{431547EB-0CC2-4AF3-9C05-69E68C21F8A8}"/>
    <cellStyle name="Hyperlink 5 23" xfId="33975" hidden="1" xr:uid="{26EC8E20-701A-4C84-B1A8-0579580FDF57}"/>
    <cellStyle name="Hyperlink 5 23" xfId="39920" hidden="1" xr:uid="{807BFCC6-32DA-43D9-9C9A-F22F6966506E}"/>
    <cellStyle name="Hyperlink 5 23" xfId="26691" hidden="1" xr:uid="{A1120E44-CE39-4A82-9F7A-8AC791A2F5FB}"/>
    <cellStyle name="Hyperlink 5 23" xfId="35303" hidden="1" xr:uid="{A50E1365-AF43-43B8-8543-4F10ABA05E47}"/>
    <cellStyle name="Hyperlink 5 23" xfId="34483" hidden="1" xr:uid="{BA67A115-7F11-4FA7-802F-714331B2EAB4}"/>
    <cellStyle name="Hyperlink 5 23" xfId="34981" hidden="1" xr:uid="{12ABC022-24ED-46BF-B97D-49A315C68522}"/>
    <cellStyle name="Hyperlink 5 23" xfId="38402" hidden="1" xr:uid="{889B8F69-7474-4726-9964-CB3D599F5FB2}"/>
    <cellStyle name="Hyperlink 5 23" xfId="27862" hidden="1" xr:uid="{0993BB81-DF34-45D2-8CDE-56CFAFEB59E5}"/>
    <cellStyle name="Hyperlink 5 23" xfId="36308" hidden="1" xr:uid="{C710B79C-C6A9-43F8-A424-B8625525C3E7}"/>
    <cellStyle name="Hyperlink 5 23" xfId="35800" hidden="1" xr:uid="{23F6CC39-9BD2-4638-AC93-26AD27ED604C}"/>
    <cellStyle name="Hyperlink 5 23" xfId="36108" hidden="1" xr:uid="{D99EE816-3DBA-4F13-9D41-A58962302899}"/>
    <cellStyle name="Hyperlink 5 23" xfId="32943" hidden="1" xr:uid="{9DD800F8-1F18-41FE-878C-D1977DF5B226}"/>
    <cellStyle name="Hyperlink 5 23" xfId="36694" hidden="1" xr:uid="{15E8BD08-70DB-4A5A-8013-E8F09B42965E}"/>
    <cellStyle name="Hyperlink 5 23" xfId="35810" hidden="1" xr:uid="{BECA2EFC-75D9-4787-9AF6-36490E4CA477}"/>
    <cellStyle name="Hyperlink 5 23" xfId="20003" hidden="1" xr:uid="{6CC5D5A1-B3EE-4B12-B2F4-446D9FE48D82}"/>
    <cellStyle name="Hyperlink 5 23" xfId="40865" hidden="1" xr:uid="{08AB212C-1120-4570-8B9B-8A9637C33FCA}"/>
    <cellStyle name="Hyperlink 5 23" xfId="34473" hidden="1" xr:uid="{20A03468-CD66-4285-A833-7BFB1EC16DF9}"/>
    <cellStyle name="Hyperlink 5 23" xfId="18083" hidden="1" xr:uid="{8DF2BCE4-F4E6-4AAC-9872-0E3A2FEB2DA5}"/>
    <cellStyle name="Hyperlink 5 23" xfId="18997" hidden="1" xr:uid="{EF0B0ACB-A4C2-476C-A986-681346960D11}"/>
    <cellStyle name="Hyperlink 5 23" xfId="17596" hidden="1" xr:uid="{1AAC158D-0388-4E67-B8EA-EF091747FA6E}"/>
    <cellStyle name="Hyperlink 5 23" xfId="28559" hidden="1" xr:uid="{4C50D1B6-298A-45CF-8DB3-8E2CCD6FF62C}"/>
    <cellStyle name="Hyperlink 5 23" xfId="19803" hidden="1" xr:uid="{79C758D2-3AD8-4234-9374-274D7C7B2868}"/>
    <cellStyle name="Hyperlink 5 23" xfId="19495" hidden="1" xr:uid="{15067764-C824-4E95-B198-C5DB406CE8C6}"/>
    <cellStyle name="Hyperlink 5 23" xfId="27554" hidden="1" xr:uid="{C67FFF70-57C2-47D5-A006-54DF3706FC12}"/>
    <cellStyle name="Hyperlink 5 23" xfId="19505" hidden="1" xr:uid="{461D438B-1916-45E6-B87D-8C42A21121B8}"/>
    <cellStyle name="Hyperlink 5 23" xfId="20325" hidden="1" xr:uid="{902F5B35-5EFC-4F58-965E-8B370C589BAE}"/>
    <cellStyle name="Hyperlink 5 23" xfId="17976" hidden="1" xr:uid="{BD0D63F9-FE41-430A-9AED-30883A30D44C}"/>
    <cellStyle name="Hyperlink 5 23" xfId="22227" hidden="1" xr:uid="{A95132AC-5799-4F87-9ECC-FA67072AE362}"/>
    <cellStyle name="Hyperlink 5 23" xfId="21130" hidden="1" xr:uid="{2B6F87F2-E59B-4C56-A3DC-2251C115858B}"/>
    <cellStyle name="Hyperlink 5 23" xfId="20822" hidden="1" xr:uid="{EE4F595A-C464-4183-9864-AD1258E5AB3A}"/>
    <cellStyle name="Hyperlink 5 23" xfId="35504" hidden="1" xr:uid="{2927FBE0-E6EA-46AF-907C-23A886F42ED6}"/>
    <cellStyle name="Hyperlink 5 23" xfId="20832" hidden="1" xr:uid="{2DF69401-E4AD-4D6A-AF2B-189AA79B9F44}"/>
    <cellStyle name="Hyperlink 5 23" xfId="21716" hidden="1" xr:uid="{9A624208-5685-4A63-9587-1A2FE1A3159F}"/>
    <cellStyle name="Hyperlink 5 23" xfId="17824" hidden="1" xr:uid="{7B719490-66E8-41CB-858F-BEE1B796E989}"/>
    <cellStyle name="Hyperlink 5 23" xfId="32221" hidden="1" xr:uid="{E7F2F2AA-D107-4CCE-B86C-8907A6C0CC91}"/>
    <cellStyle name="Hyperlink 5 23" xfId="26193" hidden="1" xr:uid="{F589BF42-2FD5-4432-8523-E8A5EBDEAA38}"/>
    <cellStyle name="Hyperlink 5 23" xfId="41669" hidden="1" xr:uid="{D8694662-D107-4B0F-8054-23F926F6D5A0}"/>
    <cellStyle name="Hyperlink 5 23" xfId="41161" hidden="1" xr:uid="{43C21594-F681-41B7-B2B1-CB3701CB6383}"/>
    <cellStyle name="Hyperlink 5 23" xfId="41171" xr:uid="{7808542D-CF5D-444B-862C-C93F12E09663}"/>
    <cellStyle name="Hyperlink 5 24" xfId="22938" hidden="1" xr:uid="{FE64E4A4-0188-41BF-8C2B-06DAFE00197D}"/>
    <cellStyle name="Hyperlink 5 24" xfId="34789" hidden="1" xr:uid="{57F822C7-D324-4C80-84D6-C71E80A7197F}"/>
    <cellStyle name="Hyperlink 5 24" xfId="23222" hidden="1" xr:uid="{3E48DD89-2876-4D2A-8A10-602B0BDD81B2}"/>
    <cellStyle name="Hyperlink 5 24" xfId="17590" hidden="1" xr:uid="{7AB7A575-9A82-493D-8DB8-931B593D218E}"/>
    <cellStyle name="Hyperlink 5 24" xfId="26195" hidden="1" xr:uid="{95F9D436-1ECE-4B64-A562-C51AC1335541}"/>
    <cellStyle name="Hyperlink 5 24" xfId="20818" hidden="1" xr:uid="{19351021-3F0B-4253-94C8-92AF7B78F43A}"/>
    <cellStyle name="Hyperlink 5 24" xfId="21337" hidden="1" xr:uid="{ADFA0248-7853-405D-A21C-BB1FCB2F32E7}"/>
    <cellStyle name="Hyperlink 5 24" xfId="20834" hidden="1" xr:uid="{19F12744-ED03-407A-951F-F3A5DCB614AB}"/>
    <cellStyle name="Hyperlink 5 24" xfId="21723" hidden="1" xr:uid="{AC136604-E2C0-41C3-9FC0-839844FF7EB4}"/>
    <cellStyle name="Hyperlink 5 24" xfId="18699" hidden="1" xr:uid="{106F5CE6-07BC-40A2-B33E-CBEB9FF10375}"/>
    <cellStyle name="Hyperlink 5 24" xfId="17978" hidden="1" xr:uid="{E585445C-591F-41DE-AA22-1E222FEB04C8}"/>
    <cellStyle name="Hyperlink 5 24" xfId="20534" hidden="1" xr:uid="{294D8929-7648-4A19-ABA7-E99275409DFA}"/>
    <cellStyle name="Hyperlink 5 24" xfId="32964" hidden="1" xr:uid="{5596E62B-8E9A-49CF-B59E-6C179CA60F23}"/>
    <cellStyle name="Hyperlink 5 24" xfId="19206" hidden="1" xr:uid="{36EEC164-FAD0-4F9C-B5BF-CA77D4408FA3}"/>
    <cellStyle name="Hyperlink 5 24" xfId="19811" hidden="1" xr:uid="{5B3ACF0D-487E-443C-8EDA-DCF0D7EEB236}"/>
    <cellStyle name="Hyperlink 5 24" xfId="19491" hidden="1" xr:uid="{62DCCE1F-A2FE-491A-9CFE-46400A505791}"/>
    <cellStyle name="Hyperlink 5 24" xfId="20010" hidden="1" xr:uid="{A27360DA-FEEC-4877-AB8C-9BABAB269731}"/>
    <cellStyle name="Hyperlink 5 24" xfId="19507" hidden="1" xr:uid="{BF1899BE-EED8-49F2-91E0-DE9BC0FD61BA}"/>
    <cellStyle name="Hyperlink 5 24" xfId="21938" hidden="1" xr:uid="{8BBA536E-D8BA-493C-A69E-86BA28836EDC}"/>
    <cellStyle name="Hyperlink 5 24" xfId="19004" hidden="1" xr:uid="{F7E1D6EA-102E-4BE0-BA3D-6A63575588FA}"/>
    <cellStyle name="Hyperlink 5 24" xfId="28881" hidden="1" xr:uid="{993A1D84-14D2-4477-8A16-09E7588D7A32}"/>
    <cellStyle name="Hyperlink 5 24" xfId="21138" hidden="1" xr:uid="{BC004738-0C24-45F5-ABC3-BE1B72141CF8}"/>
    <cellStyle name="Hyperlink 5 24" xfId="17394" hidden="1" xr:uid="{3CABE0EB-196B-4B82-BC6B-346CF6D6E750}"/>
    <cellStyle name="Hyperlink 5 24" xfId="23441" hidden="1" xr:uid="{08478299-B101-4E01-AAE1-93EE70FB17E9}"/>
    <cellStyle name="Hyperlink 5 24" xfId="28555" hidden="1" xr:uid="{5ED30F77-0E37-488B-9456-F8E293E7C7CA}"/>
    <cellStyle name="Hyperlink 5 24" xfId="35512" hidden="1" xr:uid="{07AE3DE0-AAE4-4261-AAF4-F602B7164378}"/>
    <cellStyle name="Hyperlink 5 24" xfId="28069" hidden="1" xr:uid="{336E09A9-D096-4411-A0DD-A67E0FE613F2}"/>
    <cellStyle name="Hyperlink 5 24" xfId="26698" hidden="1" xr:uid="{6FFFBD3F-87DA-41ED-91A4-4382D4EFF061}"/>
    <cellStyle name="Hyperlink 5 24" xfId="28271" hidden="1" xr:uid="{CF3877A7-B117-493B-9F5D-36DF7C4608FE}"/>
    <cellStyle name="Hyperlink 5 24" xfId="35812" hidden="1" xr:uid="{5D1E3E9D-EB97-4439-BE35-214275A2935C}"/>
    <cellStyle name="Hyperlink 5 24" xfId="39429" hidden="1" xr:uid="{5D2431D0-06F2-4DA0-806A-F81059285E39}"/>
    <cellStyle name="Hyperlink 5 24" xfId="27265" hidden="1" xr:uid="{8AA17BDF-6FA5-4ECE-940F-9C28804FCC05}"/>
    <cellStyle name="Hyperlink 5 24" xfId="30790" hidden="1" xr:uid="{3F080FB7-ADDD-494A-9835-7E70C441B839}"/>
    <cellStyle name="Hyperlink 5 24" xfId="22239" hidden="1" xr:uid="{A4C75F9C-C7BC-443F-8EFA-3084A39B1CFF}"/>
    <cellStyle name="Hyperlink 5 24" xfId="28751" hidden="1" xr:uid="{53A64F77-F4CE-401B-B069-E50F9EE6A743}"/>
    <cellStyle name="Hyperlink 5 24" xfId="41157" hidden="1" xr:uid="{64B2ED14-882F-4F93-A770-7C0C84D14D11}"/>
    <cellStyle name="Hyperlink 5 24" xfId="30591" hidden="1" xr:uid="{F935F64F-7EB2-4F71-BF12-16D7E1064C0A}"/>
    <cellStyle name="Hyperlink 5 24" xfId="24148" hidden="1" xr:uid="{0476EA39-21D7-4257-8B8B-825603D1F74B}"/>
    <cellStyle name="Hyperlink 5 24" xfId="18085" hidden="1" xr:uid="{5DFB40CA-BF3B-4F0A-A06C-BDC362E145B4}"/>
    <cellStyle name="Hyperlink 5 24" xfId="29481" hidden="1" xr:uid="{06CD6FF8-B0E4-494F-ACBA-B19C60DB74F1}"/>
    <cellStyle name="Hyperlink 5 24" xfId="17093" hidden="1" xr:uid="{D67AF49D-548F-4325-AC2D-059814F892BD}"/>
    <cellStyle name="Hyperlink 5 24" xfId="24653" hidden="1" xr:uid="{8FF1329C-9539-4EAE-9B74-7EB23AEE93AC}"/>
    <cellStyle name="Hyperlink 5 24" xfId="31228" hidden="1" xr:uid="{2BD5FC0B-BE75-49F9-B42F-850DB25FC936}"/>
    <cellStyle name="Hyperlink 5 24" xfId="27566" hidden="1" xr:uid="{2372D328-603F-4746-BBB5-D78616E4F52D}"/>
    <cellStyle name="Hyperlink 5 24" xfId="31512" hidden="1" xr:uid="{D89D9E3D-F6CA-4B41-8A35-5881B30D84D2}"/>
    <cellStyle name="Hyperlink 5 24" xfId="24954" hidden="1" xr:uid="{14A2FF45-C6E3-4D2F-8E94-B07761284C3A}"/>
    <cellStyle name="Hyperlink 5 24" xfId="31528" hidden="1" xr:uid="{44986BF6-6318-4D19-BBA7-D8BEE8BD0637}"/>
    <cellStyle name="Hyperlink 5 24" xfId="30287" hidden="1" xr:uid="{3D920518-3B7D-4FF7-B823-A91B80508F9F}"/>
    <cellStyle name="Hyperlink 5 24" xfId="33384" hidden="1" xr:uid="{CAE2975D-96C8-418B-B373-93B84BB92923}"/>
    <cellStyle name="Hyperlink 5 24" xfId="26499" hidden="1" xr:uid="{6957B909-F2BA-4132-9200-D7FBC0B73FC9}"/>
    <cellStyle name="Hyperlink 5 24" xfId="17818" hidden="1" xr:uid="{539DA837-6F12-4175-BEC1-EFA82A7BF670}"/>
    <cellStyle name="Hyperlink 5 24" xfId="31832" hidden="1" xr:uid="{4B98BCF8-94E3-48DD-8338-DF47A4C8EE58}"/>
    <cellStyle name="Hyperlink 5 24" xfId="34485" hidden="1" xr:uid="{ACF7F85E-22EC-42EF-B833-AF4F630803B1}"/>
    <cellStyle name="Hyperlink 5 24" xfId="27058" hidden="1" xr:uid="{9A991515-095F-4FF3-8835-E11BCEF9274D}"/>
    <cellStyle name="Hyperlink 5 24" xfId="34184" hidden="1" xr:uid="{063DABE7-1FA3-4835-849C-FB9EFF6E42CB}"/>
    <cellStyle name="Hyperlink 5 24" xfId="18404" hidden="1" xr:uid="{EA75BE11-CE4F-4628-8FB6-AA4B3C815B51}"/>
    <cellStyle name="Hyperlink 5 24" xfId="34469" hidden="1" xr:uid="{50278C19-EB97-43C7-AE3B-122809045413}"/>
    <cellStyle name="Hyperlink 5 24" xfId="27550" hidden="1" xr:uid="{EEE6947E-456B-40E4-A683-EC6FE06150AF}"/>
    <cellStyle name="Hyperlink 5 24" xfId="37201" hidden="1" xr:uid="{E5AA3D70-9B1A-41C7-B025-142391A77655}"/>
    <cellStyle name="Hyperlink 5 24" xfId="33071" hidden="1" xr:uid="{29056069-193F-4F5D-B73A-024DAD777EB2}"/>
    <cellStyle name="Hyperlink 5 24" xfId="36701" hidden="1" xr:uid="{C252CE77-E932-4E3C-A510-14EED0317006}"/>
    <cellStyle name="Hyperlink 5 24" xfId="29189" hidden="1" xr:uid="{C3035962-6E70-4BAE-B386-BB4015698829}"/>
    <cellStyle name="Hyperlink 5 24" xfId="36116" hidden="1" xr:uid="{E1E326F3-CDD6-4023-A11D-189E047C865B}"/>
    <cellStyle name="Hyperlink 5 24" xfId="32228" hidden="1" xr:uid="{D3E4CADD-91CF-4D8C-B613-01CD75950D02}"/>
    <cellStyle name="Hyperlink 5 24" xfId="36315" hidden="1" xr:uid="{2BFC9504-BF16-4FA0-AD3D-658608B5BAF1}"/>
    <cellStyle name="Hyperlink 5 24" xfId="29784" hidden="1" xr:uid="{EBDE89AF-0551-44A5-AA57-A5EA8162500A}"/>
    <cellStyle name="Hyperlink 5 24" xfId="22543" hidden="1" xr:uid="{E4A08285-45F4-4655-AEA8-76245484474F}"/>
    <cellStyle name="Hyperlink 5 24" xfId="35310" hidden="1" xr:uid="{81DB66C5-F879-400A-BDF7-CC1C1B510ABD}"/>
    <cellStyle name="Hyperlink 5 24" xfId="22742" hidden="1" xr:uid="{768B82F8-99FF-4EB2-AB4F-E5633A21D806}"/>
    <cellStyle name="Hyperlink 5 24" xfId="30271" hidden="1" xr:uid="{5E4F1ABC-93E7-451C-847E-2622CF802954}"/>
    <cellStyle name="Hyperlink 5 24" xfId="38419" hidden="1" xr:uid="{7FD447A3-F6DB-4B2B-AE16-EC90E5DCCD33}"/>
    <cellStyle name="Hyperlink 5 24" xfId="35796" hidden="1" xr:uid="{56E79ABC-F658-4374-937F-9FB420AF9CE2}"/>
    <cellStyle name="Hyperlink 5 24" xfId="25258" hidden="1" xr:uid="{1139FA76-BAFE-4039-8240-871E3E9C60BB}"/>
    <cellStyle name="Hyperlink 5 24" xfId="28774" hidden="1" xr:uid="{04917EEC-9C55-4E8F-BBB1-EF5D811E7A33}"/>
    <cellStyle name="Hyperlink 5 24" xfId="23548" hidden="1" xr:uid="{0613C00E-A690-41FD-8BAE-E75EB6E081B0}"/>
    <cellStyle name="Hyperlink 5 24" xfId="32937" hidden="1" xr:uid="{AEFD399B-62A9-4547-A94E-524961A93F97}"/>
    <cellStyle name="Hyperlink 5 24" xfId="23418" hidden="1" xr:uid="{04592C63-2A75-4768-B17C-BB57A11D63A2}"/>
    <cellStyle name="Hyperlink 5 24" xfId="32031" hidden="1" xr:uid="{F2877C96-125B-46F3-9163-F784FA137F67}"/>
    <cellStyle name="Hyperlink 5 24" xfId="20332" hidden="1" xr:uid="{A294990B-F2E0-46F0-A19E-308A948ADEC5}"/>
    <cellStyle name="Hyperlink 5 24" xfId="23856" hidden="1" xr:uid="{C830FC46-F66B-4479-8163-42F6CB7A1F01}"/>
    <cellStyle name="Hyperlink 5 24" xfId="26179" hidden="1" xr:uid="{C4AB0AFB-7125-4441-91B3-E312C3A37D9C}"/>
    <cellStyle name="Hyperlink 5 24" xfId="32513" hidden="1" xr:uid="{89D0F99B-A9CB-4D00-BC37-0EC9DD07DA83}"/>
    <cellStyle name="Hyperlink 5 24" xfId="25693" hidden="1" xr:uid="{78FC9059-A43E-4F24-AF5E-2E93179C3A75}"/>
    <cellStyle name="Hyperlink 5 24" xfId="22223" hidden="1" xr:uid="{6D1C1E91-6FC7-4611-ADAF-438B353F6F32}"/>
    <cellStyle name="Hyperlink 5 24" xfId="25895" hidden="1" xr:uid="{B82E2B63-2293-4753-86FF-1CAFB74BA215}"/>
    <cellStyle name="Hyperlink 5 24" xfId="32709" hidden="1" xr:uid="{8FDE0845-40A8-4F3E-B7D8-748FB4195105}"/>
    <cellStyle name="Hyperlink 5 24" xfId="41477" hidden="1" xr:uid="{7AB75369-703A-49D0-B1EA-F1F19ACE76B6}"/>
    <cellStyle name="Hyperlink 5 24" xfId="24938" hidden="1" xr:uid="{71A96BC5-9188-47A6-8942-C5558C978BE3}"/>
    <cellStyle name="Hyperlink 5 24" xfId="41676" hidden="1" xr:uid="{AB56C121-74C3-424A-811A-5C7E465B4C78}"/>
    <cellStyle name="Hyperlink 5 24" xfId="34988" hidden="1" xr:uid="{EA199DBD-7E53-44DF-A864-114D137928FC}"/>
    <cellStyle name="Hyperlink 5 24" xfId="17847" hidden="1" xr:uid="{7023B289-34B4-491A-A7C8-350FB0E9A6DA}"/>
    <cellStyle name="Hyperlink 5 24" xfId="24451" hidden="1" xr:uid="{B7ECBEAE-1E7E-41CF-95BA-E6B4955A367A}"/>
    <cellStyle name="Hyperlink 5 24" xfId="27870" hidden="1" xr:uid="{C888E2F6-FC85-421F-87B5-7FA442B9EE56}"/>
    <cellStyle name="Hyperlink 5 24" xfId="37217" hidden="1" xr:uid="{5B6BC685-42B2-461A-AB31-8182149C9EAD}"/>
    <cellStyle name="Hyperlink 5 24" xfId="31026" hidden="1" xr:uid="{1DEE7376-F754-4C77-ADEC-12F948A0F592}"/>
    <cellStyle name="Hyperlink 5 24" xfId="39916" hidden="1" xr:uid="{95DF4F6D-D51E-4FC0-ADB0-FF1D59FCC1F7}"/>
    <cellStyle name="Hyperlink 5 24" xfId="40435" hidden="1" xr:uid="{5A081502-5D21-48FC-836F-C88E51795FC1}"/>
    <cellStyle name="Hyperlink 5 24" xfId="39932" hidden="1" xr:uid="{BCBD0997-CCB2-4B81-A174-B21F4CDBF52E}"/>
    <cellStyle name="Hyperlink 5 24" xfId="40671" hidden="1" xr:uid="{F848F478-4FEA-48A6-9E8B-48E90ECD5861}"/>
    <cellStyle name="Hyperlink 5 24" xfId="37521" hidden="1" xr:uid="{97601344-F74B-49EC-A0CD-442AF457108E}"/>
    <cellStyle name="Hyperlink 5 24" xfId="38396" hidden="1" xr:uid="{C4DD75E7-6DDE-4163-A5FE-4A7C64366782}"/>
    <cellStyle name="Hyperlink 5 24" xfId="39631" hidden="1" xr:uid="{9962F5C8-976E-4270-88FE-7C5FC4AC5D8F}"/>
    <cellStyle name="Hyperlink 5 24" xfId="25457" hidden="1" xr:uid="{FD14C651-F067-4111-AE1D-E316B14F5528}"/>
    <cellStyle name="Hyperlink 5 24" xfId="37916" hidden="1" xr:uid="{AB57C6A1-0660-4B5B-8F07-959FB1E4CAA7}"/>
    <cellStyle name="Hyperlink 5 24" xfId="38834" hidden="1" xr:uid="{3EC0340D-966F-4B1F-8DBF-CE69AC321238}"/>
    <cellStyle name="Hyperlink 5 24" xfId="38200" hidden="1" xr:uid="{3840D5FC-9AC9-499C-9A34-808F9DFE9EB6}"/>
    <cellStyle name="Hyperlink 5 24" xfId="39126" hidden="1" xr:uid="{A5044FA0-299A-4A76-84AB-DA04E9D2E61B}"/>
    <cellStyle name="Hyperlink 5 24" xfId="38526" hidden="1" xr:uid="{CD19616A-8DC8-495A-B57E-46B4B59F4947}"/>
    <cellStyle name="Hyperlink 5 24" xfId="40873" hidden="1" xr:uid="{96CC83EC-EA77-4B56-A6D4-FA9AC498B235}"/>
    <cellStyle name="Hyperlink 5 24" xfId="37720" hidden="1" xr:uid="{D326F722-B6D5-4364-B801-C8A2A1E6A53E}"/>
    <cellStyle name="Hyperlink 5 24" xfId="33982" hidden="1" xr:uid="{54F17EE3-95BB-45C3-9483-E4856F5B0B3F}"/>
    <cellStyle name="Hyperlink 5 24" xfId="40236" hidden="1" xr:uid="{378C0034-CDE6-47E1-8ED4-EA14AE60D7EE}"/>
    <cellStyle name="Hyperlink 5 24" xfId="36916" hidden="1" xr:uid="{E2CABA43-29D3-445C-B2FE-E47603909E7D}"/>
    <cellStyle name="Hyperlink 5 24" xfId="29986" hidden="1" xr:uid="{3108D37B-FAC6-4EEA-B4AF-B7F6EC4460CA}"/>
    <cellStyle name="Hyperlink 5 24" xfId="33677" hidden="1" xr:uid="{0DD16035-8B44-4CCE-A8CB-563184526F4C}"/>
    <cellStyle name="Hyperlink 5 24" xfId="41173" xr:uid="{8DF3F826-FF95-4216-9EE1-DBF925E1D043}"/>
    <cellStyle name="Hyperlink 5 25" xfId="22939" hidden="1" xr:uid="{156E6AA3-3798-4C07-9016-B61F1AF60B5A}"/>
    <cellStyle name="Hyperlink 5 25" xfId="34790" hidden="1" xr:uid="{4F0D6829-062A-4C95-8138-2986F892551B}"/>
    <cellStyle name="Hyperlink 5 25" xfId="23695" hidden="1" xr:uid="{618E613B-0E13-4AF1-8A55-7C15D68FBFB9}"/>
    <cellStyle name="Hyperlink 5 25" xfId="18773" hidden="1" xr:uid="{A39C861B-08A2-41EE-8747-60551D088829}"/>
    <cellStyle name="Hyperlink 5 25" xfId="26567" hidden="1" xr:uid="{71A8C9D4-C7BB-449E-9660-2C8BEABE7697}"/>
    <cellStyle name="Hyperlink 5 25" xfId="20977" hidden="1" xr:uid="{D96AB87A-BA45-4F6D-9099-CBEBB001B9E1}"/>
    <cellStyle name="Hyperlink 5 25" xfId="21338" hidden="1" xr:uid="{ED6A1810-7B4E-4292-AF43-9157048BFCA2}"/>
    <cellStyle name="Hyperlink 5 25" xfId="21206" hidden="1" xr:uid="{AE2CC9BF-DC4F-41C9-88B3-FDE97D9BB894}"/>
    <cellStyle name="Hyperlink 5 25" xfId="21724" hidden="1" xr:uid="{573AF6CD-CC96-4AC0-A9A0-117B3757DB25}"/>
    <cellStyle name="Hyperlink 5 25" xfId="18700" hidden="1" xr:uid="{D04729F7-ECB0-48F9-963F-D2A0F6C9A0D6}"/>
    <cellStyle name="Hyperlink 5 25" xfId="20164" hidden="1" xr:uid="{8E53166A-B1B5-40D3-9208-F5313B330386}"/>
    <cellStyle name="Hyperlink 5 25" xfId="20535" hidden="1" xr:uid="{5C38C630-24C0-4931-96B9-5DB9740E75EA}"/>
    <cellStyle name="Hyperlink 5 25" xfId="35142" hidden="1" xr:uid="{B202B831-36CB-4F7F-825A-C00BE14A84B8}"/>
    <cellStyle name="Hyperlink 5 25" xfId="19207" hidden="1" xr:uid="{627AFB6C-FAEE-48DD-B9F6-61F510211D79}"/>
    <cellStyle name="Hyperlink 5 25" xfId="19812" hidden="1" xr:uid="{6002894C-91F9-4484-A469-BB6343682D70}"/>
    <cellStyle name="Hyperlink 5 25" xfId="19650" hidden="1" xr:uid="{F104BA01-3B6F-493A-BA71-0ECF482D0791}"/>
    <cellStyle name="Hyperlink 5 25" xfId="20011" hidden="1" xr:uid="{C6E7DD12-1AFA-4F37-9B4F-9C515EA42211}"/>
    <cellStyle name="Hyperlink 5 25" xfId="19879" hidden="1" xr:uid="{3F359E7D-E51A-4748-AB80-924877F472B2}"/>
    <cellStyle name="Hyperlink 5 25" xfId="21939" hidden="1" xr:uid="{B48DE539-8613-4F10-ADE6-0D6AB2C44706}"/>
    <cellStyle name="Hyperlink 5 25" xfId="19005" hidden="1" xr:uid="{EF5C0F25-0079-4908-A5F9-2724C1EC9253}"/>
    <cellStyle name="Hyperlink 5 25" xfId="29350" hidden="1" xr:uid="{209B6AE9-121A-431B-83CC-6009C279C248}"/>
    <cellStyle name="Hyperlink 5 25" xfId="21139" hidden="1" xr:uid="{A94A5EB1-F957-4899-B70F-8095FAB84C32}"/>
    <cellStyle name="Hyperlink 5 25" xfId="18243" hidden="1" xr:uid="{8AB2E439-F345-4D09-9874-D07B36E30ECC}"/>
    <cellStyle name="Hyperlink 5 25" xfId="25525" hidden="1" xr:uid="{6CE14FFE-C298-46B9-AE5A-DE1CECD2D648}"/>
    <cellStyle name="Hyperlink 5 25" xfId="29028" hidden="1" xr:uid="{0F7E86B4-5098-4AE8-B8AF-B1301A6E633D}"/>
    <cellStyle name="Hyperlink 5 25" xfId="35513" hidden="1" xr:uid="{5FF1A09A-320B-41CF-AED5-C85D6BE44C23}"/>
    <cellStyle name="Hyperlink 5 25" xfId="28070" hidden="1" xr:uid="{6813869E-0F5E-4108-B047-CDF43670B222}"/>
    <cellStyle name="Hyperlink 5 25" xfId="26699" hidden="1" xr:uid="{4FDB9528-02E7-42AC-AB73-BC57E09CCD16}"/>
    <cellStyle name="Hyperlink 5 25" xfId="28272" hidden="1" xr:uid="{BDF0937A-988E-4427-A3EA-B3D48F4377B2}"/>
    <cellStyle name="Hyperlink 5 25" xfId="36184" hidden="1" xr:uid="{98C8485D-226D-4027-9E48-719EA6E15AA2}"/>
    <cellStyle name="Hyperlink 5 25" xfId="39430" hidden="1" xr:uid="{7C5E2062-25B5-444E-87A5-4DDB6BAD283A}"/>
    <cellStyle name="Hyperlink 5 25" xfId="27266" hidden="1" xr:uid="{59AD6372-D0E9-47E0-B21D-5064F506A3D8}"/>
    <cellStyle name="Hyperlink 5 25" xfId="30791" hidden="1" xr:uid="{707C27B1-A1BB-476A-BA3E-5747396A9D39}"/>
    <cellStyle name="Hyperlink 5 25" xfId="22611" hidden="1" xr:uid="{2A198187-CBFC-4DD5-A2AB-BF29AB6B23DF}"/>
    <cellStyle name="Hyperlink 5 25" xfId="29553" hidden="1" xr:uid="{4233236F-6E45-4796-8E74-3DA5B791C8E6}"/>
    <cellStyle name="Hyperlink 5 25" xfId="41316" hidden="1" xr:uid="{E4931155-59C9-4FFE-B477-8839A70DC890}"/>
    <cellStyle name="Hyperlink 5 25" xfId="30592" hidden="1" xr:uid="{47256D8C-AA9D-4A30-9D87-8550B23C05F1}"/>
    <cellStyle name="Hyperlink 5 25" xfId="24149" hidden="1" xr:uid="{1D9B1179-2383-4712-9977-97B43958B6EB}"/>
    <cellStyle name="Hyperlink 5 25" xfId="18568" hidden="1" xr:uid="{F8BA8C00-DD1F-4C75-ADA7-F16B3A418F01}"/>
    <cellStyle name="Hyperlink 5 25" xfId="29482" hidden="1" xr:uid="{2B847704-0CD5-4617-8968-AD8DFBF65C40}"/>
    <cellStyle name="Hyperlink 5 25" xfId="17094" hidden="1" xr:uid="{E72D6684-3AE9-4759-BA14-423311B75DF9}"/>
    <cellStyle name="Hyperlink 5 25" xfId="24654" hidden="1" xr:uid="{02EAD3B6-A4D5-452E-B96E-C657F6B0DCE2}"/>
    <cellStyle name="Hyperlink 5 25" xfId="31229" hidden="1" xr:uid="{4C1CFCA8-8E3D-44C5-A747-934C23F71F40}"/>
    <cellStyle name="Hyperlink 5 25" xfId="27938" hidden="1" xr:uid="{8E9EBD7E-C177-47A2-B9C0-6CB7C54C230B}"/>
    <cellStyle name="Hyperlink 5 25" xfId="31671" hidden="1" xr:uid="{E9F37BBA-6A7C-482A-88EB-3D31C078A47F}"/>
    <cellStyle name="Hyperlink 5 25" xfId="25326" hidden="1" xr:uid="{6BFAE113-0430-4866-A3FE-229E7B762E55}"/>
    <cellStyle name="Hyperlink 5 25" xfId="31900" hidden="1" xr:uid="{B824E311-7739-45EC-BE27-8C183CEB9D88}"/>
    <cellStyle name="Hyperlink 5 25" xfId="30659" hidden="1" xr:uid="{17F7446C-8CE0-41F3-8808-FF9D611D3391}"/>
    <cellStyle name="Hyperlink 5 25" xfId="33385" hidden="1" xr:uid="{2BD765F9-8C30-46AC-9379-A953F5B6539C}"/>
    <cellStyle name="Hyperlink 5 25" xfId="26500" hidden="1" xr:uid="{8FBE4DE7-AEF5-455E-969F-34447367FCCC}"/>
    <cellStyle name="Hyperlink 5 25" xfId="21410" hidden="1" xr:uid="{ACC0CC0A-EF65-4BD8-B272-32DBF86CDA71}"/>
    <cellStyle name="Hyperlink 5 25" xfId="31833" hidden="1" xr:uid="{342FF076-0B8F-482F-B49B-7E0570792D70}"/>
    <cellStyle name="Hyperlink 5 25" xfId="34857" hidden="1" xr:uid="{8985A86F-2602-464C-858B-1A6D93318A6A}"/>
    <cellStyle name="Hyperlink 5 25" xfId="27059" hidden="1" xr:uid="{F4698564-29A7-4165-9A39-F0429ABE0DE5}"/>
    <cellStyle name="Hyperlink 5 25" xfId="34185" hidden="1" xr:uid="{326F848B-BEE4-488B-A93E-550AF212CE9B}"/>
    <cellStyle name="Hyperlink 5 25" xfId="18405" hidden="1" xr:uid="{08D5643F-4901-43E2-9EE9-F967CD7E0A82}"/>
    <cellStyle name="Hyperlink 5 25" xfId="34628" hidden="1" xr:uid="{E406F22A-D4FD-47B7-8A7D-FDE989F04E42}"/>
    <cellStyle name="Hyperlink 5 25" xfId="27709" hidden="1" xr:uid="{C4DD2E1B-DDE9-4B77-B6E4-86312A1A3463}"/>
    <cellStyle name="Hyperlink 5 25" xfId="37360" hidden="1" xr:uid="{450B9114-2C2B-4DD1-B307-D33DA80757FB}"/>
    <cellStyle name="Hyperlink 5 25" xfId="33546" hidden="1" xr:uid="{D9762730-F40B-46DB-99AF-C2F7AEA7E685}"/>
    <cellStyle name="Hyperlink 5 25" xfId="36702" hidden="1" xr:uid="{DEE3C36A-CC38-42DE-A0E4-3F5667FBBAE9}"/>
    <cellStyle name="Hyperlink 5 25" xfId="29190" hidden="1" xr:uid="{EAE78FF8-7719-4728-A36E-521AC22D5923}"/>
    <cellStyle name="Hyperlink 5 25" xfId="36117" hidden="1" xr:uid="{655297DD-3109-4D73-9518-96F5F6CF9576}"/>
    <cellStyle name="Hyperlink 5 25" xfId="32229" hidden="1" xr:uid="{5971DA32-EDD7-47B8-9610-74A37A873C02}"/>
    <cellStyle name="Hyperlink 5 25" xfId="36316" hidden="1" xr:uid="{6A372DCB-079A-4E1C-B631-F2479C6F0240}"/>
    <cellStyle name="Hyperlink 5 25" xfId="29785" hidden="1" xr:uid="{61613F59-008A-4884-915D-1F328C8EC459}"/>
    <cellStyle name="Hyperlink 5 25" xfId="22544" hidden="1" xr:uid="{9B4A8AE6-A63B-4614-BC76-D3FAAD43E7F6}"/>
    <cellStyle name="Hyperlink 5 25" xfId="35311" hidden="1" xr:uid="{79EC6466-AC9C-4C9B-8FC3-0A06C6D67E25}"/>
    <cellStyle name="Hyperlink 5 25" xfId="22743" hidden="1" xr:uid="{D38C4CA6-311B-45C5-B1C9-9917C3FCE616}"/>
    <cellStyle name="Hyperlink 5 25" xfId="30430" hidden="1" xr:uid="{926F389C-44EB-41F6-9A33-D19DAE9169AE}"/>
    <cellStyle name="Hyperlink 5 25" xfId="40503" hidden="1" xr:uid="{051D5BAD-E67C-412F-84D7-E449C86A572B}"/>
    <cellStyle name="Hyperlink 5 25" xfId="35955" hidden="1" xr:uid="{4BD2346C-FF30-483A-9EBD-1ADDA75FC3E8}"/>
    <cellStyle name="Hyperlink 5 25" xfId="25259" hidden="1" xr:uid="{5CC2C273-ED1F-4542-8C8D-18E5A20427AE}"/>
    <cellStyle name="Hyperlink 5 25" xfId="30858" hidden="1" xr:uid="{AB0D28AD-9692-437A-834F-2BDC3A0C928C}"/>
    <cellStyle name="Hyperlink 5 25" xfId="24017" hidden="1" xr:uid="{A0E31875-5BF3-4A9C-B6F9-5E39EFDD0F2D}"/>
    <cellStyle name="Hyperlink 5 25" xfId="36388" hidden="1" xr:uid="{E61B6542-0398-4A8E-AC6D-6263666EE66E}"/>
    <cellStyle name="Hyperlink 5 25" xfId="24220" hidden="1" xr:uid="{8975DB65-394B-4D10-928B-1950D7D52302}"/>
    <cellStyle name="Hyperlink 5 25" xfId="32032" hidden="1" xr:uid="{B0F7329F-DAEC-4D02-A4C1-6FA6A95F8130}"/>
    <cellStyle name="Hyperlink 5 25" xfId="20333" hidden="1" xr:uid="{8844DE10-EBCE-4C92-A7AB-562B4E6367B8}"/>
    <cellStyle name="Hyperlink 5 25" xfId="23857" hidden="1" xr:uid="{573393B8-E6E1-44EF-907C-CEF1C06388E2}"/>
    <cellStyle name="Hyperlink 5 25" xfId="26338" hidden="1" xr:uid="{916128AB-A1EC-4126-B6FC-D7435C557151}"/>
    <cellStyle name="Hyperlink 5 25" xfId="33223" hidden="1" xr:uid="{5D91066E-DD58-4B84-8011-5B488D814A1C}"/>
    <cellStyle name="Hyperlink 5 25" xfId="25694" hidden="1" xr:uid="{066AF76C-0500-4C0F-AC0C-559E3D4A2B5E}"/>
    <cellStyle name="Hyperlink 5 25" xfId="22382" hidden="1" xr:uid="{39CA48B2-3229-4D3A-8394-FDACC5E4BF65}"/>
    <cellStyle name="Hyperlink 5 25" xfId="25896" hidden="1" xr:uid="{63585D4D-5AA9-428D-AB99-8E7C6D579922}"/>
    <cellStyle name="Hyperlink 5 25" xfId="33751" hidden="1" xr:uid="{7FE154DC-A849-458E-8484-655523BB000E}"/>
    <cellStyle name="Hyperlink 5 25" xfId="41478" hidden="1" xr:uid="{6324B911-27DF-4EC1-9DF9-3E1D65798424}"/>
    <cellStyle name="Hyperlink 5 25" xfId="25097" hidden="1" xr:uid="{989A4008-EE8E-4B6D-9336-996FE8F8BD0C}"/>
    <cellStyle name="Hyperlink 5 25" xfId="41677" hidden="1" xr:uid="{C2B2DC29-2042-4DE2-9701-B40D7D1637B3}"/>
    <cellStyle name="Hyperlink 5 25" xfId="34989" hidden="1" xr:uid="{89504D4B-860D-4C41-9C82-8D20D99F218B}"/>
    <cellStyle name="Hyperlink 5 25" xfId="26767" hidden="1" xr:uid="{ADAC0A63-38E7-4B27-9523-2BF18B2776CD}"/>
    <cellStyle name="Hyperlink 5 25" xfId="24452" hidden="1" xr:uid="{CEAA170E-F63F-4E3E-9296-909E610A9A56}"/>
    <cellStyle name="Hyperlink 5 25" xfId="27871" hidden="1" xr:uid="{A2E6640D-5B42-4F87-9B45-2912614C9C0D}"/>
    <cellStyle name="Hyperlink 5 25" xfId="37589" hidden="1" xr:uid="{9D4C62D0-24E7-49B5-A72C-4030C7FC57C1}"/>
    <cellStyle name="Hyperlink 5 25" xfId="31027" hidden="1" xr:uid="{7F4A76CF-98D9-4132-903C-DCFF99D6368B}"/>
    <cellStyle name="Hyperlink 5 25" xfId="40075" hidden="1" xr:uid="{6B5E4E09-7A37-4CE8-86C4-37E6B2E6200A}"/>
    <cellStyle name="Hyperlink 5 25" xfId="40436" hidden="1" xr:uid="{09E3C086-DCDD-4C73-BD80-5532A31A8F7A}"/>
    <cellStyle name="Hyperlink 5 25" xfId="40304" hidden="1" xr:uid="{F24D3CED-0F3C-49B9-93B1-25E196C7D443}"/>
    <cellStyle name="Hyperlink 5 25" xfId="40672" hidden="1" xr:uid="{81518318-A1B8-4C61-B046-FA3178C5EE48}"/>
    <cellStyle name="Hyperlink 5 25" xfId="37522" hidden="1" xr:uid="{7353539C-84CF-43CF-ACB0-F6BAFB8874A3}"/>
    <cellStyle name="Hyperlink 5 25" xfId="39198" hidden="1" xr:uid="{0C272D56-A508-4510-B0C5-EE6BD0A4AE72}"/>
    <cellStyle name="Hyperlink 5 25" xfId="39632" hidden="1" xr:uid="{1837239F-D109-41D9-899D-D04FD5C92A22}"/>
    <cellStyle name="Hyperlink 5 25" xfId="25458" hidden="1" xr:uid="{A964E61B-06F6-41E4-9962-9C347CEF8455}"/>
    <cellStyle name="Hyperlink 5 25" xfId="37917" hidden="1" xr:uid="{8A201841-B21E-4885-9895-308CE7456992}"/>
    <cellStyle name="Hyperlink 5 25" xfId="38835" hidden="1" xr:uid="{3DDEF095-721B-4E99-B9ED-B65B204E56ED}"/>
    <cellStyle name="Hyperlink 5 25" xfId="38673" hidden="1" xr:uid="{6C82F44B-CFA9-4C89-BACC-D209E12092CB}"/>
    <cellStyle name="Hyperlink 5 25" xfId="39127" hidden="1" xr:uid="{37560347-6229-4BE0-AA12-01ECAB66E267}"/>
    <cellStyle name="Hyperlink 5 25" xfId="38995" hidden="1" xr:uid="{9F3042C2-AEB0-4C26-86B6-F22774CEEC35}"/>
    <cellStyle name="Hyperlink 5 25" xfId="40874" hidden="1" xr:uid="{0CD3DD84-ED48-48DD-A9E3-0641CC786418}"/>
    <cellStyle name="Hyperlink 5 25" xfId="37721" hidden="1" xr:uid="{6A67C879-4FB5-425A-8777-C01B761FA683}"/>
    <cellStyle name="Hyperlink 5 25" xfId="33983" hidden="1" xr:uid="{A96D5E32-1A1E-462B-8481-0FF3ED388B23}"/>
    <cellStyle name="Hyperlink 5 25" xfId="40237" hidden="1" xr:uid="{D5EB451E-151D-4862-B7EC-6091D20BF729}"/>
    <cellStyle name="Hyperlink 5 25" xfId="36917" hidden="1" xr:uid="{432579E0-B10B-4361-A6D9-2D5BB84703D4}"/>
    <cellStyle name="Hyperlink 5 25" xfId="29987" hidden="1" xr:uid="{F6D0C688-614C-490E-B744-5D5F48892C42}"/>
    <cellStyle name="Hyperlink 5 25" xfId="33678" hidden="1" xr:uid="{3A71479C-D3A2-48A5-ABC7-AE321EC708A9}"/>
    <cellStyle name="Hyperlink 5 25" xfId="41545" xr:uid="{5686B73B-37B2-4835-AB54-F40A4A0D588E}"/>
    <cellStyle name="Hyperlink 5 26" xfId="19302" hidden="1" xr:uid="{12FB93CB-0BEE-4AF9-AE38-325A1DE154B9}"/>
    <cellStyle name="Hyperlink 5 26" xfId="17193" hidden="1" xr:uid="{43D4BF12-311C-43F7-A412-C8C24B7426CA}"/>
    <cellStyle name="Hyperlink 5 26" xfId="20630" hidden="1" xr:uid="{B6B8DD59-5F6D-4981-80D7-6E9293554FA6}"/>
    <cellStyle name="Hyperlink 5 26" xfId="22034" hidden="1" xr:uid="{0A40BEEF-0BEA-4F38-BEBC-F8CD31F45F51}"/>
    <cellStyle name="Hyperlink 5 26" xfId="23034" hidden="1" xr:uid="{04B07AB9-EFE6-487E-91DF-F55ED9B1ECE3}"/>
    <cellStyle name="Hyperlink 5 26" xfId="25991" hidden="1" xr:uid="{CD635951-892F-4E12-B75F-E6C2261EFBEE}"/>
    <cellStyle name="Hyperlink 5 26" xfId="24749" hidden="1" xr:uid="{009FFB13-A3FB-45E2-AA8E-E01DB9D45DC0}"/>
    <cellStyle name="Hyperlink 5 26" xfId="28367" hidden="1" xr:uid="{FED94815-747E-433E-8BE0-1AFBF09B3364}"/>
    <cellStyle name="Hyperlink 5 26" xfId="27361" hidden="1" xr:uid="{07A90B22-F58C-46E8-985E-E8ED0C92D1A5}"/>
    <cellStyle name="Hyperlink 5 26" xfId="31324" hidden="1" xr:uid="{9FF638E7-DEE4-4523-9F48-ECE2D66A5A53}"/>
    <cellStyle name="Hyperlink 5 26" xfId="30082" hidden="1" xr:uid="{0E8464CB-DC81-4883-8EF3-13D4BA6C4178}"/>
    <cellStyle name="Hyperlink 5 26" xfId="34280" hidden="1" xr:uid="{37742286-8BF8-4B3A-B446-F4E6D592BBF6}"/>
    <cellStyle name="Hyperlink 5 26" xfId="32325" hidden="1" xr:uid="{81043473-DA4E-4B43-A377-1C327CC050B4}"/>
    <cellStyle name="Hyperlink 5 26" xfId="35608" hidden="1" xr:uid="{46617197-A22C-426F-A80E-91DB817766CC}"/>
    <cellStyle name="Hyperlink 5 26" xfId="37012" hidden="1" xr:uid="{94CF5A87-35FB-4F9C-8910-79F93D365888}"/>
    <cellStyle name="Hyperlink 5 26" xfId="38012" hidden="1" xr:uid="{F4FE9BB2-DE5F-4455-8189-8A769178EE2D}"/>
    <cellStyle name="Hyperlink 5 26" xfId="40969" hidden="1" xr:uid="{9EE740F3-B872-4726-9904-F18DFD1E1C38}"/>
    <cellStyle name="Hyperlink 5 26" xfId="39727" hidden="1" xr:uid="{545DC0AB-BCF1-401D-973B-34398DDC3D49}"/>
    <cellStyle name="Hyperlink 5 27" xfId="19305" hidden="1" xr:uid="{9B953E46-F018-448E-B49C-1170AA4691A7}"/>
    <cellStyle name="Hyperlink 5 27" xfId="17196" hidden="1" xr:uid="{03E33A62-2EE3-4155-8E02-29DBFBB91A30}"/>
    <cellStyle name="Hyperlink 5 27" xfId="20633" hidden="1" xr:uid="{49BD2939-14BD-4797-82A7-DD4A46DDD4F3}"/>
    <cellStyle name="Hyperlink 5 27" xfId="22037" hidden="1" xr:uid="{5A25ABF2-7C5F-4432-815A-3E6D6BB040A6}"/>
    <cellStyle name="Hyperlink 5 27" xfId="23037" hidden="1" xr:uid="{80A7BA3D-D898-45C3-9BC5-F863E79CAA26}"/>
    <cellStyle name="Hyperlink 5 27" xfId="25994" hidden="1" xr:uid="{379A4F99-245C-4F95-9141-79056170103F}"/>
    <cellStyle name="Hyperlink 5 27" xfId="24752" hidden="1" xr:uid="{19D7D29F-0F62-48BA-AA82-5DBB476A2E64}"/>
    <cellStyle name="Hyperlink 5 27" xfId="28370" hidden="1" xr:uid="{E6C2EA1A-72B2-4D49-B817-F990664697A3}"/>
    <cellStyle name="Hyperlink 5 27" xfId="27364" hidden="1" xr:uid="{A191047B-862A-49E5-8453-3DF0D3FF6C10}"/>
    <cellStyle name="Hyperlink 5 27" xfId="31327" hidden="1" xr:uid="{F44B4B00-D577-4F5C-930F-82592575A75F}"/>
    <cellStyle name="Hyperlink 5 27" xfId="30085" hidden="1" xr:uid="{FD0552F9-3386-430E-A230-9F71A9BB7261}"/>
    <cellStyle name="Hyperlink 5 27" xfId="34283" hidden="1" xr:uid="{960AB566-21D6-4CF3-A560-F7CB9ACFA63D}"/>
    <cellStyle name="Hyperlink 5 27" xfId="32328" hidden="1" xr:uid="{C345E473-D7BF-4AEC-98F0-A3EE4F254F55}"/>
    <cellStyle name="Hyperlink 5 27" xfId="35611" hidden="1" xr:uid="{217C4123-DB31-4A75-961E-D5B3986AF9F3}"/>
    <cellStyle name="Hyperlink 5 27" xfId="37015" hidden="1" xr:uid="{C6B22905-938B-4D06-9651-009AB94E011B}"/>
    <cellStyle name="Hyperlink 5 27" xfId="38015" hidden="1" xr:uid="{959D12D0-CEB1-425B-A366-5EAE0EADDA23}"/>
    <cellStyle name="Hyperlink 5 27" xfId="40972" hidden="1" xr:uid="{9263AECC-8D25-46DA-9260-281A5AF5E207}"/>
    <cellStyle name="Hyperlink 5 27" xfId="39730" hidden="1" xr:uid="{A2DC3956-2FFA-42E4-8330-165B81CC2D8C}"/>
    <cellStyle name="Hyperlink 5 28" xfId="19309" hidden="1" xr:uid="{5D7B3D61-DD86-4C26-AAAC-AF41FA40E795}"/>
    <cellStyle name="Hyperlink 5 28" xfId="17200" hidden="1" xr:uid="{CD50E241-5220-4FF8-8CD2-254881446BDE}"/>
    <cellStyle name="Hyperlink 5 28" xfId="20637" hidden="1" xr:uid="{87339F6E-8F66-4ECC-8C17-10A89F83D016}"/>
    <cellStyle name="Hyperlink 5 28" xfId="22041" hidden="1" xr:uid="{D1B5A9E8-BB1D-4708-A3E7-474FD7168656}"/>
    <cellStyle name="Hyperlink 5 28" xfId="23041" hidden="1" xr:uid="{2A535A39-9CE2-4DED-9B18-49F115A49530}"/>
    <cellStyle name="Hyperlink 5 28" xfId="25998" hidden="1" xr:uid="{21BC689D-97B4-43AF-AB58-372841DF600B}"/>
    <cellStyle name="Hyperlink 5 28" xfId="24756" hidden="1" xr:uid="{9C825826-A463-4FE6-924B-11242F76AA3C}"/>
    <cellStyle name="Hyperlink 5 28" xfId="28374" hidden="1" xr:uid="{A19611E6-A402-4DEE-A267-54AC5873CCCF}"/>
    <cellStyle name="Hyperlink 5 28" xfId="27368" hidden="1" xr:uid="{2C342F97-A3E7-4B4C-A0B2-D800E74182B2}"/>
    <cellStyle name="Hyperlink 5 28" xfId="31331" hidden="1" xr:uid="{BA802ED4-4366-41FC-ACE9-225FE8C4515D}"/>
    <cellStyle name="Hyperlink 5 28" xfId="30089" hidden="1" xr:uid="{47246748-1435-4281-8E50-D02FE7F24E04}"/>
    <cellStyle name="Hyperlink 5 28" xfId="34287" hidden="1" xr:uid="{286B56AC-B79B-4CD5-A258-ABE828870BF3}"/>
    <cellStyle name="Hyperlink 5 28" xfId="32332" hidden="1" xr:uid="{55AC773F-33E7-4053-AED3-AA88A8256017}"/>
    <cellStyle name="Hyperlink 5 28" xfId="35615" hidden="1" xr:uid="{6B429489-DDFA-4442-A41F-2059A2D76F72}"/>
    <cellStyle name="Hyperlink 5 28" xfId="37019" hidden="1" xr:uid="{FAA30F2A-F368-4981-A5B0-F15441E7A1E9}"/>
    <cellStyle name="Hyperlink 5 28" xfId="38019" hidden="1" xr:uid="{0D1CE915-7165-4BBB-B772-AAA2770D4FD1}"/>
    <cellStyle name="Hyperlink 5 28" xfId="40976" hidden="1" xr:uid="{30B8719A-DF29-40CD-87AF-63A9C03C1705}"/>
    <cellStyle name="Hyperlink 5 28" xfId="39734" hidden="1" xr:uid="{2E48E80E-F2B6-44E0-9586-57E612A63DF2}"/>
    <cellStyle name="Hyperlink 5 29" xfId="19312" hidden="1" xr:uid="{BAEDD02B-7F91-476C-B638-8EC74FB7E1BC}"/>
    <cellStyle name="Hyperlink 5 29" xfId="17203" hidden="1" xr:uid="{1E873B64-35D6-4E7D-94AE-ED28EB63E1D8}"/>
    <cellStyle name="Hyperlink 5 29" xfId="20640" hidden="1" xr:uid="{ED224D14-55DE-4A3A-8AC8-A57F1B37CE04}"/>
    <cellStyle name="Hyperlink 5 29" xfId="22044" hidden="1" xr:uid="{BD8975A0-7231-435A-9D96-C217585DB667}"/>
    <cellStyle name="Hyperlink 5 29" xfId="23044" hidden="1" xr:uid="{46620DA7-0626-4D57-902C-668F0A7B67D6}"/>
    <cellStyle name="Hyperlink 5 29" xfId="26001" hidden="1" xr:uid="{26BD3B91-3457-4133-A1AF-B973271D1562}"/>
    <cellStyle name="Hyperlink 5 29" xfId="24759" hidden="1" xr:uid="{DA8AF717-15F8-4105-98D3-A365F8C0C9B1}"/>
    <cellStyle name="Hyperlink 5 29" xfId="28377" hidden="1" xr:uid="{2966D757-C44F-46F6-B2E3-8DD056C98E06}"/>
    <cellStyle name="Hyperlink 5 29" xfId="27371" hidden="1" xr:uid="{0F703705-DBFA-4EC9-9DF4-E76DE7516F11}"/>
    <cellStyle name="Hyperlink 5 29" xfId="31334" hidden="1" xr:uid="{454E27E7-3456-4C8C-87D0-558AD94E857F}"/>
    <cellStyle name="Hyperlink 5 29" xfId="30092" hidden="1" xr:uid="{A7EA21CB-9C56-4C1E-8452-286156679254}"/>
    <cellStyle name="Hyperlink 5 29" xfId="34290" hidden="1" xr:uid="{F063170E-9BBC-4906-A6DA-DD1C7DD5F1E4}"/>
    <cellStyle name="Hyperlink 5 29" xfId="32335" hidden="1" xr:uid="{FE1D301B-4DEE-4786-84F7-BF233989F1A8}"/>
    <cellStyle name="Hyperlink 5 29" xfId="35618" hidden="1" xr:uid="{23FA407D-EAF4-4D63-BC2E-21528F8E0C77}"/>
    <cellStyle name="Hyperlink 5 29" xfId="37022" hidden="1" xr:uid="{A88E6413-CFD3-482D-98AD-196583438393}"/>
    <cellStyle name="Hyperlink 5 29" xfId="38022" hidden="1" xr:uid="{B5240641-A849-4074-A5C3-CD00A88F5598}"/>
    <cellStyle name="Hyperlink 5 29" xfId="40979" hidden="1" xr:uid="{02B16AA8-6F6B-4A77-BD0B-7E970F3ED914}"/>
    <cellStyle name="Hyperlink 5 29" xfId="39737" hidden="1" xr:uid="{9937A09B-BE34-4AA3-8A72-CF9126B37DD0}"/>
    <cellStyle name="Hyperlink 5 3" xfId="26630" hidden="1" xr:uid="{BAC5CCFE-8DC4-4AC6-A305-C1D948E945A1}"/>
    <cellStyle name="Hyperlink 5 3" xfId="26228" hidden="1" xr:uid="{2B187C36-B72D-4D8E-9738-D17C10C2C7DD}"/>
    <cellStyle name="Hyperlink 5 3" xfId="18013" hidden="1" xr:uid="{C3EDA9BC-C2EB-4DDB-BFFC-6C9F5678FA7B}"/>
    <cellStyle name="Hyperlink 5 3" xfId="17483" hidden="1" xr:uid="{38916041-687C-4957-AD67-68B94C93CF2C}"/>
    <cellStyle name="Hyperlink 5 3" xfId="20721" hidden="1" xr:uid="{095C04E9-C640-493C-9C2E-42422771065D}"/>
    <cellStyle name="Hyperlink 5 3" xfId="21269" hidden="1" xr:uid="{83591545-0FA7-44D3-9378-FE551B59920A}"/>
    <cellStyle name="Hyperlink 5 3" xfId="20867" hidden="1" xr:uid="{035E012D-B4FA-41CE-A596-2226C75480DC}"/>
    <cellStyle name="Hyperlink 5 3" xfId="21648" hidden="1" xr:uid="{E8DC18CD-9838-4699-8256-05DDA5282ABE}"/>
    <cellStyle name="Hyperlink 5 3" xfId="19540" hidden="1" xr:uid="{A6992C71-9F20-4AB8-8EB8-906C6865D8A9}"/>
    <cellStyle name="Hyperlink 5 3" xfId="18631" hidden="1" xr:uid="{9A6505B6-0BC3-4DCE-81BB-052706A38364}"/>
    <cellStyle name="Hyperlink 5 3" xfId="21856" hidden="1" xr:uid="{BBCD32EB-6F87-4A93-8135-8B3C70DD1B77}"/>
    <cellStyle name="Hyperlink 5 3" xfId="18929" hidden="1" xr:uid="{CDD6C1EB-6C0D-4F9A-B562-4ED69AA833C1}"/>
    <cellStyle name="Hyperlink 5 3" xfId="21056" hidden="1" xr:uid="{156719F6-D6F3-41C1-986B-2151C6A40FA4}"/>
    <cellStyle name="Hyperlink 5 3" xfId="19729" hidden="1" xr:uid="{E40389A5-3364-4E5A-9C4F-FFD2D1FC501B}"/>
    <cellStyle name="Hyperlink 5 3" xfId="19393" hidden="1" xr:uid="{81399460-B2F9-45B9-BA4B-975012002F85}"/>
    <cellStyle name="Hyperlink 5 3" xfId="19942" hidden="1" xr:uid="{F8C0FE6B-919A-4D4D-864B-1BE20234055C}"/>
    <cellStyle name="Hyperlink 5 3" xfId="17290" hidden="1" xr:uid="{FF3F75C8-8760-4DDD-B98F-6BC67C716142}"/>
    <cellStyle name="Hyperlink 5 3" xfId="17709" hidden="1" xr:uid="{931A9EBC-F4B7-4C17-8A50-BFF142DFA59D}"/>
    <cellStyle name="Hyperlink 5 3" xfId="20257" hidden="1" xr:uid="{C50759DC-DD0D-4CB8-9875-CDC790CA9809}"/>
    <cellStyle name="Hyperlink 5 3" xfId="18118" hidden="1" xr:uid="{BF87021D-5C04-4C93-9462-2CFA9289B253}"/>
    <cellStyle name="Hyperlink 5 3" xfId="20452" hidden="1" xr:uid="{A3180606-CE29-4D6C-9A99-B758B732B359}"/>
    <cellStyle name="Hyperlink 5 3" xfId="19124" hidden="1" xr:uid="{23DCCFE9-DDBC-41AC-BD67-AFF8AD8F5D25}"/>
    <cellStyle name="Hyperlink 5 3" xfId="18322" hidden="1" xr:uid="{DD96459C-244E-41CA-A3AB-540441D71957}"/>
    <cellStyle name="Hyperlink 5 3" xfId="17011" hidden="1" xr:uid="{9821E154-36C2-4B82-A158-41DFE06100AF}"/>
    <cellStyle name="Hyperlink 5 3" xfId="28458" hidden="1" xr:uid="{4BE28548-B4FF-468E-8153-E4EF3C2EFC44}"/>
    <cellStyle name="Hyperlink 5 3" xfId="31750" hidden="1" xr:uid="{C6BC8095-92D9-4CD7-8EE0-9F1992154B67}"/>
    <cellStyle name="Hyperlink 5 3" xfId="31415" hidden="1" xr:uid="{864B9907-7EB3-4F75-B9A4-7C80082E756A}"/>
    <cellStyle name="Hyperlink 5 3" xfId="29709" hidden="1" xr:uid="{BA295CBD-2D4E-4308-A0E9-EA1010D20102}"/>
    <cellStyle name="Hyperlink 5 3" xfId="31561" hidden="1" xr:uid="{58913D48-E90F-44F8-8B84-7D01CC3DD180}"/>
    <cellStyle name="Hyperlink 5 3" xfId="32153" hidden="1" xr:uid="{4F19B89A-E269-40A6-841B-B85C1A6BE016}"/>
    <cellStyle name="Hyperlink 5 3" xfId="30509" hidden="1" xr:uid="{4DB1758E-089D-49B2-A70F-A852CF7ABD5B}"/>
    <cellStyle name="Hyperlink 5 3" xfId="32416" hidden="1" xr:uid="{A7259ABA-2D33-4785-87E1-B723CA06481E}"/>
    <cellStyle name="Hyperlink 5 3" xfId="33609" hidden="1" xr:uid="{5CCB1622-DB43-4541-A7B7-5FFF6B8542BB}"/>
    <cellStyle name="Hyperlink 5 3" xfId="30320" hidden="1" xr:uid="{0ABD88A1-A330-4A05-86CD-DE6F12EBAC8B}"/>
    <cellStyle name="Hyperlink 5 3" xfId="33907" hidden="1" xr:uid="{71B84B19-D14F-4628-82AC-F3223286435C}"/>
    <cellStyle name="Hyperlink 5 3" xfId="32602" hidden="1" xr:uid="{F6F3C095-74A4-4195-86A2-049AFAF64AE6}"/>
    <cellStyle name="Hyperlink 5 3" xfId="31146" hidden="1" xr:uid="{9BC48274-BCBA-4CC9-BCF5-D894EFCAD737}"/>
    <cellStyle name="Hyperlink 5 3" xfId="34707" hidden="1" xr:uid="{29436DA9-0265-468B-9661-4451703C3E6C}"/>
    <cellStyle name="Hyperlink 5 3" xfId="34371" hidden="1" xr:uid="{4402C088-BD35-4A07-BD03-63E166B60338}"/>
    <cellStyle name="Hyperlink 5 3" xfId="31963" hidden="1" xr:uid="{129AE06B-F725-4BA4-B22D-1FD4C7336223}"/>
    <cellStyle name="Hyperlink 5 3" xfId="34518" hidden="1" xr:uid="{A14EAC1D-A27C-4463-BB7A-52109969A5A7}"/>
    <cellStyle name="Hyperlink 5 3" xfId="35235" hidden="1" xr:uid="{F9B1E7A8-1579-46EA-91C0-61219B6000DE}"/>
    <cellStyle name="Hyperlink 5 3" xfId="33302" hidden="1" xr:uid="{5A39047C-B408-479B-8ADC-64E23810799C}"/>
    <cellStyle name="Hyperlink 5 3" xfId="35430" hidden="1" xr:uid="{6DE5FC51-AF8C-4368-A992-F7B85CA2C5BA}"/>
    <cellStyle name="Hyperlink 5 3" xfId="36034" hidden="1" xr:uid="{D98EE3AA-D41D-4FD9-A313-DF8748D46444}"/>
    <cellStyle name="Hyperlink 5 3" xfId="33104" hidden="1" xr:uid="{63F55871-E605-4D7D-83F9-37104660CE2B}"/>
    <cellStyle name="Hyperlink 5 3" xfId="36247" hidden="1" xr:uid="{486D70D4-DE0F-42F4-AED0-411D3257F3E6}"/>
    <cellStyle name="Hyperlink 5 3" xfId="35845" hidden="1" xr:uid="{BEFB8A66-2954-4DC0-9FFD-38CD52D20F52}"/>
    <cellStyle name="Hyperlink 5 3" xfId="34102" hidden="1" xr:uid="{24195199-1F92-4C20-8C72-12E60B1A0E7B}"/>
    <cellStyle name="Hyperlink 5 3" xfId="22461" hidden="1" xr:uid="{D98C0AB3-F632-4EB2-BA5A-6223269F522F}"/>
    <cellStyle name="Hyperlink 5 3" xfId="22125" hidden="1" xr:uid="{6EB28A7F-B595-4906-9574-90010973DDAA}"/>
    <cellStyle name="Hyperlink 5 3" xfId="34920" hidden="1" xr:uid="{64C02D20-DB5B-4DE6-BD14-BCB491858D72}"/>
    <cellStyle name="Hyperlink 5 3" xfId="22272" hidden="1" xr:uid="{01368CD6-9443-47D1-B855-5A3B948CD798}"/>
    <cellStyle name="Hyperlink 5 3" xfId="22863" hidden="1" xr:uid="{2484700E-976A-44DC-98F7-185259B4DF50}"/>
    <cellStyle name="Hyperlink 5 3" xfId="32999" hidden="1" xr:uid="{E2A999FB-6333-4A01-8E54-9C91031FEAAB}"/>
    <cellStyle name="Hyperlink 5 3" xfId="23125" hidden="1" xr:uid="{0CADEA7A-283C-43F7-9F91-038D59FBBB09}"/>
    <cellStyle name="Hyperlink 5 3" xfId="24080" hidden="1" xr:uid="{D34B756F-73F9-4EFC-9451-9BD05227C701}"/>
    <cellStyle name="Hyperlink 5 3" xfId="35699" hidden="1" xr:uid="{D4355768-1096-4DBE-AC5B-BB88528CBB35}"/>
    <cellStyle name="Hyperlink 5 3" xfId="24376" hidden="1" xr:uid="{3F12D7C3-A91B-4E07-AA65-E42BC2647248}"/>
    <cellStyle name="Hyperlink 5 3" xfId="23311" hidden="1" xr:uid="{5FDF0F5F-5152-48A2-A91B-20FFCBA7044D}"/>
    <cellStyle name="Hyperlink 5 3" xfId="36626" hidden="1" xr:uid="{EDFE716D-B6D7-4033-B673-2B7A23B22C19}"/>
    <cellStyle name="Hyperlink 5 3" xfId="25176" hidden="1" xr:uid="{7D098BDC-1C12-49BF-91F8-D7721036F97E}"/>
    <cellStyle name="Hyperlink 5 3" xfId="24840" hidden="1" xr:uid="{BB1A891B-D22D-414A-9550-4E9D2CCEA236}"/>
    <cellStyle name="Hyperlink 5 3" xfId="22674" hidden="1" xr:uid="{FAA19777-5F62-44AE-884B-E052253CEB1E}"/>
    <cellStyle name="Hyperlink 5 3" xfId="24987" hidden="1" xr:uid="{340C6C80-595A-4E81-8379-0EFF0E1865EC}"/>
    <cellStyle name="Hyperlink 5 3" xfId="25618" hidden="1" xr:uid="{8D25867C-E3CA-4487-9ADE-6FB3F25A1820}"/>
    <cellStyle name="Hyperlink 5 3" xfId="23774" hidden="1" xr:uid="{DB80F982-7AE0-4D7A-977E-0940D41055B7}"/>
    <cellStyle name="Hyperlink 5 3" xfId="25813" hidden="1" xr:uid="{B2883AE9-5729-4CF3-A1BA-2EA489309B7F}"/>
    <cellStyle name="Hyperlink 5 3" xfId="26417" hidden="1" xr:uid="{D5372AA0-F1D9-4CEC-8AAC-59CE95ED80FF}"/>
    <cellStyle name="Hyperlink 5 3" xfId="23581" hidden="1" xr:uid="{0BF1F02F-95BB-46DA-9CBC-3356D55FCCDB}"/>
    <cellStyle name="Hyperlink 5 3" xfId="41060" hidden="1" xr:uid="{301D3E07-FCE6-4472-8149-8D930DCC7ED4}"/>
    <cellStyle name="Hyperlink 5 3" xfId="41608" hidden="1" xr:uid="{4789290C-2659-4D9D-8CF8-383A5D3C8089}"/>
    <cellStyle name="Hyperlink 5 3" xfId="24571" hidden="1" xr:uid="{EB8844AD-CEE3-4BAC-A213-30C795A432D9}"/>
    <cellStyle name="Hyperlink 5 3" xfId="17884" hidden="1" xr:uid="{D7A8D435-06E6-4B35-82EC-375EF064D28A}"/>
    <cellStyle name="Hyperlink 5 3" xfId="27183" hidden="1" xr:uid="{2960FBC3-3670-48EF-B5D9-023CCFFA2DD7}"/>
    <cellStyle name="Hyperlink 5 3" xfId="25389" hidden="1" xr:uid="{C57551FC-5857-4148-AD83-14EFA9840764}"/>
    <cellStyle name="Hyperlink 5 3" xfId="27452" hidden="1" xr:uid="{E3EE8B74-2DD7-4998-8B87-6BAD949B108A}"/>
    <cellStyle name="Hyperlink 5 3" xfId="28001" hidden="1" xr:uid="{5D4A3F3C-DAD0-4F74-9F61-195857F3B5BC}"/>
    <cellStyle name="Hyperlink 5 3" xfId="23476" hidden="1" xr:uid="{2E09EA9A-A850-478A-B77C-5B28E0EF718E}"/>
    <cellStyle name="Hyperlink 5 3" xfId="28196" hidden="1" xr:uid="{10557D61-AD65-476A-8B9F-8BB8B7E2E7CB}"/>
    <cellStyle name="Hyperlink 5 3" xfId="29107" hidden="1" xr:uid="{19D61CD1-84A9-4210-9186-0BEC723386F0}"/>
    <cellStyle name="Hyperlink 5 3" xfId="26082" hidden="1" xr:uid="{EA98F703-1698-4774-A0FA-6E42D0ECDC8A}"/>
    <cellStyle name="Hyperlink 5 3" xfId="29413" hidden="1" xr:uid="{6141F9D7-B97B-4EB8-8F08-E5423B4DB946}"/>
    <cellStyle name="Hyperlink 5 3" xfId="28914" hidden="1" xr:uid="{EF64F0F5-E29E-4F04-A035-1763CFB88F09}"/>
    <cellStyle name="Hyperlink 5 3" xfId="26983" hidden="1" xr:uid="{5CFE6793-CEED-4A90-9900-A81ADDB23873}"/>
    <cellStyle name="Hyperlink 5 3" xfId="28644" hidden="1" xr:uid="{A1723BB7-B67E-4F9A-B16B-B62C0E5C65A7}"/>
    <cellStyle name="Hyperlink 5 3" xfId="29904" hidden="1" xr:uid="{1EDEFCC4-0C50-41D8-8E80-4B9A75E4B4C0}"/>
    <cellStyle name="Hyperlink 5 3" xfId="27788" hidden="1" xr:uid="{8C1BB303-258F-4D35-AAD6-621F678D3F15}"/>
    <cellStyle name="Hyperlink 5 3" xfId="30173" hidden="1" xr:uid="{38E2940D-AEFD-44AE-8524-627F5B31B7DE}"/>
    <cellStyle name="Hyperlink 5 3" xfId="30722" hidden="1" xr:uid="{1B601676-CA46-4E1C-9AC4-F9980D787F36}"/>
    <cellStyle name="Hyperlink 5 3" xfId="27599" hidden="1" xr:uid="{97094B2C-C24C-42B5-B42D-81418C42AB19}"/>
    <cellStyle name="Hyperlink 5 3" xfId="30951" hidden="1" xr:uid="{05A26B1D-33BC-4403-9E51-07E7F50FC685}"/>
    <cellStyle name="Hyperlink 5 3" xfId="28809" hidden="1" xr:uid="{2547AB85-4F87-46ED-9B01-7C0BC0764370}"/>
    <cellStyle name="Hyperlink 5 3" xfId="39549" hidden="1" xr:uid="{8360B7DC-7140-4E50-9C43-BC095E5E8416}"/>
    <cellStyle name="Hyperlink 5 3" xfId="37841" hidden="1" xr:uid="{E7474555-D3B3-4D0A-92C4-929ADF13C4A6}"/>
    <cellStyle name="Hyperlink 5 3" xfId="40367" hidden="1" xr:uid="{55160229-013E-4969-9319-52CD08A022AA}"/>
    <cellStyle name="Hyperlink 5 3" xfId="39965" hidden="1" xr:uid="{D5055608-DC42-4CA8-806C-861582FDB3CC}"/>
    <cellStyle name="Hyperlink 5 3" xfId="40596" hidden="1" xr:uid="{8A7B14BE-EDEB-4314-B09D-274DD67EBAF5}"/>
    <cellStyle name="Hyperlink 5 3" xfId="38454" hidden="1" xr:uid="{20B5EE70-1306-4633-A2A2-8BFE580E79F2}"/>
    <cellStyle name="Hyperlink 5 3" xfId="39354" hidden="1" xr:uid="{8A39468F-7DD0-47EB-AC96-80B7298CF94B}"/>
    <cellStyle name="Hyperlink 5 3" xfId="37103" hidden="1" xr:uid="{F9332149-D009-4F79-A96B-6926AE185E91}"/>
    <cellStyle name="Hyperlink 5 3" xfId="41395" hidden="1" xr:uid="{2AACABF8-B1C9-4A5A-99FC-F900CFCC0DCF}"/>
    <cellStyle name="Hyperlink 5 3" xfId="37250" hidden="1" xr:uid="{0D2FFB87-CD5A-4FD3-8DA7-2D20D1C47DE9}"/>
    <cellStyle name="Hyperlink 5 3" xfId="39818" hidden="1" xr:uid="{E793AFE7-F5D0-4D08-A093-606C86071CE6}"/>
    <cellStyle name="Hyperlink 5 3" xfId="38103" hidden="1" xr:uid="{FD712061-5DCF-4DC7-853D-D325EEE198EE}"/>
    <cellStyle name="Hyperlink 5 3" xfId="39058" hidden="1" xr:uid="{9210B81C-8EDE-4DDA-8B64-EF4548894CD2}"/>
    <cellStyle name="Hyperlink 5 3" xfId="38559" hidden="1" xr:uid="{9D7A0194-3E51-48F3-8189-B9CEC55BC544}"/>
    <cellStyle name="Hyperlink 5 3" xfId="37439" hidden="1" xr:uid="{FD939B7D-5D35-4738-879E-CCD9C096A7B2}"/>
    <cellStyle name="Hyperlink 5 3" xfId="40791" hidden="1" xr:uid="{67082B96-AA86-4932-ABA5-218BC2F7293E}"/>
    <cellStyle name="Hyperlink 5 3" xfId="38289" hidden="1" xr:uid="{AA0F8294-339F-4BCA-9E2F-DD883683F08C}"/>
    <cellStyle name="Hyperlink 5 3" xfId="37652" hidden="1" xr:uid="{D4554DD9-149C-4E06-98E8-8BBFD9898D83}"/>
    <cellStyle name="Hyperlink 5 3" xfId="40154" hidden="1" xr:uid="{D81D7BB4-FD9E-428F-B9AA-BD00A665ECB2}"/>
    <cellStyle name="Hyperlink 5 3" xfId="38752" hidden="1" xr:uid="{3FB482DA-5B6F-463F-B939-C0BC2388D614}"/>
    <cellStyle name="Hyperlink 5 3" xfId="36834" hidden="1" xr:uid="{2B7A49A4-6896-4103-ADE9-EB436A10C68A}"/>
    <cellStyle name="Hyperlink 5 3" xfId="32828" hidden="1" xr:uid="{AFE5358B-A66B-456E-87A4-68DF87AEED34}"/>
    <cellStyle name="Hyperlink 5 3" xfId="41206" xr:uid="{ECE71E2B-B801-4198-90BF-A963BF3BF529}"/>
    <cellStyle name="Hyperlink 5 30" xfId="19318" hidden="1" xr:uid="{00DAF93F-434C-4657-8BF1-DE05AEB6E923}"/>
    <cellStyle name="Hyperlink 5 30" xfId="17209" hidden="1" xr:uid="{BB40DA21-5E74-438C-9366-9DF50446C5C2}"/>
    <cellStyle name="Hyperlink 5 30" xfId="20646" hidden="1" xr:uid="{31800F05-B897-408F-9F7A-BE6873259347}"/>
    <cellStyle name="Hyperlink 5 30" xfId="22050" hidden="1" xr:uid="{BE1A8776-FCBB-4DCA-9AD4-8AD5D8187679}"/>
    <cellStyle name="Hyperlink 5 30" xfId="23050" hidden="1" xr:uid="{D65E24D6-91C0-493F-B7BF-5D3E90D4575B}"/>
    <cellStyle name="Hyperlink 5 30" xfId="26007" hidden="1" xr:uid="{3CCFD289-175A-4A75-9963-7B1C435F36FA}"/>
    <cellStyle name="Hyperlink 5 30" xfId="24765" hidden="1" xr:uid="{69D9CDF8-9174-45A4-B8DF-5F5F6602D326}"/>
    <cellStyle name="Hyperlink 5 30" xfId="28383" hidden="1" xr:uid="{86675340-966F-4357-B0B5-631AF8F26886}"/>
    <cellStyle name="Hyperlink 5 30" xfId="27377" hidden="1" xr:uid="{D1DF0103-415F-4E98-B939-F7DF577DADC5}"/>
    <cellStyle name="Hyperlink 5 30" xfId="31340" hidden="1" xr:uid="{B15B8A1D-9A93-4707-A584-BE922C758354}"/>
    <cellStyle name="Hyperlink 5 30" xfId="30098" hidden="1" xr:uid="{D45CCB3E-FE6D-4A18-A8D6-8B5091979D87}"/>
    <cellStyle name="Hyperlink 5 30" xfId="34296" hidden="1" xr:uid="{C2445628-D81B-4842-8DDE-5B1A8CC91577}"/>
    <cellStyle name="Hyperlink 5 30" xfId="32341" hidden="1" xr:uid="{8D455B1A-FEF9-43E6-9073-EBF184D1A722}"/>
    <cellStyle name="Hyperlink 5 30" xfId="35624" hidden="1" xr:uid="{8F4BC7E8-E55B-4EB8-AC68-A374CBB47FD3}"/>
    <cellStyle name="Hyperlink 5 30" xfId="37028" hidden="1" xr:uid="{0D987DC5-E3AD-42E6-8B5F-6D9ED085C61B}"/>
    <cellStyle name="Hyperlink 5 30" xfId="38028" hidden="1" xr:uid="{3B768DBB-59E8-4D55-A668-803F31C97BEC}"/>
    <cellStyle name="Hyperlink 5 30" xfId="40985" hidden="1" xr:uid="{217D9070-5D81-4E61-B59F-7C5E96E9BAEA}"/>
    <cellStyle name="Hyperlink 5 30" xfId="39743" hidden="1" xr:uid="{7159E5D5-26FA-4818-B569-254FAD0275CD}"/>
    <cellStyle name="Hyperlink 5 31" xfId="19325" hidden="1" xr:uid="{75CE9A63-875A-44A6-9221-A535B90D0CBA}"/>
    <cellStyle name="Hyperlink 5 31" xfId="17217" hidden="1" xr:uid="{6071C960-0244-4657-85A5-6F114A1E5328}"/>
    <cellStyle name="Hyperlink 5 31" xfId="20653" hidden="1" xr:uid="{5E9B801D-1C60-4AEC-B1A1-63A6E94CBE4E}"/>
    <cellStyle name="Hyperlink 5 31" xfId="22057" hidden="1" xr:uid="{DAF69E53-B17C-4FA2-A1CA-74393C1B4A01}"/>
    <cellStyle name="Hyperlink 5 31" xfId="23057" hidden="1" xr:uid="{9D1139E1-7BA8-430D-8B0B-2249CB99E3E3}"/>
    <cellStyle name="Hyperlink 5 31" xfId="26014" hidden="1" xr:uid="{4B6FFB0E-8B7D-49DD-9F36-14B262F56E16}"/>
    <cellStyle name="Hyperlink 5 31" xfId="24772" hidden="1" xr:uid="{440385FA-8F44-4BEE-8C56-3FB972DF3E1C}"/>
    <cellStyle name="Hyperlink 5 31" xfId="28390" hidden="1" xr:uid="{D5707056-1F7A-4EEC-9593-4A7C7D991D3E}"/>
    <cellStyle name="Hyperlink 5 31" xfId="27384" hidden="1" xr:uid="{3D6CF52A-75AB-483C-B84A-D9FE1DBA90D6}"/>
    <cellStyle name="Hyperlink 5 31" xfId="31347" hidden="1" xr:uid="{04B07D98-762A-45ED-8EA4-8E84D4B5DFFA}"/>
    <cellStyle name="Hyperlink 5 31" xfId="30105" hidden="1" xr:uid="{2F516B7E-119A-43FE-913A-8689E1C0D7E4}"/>
    <cellStyle name="Hyperlink 5 31" xfId="34303" hidden="1" xr:uid="{473B6980-FD2F-42CF-B37A-30C21E0EBB15}"/>
    <cellStyle name="Hyperlink 5 31" xfId="32348" hidden="1" xr:uid="{6E2E4323-D308-4995-B7E8-1B70D46EAB7E}"/>
    <cellStyle name="Hyperlink 5 31" xfId="35631" hidden="1" xr:uid="{4C0762AA-A238-4143-BCA3-7CDA58A74D21}"/>
    <cellStyle name="Hyperlink 5 31" xfId="37035" hidden="1" xr:uid="{14D7653D-DDAB-4820-9B7F-D2100CAE686C}"/>
    <cellStyle name="Hyperlink 5 31" xfId="38035" hidden="1" xr:uid="{6B9FDD6D-A573-46E0-8259-12F969132C98}"/>
    <cellStyle name="Hyperlink 5 31" xfId="40992" hidden="1" xr:uid="{0D2B458F-99B6-42D8-9F26-EB2096E6E504}"/>
    <cellStyle name="Hyperlink 5 31" xfId="39750" hidden="1" xr:uid="{3325C3E1-A941-4F9D-8B42-F99207AAA34E}"/>
    <cellStyle name="Hyperlink 5 32" xfId="17225" hidden="1" xr:uid="{671FA5AA-1A6D-47AE-8488-73E24151C209}"/>
    <cellStyle name="Hyperlink 5 32" xfId="23065" hidden="1" xr:uid="{F14077C2-200C-4FDF-AC7E-D74440956144}"/>
    <cellStyle name="Hyperlink 5 32" xfId="19333" hidden="1" xr:uid="{544D9F92-755A-4926-B635-C91E1F20E5FA}"/>
    <cellStyle name="Hyperlink 5 32" xfId="20661" hidden="1" xr:uid="{AE67DB89-E323-495B-9E97-412328DFF31E}"/>
    <cellStyle name="Hyperlink 5 32" xfId="22065" hidden="1" xr:uid="{5D6815C5-B326-4794-A1C2-0DF2AC13797F}"/>
    <cellStyle name="Hyperlink 5 32" xfId="24780" hidden="1" xr:uid="{54F2F432-9866-4CA8-B610-A3044B2DFEF8}"/>
    <cellStyle name="Hyperlink 5 32" xfId="26022" hidden="1" xr:uid="{FC965F09-AD15-46E4-8FD5-C7C7F543AB93}"/>
    <cellStyle name="Hyperlink 5 32" xfId="27392" hidden="1" xr:uid="{779A7B6C-A926-4A04-9744-887EF66C247D}"/>
    <cellStyle name="Hyperlink 5 32" xfId="28398" hidden="1" xr:uid="{ECDF61CA-94CD-4D1C-B9A1-B423A181A441}"/>
    <cellStyle name="Hyperlink 5 32" xfId="30113" hidden="1" xr:uid="{118BEAD6-0976-48BF-81CE-6000C2727F1F}"/>
    <cellStyle name="Hyperlink 5 32" xfId="31355" hidden="1" xr:uid="{131D8869-BCF0-4EB1-B955-91AF0C57049B}"/>
    <cellStyle name="Hyperlink 5 32" xfId="32356" hidden="1" xr:uid="{6DA06FBF-4AAD-46C5-8132-DDB92A0101C9}"/>
    <cellStyle name="Hyperlink 5 32" xfId="38043" hidden="1" xr:uid="{886B52AD-AAEF-445D-87A3-9D0D693FEAE9}"/>
    <cellStyle name="Hyperlink 5 32" xfId="34311" hidden="1" xr:uid="{889F9689-04CA-4EA4-A0AF-582B36FD9528}"/>
    <cellStyle name="Hyperlink 5 32" xfId="35639" hidden="1" xr:uid="{6B21188A-D072-4811-9D2C-2AF69552CB17}"/>
    <cellStyle name="Hyperlink 5 32" xfId="37043" hidden="1" xr:uid="{772CCE49-CF00-4FF0-9242-82BBA3E4B646}"/>
    <cellStyle name="Hyperlink 5 32" xfId="39758" hidden="1" xr:uid="{A40E3448-2E6D-44C8-B5CA-C1C402D41331}"/>
    <cellStyle name="Hyperlink 5 32" xfId="41000" xr:uid="{0D7BDB1E-E4F9-4941-831E-4BCE9AC7A439}"/>
    <cellStyle name="Hyperlink 5 33" xfId="17229" hidden="1" xr:uid="{A2418C8B-861C-4A83-B6FA-A0B138A1AC5E}"/>
    <cellStyle name="Hyperlink 5 33" xfId="23069" hidden="1" xr:uid="{825962B9-3B40-4275-8B77-D7D6986B0AEB}"/>
    <cellStyle name="Hyperlink 5 33" xfId="19337" hidden="1" xr:uid="{848DA609-5990-4955-8966-E38B4E460E3E}"/>
    <cellStyle name="Hyperlink 5 33" xfId="20665" hidden="1" xr:uid="{0619C9A8-CF76-42E7-AD6E-4FD1E9D93638}"/>
    <cellStyle name="Hyperlink 5 33" xfId="22069" hidden="1" xr:uid="{A526A922-CCB0-4121-A119-C160BA74CDCF}"/>
    <cellStyle name="Hyperlink 5 33" xfId="24784" hidden="1" xr:uid="{E4C8BE81-56A4-42B0-A307-F78E9DBFE419}"/>
    <cellStyle name="Hyperlink 5 33" xfId="26026" hidden="1" xr:uid="{31E60AB8-E692-44AC-BD75-7439ABDBB67D}"/>
    <cellStyle name="Hyperlink 5 33" xfId="27396" hidden="1" xr:uid="{23C0314A-C735-44FA-A703-4926379E57D5}"/>
    <cellStyle name="Hyperlink 5 33" xfId="28402" hidden="1" xr:uid="{BD01737A-9A82-4B33-A5F3-5B1A8BBB1497}"/>
    <cellStyle name="Hyperlink 5 33" xfId="30117" hidden="1" xr:uid="{D4D566E4-2243-4974-B4AB-B9DF537EC06C}"/>
    <cellStyle name="Hyperlink 5 33" xfId="31359" hidden="1" xr:uid="{0B9DC08A-0399-474C-9652-57C5B6571B0C}"/>
    <cellStyle name="Hyperlink 5 33" xfId="32360" hidden="1" xr:uid="{F35AF3CC-99DA-46F1-AED9-7A1B642A3069}"/>
    <cellStyle name="Hyperlink 5 33" xfId="38047" hidden="1" xr:uid="{9ECFA6DC-2891-4E12-9CF8-93DF3E8BC108}"/>
    <cellStyle name="Hyperlink 5 33" xfId="34315" hidden="1" xr:uid="{BA560699-278C-4D99-8131-BE1A3E83F4AB}"/>
    <cellStyle name="Hyperlink 5 33" xfId="35643" hidden="1" xr:uid="{A02E3BB5-53EF-40DA-8DCA-9DCAA043227B}"/>
    <cellStyle name="Hyperlink 5 33" xfId="37047" hidden="1" xr:uid="{70975245-868A-4906-B440-C575C414CA37}"/>
    <cellStyle name="Hyperlink 5 33" xfId="39762" hidden="1" xr:uid="{FB16E4B4-C230-4157-8BBE-D061482DE938}"/>
    <cellStyle name="Hyperlink 5 33" xfId="41004" xr:uid="{0C81D37A-10B4-4C66-8AD1-0D85C6ACBE85}"/>
    <cellStyle name="Hyperlink 5 34" xfId="17237" hidden="1" xr:uid="{1A356A52-27E4-4DF7-816C-42F9EE259294}"/>
    <cellStyle name="Hyperlink 5 34" xfId="23077" hidden="1" xr:uid="{D30ED21B-7DCA-4BC0-9590-6A33B330AB4F}"/>
    <cellStyle name="Hyperlink 5 34" xfId="19345" hidden="1" xr:uid="{1BB14CC3-7949-4A63-95DF-F6BA26C073D4}"/>
    <cellStyle name="Hyperlink 5 34" xfId="20673" hidden="1" xr:uid="{629EB4E2-3CFF-4C4E-B1D0-D195729330EE}"/>
    <cellStyle name="Hyperlink 5 34" xfId="22077" hidden="1" xr:uid="{01D72645-EC23-48E7-B24F-48D1FC5B4273}"/>
    <cellStyle name="Hyperlink 5 34" xfId="24792" hidden="1" xr:uid="{0A074A8E-86A5-4052-8098-69968635239E}"/>
    <cellStyle name="Hyperlink 5 34" xfId="26034" hidden="1" xr:uid="{B7F728DD-452C-49B0-AA2E-5BBE7E54C451}"/>
    <cellStyle name="Hyperlink 5 34" xfId="27404" hidden="1" xr:uid="{22A7A437-10F5-47FD-8493-2C4EF7DDEE73}"/>
    <cellStyle name="Hyperlink 5 34" xfId="28410" hidden="1" xr:uid="{B56D05D4-F086-462F-B166-BDEA241A1A98}"/>
    <cellStyle name="Hyperlink 5 34" xfId="30125" hidden="1" xr:uid="{64D3963D-5D4F-4BC1-9F68-F6E94539BB3F}"/>
    <cellStyle name="Hyperlink 5 34" xfId="31367" hidden="1" xr:uid="{A2C4BF09-AA36-4C5E-90FF-28A0CE393893}"/>
    <cellStyle name="Hyperlink 5 34" xfId="32368" hidden="1" xr:uid="{1D600C28-6A4A-4090-8F78-D5671A58EB0F}"/>
    <cellStyle name="Hyperlink 5 34" xfId="38055" hidden="1" xr:uid="{2384DD6A-F6DE-440B-BE58-2DEB99C18DC1}"/>
    <cellStyle name="Hyperlink 5 34" xfId="34323" hidden="1" xr:uid="{019C0FC8-7A1C-4CD5-8689-1E069FA9B638}"/>
    <cellStyle name="Hyperlink 5 34" xfId="35651" hidden="1" xr:uid="{6C9EB630-34E0-417C-85C0-6EB47796A19E}"/>
    <cellStyle name="Hyperlink 5 34" xfId="37055" hidden="1" xr:uid="{1A21308E-1194-419B-9E82-846515C97876}"/>
    <cellStyle name="Hyperlink 5 34" xfId="39770" hidden="1" xr:uid="{830E869C-5482-498D-A2BC-A5488B7E3185}"/>
    <cellStyle name="Hyperlink 5 34" xfId="41012" xr:uid="{A785F311-E286-49BC-89E0-33055267DA9E}"/>
    <cellStyle name="Hyperlink 5 35" xfId="17241" hidden="1" xr:uid="{0CB1CAE1-9F69-4F15-AD12-DE5A7591FC02}"/>
    <cellStyle name="Hyperlink 5 35" xfId="23081" hidden="1" xr:uid="{17063CE7-ACBE-4E15-9561-F5D11D378953}"/>
    <cellStyle name="Hyperlink 5 35" xfId="19349" hidden="1" xr:uid="{5A43B019-8162-43A8-A561-6B74CE3305D7}"/>
    <cellStyle name="Hyperlink 5 35" xfId="20677" hidden="1" xr:uid="{0C23D338-AD33-44FC-BED4-7603D2821471}"/>
    <cellStyle name="Hyperlink 5 35" xfId="22081" hidden="1" xr:uid="{A72FF4A5-185D-458B-9D08-CCDC3BF7FF1B}"/>
    <cellStyle name="Hyperlink 5 35" xfId="24796" hidden="1" xr:uid="{EA666507-6CEA-4AA5-BF0F-CD955E2DEF7B}"/>
    <cellStyle name="Hyperlink 5 35" xfId="26038" hidden="1" xr:uid="{283E897B-41E7-4C06-960F-FAC07C56DA30}"/>
    <cellStyle name="Hyperlink 5 35" xfId="27408" hidden="1" xr:uid="{BFB0184C-12B7-4C41-B549-9B16BDF0DE49}"/>
    <cellStyle name="Hyperlink 5 35" xfId="28414" hidden="1" xr:uid="{607DD1D0-B69E-4966-BB57-3ECAE71F9E2F}"/>
    <cellStyle name="Hyperlink 5 35" xfId="30129" hidden="1" xr:uid="{FF2BCEF4-60A3-4ACC-9869-322960E4ADFB}"/>
    <cellStyle name="Hyperlink 5 35" xfId="31371" hidden="1" xr:uid="{BB55F7F9-B856-49A6-B6A0-02244BA4D4F7}"/>
    <cellStyle name="Hyperlink 5 35" xfId="32372" hidden="1" xr:uid="{9EF3D781-7D8B-4605-AEB1-8AF4C09F74AA}"/>
    <cellStyle name="Hyperlink 5 35" xfId="38059" hidden="1" xr:uid="{F54BA0ED-F939-47A8-A655-FCBAE9FC504D}"/>
    <cellStyle name="Hyperlink 5 35" xfId="34327" hidden="1" xr:uid="{420AC2A8-40E4-4C97-AADC-098065206A6E}"/>
    <cellStyle name="Hyperlink 5 35" xfId="35655" hidden="1" xr:uid="{9780AF07-7202-41B7-AAC7-BAC78408CAE3}"/>
    <cellStyle name="Hyperlink 5 35" xfId="37059" hidden="1" xr:uid="{4CC658F6-758F-47C9-8737-DDDD9CD051DC}"/>
    <cellStyle name="Hyperlink 5 35" xfId="39774" hidden="1" xr:uid="{7CC5EE4C-E855-4740-ADAC-401DBB297A7B}"/>
    <cellStyle name="Hyperlink 5 35" xfId="41016" xr:uid="{ED491F9A-EC10-4AA5-A988-A7D7A0610B86}"/>
    <cellStyle name="Hyperlink 5 36" xfId="17249" hidden="1" xr:uid="{DFB2AA97-FD6A-4C29-8C51-A0A135134852}"/>
    <cellStyle name="Hyperlink 5 36" xfId="23089" hidden="1" xr:uid="{EB3AD4CD-CD7E-42E5-9916-20EB53172ADB}"/>
    <cellStyle name="Hyperlink 5 36" xfId="19357" hidden="1" xr:uid="{9617043C-A2C6-4D35-9EB3-C239ADD511E0}"/>
    <cellStyle name="Hyperlink 5 36" xfId="20685" hidden="1" xr:uid="{1D770BAA-2EFD-4EFC-B642-D4E96EBB05D6}"/>
    <cellStyle name="Hyperlink 5 36" xfId="22089" hidden="1" xr:uid="{22322266-1ED3-4012-AD6F-BCA469A8B90A}"/>
    <cellStyle name="Hyperlink 5 36" xfId="24804" hidden="1" xr:uid="{EE52AF46-941D-4515-8AFD-6AC44AE139EA}"/>
    <cellStyle name="Hyperlink 5 36" xfId="26046" hidden="1" xr:uid="{F5651A6E-6159-4AB7-8DCB-D9BF246EC7E0}"/>
    <cellStyle name="Hyperlink 5 36" xfId="27416" hidden="1" xr:uid="{58AA1F53-D960-4A50-AF54-44F66EB8DFA9}"/>
    <cellStyle name="Hyperlink 5 36" xfId="28422" hidden="1" xr:uid="{F88279E1-EEDD-4849-BD85-81330849707F}"/>
    <cellStyle name="Hyperlink 5 36" xfId="30137" hidden="1" xr:uid="{5FAB007E-4D0B-4B63-B0D8-102C9561D9DC}"/>
    <cellStyle name="Hyperlink 5 36" xfId="31379" hidden="1" xr:uid="{5B4FF631-59E8-42BA-9C4E-D7BF9FA1B0CA}"/>
    <cellStyle name="Hyperlink 5 36" xfId="32380" hidden="1" xr:uid="{627F2A15-6390-4CFD-B6FC-26F3F20F4A7D}"/>
    <cellStyle name="Hyperlink 5 36" xfId="38067" hidden="1" xr:uid="{E4E932E0-18C3-4405-A2DA-5F45A716D0F2}"/>
    <cellStyle name="Hyperlink 5 36" xfId="34335" hidden="1" xr:uid="{06A2099D-14C2-463F-B120-7EC771D2A393}"/>
    <cellStyle name="Hyperlink 5 36" xfId="35663" hidden="1" xr:uid="{AD7E74B2-A147-47D3-A58A-347E8A334D2B}"/>
    <cellStyle name="Hyperlink 5 36" xfId="37067" hidden="1" xr:uid="{38738204-DFFB-4E98-AB70-4813D511FFD0}"/>
    <cellStyle name="Hyperlink 5 36" xfId="39782" hidden="1" xr:uid="{40683F95-0B3C-4030-A74E-ED97D94A8D01}"/>
    <cellStyle name="Hyperlink 5 36" xfId="41024" xr:uid="{039ABF56-D408-4B91-9F61-28E7CE27082A}"/>
    <cellStyle name="Hyperlink 5 37" xfId="17252" hidden="1" xr:uid="{E6195ED0-63B3-418D-9D3C-A5CE34F52730}"/>
    <cellStyle name="Hyperlink 5 37" xfId="23092" hidden="1" xr:uid="{EFFB7DF4-F9D3-44A0-9380-2D95E4DB60DA}"/>
    <cellStyle name="Hyperlink 5 37" xfId="19360" hidden="1" xr:uid="{267DF0A9-1AA7-45CE-85C0-9F9E9A87B7F1}"/>
    <cellStyle name="Hyperlink 5 37" xfId="20688" hidden="1" xr:uid="{17EDF8C0-6513-4C8C-87AD-0975FBDAE780}"/>
    <cellStyle name="Hyperlink 5 37" xfId="22092" hidden="1" xr:uid="{ED011073-E3EE-4E07-A0E6-B1A80C7696B6}"/>
    <cellStyle name="Hyperlink 5 37" xfId="24807" hidden="1" xr:uid="{E7778065-74E0-4ACC-A74E-0722A7A28980}"/>
    <cellStyle name="Hyperlink 5 37" xfId="26049" hidden="1" xr:uid="{4E1CDA18-639C-48E3-8CEF-CEE2E08C0371}"/>
    <cellStyle name="Hyperlink 5 37" xfId="27419" hidden="1" xr:uid="{1D6C69D0-62B5-409A-92CE-C7628205D223}"/>
    <cellStyle name="Hyperlink 5 37" xfId="28425" hidden="1" xr:uid="{AD5C6C65-A7DE-4750-8B82-588DB605A73A}"/>
    <cellStyle name="Hyperlink 5 37" xfId="30140" hidden="1" xr:uid="{72AABC0A-B7D7-4A4E-9C59-F2E93A2C46B6}"/>
    <cellStyle name="Hyperlink 5 37" xfId="31382" hidden="1" xr:uid="{35816890-9DC2-45F8-9E3B-85A1D28C40D6}"/>
    <cellStyle name="Hyperlink 5 37" xfId="32383" hidden="1" xr:uid="{D3AC12C5-9F39-4BB5-A1FD-26F8A3C75070}"/>
    <cellStyle name="Hyperlink 5 37" xfId="38070" hidden="1" xr:uid="{72117491-FBB7-4F0B-9845-07C2AA8F57A3}"/>
    <cellStyle name="Hyperlink 5 37" xfId="34338" hidden="1" xr:uid="{BADCA530-F09D-40F2-A497-7FFBAC1E0B61}"/>
    <cellStyle name="Hyperlink 5 37" xfId="35666" hidden="1" xr:uid="{391B4F19-9533-49C3-89A4-6739800F9FF8}"/>
    <cellStyle name="Hyperlink 5 37" xfId="37070" hidden="1" xr:uid="{CE42BF6C-022F-4B42-944D-BF90A3D4A1AF}"/>
    <cellStyle name="Hyperlink 5 37" xfId="39785" hidden="1" xr:uid="{F4D2F55A-9521-425D-A737-9A01FE13CFCB}"/>
    <cellStyle name="Hyperlink 5 37" xfId="41027" xr:uid="{6151B847-2E2D-4844-9A1C-BC064F94B6FA}"/>
    <cellStyle name="Hyperlink 5 38" xfId="17260" xr:uid="{CE3339D4-E17C-43C6-AED6-70673A82BE4C}"/>
    <cellStyle name="Hyperlink 5 39" xfId="17256" xr:uid="{E50709D5-9623-4DDF-B345-BF486151ADDC}"/>
    <cellStyle name="Hyperlink 5 4" xfId="40156" hidden="1" xr:uid="{E235C4C6-F1FC-48CC-92AF-D876C283C7B2}"/>
    <cellStyle name="Hyperlink 5 4" xfId="27790" hidden="1" xr:uid="{58BF5599-14A7-4E5E-8235-5896D9FDA817}"/>
    <cellStyle name="Hyperlink 5 4" xfId="26229" hidden="1" xr:uid="{FDDE1EF3-8267-4E17-8155-F2DF26946E3A}"/>
    <cellStyle name="Hyperlink 5 4" xfId="38560" hidden="1" xr:uid="{D00D2F31-136E-4847-80BE-B892838996AE}"/>
    <cellStyle name="Hyperlink 5 4" xfId="29109" hidden="1" xr:uid="{D0E61089-1A0A-4AB1-874F-C74090088496}"/>
    <cellStyle name="Hyperlink 5 4" xfId="24836" hidden="1" xr:uid="{CA12D726-39DF-4C29-A3F8-0FA4AF90FC55}"/>
    <cellStyle name="Hyperlink 5 4" xfId="41056" hidden="1" xr:uid="{D26A1E09-E798-456F-9127-1EFE4C011C47}"/>
    <cellStyle name="Hyperlink 5 4" xfId="28639" hidden="1" xr:uid="{C36B5C99-70DF-41F5-BE9A-B2015EC9DE03}"/>
    <cellStyle name="Hyperlink 5 4" xfId="25815" hidden="1" xr:uid="{20F06716-2C8F-4061-85E7-13965C161AC4}"/>
    <cellStyle name="Hyperlink 5 4" xfId="38455" hidden="1" xr:uid="{F8E209F5-21B5-4079-84E9-00D7C2E64068}"/>
    <cellStyle name="Hyperlink 5 4" xfId="30169" hidden="1" xr:uid="{2471ADA6-D652-4F80-84C8-6CFF4AE76187}"/>
    <cellStyle name="Hyperlink 5 4" xfId="21058" hidden="1" xr:uid="{2C5FC0BE-4EC1-4B6A-A845-A63A566BA418}"/>
    <cellStyle name="Hyperlink 5 4" xfId="20717" hidden="1" xr:uid="{3D46F351-09B6-4072-AEE5-EB633DC4543B}"/>
    <cellStyle name="Hyperlink 5 4" xfId="20868" hidden="1" xr:uid="{C8799EFE-BA95-4101-94CF-7E27575FA2AD}"/>
    <cellStyle name="Hyperlink 5 4" xfId="17703" hidden="1" xr:uid="{15924CCC-9205-4D3B-B67F-86F406BADB15}"/>
    <cellStyle name="Hyperlink 5 4" xfId="21858" hidden="1" xr:uid="{3323C6DE-E8D6-4042-9BDF-CCE9C24DF5F1}"/>
    <cellStyle name="Hyperlink 5 4" xfId="22463" hidden="1" xr:uid="{A5F3C3B5-EDC7-4BC4-B0FB-A3BD800C327E}"/>
    <cellStyle name="Hyperlink 5 4" xfId="22121" hidden="1" xr:uid="{CC19EA24-7E3C-49FF-B283-1270521DA7C4}"/>
    <cellStyle name="Hyperlink 5 4" xfId="22273" hidden="1" xr:uid="{F728FF65-56AD-4910-8997-44889E60F89C}"/>
    <cellStyle name="Hyperlink 5 4" xfId="23776" hidden="1" xr:uid="{8ED00B58-3564-4B4D-8FF6-31F9B3015707}"/>
    <cellStyle name="Hyperlink 5 4" xfId="23121" hidden="1" xr:uid="{ABE2FDF0-8983-421A-A0F2-278D29132C50}"/>
    <cellStyle name="Hyperlink 5 4" xfId="23582" hidden="1" xr:uid="{08DCEB85-8923-4634-84BE-417D53205BEE}"/>
    <cellStyle name="Hyperlink 5 4" xfId="23306" hidden="1" xr:uid="{413CBA23-6714-48A1-99FF-711CB2046008}"/>
    <cellStyle name="Hyperlink 5 4" xfId="31752" hidden="1" xr:uid="{2124858C-9E0A-46FA-8415-FC202F51C4BE}"/>
    <cellStyle name="Hyperlink 5 4" xfId="30321" hidden="1" xr:uid="{945955DB-04B1-4B64-9CCA-D2C2BC6EECF4}"/>
    <cellStyle name="Hyperlink 5 4" xfId="19126" hidden="1" xr:uid="{103751EF-BAEE-4051-8124-10B91CD90AC5}"/>
    <cellStyle name="Hyperlink 5 4" xfId="33304" hidden="1" xr:uid="{7C986C71-9192-4BFD-AB26-CE5EA537BEEB}"/>
    <cellStyle name="Hyperlink 5 4" xfId="29906" hidden="1" xr:uid="{2F572341-1396-4F5D-AEB3-0FFEB26EDDFE}"/>
    <cellStyle name="Hyperlink 5 4" xfId="19541" hidden="1" xr:uid="{7844F4A3-7F45-4AC0-9391-9F5597C21BC0}"/>
    <cellStyle name="Hyperlink 5 4" xfId="32597" hidden="1" xr:uid="{CAE5E6D6-A324-4516-A7A6-DABA72C22F20}"/>
    <cellStyle name="Hyperlink 5 4" xfId="27448" hidden="1" xr:uid="{EFD65F98-54AB-42A6-A579-A2751FF7655A}"/>
    <cellStyle name="Hyperlink 5 4" xfId="17285" hidden="1" xr:uid="{6AF0E63A-AB05-4282-9465-1E9AC661FB63}"/>
    <cellStyle name="Hyperlink 5 4" xfId="34367" hidden="1" xr:uid="{13FC8959-C657-44D1-9EB9-419B7C358DFE}"/>
    <cellStyle name="Hyperlink 5 4" xfId="28454" hidden="1" xr:uid="{0DD93619-E335-4A5E-8CE4-23DE8DD0BF6F}"/>
    <cellStyle name="Hyperlink 5 4" xfId="18324" hidden="1" xr:uid="{6DDA0C1E-5584-400B-8788-CC5EF08C5756}"/>
    <cellStyle name="Hyperlink 5 4" xfId="34709" hidden="1" xr:uid="{450BFD2C-EB08-4761-87B4-61A5A82B4744}"/>
    <cellStyle name="Hyperlink 5 4" xfId="38099" hidden="1" xr:uid="{72E1BD65-4C86-4D91-A211-FFFD6BFF1D9D}"/>
    <cellStyle name="Hyperlink 5 4" xfId="17478" hidden="1" xr:uid="{C3F48ADE-1273-4731-A3EB-A20A01ABA059}"/>
    <cellStyle name="Hyperlink 5 4" xfId="33105" hidden="1" xr:uid="{5B76D49C-60B7-4765-BB3F-47FA4C9FD53D}"/>
    <cellStyle name="Hyperlink 5 4" xfId="39551" hidden="1" xr:uid="{DD5117AE-DBD3-40F9-95C9-E7F7A68CD052}"/>
    <cellStyle name="Hyperlink 5 4" xfId="19389" hidden="1" xr:uid="{67BEDF7B-4220-437E-A751-D233B060307D}"/>
    <cellStyle name="Hyperlink 5 4" xfId="31148" hidden="1" xr:uid="{247C3CC7-F65E-4A8F-AB05-D87C94B4A451}"/>
    <cellStyle name="Hyperlink 5 4" xfId="39966" hidden="1" xr:uid="{07DD880F-439D-480E-BAF0-1F712CB044E4}"/>
    <cellStyle name="Hyperlink 5 4" xfId="20454" hidden="1" xr:uid="{21A98699-C32C-4028-BAA0-79B256B2A536}"/>
    <cellStyle name="Hyperlink 5 4" xfId="31562" hidden="1" xr:uid="{DCC765DF-91AA-4E80-A38B-08C46DE209AB}"/>
    <cellStyle name="Hyperlink 5 4" xfId="41397" hidden="1" xr:uid="{C074C2E1-139F-4D52-A803-DCCB156AB06E}"/>
    <cellStyle name="Hyperlink 5 4" xfId="18014" hidden="1" xr:uid="{0F5766AB-B1C5-4209-98DB-3C85DB5AB57F}"/>
    <cellStyle name="Hyperlink 5 4" xfId="24573" hidden="1" xr:uid="{CD0D72AE-254D-4AD8-9C96-8953FAF4E490}"/>
    <cellStyle name="Hyperlink 5 4" xfId="40793" hidden="1" xr:uid="{E93FFA1D-54AE-4A6D-B676-3AFA83CE8037}"/>
    <cellStyle name="Hyperlink 5 4" xfId="19731" hidden="1" xr:uid="{870436FF-6084-462C-A776-32DC8E7A3C39}"/>
    <cellStyle name="Hyperlink 5 4" xfId="24988" hidden="1" xr:uid="{4ED1EABF-1377-41E8-906D-25FD5FA4F67F}"/>
    <cellStyle name="Hyperlink 5 4" xfId="38284" hidden="1" xr:uid="{D8E1F84B-1FC8-445A-B0D9-80DE6B3925C3}"/>
    <cellStyle name="Hyperlink 5 4" xfId="17013" hidden="1" xr:uid="{33902EB4-8264-4EDE-8DE3-61A34C37769A}"/>
    <cellStyle name="Hyperlink 5 4" xfId="26419" hidden="1" xr:uid="{FEBF6D03-9928-4C98-9C88-40678F3BC40E}"/>
    <cellStyle name="Hyperlink 5 4" xfId="39814" hidden="1" xr:uid="{5E3C303F-676F-4810-99F2-FE8D5314811A}"/>
    <cellStyle name="Hyperlink 5 4" xfId="18119" hidden="1" xr:uid="{4200D676-BF5E-459F-A1A0-AB822D0F419E}"/>
    <cellStyle name="Hyperlink 5 4" xfId="17886" hidden="1" xr:uid="{2C3E3E59-3365-4EAB-B897-1F19A8C90902}"/>
    <cellStyle name="Hyperlink 5 4" xfId="34519" hidden="1" xr:uid="{C4BA23E8-725D-4E94-A26A-A437C214F503}"/>
    <cellStyle name="Hyperlink 5 4" xfId="33000" hidden="1" xr:uid="{ABFFABC6-18C4-44F6-8E55-3094C2B4FDC6}"/>
    <cellStyle name="Hyperlink 5 4" xfId="35432" hidden="1" xr:uid="{34444016-F2D6-47A4-A6BD-4D4EBD5C32F2}"/>
    <cellStyle name="Hyperlink 5 4" xfId="36036" hidden="1" xr:uid="{54168BF2-EC2A-415A-B841-1E133FD67A26}"/>
    <cellStyle name="Hyperlink 5 4" xfId="35695" hidden="1" xr:uid="{5DEF4D88-C5C2-4828-9146-57FD852D7D69}"/>
    <cellStyle name="Hyperlink 5 4" xfId="35846" hidden="1" xr:uid="{4B00E8A1-1F77-4E24-928C-BAD319233F25}"/>
    <cellStyle name="Hyperlink 5 4" xfId="32822" hidden="1" xr:uid="{E593AA80-60BF-49E1-90DC-B408F3A1E87F}"/>
    <cellStyle name="Hyperlink 5 4" xfId="36836" hidden="1" xr:uid="{EC0863F2-E5B7-4405-B265-245950B93858}"/>
    <cellStyle name="Hyperlink 5 4" xfId="37441" hidden="1" xr:uid="{6D532B8B-6E79-43FB-BD14-8C34E8514635}"/>
    <cellStyle name="Hyperlink 5 4" xfId="37099" hidden="1" xr:uid="{1D77CB51-AD66-4990-84EA-BB3DEF0EAA7A}"/>
    <cellStyle name="Hyperlink 5 4" xfId="37251" hidden="1" xr:uid="{49424DD3-7369-4631-8BED-78E1EE74640D}"/>
    <cellStyle name="Hyperlink 5 4" xfId="38754" hidden="1" xr:uid="{ABE3F9D2-3304-4F99-AC1F-A3AD1025E311}"/>
    <cellStyle name="Hyperlink 5 4" xfId="27600" hidden="1" xr:uid="{EA41A1CC-20B2-4E48-821D-5F24726B5236}"/>
    <cellStyle name="Hyperlink 5 4" xfId="27185" hidden="1" xr:uid="{AA4A96B0-5C68-4928-BA25-C6612AB343E3}"/>
    <cellStyle name="Hyperlink 5 4" xfId="32412" hidden="1" xr:uid="{2F7080DF-24A1-4282-B012-4B9EBCED17A5}"/>
    <cellStyle name="Hyperlink 5 4" xfId="28915" hidden="1" xr:uid="{6A46813D-2387-4D00-8F55-AD3E88047667}"/>
    <cellStyle name="Hyperlink 5 4" xfId="26078" hidden="1" xr:uid="{93E36EDF-DD33-43CE-86F1-E946ADE49F61}"/>
    <cellStyle name="Hyperlink 5 4" xfId="34104" hidden="1" xr:uid="{2BE09A09-91F1-4F0E-A22B-198A940E6197}"/>
    <cellStyle name="Hyperlink 5 4" xfId="30511" hidden="1" xr:uid="{522550FB-F062-4DD1-A495-8266FDC97CBA}"/>
    <cellStyle name="Hyperlink 5 4" xfId="25178" hidden="1" xr:uid="{39590A98-5FB4-48CE-9CD6-DD32376BCC72}"/>
    <cellStyle name="Hyperlink 5 4" xfId="31411" hidden="1" xr:uid="{4DC28378-BD40-401E-81EB-40E93057B53B}"/>
    <cellStyle name="Hyperlink 5 4" xfId="28810" hidden="1" xr:uid="{CDEF98E3-D27E-499A-9F56-F686B4ED9C03}"/>
    <cellStyle name="Hyperlink 5 4" xfId="23477" hidden="1" xr:uid="{59A2F9FE-778C-4EA8-821F-6376AB5BEFA2}"/>
    <cellStyle name="Hyperlink 5 4" xfId="41207" xr:uid="{000FF1E9-3E67-48A2-BACD-294FDF400E88}"/>
    <cellStyle name="Hyperlink 5 40" xfId="17275" xr:uid="{8CBA7749-267E-40DD-81EA-59A5CAC4975B}"/>
    <cellStyle name="Hyperlink 5 41" xfId="17283" xr:uid="{8969B18E-7F2D-4A12-94F4-D2ACD1ABE7EF}"/>
    <cellStyle name="Hyperlink 5 42" xfId="17289" xr:uid="{A9CCB5FC-7F75-4B8C-A08B-E299C9FB7716}"/>
    <cellStyle name="Hyperlink 5 43" xfId="17294" xr:uid="{9030A529-494D-47D0-B158-C0F154BD21CE}"/>
    <cellStyle name="Hyperlink 5 44" xfId="17291" xr:uid="{E653D24C-90C6-4979-B7FA-AD87F82FED26}"/>
    <cellStyle name="Hyperlink 5 45" xfId="17303" xr:uid="{A98827F7-3C9C-4025-8496-66E895491EBC}"/>
    <cellStyle name="Hyperlink 5 46" xfId="17311" xr:uid="{E17115A1-62E5-43BE-AD4C-8EBF25B296DC}"/>
    <cellStyle name="Hyperlink 5 47" xfId="17323" xr:uid="{F1702520-16F6-411A-8FB5-CDD169123C9B}"/>
    <cellStyle name="Hyperlink 5 48" xfId="17325" xr:uid="{65439679-BDD1-43FC-A60E-72F9334EF652}"/>
    <cellStyle name="Hyperlink 5 5" xfId="40158" hidden="1" xr:uid="{AB704B36-F378-4693-82DE-58DB3D7A6284}"/>
    <cellStyle name="Hyperlink 5 5" xfId="27792" hidden="1" xr:uid="{770ED002-FEE3-4BCF-A402-67E1999AFB98}"/>
    <cellStyle name="Hyperlink 5 5" xfId="26231" hidden="1" xr:uid="{29A4399E-D72C-4F14-84F5-7E69CB9C0DEE}"/>
    <cellStyle name="Hyperlink 5 5" xfId="38562" hidden="1" xr:uid="{F58C4961-D2DB-40A7-858C-51C22EB508E2}"/>
    <cellStyle name="Hyperlink 5 5" xfId="29111" hidden="1" xr:uid="{FFB7437C-7198-4CE0-BC2E-6A5959B0837E}"/>
    <cellStyle name="Hyperlink 5 5" xfId="24832" hidden="1" xr:uid="{3E7BCBB5-1700-4932-B83B-A8940E830738}"/>
    <cellStyle name="Hyperlink 5 5" xfId="41052" hidden="1" xr:uid="{12B7CA0A-F0B3-4AFD-B65D-5BEE39D62ED0}"/>
    <cellStyle name="Hyperlink 5 5" xfId="28634" hidden="1" xr:uid="{27417163-A404-47AD-AD22-71D3FDCD7CD6}"/>
    <cellStyle name="Hyperlink 5 5" xfId="25817" hidden="1" xr:uid="{E30E9792-0469-49E3-BE41-64ACCABB4C7B}"/>
    <cellStyle name="Hyperlink 5 5" xfId="38457" hidden="1" xr:uid="{5EFD3F7A-369E-4DA7-9F5E-7E1903E70441}"/>
    <cellStyle name="Hyperlink 5 5" xfId="30165" hidden="1" xr:uid="{346C3B9C-1B27-4D69-A2B5-243FF0C6263D}"/>
    <cellStyle name="Hyperlink 5 5" xfId="21060" hidden="1" xr:uid="{4700CEE9-DBDA-4D22-83CD-4E901F5B60F8}"/>
    <cellStyle name="Hyperlink 5 5" xfId="20713" hidden="1" xr:uid="{52806D0E-A1C4-4F45-B018-3030C611B947}"/>
    <cellStyle name="Hyperlink 5 5" xfId="20870" hidden="1" xr:uid="{75E73E8A-A521-456D-AA23-840D52B8F08A}"/>
    <cellStyle name="Hyperlink 5 5" xfId="17698" hidden="1" xr:uid="{C8E3D928-D442-4010-B86F-FD10D16B0C88}"/>
    <cellStyle name="Hyperlink 5 5" xfId="21860" hidden="1" xr:uid="{30DE2007-79BB-4608-898F-B0409F28E800}"/>
    <cellStyle name="Hyperlink 5 5" xfId="22465" hidden="1" xr:uid="{FEE8D380-9229-4241-8C33-A367C06D1CA6}"/>
    <cellStyle name="Hyperlink 5 5" xfId="22117" hidden="1" xr:uid="{F78B9F27-BE27-4EC2-8DF6-F1DE596A720D}"/>
    <cellStyle name="Hyperlink 5 5" xfId="22275" hidden="1" xr:uid="{0E150B09-4731-47F2-8153-0EDE67B40C6D}"/>
    <cellStyle name="Hyperlink 5 5" xfId="23778" hidden="1" xr:uid="{4AD2A65A-EA7F-4A2A-9221-46C94951BBBC}"/>
    <cellStyle name="Hyperlink 5 5" xfId="23117" hidden="1" xr:uid="{B6CDA0BD-9C67-4415-9808-F43443BFD278}"/>
    <cellStyle name="Hyperlink 5 5" xfId="23584" hidden="1" xr:uid="{9C7364C4-2BFF-43C5-90BC-8B463C55D8C0}"/>
    <cellStyle name="Hyperlink 5 5" xfId="23301" hidden="1" xr:uid="{3CF164E6-A458-41E2-B2A6-F8B408519B45}"/>
    <cellStyle name="Hyperlink 5 5" xfId="31754" hidden="1" xr:uid="{B66A38C3-A076-4574-B1B5-676227CA4F28}"/>
    <cellStyle name="Hyperlink 5 5" xfId="30323" hidden="1" xr:uid="{8B1D1DAB-F7C5-4B95-993B-F48DD0AB9C5E}"/>
    <cellStyle name="Hyperlink 5 5" xfId="19128" hidden="1" xr:uid="{85C1F1AC-C14A-4642-9BFA-6D550AF1FC89}"/>
    <cellStyle name="Hyperlink 5 5" xfId="33306" hidden="1" xr:uid="{F5FBE903-C528-40DD-910E-228486861C9D}"/>
    <cellStyle name="Hyperlink 5 5" xfId="29908" hidden="1" xr:uid="{83DC3152-70CC-4575-9E1B-6B1C2260E564}"/>
    <cellStyle name="Hyperlink 5 5" xfId="19543" hidden="1" xr:uid="{FB369716-2525-40EC-8597-E79DFB26BC5B}"/>
    <cellStyle name="Hyperlink 5 5" xfId="32592" hidden="1" xr:uid="{77DB715D-22C8-4F33-B994-55D97CEBB27D}"/>
    <cellStyle name="Hyperlink 5 5" xfId="27444" hidden="1" xr:uid="{8CA01FB9-B299-4FCC-91E7-850E28FAA2C4}"/>
    <cellStyle name="Hyperlink 5 5" xfId="17280" hidden="1" xr:uid="{1C234A8D-A32A-41B4-A4B2-4D9C85F29961}"/>
    <cellStyle name="Hyperlink 5 5" xfId="34363" hidden="1" xr:uid="{18BEDF57-6D5C-47E9-9553-2E1F98B74E89}"/>
    <cellStyle name="Hyperlink 5 5" xfId="28450" hidden="1" xr:uid="{1EE3A434-1CEF-4105-9CDA-9253FD90F51F}"/>
    <cellStyle name="Hyperlink 5 5" xfId="18326" hidden="1" xr:uid="{8F7F2886-C391-4D63-BD12-7917A8BBAC2D}"/>
    <cellStyle name="Hyperlink 5 5" xfId="34711" hidden="1" xr:uid="{B79EE617-A4CA-4F52-8825-375737DC3E10}"/>
    <cellStyle name="Hyperlink 5 5" xfId="38095" hidden="1" xr:uid="{CCC8FDC6-DE18-40A4-878F-DCEF4AA0F741}"/>
    <cellStyle name="Hyperlink 5 5" xfId="17473" hidden="1" xr:uid="{32669A1C-6770-48CD-8F41-51466F52ECA0}"/>
    <cellStyle name="Hyperlink 5 5" xfId="33107" hidden="1" xr:uid="{62FB1D8A-CDC8-499C-A406-E0F883845A37}"/>
    <cellStyle name="Hyperlink 5 5" xfId="39553" hidden="1" xr:uid="{B251A75E-81E2-4F48-A942-3CA3B2BF827C}"/>
    <cellStyle name="Hyperlink 5 5" xfId="19385" hidden="1" xr:uid="{3C29DA2F-5A74-4381-9625-C1D8C352C617}"/>
    <cellStyle name="Hyperlink 5 5" xfId="31150" hidden="1" xr:uid="{5A5C4C13-65D9-4959-8BE1-4FB2C0039400}"/>
    <cellStyle name="Hyperlink 5 5" xfId="39968" hidden="1" xr:uid="{FCC1CE2C-069E-4515-A901-FF01FBB05BF9}"/>
    <cellStyle name="Hyperlink 5 5" xfId="20456" hidden="1" xr:uid="{844FCDF9-7CAB-4465-8CF8-208D97DE6494}"/>
    <cellStyle name="Hyperlink 5 5" xfId="31564" hidden="1" xr:uid="{5B1892CE-9145-4204-B59D-23AA3DBAE7C3}"/>
    <cellStyle name="Hyperlink 5 5" xfId="41399" hidden="1" xr:uid="{B86F1A97-63B9-432A-A264-1830B7EB0691}"/>
    <cellStyle name="Hyperlink 5 5" xfId="18016" hidden="1" xr:uid="{9FC104CF-A2F1-448E-9984-6AF4DC32E0B0}"/>
    <cellStyle name="Hyperlink 5 5" xfId="24575" hidden="1" xr:uid="{E78E2D88-B946-4A1F-877B-52EF67E22505}"/>
    <cellStyle name="Hyperlink 5 5" xfId="40795" hidden="1" xr:uid="{3680CCAC-611A-4239-AF03-0A29CBAB0EF7}"/>
    <cellStyle name="Hyperlink 5 5" xfId="19733" hidden="1" xr:uid="{258BC48D-FF43-4B97-9D4E-2AA0C11F2C73}"/>
    <cellStyle name="Hyperlink 5 5" xfId="24990" hidden="1" xr:uid="{C5C61659-0A8C-420A-A9F2-0874C9993B28}"/>
    <cellStyle name="Hyperlink 5 5" xfId="38279" hidden="1" xr:uid="{5D972079-11A2-46F4-9496-70A1632C3A9A}"/>
    <cellStyle name="Hyperlink 5 5" xfId="17015" hidden="1" xr:uid="{11BA81DE-370D-45B9-988D-D7F0BC0499E4}"/>
    <cellStyle name="Hyperlink 5 5" xfId="26421" hidden="1" xr:uid="{87A388F4-6893-4D7E-8A24-B15CD3752C1D}"/>
    <cellStyle name="Hyperlink 5 5" xfId="39810" hidden="1" xr:uid="{A40B868B-B223-405F-A471-137AF67591FF}"/>
    <cellStyle name="Hyperlink 5 5" xfId="18121" hidden="1" xr:uid="{E5D86810-7D11-4C50-933D-C29D381FAB87}"/>
    <cellStyle name="Hyperlink 5 5" xfId="17889" hidden="1" xr:uid="{8F294682-C46C-428C-AB95-8AB49C771192}"/>
    <cellStyle name="Hyperlink 5 5" xfId="34521" hidden="1" xr:uid="{39C7F77B-E57E-4CEB-B463-E81DE3CEAC2E}"/>
    <cellStyle name="Hyperlink 5 5" xfId="33002" hidden="1" xr:uid="{E5E32F30-3606-4924-A64D-D6151C252C91}"/>
    <cellStyle name="Hyperlink 5 5" xfId="35434" hidden="1" xr:uid="{BAC962FF-22F5-4944-A7D6-C740E9932248}"/>
    <cellStyle name="Hyperlink 5 5" xfId="36038" hidden="1" xr:uid="{37B963B5-B7A9-4706-8FED-F31DE8DE6403}"/>
    <cellStyle name="Hyperlink 5 5" xfId="35691" hidden="1" xr:uid="{A91FBAFA-52D6-4ED7-B0D0-C7959AE76B23}"/>
    <cellStyle name="Hyperlink 5 5" xfId="35848" hidden="1" xr:uid="{ED8BE13B-D1B8-44F0-BE45-10A4CBEFF830}"/>
    <cellStyle name="Hyperlink 5 5" xfId="32817" hidden="1" xr:uid="{4608DE0F-B249-4106-A975-CA2DB2BC69C4}"/>
    <cellStyle name="Hyperlink 5 5" xfId="36838" hidden="1" xr:uid="{6DEF21DB-A28E-4FFB-AD30-87763E392746}"/>
    <cellStyle name="Hyperlink 5 5" xfId="37443" hidden="1" xr:uid="{7F2E4530-1EAE-4892-92CC-FEBD9DFDFCF4}"/>
    <cellStyle name="Hyperlink 5 5" xfId="37095" hidden="1" xr:uid="{45AB3337-8D66-4123-A6E8-4B6FF53F76C2}"/>
    <cellStyle name="Hyperlink 5 5" xfId="37253" hidden="1" xr:uid="{826AE7BC-7BE5-481C-A0D1-5F62EC299BD9}"/>
    <cellStyle name="Hyperlink 5 5" xfId="38756" hidden="1" xr:uid="{A1667F21-C242-4ED8-B379-7BE4E5E6CCC7}"/>
    <cellStyle name="Hyperlink 5 5" xfId="27602" hidden="1" xr:uid="{03ECFE8B-B50B-45D1-B800-DAE5AA7A0F01}"/>
    <cellStyle name="Hyperlink 5 5" xfId="27187" hidden="1" xr:uid="{AD33EA64-5EAE-4E2C-95BF-FBB1AAFDBA75}"/>
    <cellStyle name="Hyperlink 5 5" xfId="32408" hidden="1" xr:uid="{5ED5D33F-8CF6-4CA3-818A-019B6E64A592}"/>
    <cellStyle name="Hyperlink 5 5" xfId="28917" hidden="1" xr:uid="{73185667-2E00-40E8-B5CB-C5F8F6D07267}"/>
    <cellStyle name="Hyperlink 5 5" xfId="26074" hidden="1" xr:uid="{5043336D-4773-4BF3-A46A-C8D1EAE9A9DB}"/>
    <cellStyle name="Hyperlink 5 5" xfId="34106" hidden="1" xr:uid="{1E3708D7-1681-4CC1-9CE3-4A84F45B5024}"/>
    <cellStyle name="Hyperlink 5 5" xfId="30513" hidden="1" xr:uid="{E2DD07CF-C1CA-4195-B7FD-E0AE1403D434}"/>
    <cellStyle name="Hyperlink 5 5" xfId="25180" hidden="1" xr:uid="{D071BDCB-D585-4777-9F57-23CE2041E4EC}"/>
    <cellStyle name="Hyperlink 5 5" xfId="31407" hidden="1" xr:uid="{99776327-EBFE-4FD0-9272-36FC1301FD92}"/>
    <cellStyle name="Hyperlink 5 5" xfId="28812" hidden="1" xr:uid="{7C803147-257C-493D-9F87-8FE2567C5388}"/>
    <cellStyle name="Hyperlink 5 5" xfId="23479" hidden="1" xr:uid="{A3D1CE95-88BE-4C18-A7FE-AAE43521A224}"/>
    <cellStyle name="Hyperlink 5 5" xfId="41209" xr:uid="{193CFA19-FF62-467C-B057-CF1E4E4EBC12}"/>
    <cellStyle name="Hyperlink 5 6" xfId="40160" hidden="1" xr:uid="{05EC0A11-03DD-4B49-8A8F-0DA94DC3E109}"/>
    <cellStyle name="Hyperlink 5 6" xfId="27794" hidden="1" xr:uid="{5A7E8C54-CB20-4D46-9954-50401A715569}"/>
    <cellStyle name="Hyperlink 5 6" xfId="26233" hidden="1" xr:uid="{324ED2A0-2630-476A-ADB2-5CAB2305E63A}"/>
    <cellStyle name="Hyperlink 5 6" xfId="38564" hidden="1" xr:uid="{BF23083E-1BDE-4B8D-A020-E53AD25D39F3}"/>
    <cellStyle name="Hyperlink 5 6" xfId="29113" hidden="1" xr:uid="{871C68D5-68BD-45CE-9498-BEFC5954BFE8}"/>
    <cellStyle name="Hyperlink 5 6" xfId="24828" hidden="1" xr:uid="{8DBA66AC-7C10-4BCE-BE9E-9E8444819FC9}"/>
    <cellStyle name="Hyperlink 5 6" xfId="41048" hidden="1" xr:uid="{919F550B-8A1A-4F59-B48D-4C5C61AB1DE3}"/>
    <cellStyle name="Hyperlink 5 6" xfId="28631" hidden="1" xr:uid="{3F4A414C-0E77-4516-B225-233C39F6D371}"/>
    <cellStyle name="Hyperlink 5 6" xfId="25819" hidden="1" xr:uid="{6A6ABDB0-1BDB-429D-99B0-FB4A1F05985A}"/>
    <cellStyle name="Hyperlink 5 6" xfId="38459" hidden="1" xr:uid="{CC58592F-1DA5-4D5A-95C3-AE0B53E2420B}"/>
    <cellStyle name="Hyperlink 5 6" xfId="30161" hidden="1" xr:uid="{E395A5BB-0A46-4F47-BAA9-8BD0686A053F}"/>
    <cellStyle name="Hyperlink 5 6" xfId="21062" hidden="1" xr:uid="{34985E66-3A2A-4D60-848C-3A8A7B0EF90E}"/>
    <cellStyle name="Hyperlink 5 6" xfId="20709" hidden="1" xr:uid="{747FAC94-3E22-43C2-B58F-E378A09D941A}"/>
    <cellStyle name="Hyperlink 5 6" xfId="20872" hidden="1" xr:uid="{641FDA33-1284-426F-9B40-75E709B6E80E}"/>
    <cellStyle name="Hyperlink 5 6" xfId="17695" hidden="1" xr:uid="{7FF387C1-2D3D-43A9-A617-BC8EA4B6B489}"/>
    <cellStyle name="Hyperlink 5 6" xfId="21862" hidden="1" xr:uid="{60655476-FBA6-4335-9F9D-0A4ECB5713E8}"/>
    <cellStyle name="Hyperlink 5 6" xfId="22467" hidden="1" xr:uid="{6CC692E6-3222-4A5F-B09B-C8CF87758B86}"/>
    <cellStyle name="Hyperlink 5 6" xfId="22113" hidden="1" xr:uid="{B084A2DD-3B3B-4152-9642-99EA33612665}"/>
    <cellStyle name="Hyperlink 5 6" xfId="22277" hidden="1" xr:uid="{B182624C-C9DE-4878-8088-64F77DB87167}"/>
    <cellStyle name="Hyperlink 5 6" xfId="23780" hidden="1" xr:uid="{9656A069-383F-4CB5-86B2-015CC005E454}"/>
    <cellStyle name="Hyperlink 5 6" xfId="23113" hidden="1" xr:uid="{F9F4450D-F972-44F6-8439-03FBC3A697CA}"/>
    <cellStyle name="Hyperlink 5 6" xfId="23586" hidden="1" xr:uid="{9546D3A1-991A-40CA-98A1-D18B5443BB6A}"/>
    <cellStyle name="Hyperlink 5 6" xfId="23298" hidden="1" xr:uid="{1E9C4F36-4D43-4508-81FE-39E53F269862}"/>
    <cellStyle name="Hyperlink 5 6" xfId="31756" hidden="1" xr:uid="{1BC26DE8-9C74-49D0-A826-740731328735}"/>
    <cellStyle name="Hyperlink 5 6" xfId="30325" hidden="1" xr:uid="{4ADCA252-4C00-403E-941B-178994AF82B0}"/>
    <cellStyle name="Hyperlink 5 6" xfId="19130" hidden="1" xr:uid="{DB3473CE-A23D-4614-8259-CB3137A58978}"/>
    <cellStyle name="Hyperlink 5 6" xfId="33308" hidden="1" xr:uid="{BF9F6388-95A8-4051-BED1-F493EE9E1F40}"/>
    <cellStyle name="Hyperlink 5 6" xfId="29910" hidden="1" xr:uid="{39E1FFED-B1CC-4430-8BAB-2F3F56376626}"/>
    <cellStyle name="Hyperlink 5 6" xfId="19545" hidden="1" xr:uid="{E5340A96-97CB-42A8-AE60-771055B71289}"/>
    <cellStyle name="Hyperlink 5 6" xfId="32589" hidden="1" xr:uid="{3BD422B3-0FA6-4246-9A9E-928B43256218}"/>
    <cellStyle name="Hyperlink 5 6" xfId="27440" hidden="1" xr:uid="{1A2726B0-0972-464C-931B-CA9864438A97}"/>
    <cellStyle name="Hyperlink 5 6" xfId="17276" hidden="1" xr:uid="{3A754E9A-7786-468B-B3E1-17BF90009009}"/>
    <cellStyle name="Hyperlink 5 6" xfId="34359" hidden="1" xr:uid="{24A2D126-ADBA-4B39-9357-51943EA644F8}"/>
    <cellStyle name="Hyperlink 5 6" xfId="28446" hidden="1" xr:uid="{72FEAF0F-AF76-47FD-B946-5C385597FD5C}"/>
    <cellStyle name="Hyperlink 5 6" xfId="18328" hidden="1" xr:uid="{30F2C79B-CB75-46BA-AB3A-67CD74B206B5}"/>
    <cellStyle name="Hyperlink 5 6" xfId="34713" hidden="1" xr:uid="{659C483B-F1EC-48A7-A74C-85664E873E5F}"/>
    <cellStyle name="Hyperlink 5 6" xfId="38091" hidden="1" xr:uid="{C0C52181-117C-42B1-A348-6E6C0E31919D}"/>
    <cellStyle name="Hyperlink 5 6" xfId="17470" hidden="1" xr:uid="{6815153A-2384-4578-82E6-7FCDD9E385F5}"/>
    <cellStyle name="Hyperlink 5 6" xfId="33109" hidden="1" xr:uid="{82CC9E7C-AACA-474A-9AEC-B73EAF5773AE}"/>
    <cellStyle name="Hyperlink 5 6" xfId="39555" hidden="1" xr:uid="{21F4E33C-EBAB-4F7D-A75C-99764B6D51D2}"/>
    <cellStyle name="Hyperlink 5 6" xfId="19381" hidden="1" xr:uid="{D705CFBE-6A6C-42E4-9F26-5EB81D1B52C8}"/>
    <cellStyle name="Hyperlink 5 6" xfId="31152" hidden="1" xr:uid="{7AED47DB-970C-4C87-853E-8E96640C59BF}"/>
    <cellStyle name="Hyperlink 5 6" xfId="39970" hidden="1" xr:uid="{F76065C2-438D-4492-B4F6-7C03BDCCACE8}"/>
    <cellStyle name="Hyperlink 5 6" xfId="20458" hidden="1" xr:uid="{532CB76D-88EC-475F-8FF0-C425AA5DA472}"/>
    <cellStyle name="Hyperlink 5 6" xfId="31566" hidden="1" xr:uid="{943773F2-06DF-400A-B4B3-23F6B69AD5CE}"/>
    <cellStyle name="Hyperlink 5 6" xfId="41401" hidden="1" xr:uid="{A3D0CA13-A82D-4477-91DC-AE7F8940FA7E}"/>
    <cellStyle name="Hyperlink 5 6" xfId="18018" hidden="1" xr:uid="{819C3B71-8F2D-4CEB-A36F-7FF3CEF46910}"/>
    <cellStyle name="Hyperlink 5 6" xfId="24577" hidden="1" xr:uid="{929FEE9E-E2B6-498E-9028-3B2F1B73384C}"/>
    <cellStyle name="Hyperlink 5 6" xfId="40797" hidden="1" xr:uid="{2F431CB8-E67E-4213-84E3-155949DB8E64}"/>
    <cellStyle name="Hyperlink 5 6" xfId="19735" hidden="1" xr:uid="{C073A796-FD98-49BE-8B9B-4823AEF66445}"/>
    <cellStyle name="Hyperlink 5 6" xfId="24992" hidden="1" xr:uid="{BDF95A80-2655-4565-8150-A6B1EAE89428}"/>
    <cellStyle name="Hyperlink 5 6" xfId="38276" hidden="1" xr:uid="{E537CDE6-15A3-4F05-9E90-84390B9A0262}"/>
    <cellStyle name="Hyperlink 5 6" xfId="17017" hidden="1" xr:uid="{451FB993-81BD-4845-8917-1621B2297FA6}"/>
    <cellStyle name="Hyperlink 5 6" xfId="26423" hidden="1" xr:uid="{60AF4384-2BEA-44B7-B0AA-197446DDE874}"/>
    <cellStyle name="Hyperlink 5 6" xfId="39806" hidden="1" xr:uid="{9934B432-9B1E-4BFC-B035-41F2B90F95F5}"/>
    <cellStyle name="Hyperlink 5 6" xfId="18123" hidden="1" xr:uid="{5A67CA18-8FF0-4F90-9DC4-38793C7AF8FC}"/>
    <cellStyle name="Hyperlink 5 6" xfId="17892" hidden="1" xr:uid="{941D371A-8CEE-4503-844B-2D6CBEE89328}"/>
    <cellStyle name="Hyperlink 5 6" xfId="34523" hidden="1" xr:uid="{CFD95852-CF7B-4CC1-8A6C-0BD5220DAFAE}"/>
    <cellStyle name="Hyperlink 5 6" xfId="33004" hidden="1" xr:uid="{133B28CC-C80E-4D9B-9893-0DFAB0FBDBBB}"/>
    <cellStyle name="Hyperlink 5 6" xfId="35436" hidden="1" xr:uid="{23B7B989-204E-4D5A-A316-600E19CC5BAF}"/>
    <cellStyle name="Hyperlink 5 6" xfId="36040" hidden="1" xr:uid="{6F7D2A92-627B-47AE-83FB-BB822D995981}"/>
    <cellStyle name="Hyperlink 5 6" xfId="35687" hidden="1" xr:uid="{575080A5-7087-4489-A850-E48F728532DC}"/>
    <cellStyle name="Hyperlink 5 6" xfId="35850" hidden="1" xr:uid="{3BD1225D-CE84-4A22-874B-09F1835D8008}"/>
    <cellStyle name="Hyperlink 5 6" xfId="32814" hidden="1" xr:uid="{A9D236F2-61F3-4408-A6B0-F51F139E9F92}"/>
    <cellStyle name="Hyperlink 5 6" xfId="36840" hidden="1" xr:uid="{54A7758B-3B7A-47FB-A7CC-D3E1EEF0415A}"/>
    <cellStyle name="Hyperlink 5 6" xfId="37445" hidden="1" xr:uid="{12473615-BA6E-417C-9C32-FEAA57697538}"/>
    <cellStyle name="Hyperlink 5 6" xfId="37091" hidden="1" xr:uid="{B9DFC848-6CA3-4A41-917A-9034670BFCF1}"/>
    <cellStyle name="Hyperlink 5 6" xfId="37255" hidden="1" xr:uid="{6C783179-778F-4C10-94BE-53D10956F17B}"/>
    <cellStyle name="Hyperlink 5 6" xfId="38758" hidden="1" xr:uid="{68F0850D-E161-4111-87E8-969B8CB73C05}"/>
    <cellStyle name="Hyperlink 5 6" xfId="27604" hidden="1" xr:uid="{524C8C8A-E1D5-4DF5-B8C3-2A85DD52C72B}"/>
    <cellStyle name="Hyperlink 5 6" xfId="27189" hidden="1" xr:uid="{211923C3-0594-4D49-9AFE-C0E713CD4D5B}"/>
    <cellStyle name="Hyperlink 5 6" xfId="32404" hidden="1" xr:uid="{DD97A414-83C3-4798-A9FB-57E57383A527}"/>
    <cellStyle name="Hyperlink 5 6" xfId="28919" hidden="1" xr:uid="{58716231-D95B-47F3-A049-243D92EB5D46}"/>
    <cellStyle name="Hyperlink 5 6" xfId="26070" hidden="1" xr:uid="{F3242D26-AF12-41EE-8EED-3C5A2C67A6C0}"/>
    <cellStyle name="Hyperlink 5 6" xfId="34108" hidden="1" xr:uid="{6FCD55F0-DF7F-4D7C-AC90-2B34A6D80219}"/>
    <cellStyle name="Hyperlink 5 6" xfId="30515" hidden="1" xr:uid="{ACABF365-4735-49D2-BDF4-965D2443DE8A}"/>
    <cellStyle name="Hyperlink 5 6" xfId="25182" hidden="1" xr:uid="{A4B65EF7-C6AA-4127-8DFD-D466DC7504D9}"/>
    <cellStyle name="Hyperlink 5 6" xfId="31403" hidden="1" xr:uid="{6A5F3A6B-AA4E-45ED-9AB3-5EEB2722D222}"/>
    <cellStyle name="Hyperlink 5 6" xfId="28814" hidden="1" xr:uid="{946DE3FE-E6B9-4ACE-B292-9EF8AA05586C}"/>
    <cellStyle name="Hyperlink 5 6" xfId="23481" hidden="1" xr:uid="{6A8A58F3-F484-4CBF-8EE7-CBE67023CEEA}"/>
    <cellStyle name="Hyperlink 5 6" xfId="41211" xr:uid="{31020C44-2CBE-4E63-8A31-45A72F9415FB}"/>
    <cellStyle name="Hyperlink 5 7" xfId="40163" hidden="1" xr:uid="{7D320DFF-C48F-4CF9-B74B-4ABA236838B7}"/>
    <cellStyle name="Hyperlink 5 7" xfId="27797" hidden="1" xr:uid="{18A13A2D-A877-43F5-9557-6A130497F73B}"/>
    <cellStyle name="Hyperlink 5 7" xfId="26234" hidden="1" xr:uid="{153F23F7-9B25-4F52-8E89-4C0D31E472A1}"/>
    <cellStyle name="Hyperlink 5 7" xfId="38565" hidden="1" xr:uid="{53C5C8E9-8230-4478-A648-77BE7ED8D2F1}"/>
    <cellStyle name="Hyperlink 5 7" xfId="29116" hidden="1" xr:uid="{48EFD5B4-E4AF-476E-BB91-0388FD34D618}"/>
    <cellStyle name="Hyperlink 5 7" xfId="24820" hidden="1" xr:uid="{735D7C4A-5921-452E-B299-BC5D0ACDE153}"/>
    <cellStyle name="Hyperlink 5 7" xfId="41040" hidden="1" xr:uid="{0D0DDCBD-FC92-4B06-92C1-6B27F53EB494}"/>
    <cellStyle name="Hyperlink 5 7" xfId="28621" hidden="1" xr:uid="{DBCEFCFC-F5BE-4100-A698-AD729F74F64E}"/>
    <cellStyle name="Hyperlink 5 7" xfId="25822" hidden="1" xr:uid="{FF94D6B4-E0B6-4DB3-9E81-17672F68D9EA}"/>
    <cellStyle name="Hyperlink 5 7" xfId="38461" hidden="1" xr:uid="{8E046619-AE4D-4798-9E5D-FA5B2475CDD9}"/>
    <cellStyle name="Hyperlink 5 7" xfId="30153" hidden="1" xr:uid="{897A6773-6732-4B85-AE02-BA0AFF20709C}"/>
    <cellStyle name="Hyperlink 5 7" xfId="21065" hidden="1" xr:uid="{7CE81EC9-E432-4ABA-B98E-A92DD6351683}"/>
    <cellStyle name="Hyperlink 5 7" xfId="20701" hidden="1" xr:uid="{9DE1E681-B669-4BBE-AF39-84396A2AE44E}"/>
    <cellStyle name="Hyperlink 5 7" xfId="20873" hidden="1" xr:uid="{11194112-000E-4927-9ACD-25D0BF393970}"/>
    <cellStyle name="Hyperlink 5 7" xfId="17683" hidden="1" xr:uid="{D60C1111-D0B9-4B34-921E-8E6C89EE4FC4}"/>
    <cellStyle name="Hyperlink 5 7" xfId="21865" hidden="1" xr:uid="{7F16AFE3-49F0-4391-9960-048BED7E9717}"/>
    <cellStyle name="Hyperlink 5 7" xfId="22470" hidden="1" xr:uid="{C73CBA79-5D01-4529-AE8D-A7659990BA17}"/>
    <cellStyle name="Hyperlink 5 7" xfId="22105" hidden="1" xr:uid="{BAAD4FB0-AE6C-4DF8-B8C9-9D46181A1DB2}"/>
    <cellStyle name="Hyperlink 5 7" xfId="22278" hidden="1" xr:uid="{13C85560-A31F-438F-85DA-8B13979E5656}"/>
    <cellStyle name="Hyperlink 5 7" xfId="23783" hidden="1" xr:uid="{B6C530D8-F8B9-4915-8087-DC87E12E6A74}"/>
    <cellStyle name="Hyperlink 5 7" xfId="23105" hidden="1" xr:uid="{86B0EA4F-7061-4AFF-94D3-1CB53CA0878D}"/>
    <cellStyle name="Hyperlink 5 7" xfId="23587" hidden="1" xr:uid="{9D13CC13-C823-4FF9-A2CC-73701035A126}"/>
    <cellStyle name="Hyperlink 5 7" xfId="23288" hidden="1" xr:uid="{031C9300-B377-4C66-9425-50FE05D1C0AB}"/>
    <cellStyle name="Hyperlink 5 7" xfId="31759" hidden="1" xr:uid="{99D4B0D1-AC1D-48DE-A681-94B0686CE22E}"/>
    <cellStyle name="Hyperlink 5 7" xfId="30326" hidden="1" xr:uid="{242AE7D6-2BA0-4651-893F-F295761DCAA5}"/>
    <cellStyle name="Hyperlink 5 7" xfId="19133" hidden="1" xr:uid="{866B7BF9-BB84-489E-A0AA-DD62A002E387}"/>
    <cellStyle name="Hyperlink 5 7" xfId="33311" hidden="1" xr:uid="{872964FA-7757-4E7D-868A-D142BCCBBB4D}"/>
    <cellStyle name="Hyperlink 5 7" xfId="29913" hidden="1" xr:uid="{708FB672-B94D-4799-B1A1-2963CF670B44}"/>
    <cellStyle name="Hyperlink 5 7" xfId="19546" hidden="1" xr:uid="{23BD1459-51AB-43C5-A3FA-64C7BEFA701F}"/>
    <cellStyle name="Hyperlink 5 7" xfId="32579" hidden="1" xr:uid="{D1E28102-B649-4596-8196-22A879EC7992}"/>
    <cellStyle name="Hyperlink 5 7" xfId="27432" hidden="1" xr:uid="{31F6171C-3DDA-4C5F-B3FF-D3CCF17C16E8}"/>
    <cellStyle name="Hyperlink 5 7" xfId="17267" hidden="1" xr:uid="{A12AE41C-4057-4EBF-9696-84666E7D135B}"/>
    <cellStyle name="Hyperlink 5 7" xfId="34351" hidden="1" xr:uid="{DE456681-3493-4B69-BAAC-07EEF2876C74}"/>
    <cellStyle name="Hyperlink 5 7" xfId="28438" hidden="1" xr:uid="{BB0741C7-0A2B-4099-BDBD-017178869CB1}"/>
    <cellStyle name="Hyperlink 5 7" xfId="18331" hidden="1" xr:uid="{FC37303A-EB20-4CA1-AA96-1374690360A6}"/>
    <cellStyle name="Hyperlink 5 7" xfId="34716" hidden="1" xr:uid="{BF040991-A0EA-492B-A6FF-6BEB00BC5B16}"/>
    <cellStyle name="Hyperlink 5 7" xfId="38083" hidden="1" xr:uid="{02D629F9-D9A8-4577-B0D3-D1771163096B}"/>
    <cellStyle name="Hyperlink 5 7" xfId="17460" hidden="1" xr:uid="{5DC081DC-DD2C-485B-814F-BB5AE300E803}"/>
    <cellStyle name="Hyperlink 5 7" xfId="33110" hidden="1" xr:uid="{2CEDA64E-B93D-406C-9455-D7651F2E74A4}"/>
    <cellStyle name="Hyperlink 5 7" xfId="39558" hidden="1" xr:uid="{20A0E37B-9F7D-406B-8309-BF533DECB8A1}"/>
    <cellStyle name="Hyperlink 5 7" xfId="19373" hidden="1" xr:uid="{9C5B43A0-EB62-4C31-82F8-67E3CB06DF0F}"/>
    <cellStyle name="Hyperlink 5 7" xfId="31155" hidden="1" xr:uid="{24432A57-A4DB-45BF-BD59-8B9F34E943C5}"/>
    <cellStyle name="Hyperlink 5 7" xfId="39971" hidden="1" xr:uid="{6F06197A-A782-417A-AE8F-7016D581184A}"/>
    <cellStyle name="Hyperlink 5 7" xfId="20461" hidden="1" xr:uid="{79562AB6-A59D-4627-93A2-ADB178CF1524}"/>
    <cellStyle name="Hyperlink 5 7" xfId="31567" hidden="1" xr:uid="{86E6A2BE-3BCA-438F-A27C-AF8CDBE4498B}"/>
    <cellStyle name="Hyperlink 5 7" xfId="41404" hidden="1" xr:uid="{CC941CFE-1415-4866-B66B-04D186225C37}"/>
    <cellStyle name="Hyperlink 5 7" xfId="18020" hidden="1" xr:uid="{27F66E99-33E3-4F89-B350-F76314236694}"/>
    <cellStyle name="Hyperlink 5 7" xfId="24580" hidden="1" xr:uid="{955DA31A-8FB7-4130-8B00-7589D52B9903}"/>
    <cellStyle name="Hyperlink 5 7" xfId="40800" hidden="1" xr:uid="{FC5D0795-9F03-401E-AB9C-729241D9E754}"/>
    <cellStyle name="Hyperlink 5 7" xfId="19738" hidden="1" xr:uid="{C1DA842F-607A-4F91-BC11-6C690BDB4242}"/>
    <cellStyle name="Hyperlink 5 7" xfId="24993" hidden="1" xr:uid="{E86E60B4-E099-4FDE-B8B4-9972B8C78FF5}"/>
    <cellStyle name="Hyperlink 5 7" xfId="38266" hidden="1" xr:uid="{F4BA8971-53BA-4B28-96AD-5467460C0593}"/>
    <cellStyle name="Hyperlink 5 7" xfId="17020" hidden="1" xr:uid="{950F25B4-D87E-45AB-B550-E640D1F4D855}"/>
    <cellStyle name="Hyperlink 5 7" xfId="26426" hidden="1" xr:uid="{B39F8594-B44F-4361-9CAA-8FC1217CC19C}"/>
    <cellStyle name="Hyperlink 5 7" xfId="39798" hidden="1" xr:uid="{86530CCF-5DA3-4B2F-9114-C1AF6A82F181}"/>
    <cellStyle name="Hyperlink 5 7" xfId="18124" hidden="1" xr:uid="{650A49DC-04D4-401D-A621-9958DE8E62D7}"/>
    <cellStyle name="Hyperlink 5 7" xfId="17894" hidden="1" xr:uid="{1C9380C3-7676-4EC6-9534-EF4139ECB67E}"/>
    <cellStyle name="Hyperlink 5 7" xfId="34524" hidden="1" xr:uid="{71928311-A068-40CF-AB4A-19CAFDF77CDC}"/>
    <cellStyle name="Hyperlink 5 7" xfId="33006" hidden="1" xr:uid="{9D59F19C-E4B4-4B42-9B62-2B1A097780BF}"/>
    <cellStyle name="Hyperlink 5 7" xfId="35439" hidden="1" xr:uid="{239669B4-6744-4302-B17E-0B08045CFAEA}"/>
    <cellStyle name="Hyperlink 5 7" xfId="36043" hidden="1" xr:uid="{030BB51A-1A9F-4176-995E-401E04C8FA9A}"/>
    <cellStyle name="Hyperlink 5 7" xfId="35679" hidden="1" xr:uid="{21957DA6-E466-4001-A12E-C6C13157DA2C}"/>
    <cellStyle name="Hyperlink 5 7" xfId="35851" hidden="1" xr:uid="{A7E970C4-68B4-40DC-A271-08B5AE7DE2B0}"/>
    <cellStyle name="Hyperlink 5 7" xfId="32802" hidden="1" xr:uid="{C4DC10ED-A853-4664-A6E6-F231A3F02068}"/>
    <cellStyle name="Hyperlink 5 7" xfId="36843" hidden="1" xr:uid="{2B4FE74F-B951-41C5-AF0B-0D8A967AFF62}"/>
    <cellStyle name="Hyperlink 5 7" xfId="37448" hidden="1" xr:uid="{0FC23393-285A-48CB-B34E-253BE022E120}"/>
    <cellStyle name="Hyperlink 5 7" xfId="37083" hidden="1" xr:uid="{77731937-DE8A-4805-A6F3-49746D8FA3FB}"/>
    <cellStyle name="Hyperlink 5 7" xfId="37256" hidden="1" xr:uid="{741523DF-C937-432F-B908-F9C638E97498}"/>
    <cellStyle name="Hyperlink 5 7" xfId="38761" hidden="1" xr:uid="{493E8ADD-FBC8-4023-BEAB-D9AD8202D16E}"/>
    <cellStyle name="Hyperlink 5 7" xfId="27605" hidden="1" xr:uid="{F05133D1-8019-4029-BDED-7D86C90C3EB6}"/>
    <cellStyle name="Hyperlink 5 7" xfId="27192" hidden="1" xr:uid="{C9BF33DB-42F3-4116-8A77-8834080469ED}"/>
    <cellStyle name="Hyperlink 5 7" xfId="32396" hidden="1" xr:uid="{00FF44A9-B2AC-47A4-BC7C-29E3C9838B94}"/>
    <cellStyle name="Hyperlink 5 7" xfId="28920" hidden="1" xr:uid="{61055504-B0F1-4578-B43A-B1F2C6F1ADE3}"/>
    <cellStyle name="Hyperlink 5 7" xfId="26062" hidden="1" xr:uid="{F38CD3CC-0FC7-49DC-87E0-0024FAAC824B}"/>
    <cellStyle name="Hyperlink 5 7" xfId="34111" hidden="1" xr:uid="{37082387-6584-4A66-877E-499E6B7D7FC5}"/>
    <cellStyle name="Hyperlink 5 7" xfId="30518" hidden="1" xr:uid="{F5E6B947-32A6-46A0-B4A2-5E639866F2FA}"/>
    <cellStyle name="Hyperlink 5 7" xfId="25185" hidden="1" xr:uid="{B5BDCE37-10F8-4412-960A-C34949583C79}"/>
    <cellStyle name="Hyperlink 5 7" xfId="31395" hidden="1" xr:uid="{DEE2C277-8BF8-46AF-86FF-7C181E272D68}"/>
    <cellStyle name="Hyperlink 5 7" xfId="28816" hidden="1" xr:uid="{70F62FD2-3225-4D11-8EFC-3367E337EED0}"/>
    <cellStyle name="Hyperlink 5 7" xfId="23483" hidden="1" xr:uid="{50286A12-D692-441F-B41B-528C04E2EBDA}"/>
    <cellStyle name="Hyperlink 5 7" xfId="41212" xr:uid="{9A273C6E-6391-4ABF-AFAD-A84BEABAABF8}"/>
    <cellStyle name="Hyperlink 5 8" xfId="40169" hidden="1" xr:uid="{B295249A-734C-4D14-AD74-72A59B533176}"/>
    <cellStyle name="Hyperlink 5 8" xfId="27803" hidden="1" xr:uid="{E8207183-DF73-4D80-83E7-DBC44689F628}"/>
    <cellStyle name="Hyperlink 5 8" xfId="26241" hidden="1" xr:uid="{AFEF9512-979E-41BD-84A5-136AE6DE7BB3}"/>
    <cellStyle name="Hyperlink 5 8" xfId="38572" hidden="1" xr:uid="{FD5DE992-443C-4DA4-B3B6-2DB368517AA7}"/>
    <cellStyle name="Hyperlink 5 8" xfId="29122" hidden="1" xr:uid="{FD3FC720-40E9-4E9B-9562-D02AD1D73C3F}"/>
    <cellStyle name="Hyperlink 5 8" xfId="24809" hidden="1" xr:uid="{1656CD70-34F0-4CD3-B91B-83E3F381FA03}"/>
    <cellStyle name="Hyperlink 5 8" xfId="41029" hidden="1" xr:uid="{5F928767-3ADE-42F8-A8D5-6BCA4A9020DF}"/>
    <cellStyle name="Hyperlink 5 8" xfId="28610" hidden="1" xr:uid="{B0E388F8-CB6B-419F-9E6D-9B7D3EE03800}"/>
    <cellStyle name="Hyperlink 5 8" xfId="25828" hidden="1" xr:uid="{68360A70-FA50-4A87-BD78-4BA8E3941DED}"/>
    <cellStyle name="Hyperlink 5 8" xfId="38468" hidden="1" xr:uid="{90449EF0-3B1C-4366-AECD-CBD7C91F0C8F}"/>
    <cellStyle name="Hyperlink 5 8" xfId="30142" hidden="1" xr:uid="{CF5B924B-5F66-4F5D-B92F-69C34BD9A454}"/>
    <cellStyle name="Hyperlink 5 8" xfId="21071" hidden="1" xr:uid="{BC940387-7D33-4DD2-BC78-744642E6B201}"/>
    <cellStyle name="Hyperlink 5 8" xfId="20690" hidden="1" xr:uid="{5881CAFB-F99B-425F-B4E4-C81DABEC7B03}"/>
    <cellStyle name="Hyperlink 5 8" xfId="20880" hidden="1" xr:uid="{C299B30F-1612-4635-9958-1B9FF3121BE0}"/>
    <cellStyle name="Hyperlink 5 8" xfId="17670" hidden="1" xr:uid="{971DD51E-1BE2-4EF8-9960-F0D4A4BBA4FB}"/>
    <cellStyle name="Hyperlink 5 8" xfId="21871" hidden="1" xr:uid="{FE59695C-98DD-44E2-9813-043106268D34}"/>
    <cellStyle name="Hyperlink 5 8" xfId="22476" hidden="1" xr:uid="{41A1F27D-6720-4EC5-ADA0-D7B734E5AF18}"/>
    <cellStyle name="Hyperlink 5 8" xfId="22094" hidden="1" xr:uid="{EE25EE28-B061-432D-B145-E0215A4068FB}"/>
    <cellStyle name="Hyperlink 5 8" xfId="22285" hidden="1" xr:uid="{C9922521-77AC-4298-8599-A6E713B0529E}"/>
    <cellStyle name="Hyperlink 5 8" xfId="23789" hidden="1" xr:uid="{D31D6F0B-F03D-4C7E-8681-EFB91694AD99}"/>
    <cellStyle name="Hyperlink 5 8" xfId="23094" hidden="1" xr:uid="{725618D6-C6B8-4F55-9ADE-5FD0609F6C1D}"/>
    <cellStyle name="Hyperlink 5 8" xfId="23594" hidden="1" xr:uid="{FC5C277D-13A7-43C8-9D13-0E921CD836F9}"/>
    <cellStyle name="Hyperlink 5 8" xfId="23277" hidden="1" xr:uid="{F83AC976-547F-4B16-A2B0-60EE8A043537}"/>
    <cellStyle name="Hyperlink 5 8" xfId="31765" hidden="1" xr:uid="{6CB49F51-3B3E-4E00-A10A-87F58DDC56D1}"/>
    <cellStyle name="Hyperlink 5 8" xfId="30333" hidden="1" xr:uid="{8725D8A3-B6B8-4121-B572-C2C5C6EEDA5C}"/>
    <cellStyle name="Hyperlink 5 8" xfId="19139" hidden="1" xr:uid="{A8520BBE-618B-4494-A5CB-9126313074B4}"/>
    <cellStyle name="Hyperlink 5 8" xfId="33317" hidden="1" xr:uid="{8F6CDF03-A5A8-4F25-8E99-364DD552E9A1}"/>
    <cellStyle name="Hyperlink 5 8" xfId="29919" hidden="1" xr:uid="{56EFE151-9B6B-40B9-AB12-C9171C93F0DA}"/>
    <cellStyle name="Hyperlink 5 8" xfId="19553" hidden="1" xr:uid="{AA6D121A-5D9F-44E2-A17F-AF4DEC6D3555}"/>
    <cellStyle name="Hyperlink 5 8" xfId="32568" hidden="1" xr:uid="{F0CE9FA9-FC49-4ECB-86B1-C456C12AFE55}"/>
    <cellStyle name="Hyperlink 5 8" xfId="27421" hidden="1" xr:uid="{CE1D1A7C-E41B-4B56-8D3F-BFA67A8FC980}"/>
    <cellStyle name="Hyperlink 5 8" xfId="17254" hidden="1" xr:uid="{8748BA17-9B82-4CD8-9FDE-40D1310805CA}"/>
    <cellStyle name="Hyperlink 5 8" xfId="34340" hidden="1" xr:uid="{BEBDD121-D2BB-43DB-8E7F-C16CBB2B63AE}"/>
    <cellStyle name="Hyperlink 5 8" xfId="28427" hidden="1" xr:uid="{7EDE06E5-3B6A-40FE-B9F7-C08B67F6836F}"/>
    <cellStyle name="Hyperlink 5 8" xfId="18337" hidden="1" xr:uid="{F7FD914A-E084-4E15-B26F-8C4FE1E766B8}"/>
    <cellStyle name="Hyperlink 5 8" xfId="34722" hidden="1" xr:uid="{118FD22F-148C-43F6-859D-500B8F89D47B}"/>
    <cellStyle name="Hyperlink 5 8" xfId="38072" hidden="1" xr:uid="{4AA88A48-FD1A-4041-9614-7602EBC77AE3}"/>
    <cellStyle name="Hyperlink 5 8" xfId="17449" hidden="1" xr:uid="{7C16405B-CBF5-4341-94B9-542ED2BDC719}"/>
    <cellStyle name="Hyperlink 5 8" xfId="33117" hidden="1" xr:uid="{8CDA722B-C86A-4899-BB15-BEEE3D0E1345}"/>
    <cellStyle name="Hyperlink 5 8" xfId="39564" hidden="1" xr:uid="{F03CB658-D60A-46CE-9D95-A65989183BEC}"/>
    <cellStyle name="Hyperlink 5 8" xfId="19362" hidden="1" xr:uid="{A690AB6B-68BC-41DE-A18F-A73A24C9EDC1}"/>
    <cellStyle name="Hyperlink 5 8" xfId="31161" hidden="1" xr:uid="{5CCD2EFC-6A5E-4B19-A3AE-FB2758133636}"/>
    <cellStyle name="Hyperlink 5 8" xfId="39978" hidden="1" xr:uid="{963B8C1D-2FEE-427F-81FE-C318E6F32FBD}"/>
    <cellStyle name="Hyperlink 5 8" xfId="20467" hidden="1" xr:uid="{FDF9DEE9-49C2-4364-AEC9-66F47DC9B521}"/>
    <cellStyle name="Hyperlink 5 8" xfId="31574" hidden="1" xr:uid="{A10D88B6-1D59-4330-B26F-D26AFC21C498}"/>
    <cellStyle name="Hyperlink 5 8" xfId="41410" hidden="1" xr:uid="{61C09C17-D866-4AC1-BDBA-0052D67C8E03}"/>
    <cellStyle name="Hyperlink 5 8" xfId="18027" hidden="1" xr:uid="{94B6E8A7-97D3-4B91-9594-C1585E5DF1EA}"/>
    <cellStyle name="Hyperlink 5 8" xfId="24586" hidden="1" xr:uid="{59B3D5F2-99F4-4D0A-936B-88900670155C}"/>
    <cellStyle name="Hyperlink 5 8" xfId="40806" hidden="1" xr:uid="{4F3180A2-AB62-4945-81FD-F3FE7077C798}"/>
    <cellStyle name="Hyperlink 5 8" xfId="19744" hidden="1" xr:uid="{30E240CD-FC1D-4989-9800-E19C24345B46}"/>
    <cellStyle name="Hyperlink 5 8" xfId="25000" hidden="1" xr:uid="{983BDBE7-99DF-4FD9-B4C1-BF2DE998F452}"/>
    <cellStyle name="Hyperlink 5 8" xfId="38255" hidden="1" xr:uid="{869A4ACA-F2EE-4638-B273-E89A61B41332}"/>
    <cellStyle name="Hyperlink 5 8" xfId="17026" hidden="1" xr:uid="{6EA58A1E-D8FD-4DBC-88C6-7C0121C6705C}"/>
    <cellStyle name="Hyperlink 5 8" xfId="26432" hidden="1" xr:uid="{84FA174F-A475-46D6-BEFF-46BFDC15973B}"/>
    <cellStyle name="Hyperlink 5 8" xfId="39787" hidden="1" xr:uid="{F508C831-C10D-4DCD-879E-38C9E87F1EBF}"/>
    <cellStyle name="Hyperlink 5 8" xfId="18131" hidden="1" xr:uid="{A4CDF1FD-47C1-4905-A56D-D8EC1B2A0F7B}"/>
    <cellStyle name="Hyperlink 5 8" xfId="17902" hidden="1" xr:uid="{2AFE02AE-7302-4710-A648-DD1D3F2EB315}"/>
    <cellStyle name="Hyperlink 5 8" xfId="34531" hidden="1" xr:uid="{B2ED75D5-EEBF-4BDE-A831-5872C7FB5406}"/>
    <cellStyle name="Hyperlink 5 8" xfId="33013" hidden="1" xr:uid="{A149D8D0-9158-4CAA-A4C5-2718C37FF52B}"/>
    <cellStyle name="Hyperlink 5 8" xfId="35445" hidden="1" xr:uid="{2986A104-908E-4638-ACEA-690D725F54BA}"/>
    <cellStyle name="Hyperlink 5 8" xfId="36049" hidden="1" xr:uid="{B2044594-3817-4C7D-86E8-FE05F85D3632}"/>
    <cellStyle name="Hyperlink 5 8" xfId="35668" hidden="1" xr:uid="{3387DB04-0897-4484-83BE-C6B465856F56}"/>
    <cellStyle name="Hyperlink 5 8" xfId="35858" hidden="1" xr:uid="{58CBFE4E-2EDC-48EE-A376-4CFC7A10C7EA}"/>
    <cellStyle name="Hyperlink 5 8" xfId="32789" hidden="1" xr:uid="{03D8F3AE-736A-47D8-84C7-959BA2189DE9}"/>
    <cellStyle name="Hyperlink 5 8" xfId="36849" hidden="1" xr:uid="{CE1865CB-FC36-463E-9C26-81218E0CC73A}"/>
    <cellStyle name="Hyperlink 5 8" xfId="37454" hidden="1" xr:uid="{DE7E65AE-8BE7-4E40-AB08-061FEF51BB6D}"/>
    <cellStyle name="Hyperlink 5 8" xfId="37072" hidden="1" xr:uid="{69E891A2-91AE-4E26-B32C-C7CA11B034FC}"/>
    <cellStyle name="Hyperlink 5 8" xfId="37263" hidden="1" xr:uid="{BE856DD1-72CC-4E1E-B0F5-C2E22491FE1B}"/>
    <cellStyle name="Hyperlink 5 8" xfId="38767" hidden="1" xr:uid="{D2453BEA-48C2-43C2-AC8D-E03B45BEDFCB}"/>
    <cellStyle name="Hyperlink 5 8" xfId="27612" hidden="1" xr:uid="{76A1D26A-3B96-4694-A6D1-C030F06B08B7}"/>
    <cellStyle name="Hyperlink 5 8" xfId="27198" hidden="1" xr:uid="{E02B3DBE-651F-4F9E-9389-CE3720E9D15A}"/>
    <cellStyle name="Hyperlink 5 8" xfId="32385" hidden="1" xr:uid="{49DBE270-9D8B-4F97-A976-D934E1B32E61}"/>
    <cellStyle name="Hyperlink 5 8" xfId="28927" hidden="1" xr:uid="{ED02B447-0062-4223-8B56-4A78BAC13BE2}"/>
    <cellStyle name="Hyperlink 5 8" xfId="26051" hidden="1" xr:uid="{D2868312-8CEA-4E32-9870-C07ADE5FE7E1}"/>
    <cellStyle name="Hyperlink 5 8" xfId="34117" hidden="1" xr:uid="{58D50331-1BCE-4F06-A592-3ABBC7D35D04}"/>
    <cellStyle name="Hyperlink 5 8" xfId="30524" hidden="1" xr:uid="{2152EECB-6980-40D0-9407-60F0CDAE2956}"/>
    <cellStyle name="Hyperlink 5 8" xfId="25191" hidden="1" xr:uid="{8A902D2E-FBD3-49C8-8E64-9512C558824E}"/>
    <cellStyle name="Hyperlink 5 8" xfId="31384" hidden="1" xr:uid="{E694C61D-3761-4167-BCE3-10A90DBF2F13}"/>
    <cellStyle name="Hyperlink 5 8" xfId="28823" hidden="1" xr:uid="{4B0794AB-2F79-471A-9BD0-A313CC0E2681}"/>
    <cellStyle name="Hyperlink 5 8" xfId="23490" hidden="1" xr:uid="{7F0E04F8-5194-4416-8326-05B67461180F}"/>
    <cellStyle name="Hyperlink 5 8" xfId="41219" xr:uid="{63367323-E99B-41AA-8F08-91647906DE1D}"/>
    <cellStyle name="Hyperlink 5 9" xfId="32778" hidden="1" xr:uid="{82736783-1143-4ABE-B237-DD155F900F3A}"/>
    <cellStyle name="Hyperlink 5 9" xfId="40810" hidden="1" xr:uid="{3F96A963-C908-4CA2-8986-B0C8F86BCF3B}"/>
    <cellStyle name="Hyperlink 5 9" xfId="41414" hidden="1" xr:uid="{E85C8AA7-BAB9-463E-A228-64732BE97576}"/>
    <cellStyle name="Hyperlink 5 9" xfId="39980" hidden="1" xr:uid="{09887FCC-E621-4FE7-8740-5546FF6DBD54}"/>
    <cellStyle name="Hyperlink 5 9" xfId="38470" hidden="1" xr:uid="{AF499A38-3150-4883-AEF2-651E2E082CEC}"/>
    <cellStyle name="Hyperlink 5 9" xfId="17659" hidden="1" xr:uid="{57A767C8-ED91-4090-923A-F987327AF53A}"/>
    <cellStyle name="Hyperlink 5 9" xfId="19748" hidden="1" xr:uid="{A9C0AFE9-5895-400C-A012-C8028C06E31F}"/>
    <cellStyle name="Hyperlink 5 9" xfId="19352" hidden="1" xr:uid="{D4360C14-27FE-488E-8D3A-F01188AC3A11}"/>
    <cellStyle name="Hyperlink 5 9" xfId="19555" hidden="1" xr:uid="{2680F7E5-343E-4336-BA8D-89215164013B}"/>
    <cellStyle name="Hyperlink 5 9" xfId="18029" hidden="1" xr:uid="{5274E382-B5B7-4255-80E4-C71653BDEEBD}"/>
    <cellStyle name="Hyperlink 5 9" xfId="23793" hidden="1" xr:uid="{0CA1FC92-C111-4558-BC6B-A1A664F1E3E0}"/>
    <cellStyle name="Hyperlink 5 9" xfId="23084" hidden="1" xr:uid="{9DB5052A-DC3A-41C3-B014-3777C733D381}"/>
    <cellStyle name="Hyperlink 5 9" xfId="23596" hidden="1" xr:uid="{8A3A8E4A-14B0-48CE-A4F7-26B4BF446E6F}"/>
    <cellStyle name="Hyperlink 5 9" xfId="23267" hidden="1" xr:uid="{EE33DB91-27B8-4040-ADC8-AD62D5726CDA}"/>
    <cellStyle name="Hyperlink 5 9" xfId="19143" hidden="1" xr:uid="{7CAEEC1C-F79B-41C3-8820-62007C016908}"/>
    <cellStyle name="Hyperlink 5 9" xfId="30528" hidden="1" xr:uid="{7E64FC15-1AA9-436C-BB8C-E73424CFCF01}"/>
    <cellStyle name="Hyperlink 5 9" xfId="41019" hidden="1" xr:uid="{343303E5-D1B0-42A4-96BD-BDE5AEEF944E}"/>
    <cellStyle name="Hyperlink 5 9" xfId="31769" hidden="1" xr:uid="{465A2B91-E807-4B38-A179-A6EE2E0635E6}"/>
    <cellStyle name="Hyperlink 5 9" xfId="23492" hidden="1" xr:uid="{F8C84171-337A-4EEF-BBD6-288FC5138E69}"/>
    <cellStyle name="Hyperlink 5 9" xfId="20471" hidden="1" xr:uid="{BFAFE379-410E-4A43-A49A-26A65D9DE6A9}"/>
    <cellStyle name="Hyperlink 5 9" xfId="21075" hidden="1" xr:uid="{673CAD01-535F-444C-AD48-7235AA31D3D0}"/>
    <cellStyle name="Hyperlink 5 9" xfId="20680" hidden="1" xr:uid="{2B7E0FB1-CB50-469C-9E19-58DC53946F5C}"/>
    <cellStyle name="Hyperlink 5 9" xfId="20882" hidden="1" xr:uid="{44871FC0-43B3-441B-A24A-834B96310B66}"/>
    <cellStyle name="Hyperlink 5 9" xfId="24590" hidden="1" xr:uid="{525877A8-D8D2-4AA4-91E9-3A8D1FA66CB3}"/>
    <cellStyle name="Hyperlink 5 9" xfId="25195" hidden="1" xr:uid="{A8A819CF-FD96-4C65-92B9-4D5F99FC2676}"/>
    <cellStyle name="Hyperlink 5 9" xfId="24799" hidden="1" xr:uid="{A2AE0BB3-ECF6-4F7F-BF15-08600DDA43FD}"/>
    <cellStyle name="Hyperlink 5 9" xfId="25002" hidden="1" xr:uid="{0341D5A5-177E-4989-AF5B-6541121C1DC8}"/>
    <cellStyle name="Hyperlink 5 9" xfId="22287" hidden="1" xr:uid="{766318D7-161E-4891-947C-8686F069846B}"/>
    <cellStyle name="Hyperlink 5 9" xfId="29923" hidden="1" xr:uid="{BAE66276-237D-4521-BFE7-2AAC34139FDE}"/>
    <cellStyle name="Hyperlink 5 9" xfId="28417" hidden="1" xr:uid="{98D3E6DF-7A5E-4070-BA75-978708364B5D}"/>
    <cellStyle name="Hyperlink 5 9" xfId="28929" hidden="1" xr:uid="{761C38A3-306C-48EA-B815-E28F5343AFEB}"/>
    <cellStyle name="Hyperlink 5 9" xfId="28600" hidden="1" xr:uid="{F4005DA8-6AAE-4198-8596-DE7EC69BBCE0}"/>
    <cellStyle name="Hyperlink 5 9" xfId="35860" hidden="1" xr:uid="{5A937C09-931E-4D71-91AF-B9A687B9AA08}"/>
    <cellStyle name="Hyperlink 5 9" xfId="27202" hidden="1" xr:uid="{6CC64B87-3BD0-4B88-A953-5EB80E472DC5}"/>
    <cellStyle name="Hyperlink 5 9" xfId="27807" hidden="1" xr:uid="{F491DEE4-43BA-4817-9504-4DF3F877C703}"/>
    <cellStyle name="Hyperlink 5 9" xfId="27411" hidden="1" xr:uid="{0348DDFE-CF70-4CB8-8157-61BAC2A617CA}"/>
    <cellStyle name="Hyperlink 5 9" xfId="27614" hidden="1" xr:uid="{320895AF-DA86-4AD2-A097-45FD8482A463}"/>
    <cellStyle name="Hyperlink 5 9" xfId="36853" hidden="1" xr:uid="{4B6CD466-8E2B-482F-93D2-90D98A6F4EB9}"/>
    <cellStyle name="Hyperlink 5 9" xfId="32375" hidden="1" xr:uid="{B0048BE5-D066-47F9-858F-B5C0593A442A}"/>
    <cellStyle name="Hyperlink 5 9" xfId="31374" hidden="1" xr:uid="{6FFD30F8-B372-459B-B34F-848F6E4BB791}"/>
    <cellStyle name="Hyperlink 5 9" xfId="31576" hidden="1" xr:uid="{1BA8ABF3-15ED-4B0A-B6F9-AE7187954349}"/>
    <cellStyle name="Hyperlink 5 9" xfId="33321" hidden="1" xr:uid="{5899627A-1FA5-4D10-A6EE-08ED16D208EE}"/>
    <cellStyle name="Hyperlink 5 9" xfId="21875" hidden="1" xr:uid="{078AE3D4-4147-4D11-BBE6-5CBF7504CC14}"/>
    <cellStyle name="Hyperlink 5 9" xfId="30132" hidden="1" xr:uid="{9B89AB11-EC47-48A6-AF13-735672CA2272}"/>
    <cellStyle name="Hyperlink 5 9" xfId="30335" hidden="1" xr:uid="{C7A05E98-EC17-420E-B3C9-65F3826DC618}"/>
    <cellStyle name="Hyperlink 5 9" xfId="28825" hidden="1" xr:uid="{2B35BC1F-DA1A-4434-9772-551E2DABEC6D}"/>
    <cellStyle name="Hyperlink 5 9" xfId="31165" hidden="1" xr:uid="{33391070-BD3A-422C-BA03-18C9B200904F}"/>
    <cellStyle name="Hyperlink 5 9" xfId="22084" hidden="1" xr:uid="{E7818407-1B76-42DC-9593-A3D25A1D29A9}"/>
    <cellStyle name="Hyperlink 5 9" xfId="17439" hidden="1" xr:uid="{7F88239B-4BC8-4BD5-8A99-8F880DC2D30E}"/>
    <cellStyle name="Hyperlink 5 9" xfId="18341" hidden="1" xr:uid="{24948E20-5D10-4076-88DF-6ECC44E05674}"/>
    <cellStyle name="Hyperlink 5 9" xfId="17244" hidden="1" xr:uid="{BD31C5F5-1ACA-47B8-A645-E759838AC0A5}"/>
    <cellStyle name="Hyperlink 5 9" xfId="18133" hidden="1" xr:uid="{11222460-00BA-47F9-AA44-7A5477982D33}"/>
    <cellStyle name="Hyperlink 5 9" xfId="35658" hidden="1" xr:uid="{C67D8544-9B2A-49BD-AE74-E8B1C540196E}"/>
    <cellStyle name="Hyperlink 5 9" xfId="32558" hidden="1" xr:uid="{11BA71E1-993D-4946-9427-13718B28E20C}"/>
    <cellStyle name="Hyperlink 5 9" xfId="34121" hidden="1" xr:uid="{CACEC375-98AE-4964-81B9-59F707D2F9F4}"/>
    <cellStyle name="Hyperlink 5 9" xfId="34726" hidden="1" xr:uid="{02DE5E15-96AE-45F8-9A5F-C04341B8CF13}"/>
    <cellStyle name="Hyperlink 5 9" xfId="34330" hidden="1" xr:uid="{1A799E78-B050-4E29-B315-C1F9496A6F7B}"/>
    <cellStyle name="Hyperlink 5 9" xfId="37062" hidden="1" xr:uid="{77C2CD61-8A89-4318-B947-4F27570326DF}"/>
    <cellStyle name="Hyperlink 5 9" xfId="37265" hidden="1" xr:uid="{639D1672-B5B0-40D2-8E21-D636A1797A8B}"/>
    <cellStyle name="Hyperlink 5 9" xfId="38771" hidden="1" xr:uid="{EC559842-BC32-4DCD-859F-F4E0626F6265}"/>
    <cellStyle name="Hyperlink 5 9" xfId="38062" hidden="1" xr:uid="{7468A141-482D-423E-9864-BE09C007999E}"/>
    <cellStyle name="Hyperlink 5 9" xfId="33119" hidden="1" xr:uid="{24AD6106-FD4C-47AA-97C4-9D076041B606}"/>
    <cellStyle name="Hyperlink 5 9" xfId="17906" hidden="1" xr:uid="{30146836-8110-4AC7-B6AF-BC882D2A611D}"/>
    <cellStyle name="Hyperlink 5 9" xfId="17030" hidden="1" xr:uid="{BFB245D4-4E90-445A-A823-AF999CAC84FD}"/>
    <cellStyle name="Hyperlink 5 9" xfId="29126" hidden="1" xr:uid="{D8B5428E-CD7F-4D0E-94E5-B0CAD5F55769}"/>
    <cellStyle name="Hyperlink 5 9" xfId="39777" hidden="1" xr:uid="{233F86BA-C802-4FF4-8489-C2FD9A410DEE}"/>
    <cellStyle name="Hyperlink 5 9" xfId="34533" hidden="1" xr:uid="{063C4556-D636-470A-9FFB-31FE0A0FDABD}"/>
    <cellStyle name="Hyperlink 5 9" xfId="33015" hidden="1" xr:uid="{11BAD101-9151-41AA-84E8-D38558D78255}"/>
    <cellStyle name="Hyperlink 5 9" xfId="35449" hidden="1" xr:uid="{F31F4323-4FF9-4925-97CA-A2E9060A7D2B}"/>
    <cellStyle name="Hyperlink 5 9" xfId="36053" hidden="1" xr:uid="{36C518D2-B169-4EA4-A1DE-E0AE57356E9E}"/>
    <cellStyle name="Hyperlink 5 9" xfId="38574" hidden="1" xr:uid="{8E5E2B37-1ADA-478D-8D63-D236F1E64447}"/>
    <cellStyle name="Hyperlink 5 9" xfId="38245" hidden="1" xr:uid="{41C2D62E-3F7C-4718-B564-D367F63465E0}"/>
    <cellStyle name="Hyperlink 5 9" xfId="39568" hidden="1" xr:uid="{4E08FB24-AC72-44AC-85A6-03B4FA6CB714}"/>
    <cellStyle name="Hyperlink 5 9" xfId="40173" hidden="1" xr:uid="{865B1091-6744-4C87-998E-9BADC2C72BAA}"/>
    <cellStyle name="Hyperlink 5 9" xfId="37458" hidden="1" xr:uid="{8EA449C0-FEB9-4F19-BE46-80DA8FD49E97}"/>
    <cellStyle name="Hyperlink 5 9" xfId="26243" hidden="1" xr:uid="{2807D03F-7B96-432C-AF2C-C3A63421AA41}"/>
    <cellStyle name="Hyperlink 5 9" xfId="25832" hidden="1" xr:uid="{3C5F7129-6F54-4010-B838-2735E93B775A}"/>
    <cellStyle name="Hyperlink 5 9" xfId="26436" hidden="1" xr:uid="{31606148-D078-4B86-AD74-37701A0D53B4}"/>
    <cellStyle name="Hyperlink 5 9" xfId="26041" hidden="1" xr:uid="{DE09BBA2-1772-4BC8-94E6-D13D39CF566E}"/>
    <cellStyle name="Hyperlink 5 9" xfId="22480" hidden="1" xr:uid="{F0A2DFCB-B919-4BA0-9C46-F153DB01BEAD}"/>
    <cellStyle name="Hyperlink 5 9" xfId="41221" xr:uid="{3F04B3D2-5A3F-47AF-B3E3-F612AD5E35E3}"/>
    <cellStyle name="Hyperlink 6" xfId="36772" hidden="1" xr:uid="{A4DA5BC1-81E4-4ABA-8074-1981DA4CEBCA}"/>
    <cellStyle name="Hyperlink 6" xfId="31372" hidden="1" xr:uid="{770DA5DA-8890-4C36-9B48-41C023E825ED}"/>
    <cellStyle name="Hyperlink 6" xfId="27569" hidden="1" xr:uid="{BF61DB7E-44E3-431D-A4C5-88589FD2932A}"/>
    <cellStyle name="Hyperlink 6" xfId="31624" hidden="1" xr:uid="{EB420DF9-F36B-4E07-85A5-16E6A6DE2351}"/>
    <cellStyle name="Hyperlink 6" xfId="37553" hidden="1" xr:uid="{F9091CF0-0B42-406C-A1B8-5F7DB4403E98}"/>
    <cellStyle name="Hyperlink 6" xfId="18485" hidden="1" xr:uid="{E4618952-FB91-444A-A2A9-F973ADA3DE9A}"/>
    <cellStyle name="Hyperlink 6" xfId="35138" hidden="1" xr:uid="{34BF7E91-886E-4427-B467-420B683D0790}"/>
    <cellStyle name="Hyperlink 6" xfId="31009" hidden="1" xr:uid="{B0B4C139-4528-4A62-91C0-80D0C5F94B20}"/>
    <cellStyle name="Hyperlink 6" xfId="23884" hidden="1" xr:uid="{41A4EB5D-755D-4028-913B-8D253937793E}"/>
    <cellStyle name="Hyperlink 6" xfId="39264" hidden="1" xr:uid="{29227400-DE1E-4E62-BD2B-862BEB0F2A01}"/>
    <cellStyle name="Hyperlink 6" xfId="31672" hidden="1" xr:uid="{E7E22266-78BF-4469-838A-32B8648EE270}"/>
    <cellStyle name="Hyperlink 6" xfId="18475" hidden="1" xr:uid="{5935567D-06DE-4953-A843-25C86E87C462}"/>
    <cellStyle name="Hyperlink 6" xfId="19610" hidden="1" xr:uid="{972C5C84-D454-4EE0-B0FA-590BE2B8A1D9}"/>
    <cellStyle name="Hyperlink 6" xfId="33169" hidden="1" xr:uid="{54DD6F42-AF85-452D-8E25-3630E69D4EB1}"/>
    <cellStyle name="Hyperlink 6" xfId="25327" hidden="1" xr:uid="{1AB87A7C-DA0E-48A2-9A53-DEB46BA662A3}"/>
    <cellStyle name="Hyperlink 6" xfId="35915" hidden="1" xr:uid="{9C6CAA26-DBAE-4383-BA45-29A129D008B6}"/>
    <cellStyle name="Hyperlink 6" xfId="37483" hidden="1" xr:uid="{B836F129-5121-472D-B665-46A5ACA9A2DF}"/>
    <cellStyle name="Hyperlink 6" xfId="20835" hidden="1" xr:uid="{4706D59E-0191-4858-A582-3564699E831B}"/>
    <cellStyle name="Hyperlink 6" xfId="31556" hidden="1" xr:uid="{BA9EA590-DE06-47CF-A111-4E2C1A519044}"/>
    <cellStyle name="Hyperlink 6" xfId="33348" hidden="1" xr:uid="{D51CA4CD-721D-4E3B-AD9F-929559102EA9}"/>
    <cellStyle name="Hyperlink 6" xfId="19006" hidden="1" xr:uid="{6BC55318-58E3-4C95-AD07-89A550B9EBB8}"/>
    <cellStyle name="Hyperlink 6" xfId="20000" hidden="1" xr:uid="{1AFC3F5E-4C58-42B8-AB94-242942087633}"/>
    <cellStyle name="Hyperlink 6" xfId="25007" hidden="1" xr:uid="{5BC17D20-FED0-44E9-B1F0-296A276FE807}"/>
    <cellStyle name="Hyperlink 6" xfId="19608" hidden="1" xr:uid="{DFC5FC0C-50FE-4A10-A970-42A350776C51}"/>
    <cellStyle name="Hyperlink 6" xfId="39160" hidden="1" xr:uid="{A65DEE98-3CF5-4706-BA95-B929B7D8F3B4}"/>
    <cellStyle name="Hyperlink 6" xfId="36741" hidden="1" xr:uid="{1F42648A-C939-43FD-AE43-858960EFDF8D}"/>
    <cellStyle name="Hyperlink 6" xfId="33003" hidden="1" xr:uid="{19632857-2A61-4D41-8016-4E95DB0A0CE5}"/>
    <cellStyle name="Hyperlink 6" xfId="33697" hidden="1" xr:uid="{2D1789AC-F52C-430E-99EE-D066EF1787E9}"/>
    <cellStyle name="Hyperlink 6" xfId="36703" hidden="1" xr:uid="{5F084CC0-CCCA-4A9D-B5A6-AC9E147F4037}"/>
    <cellStyle name="Hyperlink 6" xfId="29212" hidden="1" xr:uid="{7F351C56-7B1E-426E-8D9A-287CA05A28F9}"/>
    <cellStyle name="Hyperlink 6" xfId="19511" hidden="1" xr:uid="{754A5629-496E-4D51-B400-F8C6174F90FD}"/>
    <cellStyle name="Hyperlink 6" xfId="35702" hidden="1" xr:uid="{13D42A71-6C3D-4E18-9D70-C4251F35B40C}"/>
    <cellStyle name="Hyperlink 6" xfId="40537" hidden="1" xr:uid="{7D496517-634A-4CD1-B61A-2D54DA8462E7}"/>
    <cellStyle name="Hyperlink 6" xfId="41224" hidden="1" xr:uid="{50F639AE-28CD-466C-844F-005BAC3FB199}"/>
    <cellStyle name="Hyperlink 6" xfId="41666" hidden="1" xr:uid="{F68C775D-8B86-4EB1-88C3-3A5A95D0F6CF}"/>
    <cellStyle name="Hyperlink 6" xfId="19846" hidden="1" xr:uid="{D9CD0D30-F907-4ABB-9E7B-52C47A6FA76E}"/>
    <cellStyle name="Hyperlink 6" xfId="20751" hidden="1" xr:uid="{8D1290D4-FEFC-4266-A363-259181CCDC81}"/>
    <cellStyle name="Hyperlink 6" xfId="39293" hidden="1" xr:uid="{BDA16417-E765-46C9-9124-6870728DB4AA}"/>
    <cellStyle name="Hyperlink 6" xfId="39699" hidden="1" xr:uid="{385C17C8-CB2B-4944-B3C7-A29D77A1AD87}"/>
    <cellStyle name="Hyperlink 6" xfId="28104" hidden="1" xr:uid="{A45D7F43-8E8F-4CD3-AD5A-A0CBE5F6CAAC}"/>
    <cellStyle name="Hyperlink 6" xfId="39615" hidden="1" xr:uid="{07CCB1B1-0AAB-484D-9C5C-4C3ADB4F3071}"/>
    <cellStyle name="Hyperlink 6" xfId="21476" hidden="1" xr:uid="{43F86444-1DBD-4C4E-9841-DC15B8CB5787}"/>
    <cellStyle name="Hyperlink 6" xfId="32312" hidden="1" xr:uid="{4D986C47-6A0D-4E47-A220-FB0F19C1EC3C}"/>
    <cellStyle name="Hyperlink 6" xfId="33815" hidden="1" xr:uid="{960CA6AA-DA1B-4E0B-85C2-EA6D06E3B49A}"/>
    <cellStyle name="Hyperlink 6" xfId="24492" hidden="1" xr:uid="{0C346A43-402A-4275-8B9D-C6BC63CF6B4A}"/>
    <cellStyle name="Hyperlink 6" xfId="40713" hidden="1" xr:uid="{1FE0805A-6CCB-4B5B-B6FF-82A5E40E44B2}"/>
    <cellStyle name="Hyperlink 6" xfId="23646" hidden="1" xr:uid="{E803419A-7FBB-47C6-802B-C3B0C71414CB}"/>
    <cellStyle name="Hyperlink 6" xfId="35331" hidden="1" xr:uid="{7343F2BE-9658-4D18-8E8E-58D6662213A5}"/>
    <cellStyle name="Hyperlink 6" xfId="27628" hidden="1" xr:uid="{6ADF4374-851F-46D7-B746-006E1AB5A942}"/>
    <cellStyle name="Hyperlink 6" xfId="36080" hidden="1" xr:uid="{94A620ED-01E2-44AF-A1C1-D8FF69E2302A}"/>
    <cellStyle name="Hyperlink 6" xfId="23588" hidden="1" xr:uid="{27DD8CB2-2334-4271-B147-7B2D5D6C5FBC}"/>
    <cellStyle name="Hyperlink 6" xfId="18840" hidden="1" xr:uid="{7F811D07-2B65-4B36-9C73-EE93BA534E5B}"/>
    <cellStyle name="Hyperlink 6" xfId="31863" hidden="1" xr:uid="{BAF39A10-E3C1-4569-B81A-B70EA3991A2A}"/>
    <cellStyle name="Hyperlink 6" xfId="31859" hidden="1" xr:uid="{3F48F547-6C8B-48E2-B15D-5D36148380D9}"/>
    <cellStyle name="Hyperlink 6" xfId="28884" hidden="1" xr:uid="{72D11270-19C6-4AC8-BB84-1503C2774B23}"/>
    <cellStyle name="Hyperlink 6" xfId="24216" hidden="1" xr:uid="{6EDD1288-0B12-474F-8550-AA91A5A7EFC6}"/>
    <cellStyle name="Hyperlink 6" xfId="25229" hidden="1" xr:uid="{A3162C3E-152B-4D38-ABA7-EDD8570C8BD5}"/>
    <cellStyle name="Hyperlink 6" xfId="25295" hidden="1" xr:uid="{277C6C76-2C7A-4826-A790-0DDCD4131F4C}"/>
    <cellStyle name="Hyperlink 6" xfId="32170" hidden="1" xr:uid="{F4DB515F-6E89-4D6F-BE41-EDBF12E18F9C}"/>
    <cellStyle name="Hyperlink 6" xfId="38566" hidden="1" xr:uid="{36F640E2-63B2-4291-BD21-099CCF03AD25}"/>
    <cellStyle name="Hyperlink 6" xfId="24594" hidden="1" xr:uid="{1358176B-7F4D-4350-AEBB-2D3362A0191F}"/>
    <cellStyle name="Hyperlink 6" xfId="22214" hidden="1" xr:uid="{55F4FF4A-5848-4033-B3A0-3B04C3CA2B13}"/>
    <cellStyle name="Hyperlink 6" xfId="21109" hidden="1" xr:uid="{443CE6A7-F3BA-4A80-87BB-5B35CEC7D419}"/>
    <cellStyle name="Hyperlink 6" xfId="33168" hidden="1" xr:uid="{BEEACD0E-AD01-4B53-B93D-4CC90B1F3B55}"/>
    <cellStyle name="Hyperlink 6" xfId="24628" hidden="1" xr:uid="{67D4A2B2-8EE4-407B-AC93-1A8C08C60B4C}"/>
    <cellStyle name="Hyperlink 6" xfId="22499" hidden="1" xr:uid="{0E2CAAF2-C9BC-42B4-ABC2-18699EC5A650}"/>
    <cellStyle name="Hyperlink 6" xfId="23592" hidden="1" xr:uid="{76A71F82-C43E-42D0-8A53-E0E5EFB8F69E}"/>
    <cellStyle name="Hyperlink 6" xfId="20054" hidden="1" xr:uid="{53BC5CA8-D017-4B1E-B285-2E5031D088B8}"/>
    <cellStyle name="Hyperlink 6" xfId="26302" hidden="1" xr:uid="{71FD2EC1-4A7B-4B58-AA31-8438ACE2D7A9}"/>
    <cellStyle name="Hyperlink 6" xfId="20052" hidden="1" xr:uid="{29748325-2D14-4570-8D65-1BEFEF700DFD}"/>
    <cellStyle name="Hyperlink 6" xfId="24138" hidden="1" xr:uid="{0A2E67AA-51BB-4B42-8DFF-D613CA6C2CCE}"/>
    <cellStyle name="Hyperlink 6" xfId="20821" hidden="1" xr:uid="{2E6ECD92-CCBD-4926-8CD9-42EF8642BD3A}"/>
    <cellStyle name="Hyperlink 6" xfId="25233" hidden="1" xr:uid="{5211B77A-9DAC-4E85-B39C-36A8D91C09CB}"/>
    <cellStyle name="Hyperlink 6" xfId="18006" hidden="1" xr:uid="{B2437CEB-9479-4209-B90E-17D7F2E8680E}"/>
    <cellStyle name="Hyperlink 6" xfId="23143" hidden="1" xr:uid="{77027ED6-31A8-49CD-9FFC-01B4B9DFCC93}"/>
    <cellStyle name="Hyperlink 6" xfId="29957" hidden="1" xr:uid="{CC229B40-6810-491A-979C-E1BC027E394C}"/>
    <cellStyle name="Hyperlink 6" xfId="25486" hidden="1" xr:uid="{9040039B-1BC1-4CBE-ABB2-D8E3C93E863D}"/>
    <cellStyle name="Hyperlink 6" xfId="31565" hidden="1" xr:uid="{4AA8BF50-6571-420A-870D-301EAB87F25D}"/>
    <cellStyle name="Hyperlink 6" xfId="28827" hidden="1" xr:uid="{7DB03976-E993-4841-A56B-FCAD4F997E98}"/>
    <cellStyle name="Hyperlink 6" xfId="25207" hidden="1" xr:uid="{7C2BAED5-EF20-4CBF-AAC9-B7FD416A497D}"/>
    <cellStyle name="Hyperlink 6" xfId="29826" hidden="1" xr:uid="{EBC04A89-70C8-4FBA-A072-A5777FE4670A}"/>
    <cellStyle name="Hyperlink 6" xfId="28843" hidden="1" xr:uid="{98E65648-6291-49FB-9E46-16F088906524}"/>
    <cellStyle name="Hyperlink 6" xfId="22380" hidden="1" xr:uid="{DFFA8684-3A2D-46EA-BCF7-FA7D3E4717B3}"/>
    <cellStyle name="Hyperlink 6" xfId="23840" hidden="1" xr:uid="{ED0D3B30-7A52-4339-B2D8-1F1A2AA08091}"/>
    <cellStyle name="Hyperlink 6" xfId="28403" hidden="1" xr:uid="{FC22148F-DC82-441E-892A-A64D53FC80A9}"/>
    <cellStyle name="Hyperlink 6" xfId="19168" hidden="1" xr:uid="{ED3A212D-9EFF-4F7F-B177-8DABAAE3E42B}"/>
    <cellStyle name="Hyperlink 6" xfId="31212" hidden="1" xr:uid="{35A41A2C-EAA7-4EF2-A2E5-D728F521071E}"/>
    <cellStyle name="Hyperlink 6" xfId="39454" hidden="1" xr:uid="{576182B2-AFDF-442A-B85F-D0C5C0096EF9}"/>
    <cellStyle name="Hyperlink 6" xfId="28813" hidden="1" xr:uid="{54055128-B778-4359-B265-608B91E890C5}"/>
    <cellStyle name="Hyperlink 6" xfId="23218" hidden="1" xr:uid="{4EC5E4D1-8DD2-4472-8032-7DA96B499BB5}"/>
    <cellStyle name="Hyperlink 6" xfId="24015" hidden="1" xr:uid="{09201405-B9B8-4CF0-8787-A5C07B95D4F0}"/>
    <cellStyle name="Hyperlink 6" xfId="21688" hidden="1" xr:uid="{9B837864-3944-47CF-A8D8-F05BECE2AD51}"/>
    <cellStyle name="Hyperlink 6" xfId="20191" hidden="1" xr:uid="{E31DD574-73C7-48D6-81BB-57D4739938B3}"/>
    <cellStyle name="Hyperlink 6" xfId="25643" hidden="1" xr:uid="{7A93E3A7-894D-4D5A-8300-43CEAFC5094C}"/>
    <cellStyle name="Hyperlink 6" xfId="24176" hidden="1" xr:uid="{9D41904F-A813-4767-8D0A-994109962B85}"/>
    <cellStyle name="Hyperlink 6" xfId="23482" hidden="1" xr:uid="{FDA79700-BA83-4402-95A2-209476542BC9}"/>
    <cellStyle name="Hyperlink 6" xfId="30631" hidden="1" xr:uid="{70713694-E65B-4939-8028-955F6DC69051}"/>
    <cellStyle name="Hyperlink 6" xfId="23924" hidden="1" xr:uid="{9F7BCF15-B593-484A-A91D-DA2DFCE66F9E}"/>
    <cellStyle name="Hyperlink 6" xfId="31855" hidden="1" xr:uid="{49EA83AA-2E7E-4F7E-84B6-D9356A6C8858}"/>
    <cellStyle name="Hyperlink 6" xfId="25491" hidden="1" xr:uid="{546E0236-D575-4631-86DA-C5326CEA8597}"/>
    <cellStyle name="Hyperlink 6" xfId="31857" hidden="1" xr:uid="{155BB5D4-412D-4C16-B5B5-8D6995B4E106}"/>
    <cellStyle name="Hyperlink 6" xfId="23858" hidden="1" xr:uid="{E4FA9B78-6F78-40A0-A34A-BAF66978A81A}"/>
    <cellStyle name="Hyperlink 6" xfId="23104" hidden="1" xr:uid="{69B23570-52D8-42C3-B558-F9DFAA194511}"/>
    <cellStyle name="Hyperlink 6" xfId="23644" hidden="1" xr:uid="{23AA79D6-6D17-4F8C-BA27-C28216D9CECC}"/>
    <cellStyle name="Hyperlink 6" xfId="25053" hidden="1" xr:uid="{EA220BC7-CD94-42A5-A60C-19F83733ABD5}"/>
    <cellStyle name="Hyperlink 6" xfId="19839" hidden="1" xr:uid="{0279023C-952F-4105-8D81-74314A5C6DAB}"/>
    <cellStyle name="Hyperlink 6" xfId="39262" hidden="1" xr:uid="{96194854-A262-412D-ABA6-3E274B66A00B}"/>
    <cellStyle name="Hyperlink 6" xfId="17068" hidden="1" xr:uid="{81CA2F64-8468-4456-A1F0-E2A772952F6C}"/>
    <cellStyle name="Hyperlink 6" xfId="33031" hidden="1" xr:uid="{875E8A7E-6132-451B-AEFD-DF89C9DED3B6}"/>
    <cellStyle name="Hyperlink 6" xfId="40986" hidden="1" xr:uid="{4F507812-8E52-4EAB-8051-BB80A71F0A97}"/>
    <cellStyle name="Hyperlink 6" xfId="40266" hidden="1" xr:uid="{79453998-C108-430B-93BE-37E94F994F84}"/>
    <cellStyle name="Hyperlink 6" xfId="40875" hidden="1" xr:uid="{60E2001A-4D47-4339-A790-B257D0E23830}"/>
    <cellStyle name="Hyperlink 6" xfId="39458" hidden="1" xr:uid="{119B4309-870B-46E6-9E0A-13F3AAAD0EEC}"/>
    <cellStyle name="Hyperlink 6" xfId="27666" hidden="1" xr:uid="{0B0E9B23-445A-4198-A4CA-534A5C5C7AC5}"/>
    <cellStyle name="Hyperlink 6" xfId="18235" hidden="1" xr:uid="{D6625CD7-5717-4056-8DDE-71724E450711}"/>
    <cellStyle name="Hyperlink 6" xfId="27893" hidden="1" xr:uid="{C0F99A65-7C82-4E9D-A999-76B54558EF20}"/>
    <cellStyle name="Hyperlink 6" xfId="29213" hidden="1" xr:uid="{ACA3B3CF-9729-4C6F-BA38-6D906728D355}"/>
    <cellStyle name="Hyperlink 6" xfId="39156" hidden="1" xr:uid="{A4C469D3-1235-4F5A-802F-0A4FBA41BA2B}"/>
    <cellStyle name="Hyperlink 6" xfId="35015" hidden="1" xr:uid="{B7E727D0-1161-4D8B-AB2C-27E62AB15C25}"/>
    <cellStyle name="Hyperlink 6" xfId="23938" hidden="1" xr:uid="{9A5D4121-0256-4BBB-B339-E94402BC4418}"/>
    <cellStyle name="Hyperlink 6" xfId="25061" hidden="1" xr:uid="{E6085937-E481-40AE-87AA-82C04A29CBAA}"/>
    <cellStyle name="Hyperlink 6" xfId="23894" hidden="1" xr:uid="{F98F2562-D6BE-4FD7-A50C-F5D5D2E5ADBA}"/>
    <cellStyle name="Hyperlink 6" xfId="31068" hidden="1" xr:uid="{DDD51FC4-C5CD-4C8F-8387-1C29D9FA5208}"/>
    <cellStyle name="Hyperlink 6" xfId="25888" hidden="1" xr:uid="{FE36C0B4-9D4E-4649-B060-7088630965D9}"/>
    <cellStyle name="Hyperlink 6" xfId="31063" hidden="1" xr:uid="{DBA1C53F-F8E9-454D-8BE1-131E4C642C6E}"/>
    <cellStyle name="Hyperlink 6" xfId="31059" hidden="1" xr:uid="{BA38FA66-2D7F-416E-939E-18B9C8BCBBFD}"/>
    <cellStyle name="Hyperlink 6" xfId="38662" hidden="1" xr:uid="{AD5A8E20-B264-42AC-955B-83CAF669C495}"/>
    <cellStyle name="Hyperlink 6" xfId="37318" hidden="1" xr:uid="{2BA31FA0-C25C-43BF-8E65-2EDA115839D9}"/>
    <cellStyle name="Hyperlink 6" xfId="23040" hidden="1" xr:uid="{6BF6A93C-5A13-4AB7-9852-FB204B8A4D7D}"/>
    <cellStyle name="Hyperlink 6" xfId="36357" hidden="1" xr:uid="{A4708554-3F75-400B-AF07-D71272E654F8}"/>
    <cellStyle name="Hyperlink 6" xfId="24313" hidden="1" xr:uid="{45AB976F-F286-46E2-B1B9-10523601BFFE}"/>
    <cellStyle name="Hyperlink 6" xfId="21961" hidden="1" xr:uid="{33FCC897-6EC7-4956-8A32-139064626440}"/>
    <cellStyle name="Hyperlink 6" xfId="24818" hidden="1" xr:uid="{5A646600-5A70-446C-891B-5F0E83CC8549}"/>
    <cellStyle name="Hyperlink 6" xfId="23849" hidden="1" xr:uid="{01655B88-F0A9-4765-8E82-0E8B5C218BF5}"/>
    <cellStyle name="Hyperlink 6" xfId="23329" hidden="1" xr:uid="{B90682B5-63EE-4ADE-995D-5D7FCBC5D00A}"/>
    <cellStyle name="Hyperlink 6" xfId="30885" hidden="1" xr:uid="{422E8E16-7539-494C-B110-1DDB1CC63914}"/>
    <cellStyle name="Hyperlink 6" xfId="41517" hidden="1" xr:uid="{7CB97CC7-18CA-4966-AFCE-6F240856F346}"/>
    <cellStyle name="Hyperlink 6" xfId="24471" hidden="1" xr:uid="{297099E6-734B-448B-A9C3-31087322EF71}"/>
    <cellStyle name="Hyperlink 6" xfId="24116" hidden="1" xr:uid="{C01E118C-AE41-4972-9C4B-22477A86DBBA}"/>
    <cellStyle name="Hyperlink 6" xfId="36776" hidden="1" xr:uid="{4BC9130D-6174-4469-B99B-B07473784102}"/>
    <cellStyle name="Hyperlink 6" xfId="26831" hidden="1" xr:uid="{6136941D-C846-4B94-9DFD-D1ECD4A00D15}"/>
    <cellStyle name="Hyperlink 6" xfId="22345" hidden="1" xr:uid="{453C7846-20C9-48DE-8561-059EB4B789CF}"/>
    <cellStyle name="Hyperlink 6" xfId="23576" hidden="1" xr:uid="{F88EBA60-003D-4D23-9BCE-16311DB16F1A}"/>
    <cellStyle name="Hyperlink 6" xfId="20087" hidden="1" xr:uid="{679C3F75-AEEA-4C0C-B528-4943B156945F}"/>
    <cellStyle name="Hyperlink 6" xfId="24819" hidden="1" xr:uid="{424C8C03-EA44-4329-92C5-93C0171FD0C5}"/>
    <cellStyle name="Hyperlink 6" xfId="41277" hidden="1" xr:uid="{04031264-6C77-487B-99E4-1B8D7455CF97}"/>
    <cellStyle name="Hyperlink 6" xfId="25687" hidden="1" xr:uid="{00A1ABE5-2C38-406E-BE04-94F6FFFF2A80}"/>
    <cellStyle name="Hyperlink 6" xfId="24287" hidden="1" xr:uid="{F1F452EF-F51B-44D2-9227-F8C7A5F4B89A}"/>
    <cellStyle name="Hyperlink 6" xfId="17981" hidden="1" xr:uid="{459437F8-DEC2-4B84-B351-0BC7272C1B1D}"/>
    <cellStyle name="Hyperlink 6" xfId="20739" hidden="1" xr:uid="{0CB76FD8-C96D-4FB6-A554-37820FAF5EB6}"/>
    <cellStyle name="Hyperlink 6" xfId="26455" hidden="1" xr:uid="{DAA7ABFE-4AF6-4F6F-942F-54C7AD1BD393}"/>
    <cellStyle name="Hyperlink 6" xfId="24472" hidden="1" xr:uid="{344E872C-48F0-4627-AB05-3D7C54F5ED62}"/>
    <cellStyle name="Hyperlink 6" xfId="18244" hidden="1" xr:uid="{048A8737-066C-445C-9A58-E38383F9A75B}"/>
    <cellStyle name="Hyperlink 6" xfId="20111" hidden="1" xr:uid="{B16B0865-0C83-4AAD-B6F3-AAD97A5E1D8F}"/>
    <cellStyle name="Hyperlink 6" xfId="38282" hidden="1" xr:uid="{329C1E9F-9027-4C83-B34C-B2FAD1581AA2}"/>
    <cellStyle name="Hyperlink 6" xfId="21164" hidden="1" xr:uid="{CAF044ED-6129-4DE5-95AE-5DFCDB96ADAE}"/>
    <cellStyle name="Hyperlink 6" xfId="30751" hidden="1" xr:uid="{2F81F0A8-2CD9-4452-BA23-A74065DADF3A}"/>
    <cellStyle name="Hyperlink 6" xfId="33817" hidden="1" xr:uid="{4F76A063-6006-4222-B897-E5C3868A53A9}"/>
    <cellStyle name="Hyperlink 6" xfId="29961" hidden="1" xr:uid="{EC3932D0-6EA1-4383-8145-2CC1E54F5EB0}"/>
    <cellStyle name="Hyperlink 6" xfId="30623" hidden="1" xr:uid="{24ABEE3C-5073-4EF3-B453-0C2365E70DBC}"/>
    <cellStyle name="Hyperlink 6" xfId="29449" hidden="1" xr:uid="{D568719A-98D5-458B-9560-90B237973D00}"/>
    <cellStyle name="Hyperlink 6" xfId="29773" hidden="1" xr:uid="{FBE616D3-2499-4DE7-8CF3-8B4437BBC8AD}"/>
    <cellStyle name="Hyperlink 6" xfId="23883" hidden="1" xr:uid="{1A4C775A-123A-4E72-AD68-03F66EFCEDB9}"/>
    <cellStyle name="Hyperlink 6" xfId="21695" hidden="1" xr:uid="{4F2A080D-1B07-4502-8415-131DAF3D61A5}"/>
    <cellStyle name="Hyperlink 6" xfId="41459" hidden="1" xr:uid="{9A0BB21B-7CC9-41C5-9406-03EAF9CF407E}"/>
    <cellStyle name="Hyperlink 6" xfId="29511" hidden="1" xr:uid="{6C493AC2-4197-4244-9677-9B5AF5033F9E}"/>
    <cellStyle name="Hyperlink 6" xfId="19832" hidden="1" xr:uid="{BE012648-9CDD-4E9C-A27F-6E2D0A2412D2}"/>
    <cellStyle name="Hyperlink 6" xfId="36142" hidden="1" xr:uid="{1E54C5C7-2072-4B9D-824C-A9E6D2EF9052}"/>
    <cellStyle name="Hyperlink 6" xfId="30824" hidden="1" xr:uid="{1EFD999E-B0B9-4820-B31C-4EB8CCDE9B6A}"/>
    <cellStyle name="Hyperlink 6" xfId="25551" hidden="1" xr:uid="{4C0A503D-AB9A-45E3-9CB7-FE1A5B28B2A4}"/>
    <cellStyle name="Hyperlink 6" xfId="18741" hidden="1" xr:uid="{2C366573-8159-40B8-A4B0-50A4A078EDBF}"/>
    <cellStyle name="Hyperlink 6" xfId="25278" hidden="1" xr:uid="{E9EE4031-E935-4B76-9922-C69477560B6B}"/>
    <cellStyle name="Hyperlink 6" xfId="25051" hidden="1" xr:uid="{122FDC53-6379-437F-B6C4-C1F05370A732}"/>
    <cellStyle name="Hyperlink 6" xfId="21179" hidden="1" xr:uid="{F2656B71-752E-42DC-A18C-840AC889C729}"/>
    <cellStyle name="Hyperlink 6" xfId="19835" hidden="1" xr:uid="{864C2A73-44AD-4702-897B-F447C5198CCA}"/>
    <cellStyle name="Hyperlink 6" xfId="29734" hidden="1" xr:uid="{09AE227A-8AA2-4DC6-B008-78E13BC1FDD6}"/>
    <cellStyle name="Hyperlink 6" xfId="18736" hidden="1" xr:uid="{8B7E7824-BBB5-4004-B74D-8CFDBBC71086}"/>
    <cellStyle name="Hyperlink 6" xfId="24959" hidden="1" xr:uid="{38D471E2-BCBC-44E1-8EE7-6E8637113FFA}"/>
    <cellStyle name="Hyperlink 6" xfId="28877" hidden="1" xr:uid="{F4166E51-A775-4DD7-870E-9D89260357A7}"/>
    <cellStyle name="Hyperlink 6" xfId="33954" hidden="1" xr:uid="{94373AD9-FDAA-4911-B564-1E73BB4D4E86}"/>
    <cellStyle name="Hyperlink 6" xfId="26830" hidden="1" xr:uid="{D1A2ACDF-C7CE-4029-9331-B55FC0C69CAB}"/>
    <cellStyle name="Hyperlink 6" xfId="28447" hidden="1" xr:uid="{61EB6CDA-3756-49A1-8564-51EA84505716}"/>
    <cellStyle name="Hyperlink 6" xfId="18117" hidden="1" xr:uid="{A2725875-996E-40B5-9281-24B33ECA4575}"/>
    <cellStyle name="Hyperlink 6" xfId="30575" hidden="1" xr:uid="{730389A3-504D-4659-8539-C094E310F26E}"/>
    <cellStyle name="Hyperlink 6" xfId="32068" hidden="1" xr:uid="{8CC5E49F-9A02-4B91-8136-36E389F6D8EA}"/>
    <cellStyle name="Hyperlink 6" xfId="23838" hidden="1" xr:uid="{5C1A419C-37E2-45F6-A286-D3555A40CFBD}"/>
    <cellStyle name="Hyperlink 6" xfId="33704" hidden="1" xr:uid="{DE29DEB9-E9E9-4EDF-9E3E-36430429B5E1}"/>
    <cellStyle name="Hyperlink 6" xfId="28986" hidden="1" xr:uid="{DAB7485F-F648-4A2C-B806-FA21B8F4AA9E}"/>
    <cellStyle name="Hyperlink 6" xfId="39792" hidden="1" xr:uid="{E3741E9E-C4A4-48FF-9A8E-0B608D767B05}"/>
    <cellStyle name="Hyperlink 6" xfId="26301" hidden="1" xr:uid="{A9FF32E8-4AFB-4B60-B105-6217D428668C}"/>
    <cellStyle name="Hyperlink 6" xfId="39460" hidden="1" xr:uid="{A524D3B4-8B98-4B23-8185-CA1B23D63866}"/>
    <cellStyle name="Hyperlink 6" xfId="21100" hidden="1" xr:uid="{B69D882A-439B-4BD2-A87C-08D7BB280115}"/>
    <cellStyle name="Hyperlink 6" xfId="19845" hidden="1" xr:uid="{D64E3CCE-92A2-4889-A507-363AD399467E}"/>
    <cellStyle name="Hyperlink 6" xfId="34366" hidden="1" xr:uid="{86F83190-9587-41D1-825C-13EDC783F43F}"/>
    <cellStyle name="Hyperlink 6" xfId="18141" hidden="1" xr:uid="{641D1FA7-89AB-48D7-B2A8-727FB23D7373}"/>
    <cellStyle name="Hyperlink 6" xfId="24829" hidden="1" xr:uid="{CB681831-0B2E-41AA-85F9-CA41DD25FA6F}"/>
    <cellStyle name="Hyperlink 6" xfId="31872" hidden="1" xr:uid="{A1378452-942C-45E4-B9FF-9DA979412289}"/>
    <cellStyle name="Hyperlink 6" xfId="20047" hidden="1" xr:uid="{406EB3D9-4342-4757-825C-CE057B716B94}"/>
    <cellStyle name="Hyperlink 6" xfId="20334" hidden="1" xr:uid="{38AB94CB-6EA4-4EE4-92D1-DD5555770F25}"/>
    <cellStyle name="Hyperlink 6" xfId="19537" hidden="1" xr:uid="{1ECFD2CB-6D79-4106-AD34-14F4C15EEFCE}"/>
    <cellStyle name="Hyperlink 6" xfId="24983" hidden="1" xr:uid="{B3CFADD0-77C0-47AF-9A44-47AFE7017289}"/>
    <cellStyle name="Hyperlink 6" xfId="19668" hidden="1" xr:uid="{E7CA548F-3651-4666-81E5-D27F68DA4AD5}"/>
    <cellStyle name="Hyperlink 6" xfId="40602" hidden="1" xr:uid="{96E5EAA4-2A4D-4EDC-86EF-1C75193BBF1E}"/>
    <cellStyle name="Hyperlink 6" xfId="17676" hidden="1" xr:uid="{79065DCF-9BD7-4533-B386-AEC7435586D4}"/>
    <cellStyle name="Hyperlink 6" xfId="20871" hidden="1" xr:uid="{33AA89DF-6246-4F49-B5C8-F0153F8387F1}"/>
    <cellStyle name="Hyperlink 6" xfId="28803" hidden="1" xr:uid="{CC6F007B-19EE-4B75-BBAA-9D7D9369793A}"/>
    <cellStyle name="Hyperlink 6" xfId="24480" hidden="1" xr:uid="{83215A1D-1261-4B71-8487-3F36118C86E9}"/>
    <cellStyle name="Hyperlink 6" xfId="29216" hidden="1" xr:uid="{3EBFD50F-682A-470F-8234-8CA118B9FC18}"/>
    <cellStyle name="Hyperlink 6" xfId="19040" hidden="1" xr:uid="{B11CAE39-ABF2-48B2-8190-A759AD4C026D}"/>
    <cellStyle name="Hyperlink 6" xfId="22732" hidden="1" xr:uid="{CAA4A1F8-0E48-40D8-90AF-F3B920F22603}"/>
    <cellStyle name="Hyperlink 6" xfId="28134" hidden="1" xr:uid="{CDE59081-5701-4BD8-B0CB-E464D1F13757}"/>
    <cellStyle name="Hyperlink 6" xfId="28662" hidden="1" xr:uid="{83313AB8-2441-4725-B569-E6BAA4CBC92E}"/>
    <cellStyle name="Hyperlink 6" xfId="31341" hidden="1" xr:uid="{2E2502FB-B172-4798-9EC0-DDE2CCD51279}"/>
    <cellStyle name="Hyperlink 6" xfId="31634" hidden="1" xr:uid="{580E0B66-805F-4207-B7E9-AF22EF8AEC35}"/>
    <cellStyle name="Hyperlink 6" xfId="24173" hidden="1" xr:uid="{52D990CB-3EF2-4548-8BF9-13B112B8E6C5}"/>
    <cellStyle name="Hyperlink 6" xfId="25282" hidden="1" xr:uid="{F245E342-E731-4B2C-A331-AD7073FF3758}"/>
    <cellStyle name="Hyperlink 6" xfId="24307" hidden="1" xr:uid="{29FD397C-7CFE-4274-96BC-8B3D801D61D3}"/>
    <cellStyle name="Hyperlink 6" xfId="18182" hidden="1" xr:uid="{03954312-6AEC-483F-A18C-67BA0B395420}"/>
    <cellStyle name="Hyperlink 6" xfId="25494" hidden="1" xr:uid="{17FAA8F8-3142-44B0-9C7C-1A631129ACE8}"/>
    <cellStyle name="Hyperlink 6" xfId="21587" hidden="1" xr:uid="{6FD71180-2E2C-43C8-8142-1DB935A63CA0}"/>
    <cellStyle name="Hyperlink 6" xfId="28922" hidden="1" xr:uid="{B5E9CCA9-F0E8-4AC5-8904-81F2F43D0305}"/>
    <cellStyle name="Hyperlink 6" xfId="20869" hidden="1" xr:uid="{91EF0FB5-71E6-437B-BC96-DF845FA2B90D}"/>
    <cellStyle name="Hyperlink 6" xfId="29521" hidden="1" xr:uid="{CB54B0F5-2A7F-4DB3-9B3B-836FF7997E93}"/>
    <cellStyle name="Hyperlink 6" xfId="21788" hidden="1" xr:uid="{893B1234-AB3F-4155-81E3-153CA3F91AF1}"/>
    <cellStyle name="Hyperlink 6" xfId="23519" hidden="1" xr:uid="{FD5A5194-90FE-46C0-8C5A-287DD70DB8A7}"/>
    <cellStyle name="Hyperlink 6" xfId="23343" hidden="1" xr:uid="{4EFCAA12-96D3-4BEF-A1DA-65EE498BCE50}"/>
    <cellStyle name="Hyperlink 6" xfId="23964" hidden="1" xr:uid="{9CCA09FA-1993-4784-9FB7-1570E3C0993C}"/>
    <cellStyle name="Hyperlink 6" xfId="22765" hidden="1" xr:uid="{38ACBA55-6C02-4D8E-8F91-9050D28ED2FA}"/>
    <cellStyle name="Hyperlink 6" xfId="32434" hidden="1" xr:uid="{039FA4BD-A02E-4833-950F-F21CB58FD922}"/>
    <cellStyle name="Hyperlink 6" xfId="285" hidden="1" xr:uid="{4D42AC3D-3B41-4430-9116-0B5671CFF2E3}"/>
    <cellStyle name="Hyperlink 6" xfId="18241" hidden="1" xr:uid="{E183653F-350E-4E12-9631-3CC63FC35726}"/>
    <cellStyle name="Hyperlink 6" xfId="20362" hidden="1" xr:uid="{12D499FA-3FAD-4D4A-8557-A0E5FDC8CEB2}"/>
    <cellStyle name="Hyperlink 6" xfId="40459" hidden="1" xr:uid="{AB4E448F-2270-4ACF-8CEC-54574149CCA1}"/>
    <cellStyle name="Hyperlink 6" xfId="36149" hidden="1" xr:uid="{4A46C56A-2889-412F-8DE3-4846D5C937DF}"/>
    <cellStyle name="Hyperlink 6" xfId="27872" hidden="1" xr:uid="{2FA24038-7C52-41FC-A271-D94798890516}"/>
    <cellStyle name="Hyperlink 6" xfId="26835" hidden="1" xr:uid="{6A01B348-CA6B-4F30-8C1E-B8DC7BE9FB09}"/>
    <cellStyle name="Hyperlink 6" xfId="24123" hidden="1" xr:uid="{57A8E81B-DAF6-4B6B-8E7E-2F27BE5FDC61}"/>
    <cellStyle name="Hyperlink 6" xfId="34513" hidden="1" xr:uid="{ACBDFE5F-EA15-4DF3-B9F0-A185B10B67BF}"/>
    <cellStyle name="Hyperlink 6" xfId="30632" hidden="1" xr:uid="{110521EF-211C-4871-BA3D-4B582D40DC58}"/>
    <cellStyle name="Hyperlink 6" xfId="30293" hidden="1" xr:uid="{A27D3AA9-59EA-49F8-98E3-8487C1318373}"/>
    <cellStyle name="Hyperlink 6" xfId="35166" hidden="1" xr:uid="{64D5B5B8-0B12-4264-BC7B-3089AF49B7EB}"/>
    <cellStyle name="Hyperlink 6" xfId="17360" hidden="1" xr:uid="{0D0114A8-5B3F-4476-8A4B-BC12756A631D}"/>
    <cellStyle name="Hyperlink 6" xfId="21167" hidden="1" xr:uid="{C56CCF25-E33C-4974-8B01-33B77922D41A}"/>
    <cellStyle name="Hyperlink 6" xfId="25723" hidden="1" xr:uid="{B52FFFF3-061F-4EEF-9351-4BE8480F8D3D}"/>
    <cellStyle name="Hyperlink 6" xfId="30008" hidden="1" xr:uid="{86857926-BE24-42FF-B293-A54AFB0D1B23}"/>
    <cellStyle name="Hyperlink 6" xfId="18684" hidden="1" xr:uid="{6DB34747-5434-467F-882C-3953FE93A513}"/>
    <cellStyle name="Hyperlink 6" xfId="19651" hidden="1" xr:uid="{E016DB3A-210C-49D8-B224-2142C4F053C0}"/>
    <cellStyle name="Hyperlink 6" xfId="29811" hidden="1" xr:uid="{24FB537B-BD6B-45D5-8AC7-14D415CAB8AD}"/>
    <cellStyle name="Hyperlink 6" xfId="21285" hidden="1" xr:uid="{6A3123BF-9350-43BA-9021-11B2121997F9}"/>
    <cellStyle name="Hyperlink 6" xfId="20554" hidden="1" xr:uid="{275BF5F7-C2A8-4B69-BE1C-A959A408023B}"/>
    <cellStyle name="Hyperlink 6" xfId="21748" hidden="1" xr:uid="{34912FFB-5ED1-4E6D-B7B7-6F6CBA6F7825}"/>
    <cellStyle name="Hyperlink 6" xfId="32200" hidden="1" xr:uid="{04C5B500-1CF2-48CE-9AE1-B1D2C0F43E31}"/>
    <cellStyle name="Hyperlink 6" xfId="19162" hidden="1" xr:uid="{1F411791-0B9C-4ABA-A35D-9F30FEF943EF}"/>
    <cellStyle name="Hyperlink 6" xfId="21369" hidden="1" xr:uid="{D2BE62CC-9A9A-40A6-8B9F-1CC2C7479DFD}"/>
    <cellStyle name="Hyperlink 6" xfId="36185" hidden="1" xr:uid="{26478250-6658-452A-B956-C34563E717C5}"/>
    <cellStyle name="Hyperlink 6" xfId="18189" hidden="1" xr:uid="{58F88F8B-E709-4180-884C-4642457A04A2}"/>
    <cellStyle name="Hyperlink 6" xfId="31820" hidden="1" xr:uid="{D42CA28D-BAE2-4861-A263-85C9512B8724}"/>
    <cellStyle name="Hyperlink 6" xfId="17681" hidden="1" xr:uid="{9B863F2D-5FC1-4CFB-9B9D-0D2DF40AADC7}"/>
    <cellStyle name="Hyperlink 6" xfId="18386" hidden="1" xr:uid="{E274135D-1685-43E6-AF37-41DC37B99EF0}"/>
    <cellStyle name="Hyperlink 6" xfId="31632" hidden="1" xr:uid="{BE939600-8D77-4152-8D1E-3ED004291664}"/>
    <cellStyle name="Hyperlink 6" xfId="18841" hidden="1" xr:uid="{72904917-FCD5-4C45-A99A-3CD21B41DD37}"/>
    <cellStyle name="Hyperlink 6" xfId="19604" hidden="1" xr:uid="{E1CF4EF5-FF03-4889-A2AC-EFAAB7F99216}"/>
    <cellStyle name="Hyperlink 6" xfId="19367" hidden="1" xr:uid="{FA291DCA-CE6D-47E0-86D0-A02E29313679}"/>
    <cellStyle name="Hyperlink 6" xfId="24495" hidden="1" xr:uid="{ED03C7DC-BC78-4536-9B7E-0CE64BCBA497}"/>
    <cellStyle name="Hyperlink 6" xfId="25732" hidden="1" xr:uid="{3288BDA4-EFC8-4E7A-8E7D-B9EBDB86E4DE}"/>
    <cellStyle name="Hyperlink 6" xfId="25731" hidden="1" xr:uid="{5ADBBAC8-7CCE-483B-930C-83DEF7E09114}"/>
    <cellStyle name="Hyperlink 6" xfId="18022" hidden="1" xr:uid="{436D7EE6-9F83-4016-A944-12A845A3611B}"/>
    <cellStyle name="Hyperlink 6" xfId="19547" hidden="1" xr:uid="{D31FDCB8-F70F-4C78-A30C-CED47FBCD00F}"/>
    <cellStyle name="Hyperlink 6" xfId="17821" hidden="1" xr:uid="{C9B54CDA-A856-4FE8-AE01-35369BF77614}"/>
    <cellStyle name="Hyperlink 6" xfId="28647" hidden="1" xr:uid="{5F88D588-056C-4B64-ABAA-53F103D2A4FB}"/>
    <cellStyle name="Hyperlink 6" xfId="24475" hidden="1" xr:uid="{E80C9B3B-CD4D-4223-B97C-85CD7AE190AB}"/>
    <cellStyle name="Hyperlink 6" xfId="20937" hidden="1" xr:uid="{E00CCFD1-55C7-4652-B47C-881A482F8FC8}"/>
    <cellStyle name="Hyperlink 6" xfId="22545" hidden="1" xr:uid="{C1522BE7-70E3-4276-8235-8767C9375B89}"/>
    <cellStyle name="Hyperlink 6" xfId="22298" hidden="1" xr:uid="{8FEC2488-2C50-4585-A97E-C41B093C33B9}"/>
    <cellStyle name="Hyperlink 6" xfId="38876" hidden="1" xr:uid="{785CF4F7-A6CB-4343-A36E-B7F697015D9E}"/>
    <cellStyle name="Hyperlink 6" xfId="32696" hidden="1" xr:uid="{E36292F9-01BA-49C6-865F-A83CB2A85B0A}"/>
    <cellStyle name="Hyperlink 6" xfId="28037" hidden="1" xr:uid="{59907A44-D282-4D31-BB3F-51B654FD9149}"/>
    <cellStyle name="Hyperlink 6" xfId="28558" hidden="1" xr:uid="{6A416946-C838-41D0-86F5-F8519B265DB2}"/>
    <cellStyle name="Hyperlink 6" xfId="38585" hidden="1" xr:uid="{19F795DB-4A5E-4992-B371-E4EB34663842}"/>
    <cellStyle name="Hyperlink 6" xfId="19039" hidden="1" xr:uid="{0891829B-82FF-4469-AF66-3CBE94E94E4C}"/>
    <cellStyle name="Hyperlink 6" xfId="40702" hidden="1" xr:uid="{48CC9149-EADF-458F-8CCE-D4F5A5C29BC8}"/>
    <cellStyle name="Hyperlink 6" xfId="32509" hidden="1" xr:uid="{8BD42939-9650-4EE1-A08A-4B7E43C8B840}"/>
    <cellStyle name="Hyperlink 6" xfId="32384" hidden="1" xr:uid="{76ED24E4-2731-47FE-AA3D-3F036E537066}"/>
    <cellStyle name="Hyperlink 6" xfId="30288" hidden="1" xr:uid="{E6B89219-97D2-45D7-9246-1FE051269D88}"/>
    <cellStyle name="Hyperlink 6" xfId="21211" hidden="1" xr:uid="{8D39D197-6FA6-4075-A6C8-B6C52970EAB8}"/>
    <cellStyle name="Hyperlink 6" xfId="18030" hidden="1" xr:uid="{FEF82F98-AE6E-4D9F-B1DB-3B36DBD81439}"/>
    <cellStyle name="Hyperlink 6" xfId="26288" hidden="1" xr:uid="{9478B999-DD56-4361-B1FC-253006B4959E}"/>
    <cellStyle name="Hyperlink 6" xfId="22270" hidden="1" xr:uid="{7EA3F536-E479-4103-B0DC-53A40EC715C4}"/>
    <cellStyle name="Hyperlink 6" xfId="20326" hidden="1" xr:uid="{512F1132-3529-4741-9D2D-6ADB688C6C96}"/>
    <cellStyle name="Hyperlink 6" xfId="20196" hidden="1" xr:uid="{A7F032B6-2DC4-4C1A-BFA6-8F859DFC4F42}"/>
    <cellStyle name="Hyperlink 6" xfId="30383" hidden="1" xr:uid="{5858A26F-7C3A-48C2-89AE-58EE1B418581}"/>
    <cellStyle name="Hyperlink 6" xfId="19043" hidden="1" xr:uid="{8311CD10-539C-47A3-B8C7-1957A4D08A93}"/>
    <cellStyle name="Hyperlink 6" xfId="21376" hidden="1" xr:uid="{9484D55B-66D5-47A8-B941-5FEC2BFA431F}"/>
    <cellStyle name="Hyperlink 6" xfId="21963" hidden="1" xr:uid="{1C4AAF4E-6970-4018-8184-F6DDA2B5EA2F}"/>
    <cellStyle name="Hyperlink 6" xfId="32528" hidden="1" xr:uid="{C39D63DA-812C-4322-BF52-19FFD9357CA8}"/>
    <cellStyle name="Hyperlink 6" xfId="19361" hidden="1" xr:uid="{F4545289-A28A-45CA-963C-76081ACB367A}"/>
    <cellStyle name="Hyperlink 6" xfId="25214" hidden="1" xr:uid="{3366B929-6C01-458C-A3A2-7A59799E57FD}"/>
    <cellStyle name="Hyperlink 6" xfId="22332" hidden="1" xr:uid="{8707EA6C-F10A-4CF9-A24F-6D366D809A93}"/>
    <cellStyle name="Hyperlink 6" xfId="22341" hidden="1" xr:uid="{0B017C6C-6CCA-4CFA-9A46-AB6B1C9EF04A}"/>
    <cellStyle name="Hyperlink 6" xfId="18332" hidden="1" xr:uid="{F708407A-F1C5-4CB3-BEF4-61137039DD5B}"/>
    <cellStyle name="Hyperlink 6" xfId="30448" hidden="1" xr:uid="{0698B187-3494-464E-B04B-0ED21A0C42F4}"/>
    <cellStyle name="Hyperlink 6" xfId="31360" hidden="1" xr:uid="{BB43B52B-7301-49FF-8F15-3C5A879C9B38}"/>
    <cellStyle name="Hyperlink 6" xfId="21094" hidden="1" xr:uid="{8B2CA442-E1E1-4BF5-BF8F-D47EF241BF42}"/>
    <cellStyle name="Hyperlink 6" xfId="24755" hidden="1" xr:uid="{F5D8BA49-E42C-407D-889F-B0FABB37E227}"/>
    <cellStyle name="Hyperlink 6" xfId="17501" hidden="1" xr:uid="{AE57A4E5-F9E0-4213-812A-3CE29E0BF1C5}"/>
    <cellStyle name="Hyperlink 6" xfId="30006" hidden="1" xr:uid="{F4C80FCC-85A4-4085-A990-CEE1DC3FEF87}"/>
    <cellStyle name="Hyperlink 6" xfId="17448" hidden="1" xr:uid="{6AEA085F-B386-4707-81A9-7BBFA9EBCA1F}"/>
    <cellStyle name="Hyperlink 6" xfId="17551" hidden="1" xr:uid="{A1C9D5E2-7687-478F-8E07-26483961DCFC}"/>
    <cellStyle name="Hyperlink 6" xfId="24181" hidden="1" xr:uid="{B92DB2C9-B379-4C1E-A0B8-A732F1D9D57E}"/>
    <cellStyle name="Hyperlink 6" xfId="22703" hidden="1" xr:uid="{7330EB53-CF33-4377-A07A-388DDB2A5BED}"/>
    <cellStyle name="Hyperlink 6" xfId="34745" hidden="1" xr:uid="{D0444D88-47FA-47E6-89E0-45E8EC5A11F4}"/>
    <cellStyle name="Hyperlink 6" xfId="41405" hidden="1" xr:uid="{31660DD0-EA79-427C-8E90-DD3D51D4D246}"/>
    <cellStyle name="Hyperlink 6" xfId="21958" hidden="1" xr:uid="{55DDB09B-7868-46D6-B308-1D5AA70985F2}"/>
    <cellStyle name="Hyperlink 6" xfId="17397" hidden="1" xr:uid="{18CCB350-38B5-4D3F-9F71-7919D5E2EA2B}"/>
    <cellStyle name="Hyperlink 6" xfId="41704" hidden="1" xr:uid="{7D31430B-B4F2-4105-A075-4AD857C990C1}"/>
    <cellStyle name="Hyperlink 6" xfId="41506" hidden="1" xr:uid="{8DEE61F8-B598-44F6-B5E7-F78232DED732}"/>
    <cellStyle name="Hyperlink 6" xfId="24190" hidden="1" xr:uid="{2E75A435-129D-47BB-B8AF-9D8D81E2377E}"/>
    <cellStyle name="Hyperlink 6" xfId="18989" hidden="1" xr:uid="{248756B3-97A9-4C57-B537-C9E2B50F9141}"/>
    <cellStyle name="Hyperlink 6" xfId="25330" hidden="1" xr:uid="{D046D221-5734-419A-8F75-0E9C870B80AC}"/>
    <cellStyle name="Hyperlink 6" xfId="23549" hidden="1" xr:uid="{66939550-9ABA-4DB2-BF9C-55F0494FF24D}"/>
    <cellStyle name="Hyperlink 6" xfId="24491" hidden="1" xr:uid="{16D79D0A-B26E-44A2-9D9A-EECD53C0B0AF}"/>
    <cellStyle name="Hyperlink 6" xfId="17696" hidden="1" xr:uid="{402FD7C3-652E-4C17-84A1-AEA6FFCEC565}"/>
    <cellStyle name="Hyperlink 6" xfId="28807" hidden="1" xr:uid="{52C7D9D9-C9F0-43E4-87FF-5FEBDC0A9CC5}"/>
    <cellStyle name="Hyperlink 6" xfId="19274" hidden="1" xr:uid="{5A31E2BC-FC09-46D0-ACC4-6EB4F92DE6FE}"/>
    <cellStyle name="Hyperlink 6" xfId="19025" hidden="1" xr:uid="{18EE3AC8-E276-4A1D-B3E2-844EDA858EB8}"/>
    <cellStyle name="Hyperlink 6" xfId="23409" hidden="1" xr:uid="{BF7A9D06-6454-468B-B9D9-03CE1035120E}"/>
    <cellStyle name="Hyperlink 6" xfId="19042" hidden="1" xr:uid="{821B7F27-2C8B-4DB5-9BB7-7189CF08A265}"/>
    <cellStyle name="Hyperlink 6" xfId="28876" hidden="1" xr:uid="{54ADFC03-7E58-4DFA-A589-279A31944AE0}"/>
    <cellStyle name="Hyperlink 6" xfId="19341" hidden="1" xr:uid="{139CFF38-0644-4503-90BF-088602C2157E}"/>
    <cellStyle name="Hyperlink 6" xfId="19831" hidden="1" xr:uid="{208BC263-5684-431B-94D2-B5714CCF495A}"/>
    <cellStyle name="Hyperlink 6" xfId="18091" hidden="1" xr:uid="{6298F7ED-C1BF-4DC5-800A-EFB3CDFEF98F}"/>
    <cellStyle name="Hyperlink 6" xfId="29619" hidden="1" xr:uid="{2F5DF816-BB26-4320-A813-9F129346240D}"/>
    <cellStyle name="Hyperlink 6" xfId="18038" hidden="1" xr:uid="{FCF2802B-218C-4A03-ADED-0C92A80EA815}"/>
    <cellStyle name="Hyperlink 6" xfId="21798" hidden="1" xr:uid="{2FDBB8B4-7ADB-4001-B454-076F40F27637}"/>
    <cellStyle name="Hyperlink 6" xfId="25199" hidden="1" xr:uid="{906E6089-B2F8-423B-90A9-F3847017B005}"/>
    <cellStyle name="Hyperlink 6" xfId="22927" hidden="1" xr:uid="{2AE9E1CF-D200-4CD1-9001-397A2F7306C6}"/>
    <cellStyle name="Hyperlink 6" xfId="31861" hidden="1" xr:uid="{605EA140-7307-4C1B-9EAE-712B8951824A}"/>
    <cellStyle name="Hyperlink 6" xfId="31547" hidden="1" xr:uid="{9529FFA9-1825-4DC9-8F30-65479DAB50AC}"/>
    <cellStyle name="Hyperlink 6" xfId="33664" hidden="1" xr:uid="{C5AEA9CE-BC2C-44AF-9C9B-75655D30F153}"/>
    <cellStyle name="Hyperlink 6" xfId="38915" hidden="1" xr:uid="{767D772F-95D3-4E00-B7FC-719268C38642}"/>
    <cellStyle name="Hyperlink 6" xfId="17744" hidden="1" xr:uid="{4D64B412-90A7-4E01-89A9-01E94339AF80}"/>
    <cellStyle name="Hyperlink 6" xfId="34646" hidden="1" xr:uid="{B903E327-A09F-4F66-9599-5190FC0F4734}"/>
    <cellStyle name="Hyperlink 6" xfId="30968" hidden="1" xr:uid="{4A512C41-34D5-46B9-8113-FC79C37B9355}"/>
    <cellStyle name="Hyperlink 6" xfId="30828" hidden="1" xr:uid="{5AFEB5C3-B290-4258-89BA-4FE4AFB1897A}"/>
    <cellStyle name="Hyperlink 6" xfId="20031" hidden="1" xr:uid="{AB7EE157-3709-4523-90FA-CA6ABB21390B}"/>
    <cellStyle name="Hyperlink 6" xfId="31579" hidden="1" xr:uid="{07A74884-EDA2-4409-99F8-7E491C9F13C4}"/>
    <cellStyle name="Hyperlink 6" xfId="20197" hidden="1" xr:uid="{68F6670A-42C4-4821-9F6C-2F65D7065968}"/>
    <cellStyle name="Hyperlink 6" xfId="21163" hidden="1" xr:uid="{D159F3D0-5DCF-46A9-986B-8FEF60FB6D9C}"/>
    <cellStyle name="Hyperlink 6" xfId="19338" hidden="1" xr:uid="{7F12CE12-3EED-431E-92A7-8D78CB8E52F8}"/>
    <cellStyle name="Hyperlink 6" xfId="18993" hidden="1" xr:uid="{7D28910A-6AF1-40AE-95B3-88FE3560B1B7}"/>
    <cellStyle name="Hyperlink 6" xfId="19813" hidden="1" xr:uid="{0A9D22DA-5EC8-4605-AB68-4C2452112459}"/>
    <cellStyle name="Hyperlink 6" xfId="30069" hidden="1" xr:uid="{C46391C9-60A1-4D73-A40B-E084292E9B40}"/>
    <cellStyle name="Hyperlink 6" xfId="31690" hidden="1" xr:uid="{A84B7C4F-397E-4B2C-9E20-CB1E46E5C4D4}"/>
    <cellStyle name="Hyperlink 6" xfId="24408" hidden="1" xr:uid="{CCFC4C9A-81B4-4CD9-A8F9-4DF6AAE1D605}"/>
    <cellStyle name="Hyperlink 6" xfId="25484" hidden="1" xr:uid="{11F016AF-4C0B-4D34-9CC3-6A3ED301EEFE}"/>
    <cellStyle name="Hyperlink 6" xfId="22051" hidden="1" xr:uid="{03A9802D-FC0C-4C24-A21F-4D4A075973AC}"/>
    <cellStyle name="Hyperlink 6" xfId="30821" hidden="1" xr:uid="{1FDD1634-84CA-4EA8-B72A-B1FA24B520C1}"/>
    <cellStyle name="Hyperlink 6" xfId="25919" hidden="1" xr:uid="{F06A038E-4DEC-459B-BE29-58F06A6CA134}"/>
    <cellStyle name="Hyperlink 6" xfId="19188" hidden="1" xr:uid="{F24A5746-47BC-4734-8A70-C0C38EA5FDDF}"/>
    <cellStyle name="Hyperlink 6" xfId="18388" hidden="1" xr:uid="{99D1E1CF-5089-4C72-A832-68774AAC3916}"/>
    <cellStyle name="Hyperlink 6" xfId="31999" hidden="1" xr:uid="{5A2F0AB4-6AC7-4795-B628-5930040A9E7B}"/>
    <cellStyle name="Hyperlink 6" xfId="32480" hidden="1" xr:uid="{CE68FFC7-4229-486A-AEFD-F177E2938C02}"/>
    <cellStyle name="Hyperlink 6" xfId="29760" hidden="1" xr:uid="{9D61F3F4-68EF-4A31-909C-63771E6691C2}"/>
    <cellStyle name="Hyperlink 6" xfId="24179" hidden="1" xr:uid="{28F51157-AAEA-49CF-B83A-EFBB01450026}"/>
    <cellStyle name="Hyperlink 6" xfId="18345" hidden="1" xr:uid="{571EE122-2873-4D28-B06C-A6E1C68FC3ED}"/>
    <cellStyle name="Hyperlink 6" xfId="19606" hidden="1" xr:uid="{7F71A95F-7ED2-4A98-BD94-4AFA766D4E77}"/>
    <cellStyle name="Hyperlink 6" xfId="30185" hidden="1" xr:uid="{45C8E170-F033-4002-BF42-2A01CD2CE8DB}"/>
    <cellStyle name="Hyperlink 6" xfId="17199" hidden="1" xr:uid="{FA70D9F0-BEF4-4ABE-A6B8-6C226589EC46}"/>
    <cellStyle name="Hyperlink 6" xfId="18089" hidden="1" xr:uid="{E5032BCD-8F81-4BB9-A251-D112C7461930}"/>
    <cellStyle name="Hyperlink 6" xfId="19848" hidden="1" xr:uid="{2F419DE0-FF44-462E-8350-BD138B65D44E}"/>
    <cellStyle name="Hyperlink 6" xfId="17708" hidden="1" xr:uid="{0231EDD3-E4C3-4B1F-BE03-61A3F6276BC8}"/>
    <cellStyle name="Hyperlink 6" xfId="24483" hidden="1" xr:uid="{E3FD0044-ABE9-4AC7-B7ED-EC539F1D0535}"/>
    <cellStyle name="Hyperlink 6" xfId="25859" hidden="1" xr:uid="{2F293F5A-EFCC-40EA-A50D-A8CB01B31102}"/>
    <cellStyle name="Hyperlink 6" xfId="19850" hidden="1" xr:uid="{14F7058C-88A9-47C5-A321-DE95D02F2DA9}"/>
    <cellStyle name="Hyperlink 6" xfId="19551" hidden="1" xr:uid="{E2619F43-2D09-48C1-9C56-E3D990E02705}"/>
    <cellStyle name="Hyperlink 6" xfId="20361" hidden="1" xr:uid="{1AA0C2E1-64E3-4FEC-AF94-EE04F126A351}"/>
    <cellStyle name="Hyperlink 6" xfId="22786" hidden="1" xr:uid="{83DB0256-FE12-4839-B221-239D0868BF8F}"/>
    <cellStyle name="Hyperlink 6" xfId="22784" hidden="1" xr:uid="{E8C4681E-89B0-4467-8510-8DF71EC01E91}"/>
    <cellStyle name="Hyperlink 6" xfId="21708" hidden="1" xr:uid="{EABEDDAA-FD30-4D6B-A685-9229442E570B}"/>
    <cellStyle name="Hyperlink 6" xfId="21764" hidden="1" xr:uid="{A81A1109-3837-4137-A286-3FA15A9C61DC}"/>
    <cellStyle name="Hyperlink 6" xfId="23844" hidden="1" xr:uid="{FCB7E824-C7BE-4047-9B55-93F2796DCC15}"/>
    <cellStyle name="Hyperlink 6" xfId="31050" hidden="1" xr:uid="{D65F9917-B60E-4763-B85E-3B49CBCB30DF}"/>
    <cellStyle name="Hyperlink 6" xfId="25722" hidden="1" xr:uid="{5E85A938-AC81-4A80-920C-051D907D2FAF}"/>
    <cellStyle name="Hyperlink 6" xfId="20295" hidden="1" xr:uid="{F827AF40-B7E3-4D4A-807F-6C3721388CF8}"/>
    <cellStyle name="Hyperlink 6" xfId="21760" hidden="1" xr:uid="{AB50B614-CD09-4306-8189-A652FA860343}"/>
    <cellStyle name="Hyperlink 6" xfId="19605" hidden="1" xr:uid="{FAC2C248-FE3A-481B-8A8E-985AA349CFEB}"/>
    <cellStyle name="Hyperlink 6" xfId="20078" hidden="1" xr:uid="{05E45AE1-FE67-4F51-AC62-F9063E3CDC30}"/>
    <cellStyle name="Hyperlink 6" xfId="18129" hidden="1" xr:uid="{AB6FA6BD-C939-41AD-A105-36C026BE811B}"/>
    <cellStyle name="Hyperlink 6" xfId="24785" hidden="1" xr:uid="{9EBFF86E-2022-43AC-8947-740B05D0D58D}"/>
    <cellStyle name="Hyperlink 6" xfId="23470" hidden="1" xr:uid="{40CD6BF9-29AA-431C-9ED4-0640CD04A281}"/>
    <cellStyle name="Hyperlink 6" xfId="19971" hidden="1" xr:uid="{14C96766-C4DE-4798-B114-0215ADD636D5}"/>
    <cellStyle name="Hyperlink 6" xfId="19642" hidden="1" xr:uid="{7B1BB99F-486A-4EB9-BF96-B6873C3A6A20}"/>
    <cellStyle name="Hyperlink 6" xfId="27863" hidden="1" xr:uid="{E74B4CD2-69F4-4048-8D40-007AF67AE039}"/>
    <cellStyle name="Hyperlink 6" xfId="25294" hidden="1" xr:uid="{5DB0D505-40DC-4146-AF55-FC409336E215}"/>
    <cellStyle name="Hyperlink 6" xfId="23255" hidden="1" xr:uid="{EDF845E6-A713-48BA-A85D-EBF2040FAA0F}"/>
    <cellStyle name="Hyperlink 6" xfId="19775" hidden="1" xr:uid="{073A8D7B-DF03-421F-A01F-4A7543322FE6}"/>
    <cellStyle name="Hyperlink 6" xfId="25499" hidden="1" xr:uid="{46E99769-C35E-4B80-82EB-EBA40FF10145}"/>
    <cellStyle name="Hyperlink 6" xfId="24184" hidden="1" xr:uid="{112FF2A9-101B-4D09-A177-8B1AECB33628}"/>
    <cellStyle name="Hyperlink 6" xfId="23579" hidden="1" xr:uid="{39BE4252-B453-4D4C-B7AE-C7C5352935EA}"/>
    <cellStyle name="Hyperlink 6" xfId="19883" hidden="1" xr:uid="{49A636CD-5A7D-4B1A-A3F3-DA0AAE4DB6DD}"/>
    <cellStyle name="Hyperlink 6" xfId="20036" hidden="1" xr:uid="{94AB9E71-46E5-4BFC-B734-F12A1FC5B895}"/>
    <cellStyle name="Hyperlink 6" xfId="18008" hidden="1" xr:uid="{691D420A-0622-4DDD-8446-CD97A6E7718D}"/>
    <cellStyle name="Hyperlink 6" xfId="30318" hidden="1" xr:uid="{6A8993F3-F889-4990-8021-0CE9B68722FF}"/>
    <cellStyle name="Hyperlink 6" xfId="32054" hidden="1" xr:uid="{6494AADC-860A-4DCE-B89A-C6442CDD0487}"/>
    <cellStyle name="Hyperlink 6" xfId="32055" hidden="1" xr:uid="{38D9E23A-2599-48BE-B05E-9D1698440A66}"/>
    <cellStyle name="Hyperlink 6" xfId="18193" hidden="1" xr:uid="{D14F3B3B-5836-45DF-991C-F3884EC93DF0}"/>
    <cellStyle name="Hyperlink 6" xfId="21162" hidden="1" xr:uid="{BA261E35-EE19-47AB-A0E3-EBECF529BE50}"/>
    <cellStyle name="Hyperlink 6" xfId="20942" hidden="1" xr:uid="{6150F624-CFB1-4653-BD81-5257861BC833}"/>
    <cellStyle name="Hyperlink 6" xfId="18406" hidden="1" xr:uid="{84159A32-645C-441B-8962-523E53CAA03D}"/>
    <cellStyle name="Hyperlink 6" xfId="29970" hidden="1" xr:uid="{7EE14472-C82F-4F59-B5B0-E3E19FDCD076}"/>
    <cellStyle name="Hyperlink 6" xfId="23445" hidden="1" xr:uid="{E0B32775-8317-4D00-9F80-18E949E1FC8E}"/>
    <cellStyle name="Hyperlink 6" xfId="30322" hidden="1" xr:uid="{7BC8ED04-51EE-4D58-9C1E-3FF9ED316CB4}"/>
    <cellStyle name="Hyperlink 6" xfId="21654" hidden="1" xr:uid="{95919DF2-8A9D-47EC-8441-966241B31E5A}"/>
    <cellStyle name="Hyperlink 6" xfId="17034" hidden="1" xr:uid="{3099156A-CEE7-4BD2-9628-E47792781570}"/>
    <cellStyle name="Hyperlink 6" xfId="219" hidden="1" xr:uid="{04A74977-8191-4CAC-AD16-95D7C5CB6075}"/>
    <cellStyle name="Hyperlink 6" xfId="18738" hidden="1" xr:uid="{5544C0EF-38D1-4D61-B0C9-365942177395}"/>
    <cellStyle name="Hyperlink 6" xfId="39572" hidden="1" xr:uid="{CBC45D1F-19DF-476B-8A2A-182E053A82E3}"/>
    <cellStyle name="Hyperlink 6" xfId="41515" hidden="1" xr:uid="{9349AF0D-5391-45BD-8A86-CC69C30F49DA}"/>
    <cellStyle name="Hyperlink 6" xfId="33040" hidden="1" xr:uid="{DA1B4C82-FCA5-4129-AEC3-5DC865217C4D}"/>
    <cellStyle name="Hyperlink 6" xfId="35794" hidden="1" xr:uid="{FA64E04C-2810-492A-9804-5465DD0D92EA}"/>
    <cellStyle name="Hyperlink 6" xfId="40039" hidden="1" xr:uid="{4BE02F75-94F4-4A2B-BF05-D20E911BE9D5}"/>
    <cellStyle name="Hyperlink 6" xfId="19554" hidden="1" xr:uid="{6A6CED88-C8F4-4DE3-B6B9-5458FAAF70C0}"/>
    <cellStyle name="Hyperlink 6" xfId="32700" hidden="1" xr:uid="{3B48F329-FD05-4E70-88BE-51E0C6C0F3AA}"/>
    <cellStyle name="Hyperlink 6" xfId="38836" hidden="1" xr:uid="{D8718207-90E6-4256-91ED-6CCD553E67D5}"/>
    <cellStyle name="Hyperlink 6" xfId="35914" hidden="1" xr:uid="{08A11E7A-0A73-40E2-BA45-0DE4901D11DC}"/>
    <cellStyle name="Hyperlink 6" xfId="21744" hidden="1" xr:uid="{0FB77C58-9B97-4F58-B8C7-8C159CAF924A}"/>
    <cellStyle name="Hyperlink 6" xfId="22616" hidden="1" xr:uid="{86B55225-CBF6-45A2-A56F-A8FAF5C6A16F}"/>
    <cellStyle name="Hyperlink 6" xfId="19609" hidden="1" xr:uid="{E2474FAA-5937-4C71-A023-33C73C342BE3}"/>
    <cellStyle name="Hyperlink 6" xfId="21158" hidden="1" xr:uid="{5D4EF673-5A67-4EF1-A311-5E4F683ED344}"/>
    <cellStyle name="Hyperlink 6" xfId="32373" hidden="1" xr:uid="{2812410B-0F84-4EB7-B0DD-8F807CABCB6E}"/>
    <cellStyle name="Hyperlink 6" xfId="33405" hidden="1" xr:uid="{26FD5D60-E0A5-4126-83B2-E537A58F4859}"/>
    <cellStyle name="Hyperlink 6" xfId="18443" hidden="1" xr:uid="{C923F18F-D672-438A-8935-E19F84E88B10}"/>
    <cellStyle name="Hyperlink 6" xfId="20833" hidden="1" xr:uid="{8310013A-DDDC-4961-B06E-100CD74CA909}"/>
    <cellStyle name="Hyperlink 6" xfId="17658" hidden="1" xr:uid="{F928F4C6-082C-4EE3-880E-A4536EFADCAB}"/>
    <cellStyle name="Hyperlink 6" xfId="22340" hidden="1" xr:uid="{01430399-817A-45E9-9CE4-7A2E746A49C9}"/>
    <cellStyle name="Hyperlink 6" xfId="19838" hidden="1" xr:uid="{1B63B8A0-C4E4-404A-9E35-14D0B0712164}"/>
    <cellStyle name="Hyperlink 6" xfId="19372" hidden="1" xr:uid="{3F7D64F9-8511-4C8F-B359-FD94BEC23F0B}"/>
    <cellStyle name="Hyperlink 6" xfId="17086" hidden="1" xr:uid="{40110DA3-4B59-4430-9E81-FDCD60C39DED}"/>
    <cellStyle name="Hyperlink 6" xfId="25669" hidden="1" xr:uid="{C7FCC2DF-F7D9-4877-8234-FC9119D4FED8}"/>
    <cellStyle name="Hyperlink 6" xfId="41452" hidden="1" xr:uid="{9A4ED95F-89EB-4645-9CBD-E1D64EDD6E18}"/>
    <cellStyle name="Hyperlink 6" xfId="18011" hidden="1" xr:uid="{A96C128A-4AED-4BB4-BAFE-2567AF3F1056}"/>
    <cellStyle name="Hyperlink 6" xfId="31060" hidden="1" xr:uid="{BBECD015-97B9-4E8D-B221-8CEE6EF2BC84}"/>
    <cellStyle name="Hyperlink 6" xfId="17389" hidden="1" xr:uid="{A1B51EC4-3E9E-4D46-90E8-A8CED55E3FE2}"/>
    <cellStyle name="Hyperlink 6" xfId="17277" hidden="1" xr:uid="{4EDFF5AC-3E87-403F-9D7D-B66AED4B76A7}"/>
    <cellStyle name="Hyperlink 6" xfId="25447" hidden="1" xr:uid="{D3DCADD6-0E51-422B-ADEF-C17D03A8EEA6}"/>
    <cellStyle name="Hyperlink 6" xfId="22383" hidden="1" xr:uid="{9B058E27-A97D-41C9-88E4-F025F1EF67C6}"/>
    <cellStyle name="Hyperlink 6" xfId="25734" hidden="1" xr:uid="{0E8F0DD2-3097-497E-8546-A25ECB966491}"/>
    <cellStyle name="Hyperlink 6" xfId="23617" hidden="1" xr:uid="{9331C7C2-BB9F-4A3A-BF3D-FC39AAD52A24}"/>
    <cellStyle name="Hyperlink 6" xfId="18967" hidden="1" xr:uid="{76E63B85-6EAD-4496-9F50-66B9C9DF4898}"/>
    <cellStyle name="Hyperlink 6" xfId="31002" hidden="1" xr:uid="{E022C21C-3D1A-41A2-9016-4323958E6A1A}"/>
    <cellStyle name="Hyperlink 6" xfId="26299" hidden="1" xr:uid="{B3C2F4BC-6FD9-4657-9433-0AEEE2BCE174}"/>
    <cellStyle name="Hyperlink 6" xfId="21909" hidden="1" xr:uid="{D67D9B19-D251-4AEA-A559-055F1F534C31}"/>
    <cellStyle name="Hyperlink 6" xfId="25916" hidden="1" xr:uid="{D1A6632B-9D2E-42E1-B559-0D96DEBBE390}"/>
    <cellStyle name="Hyperlink 6" xfId="26297" hidden="1" xr:uid="{BD4399A8-DE4D-470B-86F3-C7E03823A0F6}"/>
    <cellStyle name="Hyperlink 6" xfId="34536" hidden="1" xr:uid="{0D3BB749-590F-4702-856A-5D0E53C987A7}"/>
    <cellStyle name="Hyperlink 6" xfId="30191" hidden="1" xr:uid="{A803AC2F-CC61-413D-A201-068EC94C55AF}"/>
    <cellStyle name="Hyperlink 6" xfId="17808" hidden="1" xr:uid="{8908C260-C249-477F-AE98-D12FC03F9A6E}"/>
    <cellStyle name="Hyperlink 6" xfId="38196" hidden="1" xr:uid="{99D73DB4-BC62-489F-8D50-8E3F9C89FFFF}"/>
    <cellStyle name="Hyperlink 6" xfId="36941" hidden="1" xr:uid="{FCF255F2-4B86-4519-9068-0A6E62084000}"/>
    <cellStyle name="Hyperlink 6" xfId="18735" hidden="1" xr:uid="{F8B21853-5486-46D1-8E03-8DB554035415}"/>
    <cellStyle name="Hyperlink 6" xfId="25412" hidden="1" xr:uid="{621ADA5E-120F-45D7-AF0B-0B847A56B660}"/>
    <cellStyle name="Hyperlink 6" xfId="35879" hidden="1" xr:uid="{21125ADC-55AB-4495-B7B6-AB3A4D97FD46}"/>
    <cellStyle name="Hyperlink 6" xfId="31898" hidden="1" xr:uid="{054C422A-A52F-4FD7-BCFF-7946C414C5CD}"/>
    <cellStyle name="Hyperlink 6" xfId="35131" hidden="1" xr:uid="{F849B6A2-F996-4453-88F7-EF6C7E646AD6}"/>
    <cellStyle name="Hyperlink 6" xfId="30099" hidden="1" xr:uid="{6F8C12C4-4957-4857-8839-FE03E35C8197}"/>
    <cellStyle name="Hyperlink 6" xfId="21508" hidden="1" xr:uid="{E3502CE6-15AA-4C9E-AF28-8461B3E4D797}"/>
    <cellStyle name="Hyperlink 6" xfId="31445" hidden="1" xr:uid="{C253E9B2-729D-4BE7-ABE9-58105632324A}"/>
    <cellStyle name="Hyperlink 6" xfId="29950" hidden="1" xr:uid="{F9BF804C-D12A-46B7-93EC-CB796C5CE9EF}"/>
    <cellStyle name="Hyperlink 6" xfId="30315" hidden="1" xr:uid="{7CA117CA-808F-476B-9E9F-4487798DE057}"/>
    <cellStyle name="Hyperlink 6" xfId="19782" hidden="1" xr:uid="{E5C19A7F-47C0-484A-AECF-0CBFED24AE6F}"/>
    <cellStyle name="Hyperlink 6" xfId="19031" hidden="1" xr:uid="{2D4D2E0D-11BB-46AA-A4BD-451A3CE503EA}"/>
    <cellStyle name="Hyperlink 6" xfId="22888" hidden="1" xr:uid="{D51176F0-96BB-40AA-B05E-8EB94CEFD2A5}"/>
    <cellStyle name="Hyperlink 6" xfId="20189" hidden="1" xr:uid="{F40190C8-F834-461C-8B49-AA3D4FA74C95}"/>
    <cellStyle name="Hyperlink 6" xfId="19847" hidden="1" xr:uid="{91519365-7AEB-49D7-8A4F-46E36734BD81}"/>
    <cellStyle name="Hyperlink 6" xfId="33466" hidden="1" xr:uid="{DB7A1771-7D0F-41C7-8CB9-3C2424AD99EA}"/>
    <cellStyle name="Hyperlink 6" xfId="30540" hidden="1" xr:uid="{8E6F8169-0361-448D-B92D-93E00256D3AF}"/>
    <cellStyle name="Hyperlink 6" xfId="19837" hidden="1" xr:uid="{BDE74782-18E9-4AC1-85A1-222A63316992}"/>
    <cellStyle name="Hyperlink 6" xfId="23655" hidden="1" xr:uid="{26D1D425-CA28-4905-AF35-8420B75854DC}"/>
    <cellStyle name="Hyperlink 6" xfId="17979" hidden="1" xr:uid="{96D89903-6B04-4F73-8C93-E77333ADCBDB}"/>
    <cellStyle name="Hyperlink 6" xfId="20374" hidden="1" xr:uid="{E6A8DE84-C720-47DB-8ED0-47A2E840D02C}"/>
    <cellStyle name="Hyperlink 6" xfId="20367" hidden="1" xr:uid="{2EB450F8-6930-4566-A523-128F301F0FC4}"/>
    <cellStyle name="Hyperlink 6" xfId="25550" hidden="1" xr:uid="{095747B3-6F6A-42B6-BA34-4362EAD038D9}"/>
    <cellStyle name="Hyperlink 6" xfId="21590" hidden="1" xr:uid="{4AF65143-AB2E-4412-B968-93FA303D7787}"/>
    <cellStyle name="Hyperlink 6" xfId="21166" hidden="1" xr:uid="{43E0755E-A9ED-41D0-B21B-522D25AFFAC5}"/>
    <cellStyle name="Hyperlink 6" xfId="19510" hidden="1" xr:uid="{31AA170E-6F59-45E4-9AC0-1FC42CCD9819}"/>
    <cellStyle name="Hyperlink 6" xfId="31062" hidden="1" xr:uid="{0236AB75-4326-418B-BB59-3569F4391574}"/>
    <cellStyle name="Hyperlink 6" xfId="25536" hidden="1" xr:uid="{043ABF62-5C25-4D59-A5D7-6E19A21B0A27}"/>
    <cellStyle name="Hyperlink 6" xfId="30814" hidden="1" xr:uid="{34C6DBDD-F379-42CE-8EB0-339B16D837A2}"/>
    <cellStyle name="Hyperlink 6" xfId="24007" hidden="1" xr:uid="{A4285FFF-1DD1-4F27-A832-7E8AA51FE262}"/>
    <cellStyle name="Hyperlink 6" xfId="24434" hidden="1" xr:uid="{6F6A5D47-9292-418B-A243-B2D17EE70C09}"/>
    <cellStyle name="Hyperlink 6" xfId="41078" hidden="1" xr:uid="{8E5AB2F1-906F-442C-B4ED-996362B790EF}"/>
    <cellStyle name="Hyperlink 6" xfId="39998" hidden="1" xr:uid="{93EA88A0-6E04-4658-BF7C-F08DCCD9B898}"/>
    <cellStyle name="Hyperlink 6" xfId="18010" hidden="1" xr:uid="{DC834343-E076-4F63-A0EC-4F19CE5F4F87}"/>
    <cellStyle name="Hyperlink 6" xfId="38557" hidden="1" xr:uid="{DACBAC8E-BFA8-4B6F-843D-4E271AE8FC3F}"/>
    <cellStyle name="Hyperlink 6" xfId="23643" hidden="1" xr:uid="{5F3A96F5-FA45-4B6E-850A-F1296F09DC63}"/>
    <cellStyle name="Hyperlink 6" xfId="31979" hidden="1" xr:uid="{0CE8196E-AAD6-4B01-8806-798DCB0858BE}"/>
    <cellStyle name="Hyperlink 6" xfId="22771" hidden="1" xr:uid="{66D1A155-986D-45BC-8460-EDBE72AD7AE4}"/>
    <cellStyle name="Hyperlink 6" xfId="20636" hidden="1" xr:uid="{9DB44B35-538C-498A-A186-6B70038F8FFC}"/>
    <cellStyle name="Hyperlink 6" xfId="24474" hidden="1" xr:uid="{4D98A9FE-87A7-476F-98D1-E84DE927B059}"/>
    <cellStyle name="Hyperlink 6" xfId="17646" hidden="1" xr:uid="{FEE4FA53-43A6-4855-8671-D9F31D689CA9}"/>
    <cellStyle name="Hyperlink 6" xfId="19045" hidden="1" xr:uid="{775E3406-5A43-472E-A5A0-8A4A28011DEA}"/>
    <cellStyle name="Hyperlink 6" xfId="18015" hidden="1" xr:uid="{C3CE0D08-A46C-4DAD-A050-134CB5564AEC}"/>
    <cellStyle name="Hyperlink 6" xfId="19851" hidden="1" xr:uid="{CDD311AA-4C52-4DE7-88BB-7F2F3E8E491B}"/>
    <cellStyle name="Hyperlink 6" xfId="22238" hidden="1" xr:uid="{E2DF285A-6BC6-461F-B591-762B60F87AD0}"/>
    <cellStyle name="Hyperlink 6" xfId="20368" hidden="1" xr:uid="{C26D500F-86B6-48C5-BF97-41D928233ABE}"/>
    <cellStyle name="Hyperlink 6" xfId="22056" hidden="1" xr:uid="{F5D1FB67-D650-4E1D-B959-0886F412BB49}"/>
    <cellStyle name="Hyperlink 6" xfId="24187" hidden="1" xr:uid="{88A6C396-E009-4768-AF60-FCEA6DDE42BD}"/>
    <cellStyle name="Hyperlink 6" xfId="30624" hidden="1" xr:uid="{E40D35F7-786F-4484-B489-5D1FA0E161E2}"/>
    <cellStyle name="Hyperlink 6" xfId="31876" hidden="1" xr:uid="{E4DB5210-AE0C-4F8D-8CE9-5E31DB8BAA63}"/>
    <cellStyle name="Hyperlink 6" xfId="17390" hidden="1" xr:uid="{65268E15-9C6D-489B-BB8D-3389E9FABBFD}"/>
    <cellStyle name="Hyperlink 6" xfId="17666" hidden="1" xr:uid="{2AE31CF3-44F8-408D-8746-6815DC08F840}"/>
    <cellStyle name="Hyperlink 6" xfId="22782" hidden="1" xr:uid="{48D15FDE-EE57-4375-BB71-9855E8F96F02}"/>
    <cellStyle name="Hyperlink 6" xfId="32251" hidden="1" xr:uid="{96D008C1-9186-4DEE-B675-5729A44F6FD9}"/>
    <cellStyle name="Hyperlink 6" xfId="19997" hidden="1" xr:uid="{6317BD66-F64C-443C-ACDF-30872F20A7FE}"/>
    <cellStyle name="Hyperlink 6" xfId="25498" hidden="1" xr:uid="{7EDA39D6-715C-4263-89DF-6924DC9BA196}"/>
    <cellStyle name="Hyperlink 6" xfId="23241" hidden="1" xr:uid="{85F4BC97-7CEB-4E01-B30D-CB577C6B1465}"/>
    <cellStyle name="Hyperlink 6" xfId="36155" hidden="1" xr:uid="{A0589D5D-AB6D-4DA2-818B-BDDC0B46521E}"/>
    <cellStyle name="Hyperlink 6" xfId="26692" hidden="1" xr:uid="{F7D5D8D4-7901-4E5C-B95C-411CDEC7B63F}"/>
    <cellStyle name="Hyperlink 6" xfId="30237" hidden="1" xr:uid="{C21D45BB-7A99-4F31-883D-286876A43CBD}"/>
    <cellStyle name="Hyperlink 6" xfId="26724" hidden="1" xr:uid="{AB5713F9-5F4F-42B3-AC53-4DBC83375353}"/>
    <cellStyle name="Hyperlink 6" xfId="25451" hidden="1" xr:uid="{EC265C44-5E7E-47D3-83F2-8CD5A336154F}"/>
    <cellStyle name="Hyperlink 6" xfId="20038" hidden="1" xr:uid="{817D764C-A9E7-48AD-B7E9-B1313275A248}"/>
    <cellStyle name="Hyperlink 6" xfId="22114" hidden="1" xr:uid="{B5EB561E-8071-4BF8-BE7D-781DB8186440}"/>
    <cellStyle name="Hyperlink 6" xfId="25093" hidden="1" xr:uid="{D7F54DE5-04DE-4D8B-B283-15D9FB5AC6EE}"/>
    <cellStyle name="Hyperlink 6" xfId="25552" hidden="1" xr:uid="{3B8F5E77-9ECF-403E-9278-31200300B168}"/>
    <cellStyle name="Hyperlink 6" xfId="18047" hidden="1" xr:uid="{5879B51C-D2F5-4C5E-8383-61621E7812C2}"/>
    <cellStyle name="Hyperlink 6" xfId="18035" hidden="1" xr:uid="{89B417F4-21D8-4884-A22E-5FD93C4E0504}"/>
    <cellStyle name="Hyperlink 6" xfId="23493" hidden="1" xr:uid="{118AA7AB-B8FF-4EE1-B049-6A5CBB69459D}"/>
    <cellStyle name="Hyperlink 6" xfId="30353" hidden="1" xr:uid="{F3CE7E86-B94C-42C7-B4D2-2A2A3F90323E}"/>
    <cellStyle name="Hyperlink 6" xfId="32185" hidden="1" xr:uid="{0FFD7E78-D7C8-4E98-8DE1-C84D119E5305}"/>
    <cellStyle name="Hyperlink 6" xfId="18019" hidden="1" xr:uid="{F2EEF0E6-7115-4F19-8074-31A5233AE731}"/>
    <cellStyle name="Hyperlink 6" xfId="20496" hidden="1" xr:uid="{4548498D-4906-435A-9132-F6FFA8C39A74}"/>
    <cellStyle name="Hyperlink 6" xfId="21362" hidden="1" xr:uid="{595AC12C-8AD6-4035-8CA2-DA570A9BBDE8}"/>
    <cellStyle name="Hyperlink 6" xfId="21087" hidden="1" xr:uid="{BFFF1025-6573-499A-B023-EAF203B5A418}"/>
    <cellStyle name="Hyperlink 6" xfId="20978" hidden="1" xr:uid="{F948B22F-D99B-43C6-8E73-B4D9F61C9142}"/>
    <cellStyle name="Hyperlink 6" xfId="26300" hidden="1" xr:uid="{C9FCF148-0520-44C0-BB32-ADEB06686784}"/>
    <cellStyle name="Hyperlink 6" xfId="18434" hidden="1" xr:uid="{05154AEC-8DE3-4649-8DBD-BCCC580F5179}"/>
    <cellStyle name="Hyperlink 6" xfId="18120" hidden="1" xr:uid="{935045F0-F8F3-48D7-A495-D77E0D6D7A5F}"/>
    <cellStyle name="Hyperlink 6" xfId="38486" hidden="1" xr:uid="{52B53E88-1CF4-4313-8968-343900355B34}"/>
    <cellStyle name="Hyperlink 6" xfId="29616" hidden="1" xr:uid="{4ADBA9D9-E2EF-4607-BBC5-E81689701A10}"/>
    <cellStyle name="Hyperlink 6" xfId="23189" hidden="1" xr:uid="{36B2D6FA-0AAE-45BF-958A-E258BC4ADD85}"/>
    <cellStyle name="Hyperlink 6" xfId="32066" hidden="1" xr:uid="{50AEA7C3-C1E7-458D-B767-7B738DEBB794}"/>
    <cellStyle name="Hyperlink 6" xfId="20896" hidden="1" xr:uid="{21BDC417-FED8-40F1-9B91-13B70CF3F8C2}"/>
    <cellStyle name="Hyperlink 6" xfId="18113" hidden="1" xr:uid="{EFEC6770-5A49-4012-BB7E-94C55E223271}"/>
    <cellStyle name="Hyperlink 6" xfId="20370" hidden="1" xr:uid="{1EBD9398-CB6A-4A20-BB50-73FC5CB59483}"/>
    <cellStyle name="Hyperlink 6" xfId="20037" hidden="1" xr:uid="{D200D7A6-C7D7-42F7-AC53-5F201C482F5D}"/>
    <cellStyle name="Hyperlink 6" xfId="18366" hidden="1" xr:uid="{6ED8DF2E-A710-4451-B9FF-78C1A7CF17D5}"/>
    <cellStyle name="Hyperlink 6" xfId="23501" hidden="1" xr:uid="{39D467F4-DF4C-46FF-8E29-EDBBF0876495}"/>
    <cellStyle name="Hyperlink 6" xfId="28834" hidden="1" xr:uid="{99A9A794-C6F9-4CEE-B9D7-2A6F81764553}"/>
    <cellStyle name="Hyperlink 6" xfId="32061" hidden="1" xr:uid="{E74D87D7-DA3B-4EA6-8F32-18A07E0175DF}"/>
    <cellStyle name="Hyperlink 6" xfId="20727" hidden="1" xr:uid="{46485487-D21C-4D67-8153-000661A78044}"/>
    <cellStyle name="Hyperlink 6" xfId="20274" hidden="1" xr:uid="{81E0AD41-C743-46BA-969F-2F9EA0AE3D6A}"/>
    <cellStyle name="Hyperlink 6" xfId="20557" hidden="1" xr:uid="{57AD498B-37E9-4D0D-A461-518E884493AE}"/>
    <cellStyle name="Hyperlink 6" xfId="34547" hidden="1" xr:uid="{F73DA7D7-9D47-4AA8-B971-89EAFDD2D89F}"/>
    <cellStyle name="Hyperlink 6" xfId="30886" hidden="1" xr:uid="{18313C44-9878-4488-8E8C-9CB0660BCD15}"/>
    <cellStyle name="Hyperlink 6" xfId="30104" hidden="1" xr:uid="{6D156522-B4D0-4178-BDA3-6B7694792D28}"/>
    <cellStyle name="Hyperlink 6" xfId="20357" hidden="1" xr:uid="{BAD11627-9CAC-4E12-BB02-8F361E9E7385}"/>
    <cellStyle name="Hyperlink 6" xfId="31773" hidden="1" xr:uid="{10C3E438-8B3E-4128-9785-9C1D208AB1A9}"/>
    <cellStyle name="Hyperlink 6" xfId="30168" hidden="1" xr:uid="{908E8234-1940-4A79-91B1-80E9F97C6A29}"/>
    <cellStyle name="Hyperlink 6" xfId="28598" hidden="1" xr:uid="{18F9885C-3EF9-44C0-A204-D75184E99CBC}"/>
    <cellStyle name="Hyperlink 6" xfId="24673" hidden="1" xr:uid="{84F5CE58-540F-4AFC-A3BD-06E1A79D6956}"/>
    <cellStyle name="Hyperlink 6" xfId="20647" hidden="1" xr:uid="{ECC52B8B-08CF-46EE-96D2-3B5E97FF485A}"/>
    <cellStyle name="Hyperlink 6" xfId="21122" hidden="1" xr:uid="{20575483-C6B8-4422-98DE-07B5DA426C77}"/>
    <cellStyle name="Hyperlink 6" xfId="21176" hidden="1" xr:uid="{322D43E6-2E6D-4569-9E45-B0C26DF4E3DF}"/>
    <cellStyle name="Hyperlink 6" xfId="22267" hidden="1" xr:uid="{F40FFD29-836B-4348-BC80-E94B6E738FD5}"/>
    <cellStyle name="Hyperlink 6" xfId="24290" hidden="1" xr:uid="{A6E78E90-4EF9-4EFA-B652-0189B2C421BA}"/>
    <cellStyle name="Hyperlink 6" xfId="24288" hidden="1" xr:uid="{00D64CFD-3F47-41B0-935F-5F4C93FB9D99}"/>
    <cellStyle name="Hyperlink 6" xfId="25299" hidden="1" xr:uid="{C80BBEAA-F577-484C-BA19-D494B50B2993}"/>
    <cellStyle name="Hyperlink 6" xfId="288" hidden="1" xr:uid="{746866F1-C705-4240-8FB5-AC8D104B3F71}"/>
    <cellStyle name="Hyperlink 6" xfId="19046" hidden="1" xr:uid="{5492E5ED-AB1B-4362-8E5C-E97A1D500E82}"/>
    <cellStyle name="Hyperlink 6" xfId="21411" hidden="1" xr:uid="{54B4A67E-8773-42EB-AC6B-31EB8E6441BD}"/>
    <cellStyle name="Hyperlink 6" xfId="25495" hidden="1" xr:uid="{18CAB1F4-E0D4-4F12-BA13-784C4C251B94}"/>
    <cellStyle name="Hyperlink 6" xfId="21887" hidden="1" xr:uid="{09326089-CC42-43ED-B31D-D45A9988C9BF}"/>
    <cellStyle name="Hyperlink 6" xfId="31575" hidden="1" xr:uid="{067E10BF-DAB2-44CA-9B62-C6B7A093363F}"/>
    <cellStyle name="Hyperlink 6" xfId="22269" hidden="1" xr:uid="{376CBBD2-2A28-4FD7-A9D5-EC751EDA7625}"/>
    <cellStyle name="Hyperlink 6" xfId="18445" hidden="1" xr:uid="{B8566DCB-DA19-4E82-B182-18B1917BD5DF}"/>
    <cellStyle name="Hyperlink 6" xfId="25297" hidden="1" xr:uid="{376B0641-63EB-4D95-A75D-CD24D05F26CF}"/>
    <cellStyle name="Hyperlink 6" xfId="25118" hidden="1" xr:uid="{B95E85C4-269D-4FEF-BE9E-9AE6F8DD711A}"/>
    <cellStyle name="Hyperlink 6" xfId="24932" hidden="1" xr:uid="{B23DBCD3-9535-442F-9238-F287F4BEE6FC}"/>
    <cellStyle name="Hyperlink 6" xfId="25558" hidden="1" xr:uid="{8820211A-0107-4293-9AC9-CF11FBB7F00E}"/>
    <cellStyle name="Hyperlink 6" xfId="40504" hidden="1" xr:uid="{89D31FE5-2373-4F23-8B0C-9BE8E32E4B85}"/>
    <cellStyle name="Hyperlink 6" xfId="32926" hidden="1" xr:uid="{CBFD2E34-3F83-4626-BA3B-1780BADB54E3}"/>
    <cellStyle name="Hyperlink 6" xfId="26251" hidden="1" xr:uid="{2574551A-CEDD-42E3-AEB6-6564C6E78487}"/>
    <cellStyle name="Hyperlink 6" xfId="27214" hidden="1" xr:uid="{423DECAD-5C10-46C3-BC9F-F46205842D65}"/>
    <cellStyle name="Hyperlink 6" xfId="26244" hidden="1" xr:uid="{6C2D1E94-763A-4254-A945-3EE8269A96E7}"/>
    <cellStyle name="Hyperlink 6" xfId="40715" hidden="1" xr:uid="{43AD59B7-4C4E-4307-9745-58DAF2044176}"/>
    <cellStyle name="Hyperlink 6" xfId="20490" hidden="1" xr:uid="{D001F3DA-5BCC-4BD2-B93F-8A065D332785}"/>
    <cellStyle name="Hyperlink 6" xfId="41512" hidden="1" xr:uid="{C3B7929D-6D6B-48E4-97BF-BE524733175A}"/>
    <cellStyle name="Hyperlink 6" xfId="39291" hidden="1" xr:uid="{0A512254-9FEC-4149-A042-66B3A817F72B}"/>
    <cellStyle name="Hyperlink 6" xfId="27078" hidden="1" xr:uid="{23A17CA2-945F-42BA-8809-84900E65C436}"/>
    <cellStyle name="Hyperlink 6" xfId="18144" hidden="1" xr:uid="{9471B1CE-A8AF-4239-91A9-80954DAE9C1A}"/>
    <cellStyle name="Hyperlink 6" xfId="17495" hidden="1" xr:uid="{CD3E7FFB-18C2-41F2-B15A-E7CD0ECBA66A}"/>
    <cellStyle name="Hyperlink 6" xfId="38694" hidden="1" xr:uid="{6C94C4B7-AB45-4ABB-8CAD-880A6C7226ED}"/>
    <cellStyle name="Hyperlink 6" xfId="20041" hidden="1" xr:uid="{DDF1BD96-0F82-4222-8E22-9E2D6FA88F3E}"/>
    <cellStyle name="Hyperlink 6" xfId="19028" hidden="1" xr:uid="{1F8AEBCA-D090-4572-8C8D-BCE85718039B}"/>
    <cellStyle name="Hyperlink 6" xfId="21753" hidden="1" xr:uid="{504A74B9-0863-4079-83CD-EAC519C0526E}"/>
    <cellStyle name="Hyperlink 6" xfId="32178" hidden="1" xr:uid="{24FC1368-1E92-4760-A631-31F4ECAF52C7}"/>
    <cellStyle name="Hyperlink 6" xfId="23505" hidden="1" xr:uid="{16BE1802-8AFD-4A7C-97FF-DAD5CDF2BACE}"/>
    <cellStyle name="Hyperlink 6" xfId="19614" hidden="1" xr:uid="{42B0E491-95D7-42AC-AE2F-79D05FD9AB9C}"/>
    <cellStyle name="Hyperlink 6" xfId="19752" hidden="1" xr:uid="{E6A2F810-B77E-4F8D-88E0-DAC8F30B62DB}"/>
    <cellStyle name="Hyperlink 6" xfId="19033" hidden="1" xr:uid="{D1AB96E1-A6FE-493F-9B32-199E5B2AA325}"/>
    <cellStyle name="Hyperlink 6" xfId="17284" hidden="1" xr:uid="{8D00F13F-EA4C-43D9-93CE-4D7AE9571953}"/>
    <cellStyle name="Hyperlink 6" xfId="39602" hidden="1" xr:uid="{5A3F93C3-E369-41D7-B450-D5C69432EB84}"/>
    <cellStyle name="Hyperlink 6" xfId="20194" hidden="1" xr:uid="{80D2E6AF-031B-4547-B6BC-DC7D54D6415E}"/>
    <cellStyle name="Hyperlink 6" xfId="18080" hidden="1" xr:uid="{430FCD08-1C3F-4754-8B00-1F4C58A464F0}"/>
    <cellStyle name="Hyperlink 6" xfId="25246" hidden="1" xr:uid="{8A863FBC-FC7E-40D0-84C5-7C922B1E7EC6}"/>
    <cellStyle name="Hyperlink 6" xfId="31906" hidden="1" xr:uid="{49A7B522-040F-4B07-8BE6-C0FA1E059951}"/>
    <cellStyle name="Hyperlink 6" xfId="37381" hidden="1" xr:uid="{42EE09B5-48B3-43BB-B4AE-7441C3E66556}"/>
    <cellStyle name="Hyperlink 6" xfId="21178" hidden="1" xr:uid="{BFCC4097-5571-4C5F-B236-C9BC7798BBD8}"/>
    <cellStyle name="Hyperlink 6" xfId="25557" hidden="1" xr:uid="{0DFF1378-0D17-45AF-A61B-11C30574B2EB}"/>
    <cellStyle name="Hyperlink 6" xfId="23693" hidden="1" xr:uid="{EE64155A-CDFE-485E-9C5E-B373BBB1186F}"/>
    <cellStyle name="Hyperlink 6" xfId="25020" hidden="1" xr:uid="{E6177D90-FE3B-485C-A4E4-F5DC427748A0}"/>
    <cellStyle name="Hyperlink 6" xfId="24984" hidden="1" xr:uid="{32803F2B-FEAF-4146-BCAE-54774D4F236E}"/>
    <cellStyle name="Hyperlink 6" xfId="31663" hidden="1" xr:uid="{F7541B77-637E-4346-AA81-35D9A6470D3B}"/>
    <cellStyle name="Hyperlink 6" xfId="17117" hidden="1" xr:uid="{30554660-47AF-4E35-9493-485BDF3DAD64}"/>
    <cellStyle name="Hyperlink 6" xfId="32051" hidden="1" xr:uid="{D75C52B1-B8E0-48AB-87FE-DDA233857B90}"/>
    <cellStyle name="Hyperlink 6" xfId="29927" hidden="1" xr:uid="{D311A830-3380-40B3-99A3-8CAE22AE4CCE}"/>
    <cellStyle name="Hyperlink 6" xfId="37477" hidden="1" xr:uid="{1BB58198-D34A-4A62-919C-6C108BF28A54}"/>
    <cellStyle name="Hyperlink 6" xfId="22762" hidden="1" xr:uid="{DE389516-865B-47BA-9CF4-8207964CD378}"/>
    <cellStyle name="Hyperlink 6" xfId="23093" hidden="1" xr:uid="{FAED1354-134C-46FD-8013-8026BCD7BE85}"/>
    <cellStyle name="Hyperlink 6" xfId="33174" hidden="1" xr:uid="{C8F68F3D-8A1E-4307-956A-4E2349D399A2}"/>
    <cellStyle name="Hyperlink 6" xfId="18724" hidden="1" xr:uid="{1AAB63AF-6910-40A7-AD44-EB5CD3A54165}"/>
    <cellStyle name="Hyperlink 6" xfId="32248" hidden="1" xr:uid="{DA458347-DE8F-4701-B5D4-8CFA4A4BA8CB}"/>
    <cellStyle name="Hyperlink 6" xfId="33172" hidden="1" xr:uid="{C69E550F-E929-4EEB-A0AC-AEF047A98356}"/>
    <cellStyle name="Hyperlink 6" xfId="26085" hidden="1" xr:uid="{A1F6B5AE-40F3-4D78-BD97-D1B559FB3A07}"/>
    <cellStyle name="Hyperlink 6" xfId="22518" hidden="1" xr:uid="{40A2660E-12B1-43EA-83A9-CB1D40243302}"/>
    <cellStyle name="Hyperlink 6" xfId="22128" hidden="1" xr:uid="{ACB0BC41-7D1F-496C-A11D-7F6832CD60F4}"/>
    <cellStyle name="Hyperlink 6" xfId="19836" hidden="1" xr:uid="{81106172-16EB-4581-A1FF-E831E385FE51}"/>
    <cellStyle name="Hyperlink 6" xfId="39423" hidden="1" xr:uid="{2A3EE229-7FC2-4A45-9FA7-100DCE8CCD61}"/>
    <cellStyle name="Hyperlink 6" xfId="29225" hidden="1" xr:uid="{FA143DDA-99D7-4BF6-A73A-EACC5810F49B}"/>
    <cellStyle name="Hyperlink 6" xfId="25554" hidden="1" xr:uid="{C8C65008-1C0A-4B1F-9555-52295D4E017B}"/>
    <cellStyle name="Hyperlink 6" xfId="31394" hidden="1" xr:uid="{626C1B1B-BCAB-48D6-96C3-8882F238FD19}"/>
    <cellStyle name="Hyperlink 6" xfId="27826" hidden="1" xr:uid="{25E44BC7-E64A-4572-A2CB-3FAFEC59D210}"/>
    <cellStyle name="Hyperlink 6" xfId="24280" hidden="1" xr:uid="{E4329F1F-02F1-416C-9629-6024D311A416}"/>
    <cellStyle name="Hyperlink 6" xfId="24490" hidden="1" xr:uid="{109D7123-2245-47E8-8869-DC93375B3A5F}"/>
    <cellStyle name="Hyperlink 6" xfId="28071" hidden="1" xr:uid="{AF7B9560-5ED9-405A-A831-180061DCC8A0}"/>
    <cellStyle name="Hyperlink 6" xfId="22335" hidden="1" xr:uid="{3B1B7BF8-F341-44EB-B29D-982116A6A9CE}"/>
    <cellStyle name="Hyperlink 6" xfId="18677" hidden="1" xr:uid="{A05BEAF9-72F9-41F4-B013-FCB47C2E5578}"/>
    <cellStyle name="Hyperlink 6" xfId="24086" hidden="1" xr:uid="{6FC4C90C-0D69-4C21-BCD9-60D408378FE4}"/>
    <cellStyle name="Hyperlink 6" xfId="21506" hidden="1" xr:uid="{57480B33-079A-47B6-A56A-42FD7D574F61}"/>
    <cellStyle name="Hyperlink 6" xfId="22244" hidden="1" xr:uid="{F439C6AD-B8ED-4C2E-BD47-0B76460F6914}"/>
    <cellStyle name="Hyperlink 6" xfId="23589" hidden="1" xr:uid="{426CE734-4A7F-49B5-ABB0-AA66BB290748}"/>
    <cellStyle name="Hyperlink 6" xfId="20376" hidden="1" xr:uid="{9BC04681-4932-4DC7-AF18-29AFDAC9244E}"/>
    <cellStyle name="Hyperlink 6" xfId="19535" hidden="1" xr:uid="{0EC0022F-A290-46E7-AF08-0FCA58475921}"/>
    <cellStyle name="Hyperlink 6" xfId="25870" hidden="1" xr:uid="{360F2872-CEF6-4103-B8FA-4E4626F7F18B}"/>
    <cellStyle name="Hyperlink 6" xfId="20853" hidden="1" xr:uid="{C6FBB790-1119-4A73-A7B4-52BB9E582C07}"/>
    <cellStyle name="Hyperlink 6" xfId="18051" hidden="1" xr:uid="{D23B3771-134F-424A-AA1F-184E66C98EAC}"/>
    <cellStyle name="Hyperlink 6" xfId="41711" hidden="1" xr:uid="{012930F2-A7CC-4353-8D85-327DFEE2E723}"/>
    <cellStyle name="Hyperlink 6" xfId="22484" hidden="1" xr:uid="{ABDECCD1-9F7D-4B73-A2FF-6D1AC7DF2142}"/>
    <cellStyle name="Hyperlink 6" xfId="25492" hidden="1" xr:uid="{1FDA15E4-71AC-4B41-82B0-75CD11D808E8}"/>
    <cellStyle name="Hyperlink 6" xfId="20193" hidden="1" xr:uid="{BDFBBB57-263C-4631-8DB1-DF1FA0AD9EAD}"/>
    <cellStyle name="Hyperlink 6" xfId="24982" hidden="1" xr:uid="{460A7872-EB2F-429B-BE60-BBB02958A5BF}"/>
    <cellStyle name="Hyperlink 6" xfId="20866" hidden="1" xr:uid="{5305C572-7AF6-49F1-8101-EED4A3C42431}"/>
    <cellStyle name="Hyperlink 6" xfId="21292" hidden="1" xr:uid="{D9AE3B74-13AD-4F4A-B932-113EB73D4655}"/>
    <cellStyle name="Hyperlink 6" xfId="21327" hidden="1" xr:uid="{A262D6CE-0E10-4B92-A8D4-85B62AD12BB1}"/>
    <cellStyle name="Hyperlink 6" xfId="31594" hidden="1" xr:uid="{C66714A8-B392-4694-8ADF-61619CEE5A5F}"/>
    <cellStyle name="Hyperlink 6" xfId="18575" hidden="1" xr:uid="{C9F4CA01-A4EA-4B31-B113-B149200CA9C1}"/>
    <cellStyle name="Hyperlink 6" xfId="18637" hidden="1" xr:uid="{45C789BC-2D65-44D1-ACB9-8BC8FB74BFD6}"/>
    <cellStyle name="Hyperlink 6" xfId="17437" hidden="1" xr:uid="{311264C0-9A69-469D-AD8E-D4A96ACF3C8C}"/>
    <cellStyle name="Hyperlink 6" xfId="20943" hidden="1" xr:uid="{43F17DA8-9036-49F6-BE7A-A3EACFB3BE8E}"/>
    <cellStyle name="Hyperlink 6" xfId="23021" hidden="1" xr:uid="{56D681F7-92F3-4BDD-9043-12B57E30A99E}"/>
    <cellStyle name="Hyperlink 6" xfId="31584" hidden="1" xr:uid="{463DA607-F8C7-4615-8D62-587F3E6C6406}"/>
    <cellStyle name="Hyperlink 6" xfId="22779" hidden="1" xr:uid="{624CF072-6C4A-4184-82B5-3BC89E26C67E}"/>
    <cellStyle name="Hyperlink 6" xfId="30593" hidden="1" xr:uid="{4B10D0C1-1FED-4F4E-929D-F9593FD7B58D}"/>
    <cellStyle name="Hyperlink 6" xfId="30618" hidden="1" xr:uid="{B009F55C-6D79-4133-9D88-43983817204F}"/>
    <cellStyle name="Hyperlink 6" xfId="26730" hidden="1" xr:uid="{D0FD63BE-A18C-4DC9-9F77-63ACA6D3395A}"/>
    <cellStyle name="Hyperlink 6" xfId="32801" hidden="1" xr:uid="{30330BA5-9B40-4A72-BBA5-AAEF25FD4855}"/>
    <cellStyle name="Hyperlink 6" xfId="37313" hidden="1" xr:uid="{72CDD38C-2A5A-4792-A666-0EB53BA7938C}"/>
    <cellStyle name="Hyperlink 6" xfId="37688" hidden="1" xr:uid="{53852408-1A7D-46CB-A27A-C07678C8D9D4}"/>
    <cellStyle name="Hyperlink 6" xfId="21177" hidden="1" xr:uid="{CBC337F4-C813-4315-87C0-D9925BEAE555}"/>
    <cellStyle name="Hyperlink 6" xfId="40028" hidden="1" xr:uid="{5952B717-FD19-4DE4-B814-E16DC2CED786}"/>
    <cellStyle name="Hyperlink 6" xfId="29502" hidden="1" xr:uid="{0ABDEFB0-AD1A-4149-B887-A2B6DA1ABE27}"/>
    <cellStyle name="Hyperlink 6" xfId="24477" hidden="1" xr:uid="{A12DBEB0-4200-4DAF-A62A-9DD5FECFE9A4}"/>
    <cellStyle name="Hyperlink 6" xfId="20353" hidden="1" xr:uid="{334B7BB5-E730-4C30-BD7B-BAB306853ED6}"/>
    <cellStyle name="Hyperlink 6" xfId="19602" hidden="1" xr:uid="{72D0404D-4029-4042-93CA-67CDD33E4016}"/>
    <cellStyle name="Hyperlink 6" xfId="17414" hidden="1" xr:uid="{E4E262F1-4BC7-45B8-A160-7D93BBF0311C}"/>
    <cellStyle name="Hyperlink 6" xfId="30324" hidden="1" xr:uid="{A6CF586B-6BC1-4AB6-97A1-9D6362737C9D}"/>
    <cellStyle name="Hyperlink 6" xfId="19739" hidden="1" xr:uid="{C3CBC867-777A-47B9-8E34-2BE4B115F2F8}"/>
    <cellStyle name="Hyperlink 6" xfId="19840" hidden="1" xr:uid="{625113A7-D0B4-4193-A6B4-E55DE857D7CA}"/>
    <cellStyle name="Hyperlink 6" xfId="21180" hidden="1" xr:uid="{3766A9A9-A995-4167-9155-1747505CCB15}"/>
    <cellStyle name="Hyperlink 6" xfId="18007" hidden="1" xr:uid="{31417FFF-8E4B-45C3-8FF5-39FC09794F4A}"/>
    <cellStyle name="Hyperlink 6" xfId="18980" hidden="1" xr:uid="{DAB28358-AFD0-440B-A97C-3E950DC6A95E}"/>
    <cellStyle name="Hyperlink 6" xfId="26723" hidden="1" xr:uid="{0EAA6556-3A6D-45BF-AAEE-6DF7F72C684F}"/>
    <cellStyle name="Hyperlink 6" xfId="21324" hidden="1" xr:uid="{E21F185D-0843-4903-B18F-956B47E9ECD8}"/>
    <cellStyle name="Hyperlink 6" xfId="17057" hidden="1" xr:uid="{A2CC0F04-E40D-4F74-8487-AA015C97683D}"/>
    <cellStyle name="Hyperlink 6" xfId="30141" hidden="1" xr:uid="{78CEC2B4-56B0-4315-AEC3-D9880188F3D4}"/>
    <cellStyle name="Hyperlink 6" xfId="22574" hidden="1" xr:uid="{3AE47112-97B1-454D-9641-37A5DEB10EDA}"/>
    <cellStyle name="Hyperlink 6" xfId="23323" hidden="1" xr:uid="{C8448EA6-9AF0-4C91-9DB9-9717D70550CA}"/>
    <cellStyle name="Hyperlink 6" xfId="25021" hidden="1" xr:uid="{CC535A58-F34E-4B87-AAA2-BB35F58D4CE6}"/>
    <cellStyle name="Hyperlink 6" xfId="20042" hidden="1" xr:uid="{DA41C191-0DFD-470C-A050-F0A1EEADE0F5}"/>
    <cellStyle name="Hyperlink 6" xfId="245" hidden="1" xr:uid="{B5800137-70C7-448A-A9A3-7680A14B6B71}"/>
    <cellStyle name="Hyperlink 6" xfId="20809" hidden="1" xr:uid="{76540A2A-867B-47D1-BFB7-382AD7134748}"/>
    <cellStyle name="Hyperlink 6" xfId="24023" hidden="1" xr:uid="{755D1A01-CF5C-487D-A7E7-B1F457CE3E45}"/>
    <cellStyle name="Hyperlink 6" xfId="20813" hidden="1" xr:uid="{8B8003DF-9CF9-45E3-8FAB-C3BD12067BCE}"/>
    <cellStyle name="Hyperlink 6" xfId="31781" hidden="1" xr:uid="{33C81629-75DD-4983-9CF6-E53E3F797933}"/>
    <cellStyle name="Hyperlink 6" xfId="30664" hidden="1" xr:uid="{180B713E-4FDB-4201-BAB2-C8332D6570BC}"/>
    <cellStyle name="Hyperlink 6" xfId="27659" hidden="1" xr:uid="{31970A05-287A-4CEC-8691-2104F5A67818}"/>
    <cellStyle name="Hyperlink 6" xfId="33708" hidden="1" xr:uid="{1A1B35C3-BD62-4103-8C0E-45C133CCDD05}"/>
    <cellStyle name="Hyperlink 6" xfId="30396" hidden="1" xr:uid="{1F979DE8-03C2-4C3E-8497-FC622DD4394A}"/>
    <cellStyle name="Hyperlink 6" xfId="22137" hidden="1" xr:uid="{08D6B1CF-8258-4742-AD1A-AD81528850CD}"/>
    <cellStyle name="Hyperlink 6" xfId="33452" hidden="1" xr:uid="{F5E670EB-F4DD-47A8-B079-32C36821AD3F}"/>
    <cellStyle name="Hyperlink 6" xfId="31515" hidden="1" xr:uid="{EC7A9ED2-8268-4DA9-84A4-4EACFE278657}"/>
    <cellStyle name="Hyperlink 6" xfId="21113" hidden="1" xr:uid="{4915F946-747A-4B2B-A9C0-0F27F9860CB4}"/>
    <cellStyle name="Hyperlink 6" xfId="17165" hidden="1" xr:uid="{DFADBBDF-C93E-4F37-87B1-2BCA3FFA50AB}"/>
    <cellStyle name="Hyperlink 6" xfId="31393" hidden="1" xr:uid="{97FB5FE5-9BB1-4433-92ED-83F7FC17908E}"/>
    <cellStyle name="Hyperlink 6" xfId="31620" hidden="1" xr:uid="{D60DE8F7-FB1E-4ED4-8334-E1C4553E2640}"/>
    <cellStyle name="Hyperlink 6" xfId="20192" hidden="1" xr:uid="{69C95962-7B3B-4588-BEA9-E3A3DFCD8AAB}"/>
    <cellStyle name="Hyperlink 6" xfId="21372" hidden="1" xr:uid="{33BB8744-E0FF-4C71-BD6C-F2200527AD2D}"/>
    <cellStyle name="Hyperlink 6" xfId="21140" hidden="1" xr:uid="{B80B7040-4D4C-4D5B-AB02-14E42A2563CC}"/>
    <cellStyle name="Hyperlink 6" xfId="31870" hidden="1" xr:uid="{552FE4F7-EE98-4D32-9EE6-552831F8E85E}"/>
    <cellStyle name="Hyperlink 6" xfId="22378" hidden="1" xr:uid="{9B1CED70-A8DF-418C-95A8-C0F16DA52A0D}"/>
    <cellStyle name="Hyperlink 6" xfId="24835" hidden="1" xr:uid="{64F132E5-4EFF-43CA-A5C2-A0C7C7BD1115}"/>
    <cellStyle name="Hyperlink 6" xfId="21375" hidden="1" xr:uid="{C5B55152-F34B-48EB-890A-2CD598B4A748}"/>
    <cellStyle name="Hyperlink 6" xfId="17741" hidden="1" xr:uid="{24047DA4-F1C9-4C1F-8F5F-3288707B4D73}"/>
    <cellStyle name="Hyperlink 6" xfId="23614" hidden="1" xr:uid="{4E8862E0-4912-471B-B17F-63B65E3CE2DD}"/>
    <cellStyle name="Hyperlink 6" xfId="19423" hidden="1" xr:uid="{E26C8135-692F-4BC7-B00E-83138FF2862C}"/>
    <cellStyle name="Hyperlink 6" xfId="18961" hidden="1" xr:uid="{582FFB66-51F4-48B7-A5F2-A725537F96F2}"/>
    <cellStyle name="Hyperlink 6" xfId="18774" hidden="1" xr:uid="{057FD718-494F-42C7-A9C7-AF6940A3E185}"/>
    <cellStyle name="Hyperlink 6" xfId="33175" hidden="1" xr:uid="{EAB191EF-BE3C-4E63-B869-AAE9F98AA09E}"/>
    <cellStyle name="Hyperlink 6" xfId="23473" hidden="1" xr:uid="{BADC86F8-316B-4B27-8998-208E0939008A}"/>
    <cellStyle name="Hyperlink 6" xfId="23539" hidden="1" xr:uid="{94E2BC23-6E2A-49A0-8EDD-7369C1731989}"/>
    <cellStyle name="Hyperlink 6" xfId="38622" hidden="1" xr:uid="{D117B521-DBCA-443B-928D-8D26D46B490F}"/>
    <cellStyle name="Hyperlink 6" xfId="30823" hidden="1" xr:uid="{B77EA692-5CDB-43D7-BB96-22086DF3BF9A}"/>
    <cellStyle name="Hyperlink 6" xfId="27665" hidden="1" xr:uid="{F53D8AFD-5762-473B-8DA2-4EC83871F11A}"/>
    <cellStyle name="Hyperlink 6" xfId="29510" hidden="1" xr:uid="{B2A4D2BA-7270-465C-867D-A6F8E25249CC}"/>
    <cellStyle name="Hyperlink 6" xfId="24635" hidden="1" xr:uid="{1C8315CF-5EE2-4CFC-9E1B-A54D870B9DA1}"/>
    <cellStyle name="Hyperlink 6" xfId="19208" hidden="1" xr:uid="{3DEB8465-794E-49A2-952A-A70641A191F9}"/>
    <cellStyle name="Hyperlink 6" xfId="25526" hidden="1" xr:uid="{599648F6-342C-46F2-B59D-AD3F7C56A3DD}"/>
    <cellStyle name="Hyperlink 6" xfId="21315" hidden="1" xr:uid="{63A41716-2120-4F43-BB39-9E2199962452}"/>
    <cellStyle name="Hyperlink 6" xfId="21120" hidden="1" xr:uid="{35F87DBF-B819-4206-A463-FF935AB07EE7}"/>
    <cellStyle name="Hyperlink 6" xfId="18237" hidden="1" xr:uid="{6847EEF5-5BF9-4C37-B040-256562563090}"/>
    <cellStyle name="Hyperlink 6" xfId="23276" hidden="1" xr:uid="{B8064631-C815-44DB-BDA2-9A037E0622C5}"/>
    <cellStyle name="Hyperlink 6" xfId="25478" hidden="1" xr:uid="{FA4ABCB2-A8BF-4169-9155-B6E7E4F0C2C0}"/>
    <cellStyle name="Hyperlink 6" xfId="31560" hidden="1" xr:uid="{18C8E0DD-939D-4B11-ACF6-E4E296EA2AE5}"/>
    <cellStyle name="Hyperlink 6" xfId="22959" hidden="1" xr:uid="{3F7F49C1-FF24-45CC-B00F-79EB98ED2D51}"/>
    <cellStyle name="Hyperlink 6" xfId="24674" hidden="1" xr:uid="{07FDF857-33C7-41CD-8C7E-4CF7598F831D}"/>
    <cellStyle name="Hyperlink 6" xfId="17458" hidden="1" xr:uid="{E84A2DB0-3573-4621-96BA-C516FB5F88F2}"/>
    <cellStyle name="Hyperlink 6" xfId="20874" hidden="1" xr:uid="{94AB3022-3B68-44D8-9AC2-26B2B5F7E061}"/>
    <cellStyle name="Hyperlink 6" xfId="21404" hidden="1" xr:uid="{03F3C0B6-6275-40F4-8F3B-B41C99FB569A}"/>
    <cellStyle name="Hyperlink 6" xfId="33409" hidden="1" xr:uid="{D2543360-5570-4FBD-B378-BF6FD7A31A52}"/>
    <cellStyle name="Hyperlink 6" xfId="26094" hidden="1" xr:uid="{056BE648-DEAC-436F-B881-1DD6E15D531E}"/>
    <cellStyle name="Hyperlink 6" xfId="23900" hidden="1" xr:uid="{60A19850-FBF1-4686-B385-17E82848CA17}"/>
    <cellStyle name="Hyperlink 6" xfId="22219" hidden="1" xr:uid="{BFE14B0B-0FC9-41CD-84B7-2E1927E5C76F}"/>
    <cellStyle name="Hyperlink 6" xfId="21275" hidden="1" xr:uid="{9BDF765E-AE61-434B-9EC3-226A8A7C7A8F}"/>
    <cellStyle name="Hyperlink 6" xfId="24182" hidden="1" xr:uid="{ED9CDA07-0158-4DE5-B480-BBC11B34CF46}"/>
    <cellStyle name="Hyperlink 6" xfId="22093" hidden="1" xr:uid="{71B5A2EE-083E-4765-BB56-CA4BD7D4205D}"/>
    <cellStyle name="Hyperlink 6" xfId="21756" hidden="1" xr:uid="{56960FD1-C85A-4F4D-8015-EF83BF0B7E9A}"/>
    <cellStyle name="Hyperlink 6" xfId="19024" hidden="1" xr:uid="{7AF9F13A-0BEB-4A39-A584-C6D1C82A6D61}"/>
    <cellStyle name="Hyperlink 6" xfId="30822" hidden="1" xr:uid="{2BFFD3BC-967F-4132-8B4F-ED7EDC65A85C}"/>
    <cellStyle name="Hyperlink 6" xfId="18729" hidden="1" xr:uid="{DCC9E28E-7543-4C5A-96F1-4F52D50FE5C6}"/>
    <cellStyle name="Hyperlink 6" xfId="18998" hidden="1" xr:uid="{9FAF31C7-E5D5-4D17-8801-EB7D19427E47}"/>
    <cellStyle name="Hyperlink 6" xfId="19038" hidden="1" xr:uid="{3B8B8FCC-A9A4-4278-AC1C-5B20AA9C565A}"/>
    <cellStyle name="Hyperlink 6" xfId="19855" hidden="1" xr:uid="{4DC1D93E-0541-47F2-84C8-C9D319CDF35C}"/>
    <cellStyle name="Hyperlink 6" xfId="30780" hidden="1" xr:uid="{F36C0E72-7B30-4ABB-89C4-2A628D87F60F}"/>
    <cellStyle name="Hyperlink 6" xfId="30784" hidden="1" xr:uid="{F2369C49-E820-4363-8DC1-C9E501FD0F43}"/>
    <cellStyle name="Hyperlink 6" xfId="29824" hidden="1" xr:uid="{01EBF0D8-9BD9-49E6-A8DE-F59BF420FC67}"/>
    <cellStyle name="Hyperlink 6" xfId="30893" hidden="1" xr:uid="{E56BFFB4-17F7-40E4-AA0E-747BC13CC26A}"/>
    <cellStyle name="Hyperlink 6" xfId="24941" hidden="1" xr:uid="{DA901180-8112-4F69-B43E-B5520C7EAB78}"/>
    <cellStyle name="Hyperlink 6" xfId="19841" hidden="1" xr:uid="{BDE48D34-D59E-45D9-9BE1-3C1D582F7140}"/>
    <cellStyle name="Hyperlink 6" xfId="18424" hidden="1" xr:uid="{89B1EB6F-8B1D-40BB-866B-4927FD506AA6}"/>
    <cellStyle name="Hyperlink 6" xfId="31803" hidden="1" xr:uid="{CD06D558-60F2-47F2-9BB2-61E96DE4D6F0}"/>
    <cellStyle name="Hyperlink 6" xfId="18701" hidden="1" xr:uid="{6C6B3D10-6306-4671-ABDA-0BD68B9EE54D}"/>
    <cellStyle name="Hyperlink 6" xfId="24282" hidden="1" xr:uid="{6E855C24-7D10-4F5D-ADC2-26CF97BA4A86}"/>
    <cellStyle name="Hyperlink 6" xfId="25487" hidden="1" xr:uid="{B3D1760D-1923-4CD2-A632-C9EF725DCBD8}"/>
    <cellStyle name="Hyperlink 6" xfId="18425" hidden="1" xr:uid="{61E484C8-D2DC-48D2-BA2A-78618A3FE55F}"/>
    <cellStyle name="Hyperlink 6" xfId="25485" hidden="1" xr:uid="{D1288C94-EB41-4A41-97BF-641C70B0500C}"/>
    <cellStyle name="Hyperlink 6" xfId="30891" hidden="1" xr:uid="{13523473-D8B2-4C45-B2D8-22B474F9968A}"/>
    <cellStyle name="Hyperlink 6" xfId="31066" hidden="1" xr:uid="{414F456D-7C22-4404-8561-85D1657FABE5}"/>
    <cellStyle name="Hyperlink 6" xfId="30957" hidden="1" xr:uid="{D7D137C9-9DC0-44B1-B128-56DEB883CDE4}"/>
    <cellStyle name="Hyperlink 6" xfId="28136" hidden="1" xr:uid="{8786A100-D72B-4F5A-8E62-58FBA6FEEFEC}"/>
    <cellStyle name="Hyperlink 6" xfId="38092" hidden="1" xr:uid="{075F0A40-E51F-4165-A69E-D75E4CC5BF83}"/>
    <cellStyle name="Hyperlink 6" xfId="22027" hidden="1" xr:uid="{B7050CE3-7492-4918-A027-987A87539B46}"/>
    <cellStyle name="Hyperlink 6" xfId="28024" hidden="1" xr:uid="{96A5D8BE-9DFE-4172-9404-9553B06FBDC4}"/>
    <cellStyle name="Hyperlink 6" xfId="33553" hidden="1" xr:uid="{06E01630-B9D3-4B12-8E4F-B0CC349C024A}"/>
    <cellStyle name="Hyperlink 6" xfId="34297" hidden="1" xr:uid="{D3B4159D-3011-46F9-A6AD-9FFA3D3DCA10}"/>
    <cellStyle name="Hyperlink 6" xfId="33076" hidden="1" xr:uid="{CA3F78E9-7FF4-41C5-A9EE-095E8981B8BC}"/>
    <cellStyle name="Hyperlink 6" xfId="38696" hidden="1" xr:uid="{FF277D6B-261D-4B3F-B89F-4F46F51F8583}"/>
    <cellStyle name="Hyperlink 6" xfId="17684" hidden="1" xr:uid="{8A402E6B-FA10-4CA2-90DB-1C93A4180A98}"/>
    <cellStyle name="Hyperlink 6" xfId="36190" hidden="1" xr:uid="{A1310B47-688D-4EE8-AA28-12BC764B081D}"/>
    <cellStyle name="Hyperlink 6" xfId="37196" hidden="1" xr:uid="{BD74D89D-9D51-400B-833C-161222E257D5}"/>
    <cellStyle name="Hyperlink 6" xfId="37899" hidden="1" xr:uid="{7D8CDD1B-1ED0-4C5D-A67D-6A7A4FDFDDDB}"/>
    <cellStyle name="Hyperlink 6" xfId="27606" hidden="1" xr:uid="{82C8E03B-5AF6-4435-813B-FC49E273614E}"/>
    <cellStyle name="Hyperlink 6" xfId="32009" hidden="1" xr:uid="{688AE1EF-1084-4ADC-9B52-D0FEB6B3A075}"/>
    <cellStyle name="Hyperlink 6" xfId="32204" hidden="1" xr:uid="{7066FB56-FF49-496E-BAAC-1536A354BE59}"/>
    <cellStyle name="Hyperlink 6" xfId="25115" hidden="1" xr:uid="{C833D7D7-3B12-43DB-8BBE-295CD73F5515}"/>
    <cellStyle name="Hyperlink 6" xfId="17409" hidden="1" xr:uid="{2025912E-CA96-4FCE-BE66-24846AE55466}"/>
    <cellStyle name="Hyperlink 6" xfId="25186" hidden="1" xr:uid="{88DAF239-2DF9-4DE9-A33E-24737FDA87F7}"/>
    <cellStyle name="Hyperlink 6" xfId="25220" hidden="1" xr:uid="{ACB1BC00-A5A1-40FD-AECC-00E4300F5A07}"/>
    <cellStyle name="Hyperlink 6" xfId="40665" hidden="1" xr:uid="{6783B843-5CEA-42E7-A798-92079AFE1F21}"/>
    <cellStyle name="Hyperlink 6" xfId="34820" hidden="1" xr:uid="{1F843F5E-AC9F-42EB-A678-1B4398687FDF}"/>
    <cellStyle name="Hyperlink 6" xfId="31064" hidden="1" xr:uid="{88348D4D-2438-4F88-B5B0-924EF07F5E98}"/>
    <cellStyle name="Hyperlink 6" xfId="32033" hidden="1" xr:uid="{360B8D51-868D-4086-B18A-888D886C0668}"/>
    <cellStyle name="Hyperlink 6" xfId="30393" hidden="1" xr:uid="{CE91CF06-B102-4CD6-A4AE-2213E98EAE0E}"/>
    <cellStyle name="Hyperlink 6" xfId="18808" hidden="1" xr:uid="{41D51680-540B-4528-A024-91E135474833}"/>
    <cellStyle name="Hyperlink 6" xfId="30892" hidden="1" xr:uid="{E0A53D71-CF57-4798-8DBA-9D57F322B111}"/>
    <cellStyle name="Hyperlink 6" xfId="31874" hidden="1" xr:uid="{B0017759-F178-4622-BA9C-5F8C110D27D8}"/>
    <cellStyle name="Hyperlink 6" xfId="24929" hidden="1" xr:uid="{A179A9D2-0572-4017-AC1C-E087C0A36FFA}"/>
    <cellStyle name="Hyperlink 6" xfId="32634" hidden="1" xr:uid="{D20501F9-4AC4-47B0-B5DB-48B90B673DB7}"/>
    <cellStyle name="Hyperlink 6" xfId="31508" hidden="1" xr:uid="{34AFB109-679A-4206-880F-026B8C8CFA38}"/>
    <cellStyle name="Hyperlink 6" xfId="40475" hidden="1" xr:uid="{3FF9B5FE-8D3B-4BB4-96E2-DC7E7B48AE28}"/>
    <cellStyle name="Hyperlink 6" xfId="25836" hidden="1" xr:uid="{CD2B4B2A-CB0F-40B1-BE22-99DEA4EC7D80}"/>
    <cellStyle name="Hyperlink 6" xfId="30387" hidden="1" xr:uid="{A356D1C1-F8F9-42F8-BC16-5F9638B58E67}"/>
    <cellStyle name="Hyperlink 6" xfId="31630" hidden="1" xr:uid="{808254D8-0C64-48FA-BC65-E8BC2DF2E852}"/>
    <cellStyle name="Hyperlink 6" xfId="20555" hidden="1" xr:uid="{BEE918F5-9C30-49F5-83E5-5D9ABE0B579A}"/>
    <cellStyle name="Hyperlink 6" xfId="23647" hidden="1" xr:uid="{22B88006-F966-4964-BF7B-E6BB0D2F3139}"/>
    <cellStyle name="Hyperlink 6" xfId="22921" hidden="1" xr:uid="{37F12EAC-465B-4B0A-B4F9-D9DCF1945477}"/>
    <cellStyle name="Hyperlink 6" xfId="32056" hidden="1" xr:uid="{BF002391-CDCF-4972-AD6A-4F3525CF6F0F}"/>
    <cellStyle name="Hyperlink 6" xfId="19405" hidden="1" xr:uid="{A4317C2A-8EE7-4236-A08A-69720987E29D}"/>
    <cellStyle name="Hyperlink 6" xfId="19978" hidden="1" xr:uid="{2A7E76B0-D7E8-4CC0-9C6F-0BC1FB00E12D}"/>
    <cellStyle name="Hyperlink 6" xfId="29778" hidden="1" xr:uid="{D7FD8158-975D-4D97-8CD4-22601432A312}"/>
    <cellStyle name="Hyperlink 6" xfId="31568" hidden="1" xr:uid="{48E978B5-35B3-461D-A851-909EC1CF2B15}"/>
    <cellStyle name="Hyperlink 6" xfId="22143" hidden="1" xr:uid="{E8151611-6C2C-4060-A94C-1E7CBECF2699}"/>
    <cellStyle name="Hyperlink 6" xfId="38635" hidden="1" xr:uid="{5A8CB263-39AA-4850-8584-714CD38D39B0}"/>
    <cellStyle name="Hyperlink 6" xfId="20934" hidden="1" xr:uid="{42D108F7-1BF2-4895-84F5-528CD86ED91F}"/>
    <cellStyle name="Hyperlink 6" xfId="24318" hidden="1" xr:uid="{C3C0CBBD-3226-4BAD-9E31-D9C42C912E91}"/>
    <cellStyle name="Hyperlink 6" xfId="27096" hidden="1" xr:uid="{BB137F8A-EE97-46EC-A91B-DA896F47AC66}"/>
    <cellStyle name="Hyperlink 6" xfId="24018" hidden="1" xr:uid="{5CFD217E-D4B7-4203-8ACF-6D6691035809}"/>
    <cellStyle name="Hyperlink 6" xfId="24414" hidden="1" xr:uid="{455DB12A-8A93-4601-BDF3-92DEEAB2C95C}"/>
    <cellStyle name="Hyperlink 6" xfId="37276" hidden="1" xr:uid="{E1D300F7-ADCF-4550-B450-1DFBCA816413}"/>
    <cellStyle name="Hyperlink 6" xfId="31249" hidden="1" xr:uid="{D7E7F79A-5F4F-4FEB-9344-3D74B35D81B8}"/>
    <cellStyle name="Hyperlink 6" xfId="29828" hidden="1" xr:uid="{58A1988B-A0AC-49A2-8BBF-62CE71B76AAA}"/>
    <cellStyle name="Hyperlink 6" xfId="32546" hidden="1" xr:uid="{C76DBB22-9074-4C9E-B55A-21DEEC9C494D}"/>
    <cellStyle name="Hyperlink 6" xfId="23155" hidden="1" xr:uid="{DC786849-BF16-4DC5-B02F-30568EC41C18}"/>
    <cellStyle name="Hyperlink 6" xfId="17780" hidden="1" xr:uid="{EB560DD3-3704-4405-BE6A-74B1264B2FDE}"/>
    <cellStyle name="Hyperlink 6" xfId="29219" hidden="1" xr:uid="{79D8CDFF-CBCB-4E38-943A-A9CD5C2E62FA}"/>
    <cellStyle name="Hyperlink 6" xfId="24646" hidden="1" xr:uid="{16B92736-EA79-40D0-92ED-38F5B280A250}"/>
    <cellStyle name="Hyperlink 6" xfId="21920" hidden="1" xr:uid="{51AC79C6-A53A-4D7C-A570-61F7556CAB85}"/>
    <cellStyle name="Hyperlink 6" xfId="17114" hidden="1" xr:uid="{767913B5-90B6-4DE4-9362-F071FF56E7E1}"/>
    <cellStyle name="Hyperlink 6" xfId="26857" hidden="1" xr:uid="{D1D7E309-7C6C-496B-BCCC-B3BCA32E7720}"/>
    <cellStyle name="Hyperlink 6" xfId="18012" hidden="1" xr:uid="{7AE513B4-ACF1-4A89-A1F9-9522ED27F79A}"/>
    <cellStyle name="Hyperlink 6" xfId="17807" hidden="1" xr:uid="{8082A41C-9C51-464B-B0FD-53E996E19E0E}"/>
    <cellStyle name="Hyperlink 6" xfId="23876" hidden="1" xr:uid="{2DE9C01E-E608-42BA-BD55-C2C433A5CB4F}"/>
    <cellStyle name="Hyperlink 6" xfId="21940" hidden="1" xr:uid="{77F7154A-B54F-4FEC-BF6B-679655AF4257}"/>
    <cellStyle name="Hyperlink 6" xfId="25283" hidden="1" xr:uid="{AB60296F-A5AF-41AA-B34D-3E4614131DFB}"/>
    <cellStyle name="Hyperlink 6" xfId="17895" hidden="1" xr:uid="{EB0F06EE-1985-42AC-84B2-283CC3FDC348}"/>
    <cellStyle name="Hyperlink 6" xfId="25844" hidden="1" xr:uid="{98CCDE27-E782-4A50-AA9D-C3F2403B3E51}"/>
    <cellStyle name="Hyperlink 6" xfId="36904" hidden="1" xr:uid="{FED20917-29AF-48EA-91E5-A5B07AEAD3E4}"/>
    <cellStyle name="Hyperlink 6" xfId="21763" hidden="1" xr:uid="{63C1FEC7-7C22-42E0-978B-44C805BF47B5}"/>
    <cellStyle name="Hyperlink 6" xfId="23937" hidden="1" xr:uid="{4DDBF675-13F2-4421-B6A2-931A787C1F55}"/>
    <cellStyle name="Hyperlink 6" xfId="25724" hidden="1" xr:uid="{A10F651D-0D43-43B9-B0C3-52C8AD643BE6}"/>
    <cellStyle name="Hyperlink 6" xfId="26721" hidden="1" xr:uid="{C59827C6-ADE8-4ABB-A574-3A9FCAEB8077}"/>
    <cellStyle name="Hyperlink 6" xfId="29277" hidden="1" xr:uid="{164B1B59-A2AF-48E0-AD4E-35D18AAAB54E}"/>
    <cellStyle name="Hyperlink 6" xfId="38530" hidden="1" xr:uid="{19911963-DAC3-41EC-BE68-6D259F6A28D8}"/>
    <cellStyle name="Hyperlink 6" xfId="28102" hidden="1" xr:uid="{BB33F255-9CC4-4B6A-A5C3-7AE0F773E45E}"/>
    <cellStyle name="Hyperlink 6" xfId="32744" hidden="1" xr:uid="{6CEAC46E-370D-493F-A4B3-682618869AE4}"/>
    <cellStyle name="Hyperlink 6" xfId="32504" hidden="1" xr:uid="{A9848644-27E0-4BD2-BFA5-75214963065F}"/>
    <cellStyle name="Hyperlink 6" xfId="32252" hidden="1" xr:uid="{3054F089-4599-4F76-BF6F-17D0BBC9F7DF}"/>
    <cellStyle name="Hyperlink 6" xfId="23475" hidden="1" xr:uid="{3A81B691-620F-49FB-A78D-B95900D3E5C3}"/>
    <cellStyle name="Hyperlink 6" xfId="23469" hidden="1" xr:uid="{ED039FE3-B4E7-4217-9AFB-2FC6E419B39D}"/>
    <cellStyle name="Hyperlink 6" xfId="37542" hidden="1" xr:uid="{B07D7EBE-6754-4333-8971-BB2F778F8993}"/>
    <cellStyle name="Hyperlink 6" xfId="31860" hidden="1" xr:uid="{7FAAEEA9-2691-4694-A84D-5A74DAF3BB31}"/>
    <cellStyle name="Hyperlink 6" xfId="17075" hidden="1" xr:uid="{30AB72EF-CF07-41BC-9B2E-F7C02B72D612}"/>
    <cellStyle name="Hyperlink 6" xfId="18190" hidden="1" xr:uid="{790FCC05-B497-4BCD-8DF0-9EAB5B2FB6EB}"/>
    <cellStyle name="Hyperlink 6" xfId="25857" hidden="1" xr:uid="{0EDEB805-4CB7-40F2-A36D-F41FD239417B}"/>
    <cellStyle name="Hyperlink 6" xfId="32072" hidden="1" xr:uid="{668395B2-EDE4-41C8-B57C-C060805C6A3A}"/>
    <cellStyle name="Hyperlink 6" xfId="30267" hidden="1" xr:uid="{20747FB0-D6EB-47EC-877E-3E3D610D02B8}"/>
    <cellStyle name="Hyperlink 6" xfId="20039" hidden="1" xr:uid="{31805F38-DA4A-4869-B2BF-CF30BC7E9B01}"/>
    <cellStyle name="Hyperlink 6" xfId="26293" hidden="1" xr:uid="{C8319007-BA3D-4152-8B32-903DAC03FBB7}"/>
    <cellStyle name="Hyperlink 6" xfId="32067" hidden="1" xr:uid="{94D22745-A570-46D1-84B5-0BF18455409E}"/>
    <cellStyle name="Hyperlink 6" xfId="30553" hidden="1" xr:uid="{6DEF60CC-326D-4458-8DC4-9A89465DB06C}"/>
    <cellStyle name="Hyperlink 6" xfId="31637" hidden="1" xr:uid="{0F3F5466-652B-4490-844A-2F46EA876172}"/>
    <cellStyle name="Hyperlink 6" xfId="17490" hidden="1" xr:uid="{B3D7C822-54C8-45D8-AD97-E12029798B30}"/>
    <cellStyle name="Hyperlink 6" xfId="19230" hidden="1" xr:uid="{D1D00416-88A3-48CA-8236-939A0A9130E6}"/>
    <cellStyle name="Hyperlink 6" xfId="31330" hidden="1" xr:uid="{5B06A2AF-BCB8-466A-A556-93123F33E3F2}"/>
    <cellStyle name="Hyperlink 6" xfId="20050" hidden="1" xr:uid="{D72EE65E-369E-46B3-BA4E-1125F5DED9E0}"/>
    <cellStyle name="Hyperlink 6" xfId="23650" hidden="1" xr:uid="{31A24567-2169-4E14-9955-52B86C5AA157}"/>
    <cellStyle name="Hyperlink 6" xfId="19371" hidden="1" xr:uid="{5D1ED930-AE9C-4D9D-97F0-42ADDCC93659}"/>
    <cellStyle name="Hyperlink 6" xfId="31047" hidden="1" xr:uid="{D82FE7A3-C645-4267-B42C-1C871813371B}"/>
    <cellStyle name="Hyperlink 6" xfId="18446" hidden="1" xr:uid="{B51D72C6-BE80-4F98-9A54-F9BB2A81B39A}"/>
    <cellStyle name="Hyperlink 6" xfId="23496" hidden="1" xr:uid="{E8183603-29A6-4C69-BD03-70781A4E2443}"/>
    <cellStyle name="Hyperlink 6" xfId="25260" hidden="1" xr:uid="{71113CE4-74A3-4930-AEBF-4BCB4A6D9026}"/>
    <cellStyle name="Hyperlink 6" xfId="17055" hidden="1" xr:uid="{ABCEB1A4-2E05-4A33-94DC-6CF735A6404C}"/>
    <cellStyle name="Hyperlink 6" xfId="23889" hidden="1" xr:uid="{4E78CFB2-1C4F-4B7F-B519-2D5F5E12F183}"/>
    <cellStyle name="Hyperlink 6" xfId="25279" hidden="1" xr:uid="{21B1B843-FB1C-4895-B9F0-A17FE87404D4}"/>
    <cellStyle name="Hyperlink 6" xfId="30422" hidden="1" xr:uid="{F8CC6842-D3A0-43D0-A6B1-2D0643AF4510}"/>
    <cellStyle name="Hyperlink 6" xfId="36891" hidden="1" xr:uid="{62DC93B5-CBA6-423F-B71D-C1852EFB96D1}"/>
    <cellStyle name="Hyperlink 6" xfId="20840" hidden="1" xr:uid="{64C2E1EC-0BB2-45F1-9020-B64B9762E9AE}"/>
    <cellStyle name="Hyperlink 6" xfId="25284" hidden="1" xr:uid="{EB3F0283-A03D-4D16-B377-4E419DFFB7F3}"/>
    <cellStyle name="Hyperlink 6" xfId="38005" hidden="1" xr:uid="{2DC6040E-95F4-46E0-9B80-209A17A1583A}"/>
    <cellStyle name="Hyperlink 6" xfId="25058" hidden="1" xr:uid="{67931511-E38E-468F-8A7D-2BE54929DC10}"/>
    <cellStyle name="Hyperlink 6" xfId="31067" hidden="1" xr:uid="{15A25B3C-2393-49CA-82A1-494C35FE02D1}"/>
    <cellStyle name="Hyperlink 6" xfId="31383" hidden="1" xr:uid="{5CAB4570-54D7-4AF1-A2A3-8F02BA749978}"/>
    <cellStyle name="Hyperlink 6" xfId="19231" hidden="1" xr:uid="{E4136E59-6240-4A32-BAE9-7CB6B6AB1104}"/>
    <cellStyle name="Hyperlink 6" xfId="18136" hidden="1" xr:uid="{8FEB03E0-BC41-43B7-A88F-7F64C42234A5}"/>
    <cellStyle name="Hyperlink 6" xfId="21212" hidden="1" xr:uid="{9E2F35F4-EEA5-498A-9E6D-27B2DBD347DA}"/>
    <cellStyle name="Hyperlink 6" xfId="37881" hidden="1" xr:uid="{2C46789C-0A46-4B60-B820-117A220684D7}"/>
    <cellStyle name="Hyperlink 6" xfId="40540" hidden="1" xr:uid="{1D323514-FD1E-49E5-86EB-FA444C5D06F6}"/>
    <cellStyle name="Hyperlink 6" xfId="27658" hidden="1" xr:uid="{16F11C90-B462-4CCE-891F-9C74060636D6}"/>
    <cellStyle name="Hyperlink 6" xfId="26571" hidden="1" xr:uid="{5354F873-4A28-4BBF-9EFA-286B457AA2C7}"/>
    <cellStyle name="Hyperlink 6" xfId="28591" hidden="1" xr:uid="{7250B7BC-1EAB-4C15-863D-59DE727CEBC8}"/>
    <cellStyle name="Hyperlink 6" xfId="17461" hidden="1" xr:uid="{D668C3AA-8779-49A3-95A9-1D53E4B61599}"/>
    <cellStyle name="Hyperlink 6" xfId="28476" hidden="1" xr:uid="{8996D83F-A2C5-458B-AAA3-E54BB1A91891}"/>
    <cellStyle name="Hyperlink 6" xfId="34208" hidden="1" xr:uid="{17CCA40E-DA1B-4DF2-8058-9DBED263AA18}"/>
    <cellStyle name="Hyperlink 6" xfId="33947" hidden="1" xr:uid="{632561F2-D53D-45B3-B602-F0AB05BDA4A9}"/>
    <cellStyle name="Hyperlink 6" xfId="34016" hidden="1" xr:uid="{74E0DEC4-1A97-4EB4-BDE3-FCDD1B433D4E}"/>
    <cellStyle name="Hyperlink 6" xfId="19027" hidden="1" xr:uid="{8437B00A-A2FA-4373-B6DC-516714686718}"/>
    <cellStyle name="Hyperlink 6" xfId="38827" hidden="1" xr:uid="{80423701-560D-4D23-87DB-C61C0DED1BF3}"/>
    <cellStyle name="Hyperlink 6" xfId="39001" hidden="1" xr:uid="{6188BCE6-6E61-4C2B-A6B4-19509F1F5CC6}"/>
    <cellStyle name="Hyperlink 6" xfId="37246" hidden="1" xr:uid="{190DB165-B13D-4AAA-A1EC-748C8AD98FC9}"/>
    <cellStyle name="Hyperlink 6" xfId="38870" hidden="1" xr:uid="{68FC63D5-7228-40CD-B1C5-46BF7C21F6A6}"/>
    <cellStyle name="Hyperlink 6" xfId="22690" hidden="1" xr:uid="{F8BBC064-6FFB-4DC5-8F55-C3F234792723}"/>
    <cellStyle name="Hyperlink 6" xfId="26061" hidden="1" xr:uid="{894BFACD-CCA4-4BDF-9614-D17D52E16109}"/>
    <cellStyle name="Hyperlink 6" xfId="18563" hidden="1" xr:uid="{98AB3638-91A7-4EE3-ACB4-4E1FD6552332}"/>
    <cellStyle name="Hyperlink 6" xfId="40038" hidden="1" xr:uid="{2F5BE2C9-9433-4EAC-92D5-7A126EE8F31D}"/>
    <cellStyle name="Hyperlink 6" xfId="30884" hidden="1" xr:uid="{9B36D580-7018-4193-8AD9-B230DB354666}"/>
    <cellStyle name="Hyperlink 6" xfId="21165" hidden="1" xr:uid="{828EEFD2-475F-445C-8F49-081FB178F0A5}"/>
    <cellStyle name="Hyperlink 6" xfId="22295" hidden="1" xr:uid="{8A4CFE2D-7B8A-48C4-A62E-D04A9F79E205}"/>
    <cellStyle name="Hyperlink 6" xfId="26294" hidden="1" xr:uid="{95CBB94C-E84E-4E63-9180-8A6F992364D7}"/>
    <cellStyle name="Hyperlink 6" xfId="17186" hidden="1" xr:uid="{07972458-CDD2-4D8B-AF38-13DE42B9E004}"/>
    <cellStyle name="Hyperlink 6" xfId="28937" hidden="1" xr:uid="{33BFBE61-50B7-4679-9304-EF0054879742}"/>
    <cellStyle name="Hyperlink 6" xfId="20321" hidden="1" xr:uid="{2EA496F0-C3C2-462A-BF58-1C66C946B5F5}"/>
    <cellStyle name="Hyperlink 6" xfId="23517" hidden="1" xr:uid="{A1A8EAAA-D3DA-46D8-B862-221E344721EE}"/>
    <cellStyle name="Hyperlink 6" xfId="26360" hidden="1" xr:uid="{87DE3430-60C6-4171-9F72-5A4AD506EC24}"/>
    <cellStyle name="Hyperlink 6" xfId="21126" hidden="1" xr:uid="{F38AD45D-DF0D-4DE9-B813-85666336D2AA}"/>
    <cellStyle name="Hyperlink 6" xfId="19190" hidden="1" xr:uid="{F6C9ACD8-BB2B-40D4-808E-8176C1966CEF}"/>
    <cellStyle name="Hyperlink 6" xfId="18179" hidden="1" xr:uid="{73DAE75D-1592-4ABA-A90A-AFBEF7D7439C}"/>
    <cellStyle name="Hyperlink 6" xfId="20617" hidden="1" xr:uid="{7EEE86F4-F033-4652-8D56-5B7B21D6E6E9}"/>
    <cellStyle name="Hyperlink 6" xfId="24742" hidden="1" xr:uid="{0AAFCB2D-4C55-4AE4-A188-18C193406752}"/>
    <cellStyle name="Hyperlink 6" xfId="31248" hidden="1" xr:uid="{2DC3717E-BF0D-46D8-9995-75B05B7DBE39}"/>
    <cellStyle name="Hyperlink 6" xfId="34435" hidden="1" xr:uid="{A6B9D1B3-8462-4EF7-B4A8-0C732FD05DCB}"/>
    <cellStyle name="Hyperlink 6" xfId="25459" hidden="1" xr:uid="{A3A2B24B-0F16-4FF5-8CFB-5C59FC66A362}"/>
    <cellStyle name="Hyperlink 6" xfId="28754" hidden="1" xr:uid="{16231F59-AFB3-464B-A9EB-00A69230C3B8}"/>
    <cellStyle name="Hyperlink 6" xfId="24994" hidden="1" xr:uid="{328A305F-690C-4FA6-9602-1DDED1FE3AAB}"/>
    <cellStyle name="Hyperlink 6" xfId="40261" hidden="1" xr:uid="{0851E8A1-69C3-4420-AA49-274D4B0E9956}"/>
    <cellStyle name="Hyperlink 6" xfId="40473" hidden="1" xr:uid="{65563F0F-9359-460E-BFF0-EBB3C6B3DE11}"/>
    <cellStyle name="Hyperlink 6" xfId="25023" hidden="1" xr:uid="{98E38FCC-2756-484D-A2D0-527DEC2FEA02}"/>
    <cellStyle name="Hyperlink 6" xfId="34782" hidden="1" xr:uid="{8A70696F-4C51-4A9E-A644-797277D35E39}"/>
    <cellStyle name="Hyperlink 6" xfId="40093" hidden="1" xr:uid="{8592DCCC-7B93-45AE-92C4-4028DE771B2C}"/>
    <cellStyle name="Hyperlink 6" xfId="31597" hidden="1" xr:uid="{BA3220DF-56C8-4C31-8884-39A5556B55C8}"/>
    <cellStyle name="Hyperlink 6" xfId="19985" hidden="1" xr:uid="{D37DC2BB-B9B7-417E-9B68-84C30900BFAB}"/>
    <cellStyle name="Hyperlink 6" xfId="41177" hidden="1" xr:uid="{54992F29-1C46-4FA7-B591-2F34EB3C3721}"/>
    <cellStyle name="Hyperlink 6" xfId="29809" hidden="1" xr:uid="{AECB841A-83A0-4F75-BCC6-022AA6AECF3A}"/>
    <cellStyle name="Hyperlink 6" xfId="30894" hidden="1" xr:uid="{F46C16C0-D9C9-4E49-93BD-8FE012E2135E}"/>
    <cellStyle name="Hyperlink 6" xfId="23547" hidden="1" xr:uid="{72DD3684-0354-42BA-85F2-4D0ACEA07E99}"/>
    <cellStyle name="Hyperlink 6" xfId="19229" hidden="1" xr:uid="{5F6F8A74-7359-464E-89AC-DF7830752D7C}"/>
    <cellStyle name="Hyperlink 6" xfId="37761" hidden="1" xr:uid="{A477FD3C-5C5F-4EC9-BCD1-BA4BAA5A187A}"/>
    <cellStyle name="Hyperlink 6" xfId="20865" hidden="1" xr:uid="{60D3C832-F781-4755-8730-A7D96A52EA34}"/>
    <cellStyle name="Hyperlink 6" xfId="30895" hidden="1" xr:uid="{0CD911C3-EA8F-4297-BAFE-E1AB7E874C18}"/>
    <cellStyle name="Hyperlink 6" xfId="17305" hidden="1" xr:uid="{B531B02E-40F0-492B-99E2-6A8B5D6114D1}"/>
    <cellStyle name="Hyperlink 6" xfId="18090" hidden="1" xr:uid="{BB0725E6-B572-4028-B66E-A36159CCA805}"/>
    <cellStyle name="Hyperlink 6" xfId="23896" hidden="1" xr:uid="{080B1592-666D-4E6E-BD15-6295B4E37EC7}"/>
    <cellStyle name="Hyperlink 6" xfId="29621" hidden="1" xr:uid="{C957C33A-277B-4B4E-9E44-5E69A122DF0C}"/>
    <cellStyle name="Hyperlink 6" xfId="33544" hidden="1" xr:uid="{3EFC03AF-F16D-4B3B-AB9E-B03963534913}"/>
    <cellStyle name="Hyperlink 6" xfId="31531" hidden="1" xr:uid="{7BF84E3B-43FD-4756-A750-72D4260BC06E}"/>
    <cellStyle name="Hyperlink 6" xfId="41546" hidden="1" xr:uid="{6F9BD228-7407-4A68-A74D-6E75E7B23DE5}"/>
    <cellStyle name="Hyperlink 6" xfId="31184" hidden="1" xr:uid="{261B8635-A5F2-4DE0-A8A8-7759AB45185D}"/>
    <cellStyle name="Hyperlink 6" xfId="36141" hidden="1" xr:uid="{21B409F2-2D17-474F-B427-F8F17A0DE14D}"/>
    <cellStyle name="Hyperlink 6" xfId="19044" hidden="1" xr:uid="{9EB6F9D5-106F-4E5D-963C-F8074AE52255}"/>
    <cellStyle name="Hyperlink 6" xfId="31865" hidden="1" xr:uid="{72AB5FD2-FE7E-4AB5-81B7-75C2BA4D924E}"/>
    <cellStyle name="Hyperlink 6" xfId="29815" hidden="1" xr:uid="{770BF870-2B65-4484-A546-8E2CC97DBA3E}"/>
    <cellStyle name="Hyperlink 6" xfId="31904" hidden="1" xr:uid="{D70D7510-5205-409B-A12B-A49DB9AFEDEF}"/>
    <cellStyle name="Hyperlink 6" xfId="31794" hidden="1" xr:uid="{A7E936F6-03B2-4EF7-9C8D-5D8E0496E006}"/>
    <cellStyle name="Hyperlink 6" xfId="30147" hidden="1" xr:uid="{6FA12D13-7FE8-42A0-8FCC-FC0FB5C308C5}"/>
    <cellStyle name="Hyperlink 6" xfId="18017" hidden="1" xr:uid="{BF33259B-863E-470F-8C4C-77EC831BF4C4}"/>
    <cellStyle name="Hyperlink 6" xfId="26194" hidden="1" xr:uid="{ABD1DAA9-88CD-4574-8D94-A2F04F796088}"/>
    <cellStyle name="Hyperlink 6" xfId="21758" hidden="1" xr:uid="{B5174FF3-D4E6-46AC-95AA-E1024D7DCFB9}"/>
    <cellStyle name="Hyperlink 6" xfId="25055" hidden="1" xr:uid="{95D2DC55-B278-4570-9E19-9B24A7D4F9FC}"/>
    <cellStyle name="Hyperlink 6" xfId="33838" hidden="1" xr:uid="{6BC75925-7F10-4C02-8A34-61D822F46CD9}"/>
    <cellStyle name="Hyperlink 6" xfId="20716" hidden="1" xr:uid="{9FFE23D8-B08C-4904-989A-CD4A763CE31D}"/>
    <cellStyle name="Hyperlink 6" xfId="33164" hidden="1" xr:uid="{C241207C-6108-42A2-80BB-25635D67B2A6}"/>
    <cellStyle name="Hyperlink 6" xfId="24171" hidden="1" xr:uid="{9E4885B1-A8E3-4FF8-B95C-2908AE50D72D}"/>
    <cellStyle name="Hyperlink 6" xfId="26008" hidden="1" xr:uid="{9E07E32A-9AA4-4C9C-903E-4A01A013977B}"/>
    <cellStyle name="Hyperlink 6" xfId="38448" hidden="1" xr:uid="{9EADAFE6-AE42-4E14-A5CC-687126744B54}"/>
    <cellStyle name="Hyperlink 6" xfId="20932" hidden="1" xr:uid="{FD2DD182-0FFA-4B2A-99BF-509C25423FAA}"/>
    <cellStyle name="Hyperlink 6" xfId="20153" hidden="1" xr:uid="{5E8A9E14-FC5A-4C8B-B7AC-0226BA79A3EE}"/>
    <cellStyle name="Hyperlink 6" xfId="29817" hidden="1" xr:uid="{42F0ACFB-6D32-401A-962C-4E32FE421455}"/>
    <cellStyle name="Hyperlink 6" xfId="18033" hidden="1" xr:uid="{8FC8FEFA-6CD1-4E63-9F8A-67B6EEB32AAC}"/>
    <cellStyle name="Hyperlink 6" xfId="36187" hidden="1" xr:uid="{053E5334-77E4-4A78-8297-4FE0FE66E49C}"/>
    <cellStyle name="Hyperlink 6" xfId="31862" hidden="1" xr:uid="{8053A552-B741-400F-B1F9-1BAF228148DA}"/>
    <cellStyle name="Hyperlink 6" xfId="21962" hidden="1" xr:uid="{17D8794D-3B36-46E1-8B8A-CED8BE210FB8}"/>
    <cellStyle name="Hyperlink 6" xfId="30756" hidden="1" xr:uid="{F90BD04E-20D4-413B-856C-99FD81144A93}"/>
    <cellStyle name="Hyperlink 6" xfId="21366" hidden="1" xr:uid="{451FAE20-3A14-45A5-945E-82C339E2F8B8}"/>
    <cellStyle name="Hyperlink 6" xfId="27240" hidden="1" xr:uid="{26D3B4AB-21EB-448F-9151-82C52954D7B5}"/>
    <cellStyle name="Hyperlink 6" xfId="39914" hidden="1" xr:uid="{3960D8C8-3CAA-4A35-BFD7-50B18B894C8C}"/>
    <cellStyle name="Hyperlink 6" xfId="30011" hidden="1" xr:uid="{E384F1C8-4E72-42EC-AB33-5C094A589C6E}"/>
    <cellStyle name="Hyperlink 6" xfId="18448" hidden="1" xr:uid="{1B4BB7C7-04EC-45EB-A83D-9F1C82BA9E02}"/>
    <cellStyle name="Hyperlink 6" xfId="23887" hidden="1" xr:uid="{1CCC71E7-D9AB-47F5-80F7-91B1C084C8EE}"/>
    <cellStyle name="Hyperlink 6" xfId="21131" hidden="1" xr:uid="{C2127587-72F0-4E52-A4B3-FDDCE50DC7EB}"/>
    <cellStyle name="Hyperlink 6" xfId="26481" hidden="1" xr:uid="{B9C64EAA-0D30-4B48-B404-314C4CAD8BE7}"/>
    <cellStyle name="Hyperlink 6" xfId="18836" hidden="1" xr:uid="{20C14117-E617-4B0C-B342-B9C3CC1FBF17}"/>
    <cellStyle name="Hyperlink 6" xfId="24655" hidden="1" xr:uid="{408CA857-D3D7-4CBC-B2C7-3C13D1CF8CA1}"/>
    <cellStyle name="Hyperlink 6" xfId="31621" hidden="1" xr:uid="{AB42818B-E025-4F09-90E3-8D37FEB08524}"/>
    <cellStyle name="Hyperlink 6" xfId="19566" hidden="1" xr:uid="{17B16A84-D6E5-4649-84E7-F255508CAF0B}"/>
    <cellStyle name="Hyperlink 6" xfId="24114" hidden="1" xr:uid="{4BB3D17A-EF63-4EA9-B698-B401071F1FF2}"/>
    <cellStyle name="Hyperlink 6" xfId="22587" hidden="1" xr:uid="{FE41448F-681A-49B4-8125-E78B8B73B3CC}"/>
    <cellStyle name="Hyperlink 6" xfId="35354" hidden="1" xr:uid="{5AFFC7B5-CC72-4A23-9ECE-4124E14AF047}"/>
    <cellStyle name="Hyperlink 6" xfId="22290" hidden="1" xr:uid="{94064C55-61D2-45D5-B320-18A87BBC5660}"/>
    <cellStyle name="Hyperlink 6" xfId="35343" hidden="1" xr:uid="{AD66C2F6-0681-4B0A-91AD-F1AB0908904B}"/>
    <cellStyle name="Hyperlink 6" xfId="21589" hidden="1" xr:uid="{992CA996-3C1C-4D37-9CE8-40432E907F28}"/>
    <cellStyle name="Hyperlink 6" xfId="22960" hidden="1" xr:uid="{290DB31F-D2AB-4A17-B73B-1322D43598E4}"/>
    <cellStyle name="Hyperlink 6" xfId="31636" hidden="1" xr:uid="{D32B438C-CDB3-41DF-AEF0-1FCF93F05C99}"/>
    <cellStyle name="Hyperlink 6" xfId="31577" hidden="1" xr:uid="{542C7AC1-E4C4-424C-BE1A-577ECEF4BA93}"/>
    <cellStyle name="Hyperlink 6" xfId="30566" hidden="1" xr:uid="{EF5E9F2A-66BD-4585-AFD1-988C5181EFDC}"/>
    <cellStyle name="Hyperlink 6" xfId="34826" hidden="1" xr:uid="{44499D40-3EC4-4C4A-9234-455326EEDE33}"/>
    <cellStyle name="Hyperlink 6" xfId="21501" hidden="1" xr:uid="{F1857E98-93C5-43E8-97F4-6C0C47932EF5}"/>
    <cellStyle name="Hyperlink 6" xfId="21172" hidden="1" xr:uid="{2A0A2AB7-813A-47DB-95A7-505F0C916578}"/>
    <cellStyle name="Hyperlink 6" xfId="34730" hidden="1" xr:uid="{B8EC92AB-736E-4CF5-92B8-E93259468C9D}"/>
    <cellStyle name="Hyperlink 6" xfId="33001" hidden="1" xr:uid="{B872C45D-F102-48CE-AF73-B8EB653FF43B}"/>
    <cellStyle name="Hyperlink 6" xfId="18191" hidden="1" xr:uid="{D8912EA8-DD9E-4632-B147-9D4D493321CE}"/>
    <cellStyle name="Hyperlink 6" xfId="22578" hidden="1" xr:uid="{89198243-D663-4AC0-968C-7F4F467DA178}"/>
    <cellStyle name="Hyperlink 6" xfId="32062" hidden="1" xr:uid="{AF02B0BA-A912-4129-ACEB-EE13D3D46E41}"/>
    <cellStyle name="Hyperlink 6" xfId="19512" hidden="1" xr:uid="{8934FA1D-DDB0-4708-BE61-DC5A5E160EC1}"/>
    <cellStyle name="Hyperlink 6" xfId="19799" hidden="1" xr:uid="{23493AE9-3ECE-484A-A417-2B11BBA8D1FF}"/>
    <cellStyle name="Hyperlink 6" xfId="22869" hidden="1" xr:uid="{5542776E-4CEE-41EE-A60F-2DC2A3890CD3}"/>
    <cellStyle name="Hyperlink 6" xfId="18441" hidden="1" xr:uid="{09948A0B-329C-4996-9F05-913E42C0C531}"/>
    <cellStyle name="Hyperlink 6" xfId="35337" hidden="1" xr:uid="{33A8E019-D046-4298-9638-51E139729FA9}"/>
    <cellStyle name="Hyperlink 6" xfId="30810" hidden="1" xr:uid="{55E5E85D-E2B2-4915-B9F2-A02DF1D5791B}"/>
    <cellStyle name="Hyperlink 6" xfId="30356" hidden="1" xr:uid="{50B79CC3-5965-4D1D-9ACE-E1F799A85261}"/>
    <cellStyle name="Hyperlink 6" xfId="25682" hidden="1" xr:uid="{CE45B042-E94E-4109-9576-3A2916C78043}"/>
    <cellStyle name="Hyperlink 6" xfId="24602" hidden="1" xr:uid="{B677BEF1-925D-4AC7-B125-2C6586684C50}"/>
    <cellStyle name="Hyperlink 6" xfId="19786" hidden="1" xr:uid="{DC2C80D0-2973-4280-B5D3-73F6AC4A0B24}"/>
    <cellStyle name="Hyperlink 6" xfId="21170" hidden="1" xr:uid="{62953617-7A9D-4A06-9D77-BE07F7AD3868}"/>
    <cellStyle name="Hyperlink 6" xfId="25624" hidden="1" xr:uid="{77CFC7DF-0FDF-445C-8266-5E427099F527}"/>
    <cellStyle name="Hyperlink 6" xfId="27854" hidden="1" xr:uid="{E63B1465-963E-419F-92B9-589A01935D6A}"/>
    <cellStyle name="Hyperlink 6" xfId="22914" hidden="1" xr:uid="{6492E904-95FE-4500-A6DC-275E78A85BCE}"/>
    <cellStyle name="Hyperlink 6" xfId="18152" hidden="1" xr:uid="{CED25AE9-CC92-4463-B8B9-D44B032A9AC5}"/>
    <cellStyle name="Hyperlink 6" xfId="26470" hidden="1" xr:uid="{676BF322-80A7-4436-A5FC-8B02CD87B715}"/>
    <cellStyle name="Hyperlink 6" xfId="26728" hidden="1" xr:uid="{FB18CA91-773B-435E-B1D3-39C262B05908}"/>
    <cellStyle name="Hyperlink 6" xfId="22582" hidden="1" xr:uid="{16CFF5D7-DEA7-4BB5-8EDD-7D012BB4A552}"/>
    <cellStyle name="Hyperlink 6" xfId="22403" hidden="1" xr:uid="{C5DC5A23-2B02-445D-B97C-191192E97B12}"/>
    <cellStyle name="Hyperlink 6" xfId="31694" hidden="1" xr:uid="{F51FAEEC-CA0F-4D23-B92E-947286985F42}"/>
    <cellStyle name="Hyperlink 6" xfId="22903" hidden="1" xr:uid="{562151C5-232A-4309-9E0E-020D7AC2E302}"/>
    <cellStyle name="Hyperlink 6" xfId="25298" hidden="1" xr:uid="{55541F99-49D9-40E4-AB2D-6A108A285A95}"/>
    <cellStyle name="Hyperlink 6" xfId="36458" hidden="1" xr:uid="{AE15832C-6D9A-4A4C-8906-9AB91041A7CA}"/>
    <cellStyle name="Hyperlink 6" xfId="25729" hidden="1" xr:uid="{9F23AA0A-3B5B-4873-ABB0-3A5AC9E63EE5}"/>
    <cellStyle name="Hyperlink 6" xfId="24172" hidden="1" xr:uid="{C1A0E867-C6F8-47E8-AAF0-32F1AE181E01}"/>
    <cellStyle name="Hyperlink 6" xfId="36382" hidden="1" xr:uid="{0C63B8F3-DE21-43C5-98A0-60406FFCE817}"/>
    <cellStyle name="Hyperlink 6" xfId="22286" hidden="1" xr:uid="{6C6F9E34-036D-45E2-837E-F1B326CDE65A}"/>
    <cellStyle name="Hyperlink 6" xfId="23216" hidden="1" xr:uid="{F60B1BBE-0E39-4322-B38F-22B215A5E820}"/>
    <cellStyle name="Hyperlink 6" xfId="31629" hidden="1" xr:uid="{746CE3EA-A2D8-4901-BD68-099C3DBA4B26}"/>
    <cellStyle name="Hyperlink 6" xfId="21373" hidden="1" xr:uid="{3946436B-1BCF-4912-BABB-6BBCB77883E3}"/>
    <cellStyle name="Hyperlink 6" xfId="28453" hidden="1" xr:uid="{E2F4A7CC-B7F5-4E49-B6CA-951EE5B6FAC4}"/>
    <cellStyle name="Hyperlink 6" xfId="31631" hidden="1" xr:uid="{61EB0D77-FE97-4135-B1FD-8710FE182467}"/>
    <cellStyle name="Hyperlink 6" xfId="27482" hidden="1" xr:uid="{63B90537-A268-4F5F-A5AB-6E06A71AF006}"/>
    <cellStyle name="Hyperlink 6" xfId="36191" hidden="1" xr:uid="{D35D9B84-E055-4065-9E60-3CF9BFE4EC2C}"/>
    <cellStyle name="Hyperlink 6" xfId="38194" hidden="1" xr:uid="{0C944928-D03A-47B5-8BE1-8720084AD67D}"/>
    <cellStyle name="Hyperlink 6" xfId="19965" hidden="1" xr:uid="{49BA0E7D-EFAF-4631-BB56-04CA6930807C}"/>
    <cellStyle name="Hyperlink 6" xfId="32052" hidden="1" xr:uid="{57C6F966-629D-496F-831D-9FCCBB577C27}"/>
    <cellStyle name="Hyperlink 6" xfId="20200" hidden="1" xr:uid="{3A6773B8-A337-4AB4-B921-2FBFC68D9BEE}"/>
    <cellStyle name="Hyperlink 6" xfId="23056" hidden="1" xr:uid="{108AA4AB-DF13-4C1E-A95F-2F8FFAC68AD6}"/>
    <cellStyle name="Hyperlink 6" xfId="37254" hidden="1" xr:uid="{3464C2FB-DE5B-40D8-B1A6-E8DF05993523}"/>
    <cellStyle name="Hyperlink 6" xfId="25665" hidden="1" xr:uid="{602078CC-2646-4BA6-9B2B-FC5F2070DD0D}"/>
    <cellStyle name="Hyperlink 6" xfId="20883" hidden="1" xr:uid="{5ECB4318-3696-4930-8253-E1179503F124}"/>
    <cellStyle name="Hyperlink 6" xfId="20893" hidden="1" xr:uid="{2022190B-AED6-4DB6-8563-F49CC63EBD26}"/>
    <cellStyle name="Hyperlink 6" xfId="20890" hidden="1" xr:uid="{EAF68550-67EB-44B7-8C15-513774B4CC9C}"/>
    <cellStyle name="Hyperlink 6" xfId="33042" hidden="1" xr:uid="{A5BEB9E8-7BD9-4037-9D96-15CA5DA89FD1}"/>
    <cellStyle name="Hyperlink 6" xfId="24103" hidden="1" xr:uid="{AF8873D5-106C-4DDF-A60E-87D7A3B09966}"/>
    <cellStyle name="Hyperlink 6" xfId="29029" hidden="1" xr:uid="{0553487B-4028-429E-988A-C57C6FF98D52}"/>
    <cellStyle name="Hyperlink 6" xfId="22308" hidden="1" xr:uid="{0911505E-4853-4075-B929-A37839156F6E}"/>
    <cellStyle name="Hyperlink 6" xfId="23610" hidden="1" xr:uid="{EB2752E5-D6E1-4379-8A30-C236289F1034}"/>
    <cellStyle name="Hyperlink 6" xfId="28107" hidden="1" xr:uid="{CC4A3C5F-6373-4463-985E-927A583345B0}"/>
    <cellStyle name="Hyperlink 6" xfId="32899" hidden="1" xr:uid="{E64F34B4-B00C-4D38-9EFE-8BCF7874CB6F}"/>
    <cellStyle name="Hyperlink 6" xfId="39797" hidden="1" xr:uid="{3EA7ACF4-2276-41CB-A32C-733E243B58A5}"/>
    <cellStyle name="Hyperlink 6" xfId="37545" hidden="1" xr:uid="{129B76AD-3008-423B-BDF5-ED753B7CC649}"/>
    <cellStyle name="Hyperlink 6" xfId="20045" hidden="1" xr:uid="{0A32B8BF-3E54-4240-A4B2-9307884CAA21}"/>
    <cellStyle name="Hyperlink 6" xfId="21579" hidden="1" xr:uid="{967055D1-00A5-439C-8179-B3950DA0304D}"/>
    <cellStyle name="Hyperlink 6" xfId="33124" hidden="1" xr:uid="{4BA50791-A40B-4FED-93FF-326B8D404606}"/>
    <cellStyle name="Hyperlink 6" xfId="40413" hidden="1" xr:uid="{1807D834-B0E5-4184-8A1C-D6672276B715}"/>
    <cellStyle name="Hyperlink 6" xfId="20079" hidden="1" xr:uid="{4AAB0826-F8AF-4F39-8218-BDA9F9AD8E10}"/>
    <cellStyle name="Hyperlink 6" xfId="38854" hidden="1" xr:uid="{CDB9904E-CEF6-46B7-A5A2-1602DDDAD892}"/>
    <cellStyle name="Hyperlink 6" xfId="28976" hidden="1" xr:uid="{B05F2023-A009-4C52-A4CC-6D132AADFB45}"/>
    <cellStyle name="Hyperlink 6" xfId="26541" hidden="1" xr:uid="{25B8C2B0-E3EA-46A5-9DB9-E3359631F6D8}"/>
    <cellStyle name="Hyperlink 6" xfId="37509" hidden="1" xr:uid="{3A260818-4AC3-45FC-A616-F8297BF514FF}"/>
    <cellStyle name="Hyperlink 6" xfId="265" hidden="1" xr:uid="{F766E5FD-B9C0-4361-AEB0-C2BA40867A51}"/>
    <cellStyle name="Hyperlink 6" xfId="31533" hidden="1" xr:uid="{39711FFA-6A13-4604-B879-59D127306A93}"/>
    <cellStyle name="Hyperlink 6" xfId="18431" hidden="1" xr:uid="{66DB26C1-1454-483D-8528-C62A61FD7E0D}"/>
    <cellStyle name="Hyperlink 6" xfId="39258" hidden="1" xr:uid="{C5A0B231-0790-49F8-B498-85EBC14FD155}"/>
    <cellStyle name="Hyperlink 6" xfId="22334" hidden="1" xr:uid="{0A8CB3F1-661F-42F5-B8AA-FDEFE46B6985}"/>
    <cellStyle name="Hyperlink 6" xfId="21478" hidden="1" xr:uid="{D6BFAFF8-1905-40D0-88A2-5C4FC176B5B8}"/>
    <cellStyle name="Hyperlink 6" xfId="18954" hidden="1" xr:uid="{11D18686-8A26-489D-9BAC-8283A0DC9A08}"/>
    <cellStyle name="Hyperlink 6" xfId="17723" hidden="1" xr:uid="{74E1CD57-E0F4-41D6-A362-5E48B6D743A7}"/>
    <cellStyle name="Hyperlink 6" xfId="23502" hidden="1" xr:uid="{E5127314-82EB-40F0-BA64-D9B373BD8726}"/>
    <cellStyle name="Hyperlink 6" xfId="32073" hidden="1" xr:uid="{C56A9E4C-C0EF-4528-A3E5-0ECA95FCD3C3}"/>
    <cellStyle name="Hyperlink 6" xfId="29979" hidden="1" xr:uid="{7CB912B8-A636-4B8E-9DDF-5C135500BA17}"/>
    <cellStyle name="Hyperlink 6" xfId="41713" hidden="1" xr:uid="{09DE8706-1D50-4DEB-B307-CEA7AFD0337F}"/>
    <cellStyle name="Hyperlink 6" xfId="32159" hidden="1" xr:uid="{C3627D33-2A1F-4087-A543-A3C3C982261D}"/>
    <cellStyle name="Hyperlink 6" xfId="27707" hidden="1" xr:uid="{C8A43B20-9254-4213-9A2A-EB854D8427A7}"/>
    <cellStyle name="Hyperlink 6" xfId="22962" hidden="1" xr:uid="{2CAB96F5-975A-48C4-9203-157E7B359AEE}"/>
    <cellStyle name="Hyperlink 6" xfId="20996" hidden="1" xr:uid="{5A83D7D2-F546-42DD-A8BA-E3D574D2DF81}"/>
    <cellStyle name="Hyperlink 6" xfId="22570" hidden="1" xr:uid="{A45E7E84-8D58-4753-BCD5-621A34F5B9CD}"/>
    <cellStyle name="Hyperlink 6" xfId="37048" hidden="1" xr:uid="{EC341AFC-3762-4042-BDF7-AECDF68DB037}"/>
    <cellStyle name="Hyperlink 6" xfId="21374" hidden="1" xr:uid="{DEC097DA-2A86-4EC9-BC01-FB4671828E34}"/>
    <cellStyle name="Hyperlink 6" xfId="36263" hidden="1" xr:uid="{FD507FF3-EBDA-466F-8399-8E12E7C3C170}"/>
    <cellStyle name="Hyperlink 6" xfId="23577" hidden="1" xr:uid="{35C8458D-D75A-4BEF-8FD3-905CE4115FAE}"/>
    <cellStyle name="Hyperlink 6" xfId="26295" hidden="1" xr:uid="{0A2A369B-DD61-46B1-9776-C914479A1ABD}"/>
    <cellStyle name="Hyperlink 6" xfId="29822" hidden="1" xr:uid="{7CA5EBEA-DBC8-4A54-A803-7116762323E7}"/>
    <cellStyle name="Hyperlink 6" xfId="23137" hidden="1" xr:uid="{CDAD8CB4-5094-48E9-B20B-8623CC9D63F4}"/>
    <cellStyle name="Hyperlink 6" xfId="30816" hidden="1" xr:uid="{C1C90C72-734C-4BB1-B560-C52317710444}"/>
    <cellStyle name="Hyperlink 6" xfId="18976" hidden="1" xr:uid="{3D2AE14C-DCB4-4B58-9F44-E1B23CECD710}"/>
    <cellStyle name="Hyperlink 6" xfId="29442" hidden="1" xr:uid="{8CCFCC6E-8E2B-4ECC-A163-7F73015B031A}"/>
    <cellStyle name="Hyperlink 6" xfId="17907" hidden="1" xr:uid="{D1C04FBF-40C6-4932-A0CC-A6E82320332F}"/>
    <cellStyle name="Hyperlink 6" xfId="40861" hidden="1" xr:uid="{50E35A83-0E30-43DD-A95D-79ECE1E98702}"/>
    <cellStyle name="Hyperlink 6" xfId="29117" hidden="1" xr:uid="{E16CB2F6-1A33-438C-B637-66699177458D}"/>
    <cellStyle name="Hyperlink 6" xfId="27089" hidden="1" xr:uid="{6BA950EC-7A20-4D3A-A055-FC066EF0DA86}"/>
    <cellStyle name="Hyperlink 6" xfId="31626" hidden="1" xr:uid="{69E2F704-DA1F-4044-A91C-62A6B86D5DBD}"/>
    <cellStyle name="Hyperlink 6" xfId="34525" hidden="1" xr:uid="{444A884F-71A5-4AC9-BAFA-BE097654BBDC}"/>
    <cellStyle name="Hyperlink 6" xfId="26734" hidden="1" xr:uid="{2DFFF67C-F7CB-410E-81F1-375C4CB5CFE1}"/>
    <cellStyle name="Hyperlink 6" xfId="34472" hidden="1" xr:uid="{96300D76-7E30-496E-B510-19DB6DBC73F5}"/>
    <cellStyle name="Hyperlink 6" xfId="18397" hidden="1" xr:uid="{11DFBDEA-DACA-40E8-95C8-0BF89CB7366B}"/>
    <cellStyle name="Hyperlink 6" xfId="41038" hidden="1" xr:uid="{BD6C63DC-5F08-4F6A-9AC3-D18AD348CF9C}"/>
    <cellStyle name="Hyperlink 6" xfId="33033" hidden="1" xr:uid="{CF2C35CF-FAA7-4C84-AF09-1B50207D5D79}"/>
    <cellStyle name="Hyperlink 6" xfId="35342" hidden="1" xr:uid="{D377444A-19DF-4656-B63A-72E000A03F21}"/>
    <cellStyle name="Hyperlink 6" xfId="33016" hidden="1" xr:uid="{4C18DC7D-6A2C-4FDF-AC55-8D8C5BAFEBC1}"/>
    <cellStyle name="Hyperlink 6" xfId="34828" hidden="1" xr:uid="{A59CD73C-79AC-4225-9C7C-D8E6797A465F}"/>
    <cellStyle name="Hyperlink 6" xfId="28260" hidden="1" xr:uid="{937DE495-1A33-4EEC-8B1D-55BF65F64C5A}"/>
    <cellStyle name="Hyperlink 6" xfId="19489" hidden="1" xr:uid="{1E3FF9C4-E075-4334-A365-57C4CDA9E157}"/>
    <cellStyle name="Hyperlink 6" xfId="33179" hidden="1" xr:uid="{9B20948B-36FB-4C85-BADD-3EF99FD6C1F7}"/>
    <cellStyle name="Hyperlink 6" xfId="38902" hidden="1" xr:uid="{07920FD6-BB4A-4A3D-A332-5925EAEBA766}"/>
    <cellStyle name="Hyperlink 6" xfId="28295" hidden="1" xr:uid="{F2A825D0-A99C-49E4-9527-9E2F48DF2A0D}"/>
    <cellStyle name="Hyperlink 6" xfId="33710" hidden="1" xr:uid="{DA395BD0-1E0C-4D27-8896-6A1F623E6EEE}"/>
    <cellStyle name="Hyperlink 6" xfId="39418" hidden="1" xr:uid="{DD4D1573-FA70-4F20-807F-87466026E614}"/>
    <cellStyle name="Hyperlink 6" xfId="31852" hidden="1" xr:uid="{0C175986-F905-44E9-BB9E-146D7D458D32}"/>
    <cellStyle name="Hyperlink 6" xfId="23510" hidden="1" xr:uid="{28296539-CD52-40AA-8058-590D68E1BAC4}"/>
    <cellStyle name="Hyperlink 6" xfId="37873" hidden="1" xr:uid="{455B1A28-2EA0-4DED-9F83-10CC31E21007}"/>
    <cellStyle name="Hyperlink 6" xfId="30394" hidden="1" xr:uid="{410F9206-A4A5-4BC9-83B1-C888A1619E67}"/>
    <cellStyle name="Hyperlink 6" xfId="26214" hidden="1" xr:uid="{F95719C9-18BC-49C8-95DA-B1EED965EF4E}"/>
    <cellStyle name="Hyperlink 6" xfId="33133" hidden="1" xr:uid="{7C62154F-BE17-49B5-BFCF-F3E9FD0A06B4}"/>
    <cellStyle name="Hyperlink 6" xfId="28097" hidden="1" xr:uid="{CF40EC3B-FF1E-45E3-B2FB-D7F803DD5E61}"/>
    <cellStyle name="Hyperlink 6" xfId="19760" hidden="1" xr:uid="{872FA4DB-CB81-46A8-9DB7-81073E429357}"/>
    <cellStyle name="Hyperlink 6" xfId="38463" hidden="1" xr:uid="{062AA678-C8D1-4FF4-B93E-849E4C006B26}"/>
    <cellStyle name="Hyperlink 6" xfId="24013" hidden="1" xr:uid="{4CD9D8D3-8B3B-4094-9555-24B5DD4A834B}"/>
    <cellStyle name="Hyperlink 6" xfId="23651" hidden="1" xr:uid="{B6B624CF-0279-4697-9B98-34D896D0F32E}"/>
    <cellStyle name="Hyperlink 6" xfId="41433" hidden="1" xr:uid="{32A5D6E6-A865-44CA-B71E-17E1BF92CD8E}"/>
    <cellStyle name="Hyperlink 6" xfId="33108" hidden="1" xr:uid="{B96EE538-89F8-421B-89B1-3D5F2ED0E88A}"/>
    <cellStyle name="Hyperlink 6" xfId="33714" hidden="1" xr:uid="{4161BD5C-C05B-4CF4-9FD4-AAC353B300D1}"/>
    <cellStyle name="Hyperlink 6" xfId="39461" hidden="1" xr:uid="{D104BACD-701A-45C7-8CD8-FA3702DAE1A1}"/>
    <cellStyle name="Hyperlink 6" xfId="34517" hidden="1" xr:uid="{C316494D-760C-493B-9C8C-24D101A78F9E}"/>
    <cellStyle name="Hyperlink 6" xfId="18569" hidden="1" xr:uid="{6CBCEB1F-0C54-4692-8C4D-60AE9FF3477D}"/>
    <cellStyle name="Hyperlink 6" xfId="18727" hidden="1" xr:uid="{D6CF7FA1-E2AD-4D2B-A9B7-275233FF37BD}"/>
    <cellStyle name="Hyperlink 6" xfId="22531" hidden="1" xr:uid="{4FA3D27E-A7DD-4EF4-908F-0AD82C8606DE}"/>
    <cellStyle name="Hyperlink 6" xfId="22781" hidden="1" xr:uid="{D8A2E136-1F61-4BAD-96C5-447499A48AFB}"/>
    <cellStyle name="Hyperlink 6" xfId="22564" hidden="1" xr:uid="{738C46C4-84E2-41DF-8269-98FE1CE04945}"/>
    <cellStyle name="Hyperlink 6" xfId="22040" hidden="1" xr:uid="{F03412E3-DD8B-4EB1-9B26-ECDDBA434002}"/>
    <cellStyle name="Hyperlink 6" xfId="34389" hidden="1" xr:uid="{A42DBE8F-72C8-4155-96FE-E0CAD406B516}"/>
    <cellStyle name="Hyperlink 6" xfId="17042" hidden="1" xr:uid="{B29BB598-FAF7-4D48-8DE6-52E510A58610}"/>
    <cellStyle name="Hyperlink 6" xfId="18573" hidden="1" xr:uid="{6BC1BFFC-C9C0-4194-9C26-5BF654D9FBE3}"/>
    <cellStyle name="Hyperlink 6" xfId="18837" hidden="1" xr:uid="{81CB0B31-2D2E-4961-9313-47447E8C7FCD}"/>
    <cellStyle name="Hyperlink 6" xfId="28741" hidden="1" xr:uid="{C33A7ADA-2778-48B6-B5CD-6AF721444F45}"/>
    <cellStyle name="Hyperlink 6" xfId="29756" hidden="1" xr:uid="{5FA094E6-EB4D-4EA5-9EF0-365128F7C282}"/>
    <cellStyle name="Hyperlink 6" xfId="23659" hidden="1" xr:uid="{5260DEB5-8FDC-4238-8484-B942197EFA5B}"/>
    <cellStyle name="Hyperlink 6" xfId="38018" hidden="1" xr:uid="{B426EEC9-1C48-47E2-8C8E-59F91971C422}"/>
    <cellStyle name="Hyperlink 6" xfId="20929" hidden="1" xr:uid="{37AD4108-1C9C-4C5A-BD40-33C5742810E4}"/>
    <cellStyle name="Hyperlink 6" xfId="31317" hidden="1" xr:uid="{91AFCBFC-D449-4850-BC14-00042B7D6F71}"/>
    <cellStyle name="Hyperlink 6" xfId="17298" hidden="1" xr:uid="{A99C9D25-46C0-4EB5-8685-333A16318CF5}"/>
    <cellStyle name="Hyperlink 6" xfId="20931" hidden="1" xr:uid="{CC9F78D9-2E94-49FC-B58A-4BA5650A76D7}"/>
    <cellStyle name="Hyperlink 6" xfId="24904" hidden="1" xr:uid="{D8F25EC8-B162-4CE5-BAAC-5433D8315BE1}"/>
    <cellStyle name="Hyperlink 6" xfId="25049" hidden="1" xr:uid="{6824F2FB-4953-4F9B-B61E-1D30542F381C}"/>
    <cellStyle name="Hyperlink 6" xfId="20363" hidden="1" xr:uid="{6E738302-E989-453D-B703-3427D0FE8A3D}"/>
    <cellStyle name="Hyperlink 6" xfId="30818" hidden="1" xr:uid="{C3379577-A8F2-4415-965E-6D970DEE1254}"/>
    <cellStyle name="Hyperlink 6" xfId="31177" hidden="1" xr:uid="{0C725927-F554-4AE7-A93E-042A26BA804B}"/>
    <cellStyle name="Hyperlink 6" xfId="18114" hidden="1" xr:uid="{466E52B9-38EB-46D5-BDC0-49114930D91B}"/>
    <cellStyle name="Hyperlink 6" xfId="24178" hidden="1" xr:uid="{A866CFA4-01A4-4726-8C6C-4EC2DE0B22FD}"/>
    <cellStyle name="Hyperlink 6" xfId="25718" hidden="1" xr:uid="{4D0B6248-894B-4B45-9E21-283233F4A17B}"/>
    <cellStyle name="Hyperlink 6" xfId="28426" hidden="1" xr:uid="{5BEC173C-C312-40CF-82F9-3CEAE2881FB1}"/>
    <cellStyle name="Hyperlink 6" xfId="29516" hidden="1" xr:uid="{242B4B1D-95E6-42E7-87AB-F178ABD6C297}"/>
    <cellStyle name="Hyperlink 6" xfId="23508" hidden="1" xr:uid="{D6F637B6-FBA0-4DF5-AD7F-5427ECB69EED}"/>
    <cellStyle name="Hyperlink 6" xfId="34316" hidden="1" xr:uid="{7393B95F-7CF2-43A6-8343-89EEDF6F5EED}"/>
    <cellStyle name="Hyperlink 6" xfId="18178" hidden="1" xr:uid="{D1C526C0-E79A-433A-A7B6-2A07DCB0FDB3}"/>
    <cellStyle name="Hyperlink 6" xfId="31203" hidden="1" xr:uid="{424522FE-1639-4335-9D5C-F8E65FCAE301}"/>
    <cellStyle name="Hyperlink 6" xfId="28742" hidden="1" xr:uid="{FFAB3C1D-C39B-4ACF-94CA-5A2CA61DA1BE}"/>
    <cellStyle name="Hyperlink 6" xfId="19548" hidden="1" xr:uid="{3097C966-47EE-441D-8675-2409C4D2B788}"/>
    <cellStyle name="Hyperlink 6" xfId="23714" hidden="1" xr:uid="{F4436960-EDE1-4E9B-B0D6-131EC9085894}"/>
    <cellStyle name="Hyperlink 6" xfId="25721" hidden="1" xr:uid="{007734E1-C630-42DC-A8AE-E853B702989C}"/>
    <cellStyle name="Hyperlink 6" xfId="30274" hidden="1" xr:uid="{C475BB87-6402-4616-B3A2-EA38BA639A66}"/>
    <cellStyle name="Hyperlink 6" xfId="18737" hidden="1" xr:uid="{9260405E-834E-4E83-ADD9-B0107E00F27D}"/>
    <cellStyle name="Hyperlink 6" xfId="21322" hidden="1" xr:uid="{5C4CEF8C-BBD8-4763-8AF5-247B6090EC32}"/>
    <cellStyle name="Hyperlink 6" xfId="19542" hidden="1" xr:uid="{E97B739C-40F0-4CFE-815B-ACDAFFAA6BF6}"/>
    <cellStyle name="Hyperlink 6" xfId="22576" hidden="1" xr:uid="{D437CC2C-BBA6-4E77-8F02-2B1EEEA919DB}"/>
    <cellStyle name="Hyperlink 6" xfId="28247" hidden="1" xr:uid="{69704AF4-E210-4C19-8E5A-0322DA1389FF}"/>
    <cellStyle name="Hyperlink 6" xfId="20928" hidden="1" xr:uid="{7CA1D975-FB33-4340-B707-72847B01C9CF}"/>
    <cellStyle name="Hyperlink 6" xfId="33070" hidden="1" xr:uid="{40939B2F-5823-4A58-A7FD-EC72BBAE7F32}"/>
    <cellStyle name="Hyperlink 6" xfId="28656" hidden="1" xr:uid="{E47E71D6-D42C-4F6A-A801-5CBE78B73F3B}"/>
    <cellStyle name="Hyperlink 6" xfId="23478" hidden="1" xr:uid="{A726DDF4-2496-427A-87D2-DFF29D46F299}"/>
    <cellStyle name="Hyperlink 6" xfId="28101" hidden="1" xr:uid="{1625BE2F-C037-420A-985C-05A39C316C1A}"/>
    <cellStyle name="Hyperlink 6" xfId="28815" hidden="1" xr:uid="{64701399-1EC7-4DDF-8FAA-E840768410BE}"/>
    <cellStyle name="Hyperlink 6" xfId="34809" hidden="1" xr:uid="{1DDB6F79-F2ED-4289-A017-527604FC565C}"/>
    <cellStyle name="Hyperlink 6" xfId="41205" hidden="1" xr:uid="{F03F6FC9-59D1-4FE2-9820-14F4C5BCD032}"/>
    <cellStyle name="Hyperlink 6" xfId="33819" hidden="1" xr:uid="{3D6B442F-E267-4ABB-BF64-35BF1E77EA32}"/>
    <cellStyle name="Hyperlink 6" xfId="34551" hidden="1" xr:uid="{F5E15981-2C1C-4265-8869-CAE0F8E9E375}"/>
    <cellStyle name="Hyperlink 6" xfId="17471" hidden="1" xr:uid="{650ECF5C-E794-4844-B8CF-ABA85267AAA0}"/>
    <cellStyle name="Hyperlink 6" xfId="21706" hidden="1" xr:uid="{C2D07B51-42BD-43A7-8600-3B1F676759F8}"/>
    <cellStyle name="Hyperlink 6" xfId="39128" hidden="1" xr:uid="{1CF10A00-212E-4FDE-A0AA-7EA6813133CF}"/>
    <cellStyle name="Hyperlink 6" xfId="33166" hidden="1" xr:uid="{A537FDB7-26E5-44F7-AB92-0DB7EB81BDC3}"/>
    <cellStyle name="Hyperlink 6" xfId="30532" hidden="1" xr:uid="{F5BBB47C-55CF-48B9-B731-B757FB8494D5}"/>
    <cellStyle name="Hyperlink 6" xfId="22618" hidden="1" xr:uid="{847CDE95-D4A8-4161-A529-DC703BD8311C}"/>
    <cellStyle name="Hyperlink 6" xfId="18665" hidden="1" xr:uid="{DA79A60C-C388-4EFD-9D69-091DD72B7A61}"/>
    <cellStyle name="Hyperlink 6" xfId="21213" hidden="1" xr:uid="{01DE6F22-B433-4438-8CCB-32C66B04ACB1}"/>
    <cellStyle name="Hyperlink 6" xfId="20669" hidden="1" xr:uid="{888EF741-6EE1-43D1-A447-26FEF010A8E3}"/>
    <cellStyle name="Hyperlink 6" xfId="31868" hidden="1" xr:uid="{E935983C-30D7-4422-A108-A28165F12B35}"/>
    <cellStyle name="Hyperlink 6" xfId="17253" hidden="1" xr:uid="{43D2A8C1-874D-4D44-A647-C73A61F756E6}"/>
    <cellStyle name="Hyperlink 6" xfId="19988" hidden="1" xr:uid="{8C3AF30B-5E7B-465F-A095-0B8C9B377E08}"/>
    <cellStyle name="Hyperlink 6" xfId="30291" hidden="1" xr:uid="{AEA81E3C-903C-4B79-BC38-03826EA7DA52}"/>
    <cellStyle name="Hyperlink 6" xfId="18262" hidden="1" xr:uid="{1A958DDC-0588-4814-89D8-E476CA01AFC0}"/>
    <cellStyle name="Hyperlink 6" xfId="30820" hidden="1" xr:uid="{19C975CF-0D5D-4549-8291-52047E1D86E5}"/>
    <cellStyle name="Hyperlink 6" xfId="24858" hidden="1" xr:uid="{579DD651-7E7C-4100-8BF2-7F5B7BB98B1B}"/>
    <cellStyle name="Hyperlink 6" xfId="286" hidden="1" xr:uid="{A570DA91-F545-4538-B329-8DC28B08A2B3}"/>
    <cellStyle name="Hyperlink 6" xfId="20938" hidden="1" xr:uid="{E64ACEFE-32B6-4A8A-96CD-50219F147E59}"/>
    <cellStyle name="Hyperlink 6" xfId="22374" hidden="1" xr:uid="{174C30B8-950C-4060-8C9A-B8AE31C346A5}"/>
    <cellStyle name="Hyperlink 6" xfId="30075" hidden="1" xr:uid="{CD6C03A6-7286-474D-B584-4DB74ED8325A}"/>
    <cellStyle name="Hyperlink 6" xfId="22226" hidden="1" xr:uid="{67C241B1-556E-4DFA-999B-C73B4726AC71}"/>
    <cellStyle name="Hyperlink 6" xfId="31853" hidden="1" xr:uid="{4F90356D-7714-4C06-AE5A-B4CFD1FC0FDD}"/>
    <cellStyle name="Hyperlink 6" xfId="34204" hidden="1" xr:uid="{03544F4E-271C-494F-97D1-06041C67A5C4}"/>
    <cellStyle name="Hyperlink 6" xfId="22769" hidden="1" xr:uid="{E06E0430-E967-40F2-895C-9157A5AAA061}"/>
    <cellStyle name="Hyperlink 6" xfId="22569" hidden="1" xr:uid="{6A4C4355-62ED-4812-9858-460B94B47736}"/>
    <cellStyle name="Hyperlink 6" xfId="34591" hidden="1" xr:uid="{7FEB1717-D06B-4202-A332-5D128AEF5DC5}"/>
    <cellStyle name="Hyperlink 6" xfId="25562" hidden="1" xr:uid="{8AD600CE-CCBA-4F6A-AF07-703AB5E85217}"/>
    <cellStyle name="Hyperlink 6" xfId="17021" hidden="1" xr:uid="{BD42B523-697E-4551-BB7F-C1D879827ABA}"/>
    <cellStyle name="Hyperlink 6" xfId="17233" hidden="1" xr:uid="{135D2B23-C76E-40FD-A83C-E1E013238AA2}"/>
    <cellStyle name="Hyperlink 6" xfId="20935" hidden="1" xr:uid="{B985F0E2-4D0B-4C98-AFCF-E2C9030CEBEB}"/>
    <cellStyle name="Hyperlink 6" xfId="19767" hidden="1" xr:uid="{3E885E3A-7004-4EC4-B61F-3C2E5C4A87BA}"/>
    <cellStyle name="Hyperlink 6" xfId="27430" hidden="1" xr:uid="{14930202-2E82-4F97-8458-7701BF64C8B3}"/>
    <cellStyle name="Hyperlink 6" xfId="38582" hidden="1" xr:uid="{8B4B6900-898B-4A6A-A692-840C7016B4A6}"/>
    <cellStyle name="Hyperlink 6" xfId="23220" hidden="1" xr:uid="{9CAA5DD7-3090-4175-B891-730522605BDD}"/>
    <cellStyle name="Hyperlink 6" xfId="41269" hidden="1" xr:uid="{6482F261-8ABB-4C40-8659-48F4D56A6418}"/>
    <cellStyle name="Hyperlink 6" xfId="35763" hidden="1" xr:uid="{37CA7894-DCC4-43D2-922B-86E0FEDB9489}"/>
    <cellStyle name="Hyperlink 6" xfId="35172" hidden="1" xr:uid="{BF35DC22-D86F-47AA-BD8B-A9042A4C2B13}"/>
    <cellStyle name="Hyperlink 6" xfId="35533" hidden="1" xr:uid="{F622A550-C88A-472A-9983-514B2F90B312}"/>
    <cellStyle name="Hyperlink 6" xfId="30354" hidden="1" xr:uid="{1DAEFD48-8836-4113-8B29-2175A1F3191C}"/>
    <cellStyle name="Hyperlink 6" xfId="40029" hidden="1" xr:uid="{2A4C5F08-0D3A-43C8-A1B7-22C6BE4EB895}"/>
    <cellStyle name="Hyperlink 6" xfId="40429" hidden="1" xr:uid="{E382FD54-3432-4D32-8D82-56CAB3F4CC16}"/>
    <cellStyle name="Hyperlink 6" xfId="39152" hidden="1" xr:uid="{7B5203B3-172E-49B4-BFDB-A6D501D59CCB}"/>
    <cellStyle name="Hyperlink 6" xfId="39796" hidden="1" xr:uid="{E0BE8577-02A7-4C41-83A8-512557236494}"/>
    <cellStyle name="Hyperlink 6" xfId="23289" hidden="1" xr:uid="{1CA14C2B-9D10-4327-80FA-D20758437059}"/>
    <cellStyle name="Hyperlink 6" xfId="32364" hidden="1" xr:uid="{F284EA99-2AA9-4F65-9D63-F4C7EC78ED47}"/>
    <cellStyle name="Hyperlink 6" xfId="34647" hidden="1" xr:uid="{F4126F95-6519-4776-AF36-F9E5D4F29B50}"/>
    <cellStyle name="Hyperlink 6" xfId="29475" hidden="1" xr:uid="{F2E98BB6-C60A-4CF3-ABC8-A84DC3ABE16E}"/>
    <cellStyle name="Hyperlink 6" xfId="24489" hidden="1" xr:uid="{A6292277-D3D8-45DF-9256-2CA52434AE72}"/>
    <cellStyle name="Hyperlink 6" xfId="30176" hidden="1" xr:uid="{2B8049E4-C7D8-4E08-B30C-A9BF43A78393}"/>
    <cellStyle name="Hyperlink 6" xfId="40211" hidden="1" xr:uid="{79799A25-E537-454B-BD4A-0D3F047E703E}"/>
    <cellStyle name="Hyperlink 6" xfId="17625" hidden="1" xr:uid="{C80DF1D5-8AC4-4A34-AA56-D80A6CE3005F}"/>
    <cellStyle name="Hyperlink 6" xfId="21765" hidden="1" xr:uid="{7F4BAD4C-0262-4033-ABD5-BA18EC369D32}"/>
    <cellStyle name="Hyperlink 6" xfId="32428" hidden="1" xr:uid="{BC80BAC5-FFC8-4C5C-9C98-3D8E91496FBD}"/>
    <cellStyle name="Hyperlink 6" xfId="30777" hidden="1" xr:uid="{B9E312E8-0C6A-420B-A0DF-7B70C67307E7}"/>
    <cellStyle name="Hyperlink 6" xfId="30290" hidden="1" xr:uid="{4D272775-8327-4ADF-B983-2AEEB6B2C81D}"/>
    <cellStyle name="Hyperlink 6" xfId="30390" hidden="1" xr:uid="{217D184A-9244-44A2-8452-318804DBA09E}"/>
    <cellStyle name="Hyperlink 6" xfId="19226" hidden="1" xr:uid="{03F741D9-0E84-44FA-8D52-5A58B5D09CA9}"/>
    <cellStyle name="Hyperlink 6" xfId="22585" hidden="1" xr:uid="{4A16DF4A-B183-486F-A670-59F21041104F}"/>
    <cellStyle name="Hyperlink 6" xfId="29617" hidden="1" xr:uid="{621FB136-539E-4B92-9A81-6D4F0662F993}"/>
    <cellStyle name="Hyperlink 6" xfId="22104" hidden="1" xr:uid="{33FF761D-84A8-4C73-9F0C-0EEB27F5D831}"/>
    <cellStyle name="Hyperlink 6" xfId="37847" hidden="1" xr:uid="{3D90B626-321A-43F9-9AE8-74D8FFC1328D}"/>
    <cellStyle name="Hyperlink 6" xfId="26923" hidden="1" xr:uid="{48BD87EB-5C66-4D9C-BF69-54A457F09B07}"/>
    <cellStyle name="Hyperlink 6" xfId="22070" hidden="1" xr:uid="{28CD7AA9-33D3-4040-B7C5-F376F3183124}"/>
    <cellStyle name="Hyperlink 6" xfId="32785" hidden="1" xr:uid="{2A4C9245-95D6-43C9-B334-959E0ADD87DD}"/>
    <cellStyle name="Hyperlink 6" xfId="26483" hidden="1" xr:uid="{AD332D4B-E74E-4CD1-9CD4-9DBBBC8A7420}"/>
    <cellStyle name="Hyperlink 6" xfId="20839" hidden="1" xr:uid="{BDF52729-FBAE-46B2-A7C9-2E75BDDBF42A}"/>
    <cellStyle name="Hyperlink 6" xfId="17852" hidden="1" xr:uid="{7D792E45-8713-40E2-96A8-B59AE82D695C}"/>
    <cellStyle name="Hyperlink 6" xfId="31199" hidden="1" xr:uid="{2F479323-78E7-4112-841A-A0F1C01F810D}"/>
    <cellStyle name="Hyperlink 6" xfId="18194" hidden="1" xr:uid="{B7A3D536-9075-441C-AD0D-4E984C4C4E7C}"/>
    <cellStyle name="Hyperlink 6" xfId="24955" hidden="1" xr:uid="{B2D9C2FE-7FBB-40DA-AA45-E477507F06D0}"/>
    <cellStyle name="Hyperlink 6" xfId="20308" hidden="1" xr:uid="{BEE07610-F88E-4E0E-9359-77D30DD735A2}"/>
    <cellStyle name="Hyperlink 6" xfId="34582" hidden="1" xr:uid="{A1B19835-0CC8-481F-A656-FB526BA84A31}"/>
    <cellStyle name="Hyperlink 6" xfId="18196" hidden="1" xr:uid="{2E0E6135-EF5E-4788-96A0-2195397CAE3D}"/>
    <cellStyle name="Hyperlink 6" xfId="28622" hidden="1" xr:uid="{DDDB6C7C-38DD-4487-86BE-585AF337AAEA}"/>
    <cellStyle name="Hyperlink 6" xfId="33404" hidden="1" xr:uid="{B0DA4DED-94D4-4833-BAF2-80CFC7FF582B}"/>
    <cellStyle name="Hyperlink 6" xfId="31623" hidden="1" xr:uid="{078D4E18-6715-44AE-AE82-E9E8017C891D}"/>
    <cellStyle name="Hyperlink 6" xfId="32967" hidden="1" xr:uid="{08577E4C-565B-4D41-B331-4554C2F5F2BE}"/>
    <cellStyle name="Hyperlink 6" xfId="18115" hidden="1" xr:uid="{FA3133BB-B07F-43B1-9555-FBE79DAE94F4}"/>
    <cellStyle name="Hyperlink 6" xfId="18185" hidden="1" xr:uid="{6FD25812-E98B-4AFA-85CC-9D8C6EC82021}"/>
    <cellStyle name="Hyperlink 6" xfId="37541" hidden="1" xr:uid="{1D99EE11-D957-42AA-AA8D-1BA5CA936CDC}"/>
    <cellStyle name="Hyperlink 6" xfId="22766" hidden="1" xr:uid="{EF3BD31C-2457-4D2E-A6CB-19232136A984}"/>
    <cellStyle name="Hyperlink 6" xfId="22958" hidden="1" xr:uid="{8378D350-284C-4387-A735-8FB895BB4597}"/>
    <cellStyle name="Hyperlink 6" xfId="31252" hidden="1" xr:uid="{91E259EA-73FD-4A0E-8001-BEE9B462C2A3}"/>
    <cellStyle name="Hyperlink 6" xfId="18147" hidden="1" xr:uid="{122E55F2-D956-4CBC-A173-360355B57DD9}"/>
    <cellStyle name="Hyperlink 6" xfId="18392" hidden="1" xr:uid="{3EB25C5D-39FD-40C6-953A-897B8F3E953D}"/>
    <cellStyle name="Hyperlink 6" xfId="31692" hidden="1" xr:uid="{874B913F-49DF-4854-9A23-85B359746CDE}"/>
    <cellStyle name="Hyperlink 6" xfId="29525" hidden="1" xr:uid="{93B5D4B2-75F8-458F-8CBA-CA7178CE5807}"/>
    <cellStyle name="Hyperlink 6" xfId="35909" hidden="1" xr:uid="{F1D90C05-2DD0-4DA6-A2E8-EB812C6962DC}"/>
    <cellStyle name="Hyperlink 6" xfId="30660" hidden="1" xr:uid="{CCE4F1D8-0812-4228-8B38-09799161A216}"/>
    <cellStyle name="Hyperlink 6" xfId="17430" hidden="1" xr:uid="{9F53ABA1-E921-496B-815C-6A9851143D34}"/>
    <cellStyle name="Hyperlink 6" xfId="25918" hidden="1" xr:uid="{2FEE18F7-E50E-44C0-81E4-64232C0D88F3}"/>
    <cellStyle name="Hyperlink 6" xfId="20623" hidden="1" xr:uid="{27E97F0D-3F40-4D7F-B061-1200F203927D}"/>
    <cellStyle name="Hyperlink 6" xfId="38532" hidden="1" xr:uid="{212BA88B-ACF6-461C-8B20-B638A9979808}"/>
    <cellStyle name="Hyperlink 6" xfId="19513" hidden="1" xr:uid="{16C70B2A-F3B3-47A6-AE95-37F9CA0FB4C6}"/>
    <cellStyle name="Hyperlink 6" xfId="33182" hidden="1" xr:uid="{919BD8B5-5B73-4755-BAB8-912666C9AEDA}"/>
    <cellStyle name="Hyperlink 6" xfId="21361" hidden="1" xr:uid="{8F203430-05EF-49A5-A4E0-E8951E8552BF}"/>
    <cellStyle name="Hyperlink 6" xfId="33494" hidden="1" xr:uid="{DCD83FCB-7CC5-4183-B00A-8044200111DA}"/>
    <cellStyle name="Hyperlink 6" xfId="18435" hidden="1" xr:uid="{E8755723-9597-4D71-8A91-6DAFA40E484E}"/>
    <cellStyle name="Hyperlink 6" xfId="24133" hidden="1" xr:uid="{00715391-18AB-4CB5-8185-138A05B62B9D}"/>
    <cellStyle name="Hyperlink 6" xfId="32021" hidden="1" xr:uid="{2622176E-EBD7-4C43-8DCD-F72ABCE88AF3}"/>
    <cellStyle name="Hyperlink 6" xfId="36384" hidden="1" xr:uid="{5DC57DF0-C175-49E8-B531-D847837AA6A6}"/>
    <cellStyle name="Hyperlink 6" xfId="26533" hidden="1" xr:uid="{D2BA9EBB-28D8-409E-9F30-656E141D332A}"/>
    <cellStyle name="Hyperlink 6" xfId="20939" hidden="1" xr:uid="{13CB4898-0E5F-42F7-A006-A7FF24E55E2A}"/>
    <cellStyle name="Hyperlink 6" xfId="25013" hidden="1" xr:uid="{60F4A4C6-415E-4836-BB12-C14A74203873}"/>
    <cellStyle name="Hyperlink 6" xfId="19603" hidden="1" xr:uid="{5E1471DC-ED02-44B9-80DC-92D3E125246D}"/>
    <cellStyle name="Hyperlink 6" xfId="27615" hidden="1" xr:uid="{5205F4B5-95BB-4A73-A5CD-F99F0F78D805}"/>
    <cellStyle name="Hyperlink 6" xfId="20046" hidden="1" xr:uid="{E302ECE0-B308-430B-A022-33A54FD3BAC2}"/>
    <cellStyle name="Hyperlink 6" xfId="25720" hidden="1" xr:uid="{38096E4E-3555-4AE6-B4BF-7352D9381024}"/>
    <cellStyle name="Hyperlink 6" xfId="28831" hidden="1" xr:uid="{07EF40A4-24C6-4391-BD67-F1796660C8EF}"/>
    <cellStyle name="Hyperlink 6" xfId="25395" hidden="1" xr:uid="{33BB6C8D-8826-4A79-9EC4-5C3FE49E289F}"/>
    <cellStyle name="Hyperlink 6" xfId="24221" hidden="1" xr:uid="{1DC57A3D-080F-49E1-9AEF-DDD7B7AE7C9F}"/>
    <cellStyle name="Hyperlink 6" xfId="36666" hidden="1" xr:uid="{8ADE846E-730F-4B01-B488-7B438C4052EE}"/>
    <cellStyle name="Hyperlink 6" xfId="26173" hidden="1" xr:uid="{EAD654BE-C252-4221-9FF9-517ADA8B2DCE}"/>
    <cellStyle name="Hyperlink 6" xfId="29509" hidden="1" xr:uid="{87BB95C0-FDB3-4FEF-8033-50DE00DF521E}"/>
    <cellStyle name="Hyperlink 6" xfId="18430" hidden="1" xr:uid="{F569BCE3-5377-4AC0-B422-06B052C0EC04}"/>
    <cellStyle name="Hyperlink 6" xfId="31866" hidden="1" xr:uid="{3701D761-A7A0-4E25-BEA1-D46E95564E93}"/>
    <cellStyle name="Hyperlink 6" xfId="35856" hidden="1" xr:uid="{A867A21B-715C-4AF3-B349-6BE16860B728}"/>
    <cellStyle name="Hyperlink 6" xfId="29508" hidden="1" xr:uid="{D544ADEC-B7E6-4695-A0C7-10ECB31A00D9}"/>
    <cellStyle name="Hyperlink 6" xfId="19388" hidden="1" xr:uid="{65D0F579-9E5F-42B3-9575-257A19FFE9F3}"/>
    <cellStyle name="Hyperlink 6" xfId="37222" hidden="1" xr:uid="{534A52A2-6F6E-48AD-9665-17AEAD45B835}"/>
    <cellStyle name="Hyperlink 6" xfId="32800" hidden="1" xr:uid="{22C601F2-ECDD-49CE-94C1-6064BB8C2655}"/>
    <cellStyle name="Hyperlink 6" xfId="30519" hidden="1" xr:uid="{F1410663-6C90-4E43-9124-5B9C64D508D1}"/>
    <cellStyle name="Hyperlink 6" xfId="24284" hidden="1" xr:uid="{E87D0A5B-D3BE-4253-B2C3-8A95782401FB}"/>
    <cellStyle name="Hyperlink 6" xfId="21168" hidden="1" xr:uid="{CA85C1CE-3286-479F-AE1C-DB148CAA47C5}"/>
    <cellStyle name="Hyperlink 6" xfId="30317" hidden="1" xr:uid="{B5D81C93-B4D7-4B06-A4D5-1DDCFBCC2052}"/>
    <cellStyle name="Hyperlink 6" xfId="25057" hidden="1" xr:uid="{3404C3AE-8900-4C89-ABDC-EA4D63BF5E5D}"/>
    <cellStyle name="Hyperlink 6" xfId="29340" hidden="1" xr:uid="{F4CF2B5E-E3D5-484E-8081-09F32D8BB6E1}"/>
    <cellStyle name="Hyperlink 6" xfId="32075" hidden="1" xr:uid="{CA07BA59-0BC4-4C05-AD41-EC01C5FEBC21}"/>
    <cellStyle name="Hyperlink 6" xfId="22283" hidden="1" xr:uid="{A2E7FB56-312F-4F2C-B189-E665226A72B0}"/>
    <cellStyle name="Hyperlink 6" xfId="25726" hidden="1" xr:uid="{567E6FEA-6727-430E-A253-AC4B9587DFBC}"/>
    <cellStyle name="Hyperlink 6" xfId="20462" hidden="1" xr:uid="{97033E13-A8D1-4C2A-B4D4-80539D8FF629}"/>
    <cellStyle name="Hyperlink 6" xfId="19399" hidden="1" xr:uid="{5555E722-95DF-4840-9852-52FA5CD8A088}"/>
    <cellStyle name="Hyperlink 6" xfId="21755" hidden="1" xr:uid="{7A0A260B-771E-4AEB-B27B-CACA5124EA11}"/>
    <cellStyle name="Hyperlink 6" xfId="41712" hidden="1" xr:uid="{B42131E9-A6FA-426D-BD9F-BBCF318381FE}"/>
    <cellStyle name="Hyperlink 6" xfId="25050" hidden="1" xr:uid="{F2886DCC-8DFC-4451-A60D-3948A4EF3FEF}"/>
    <cellStyle name="Hyperlink 6" xfId="29346" hidden="1" xr:uid="{13F9B972-F5C7-4EB7-A9DD-264AEA89E72A}"/>
    <cellStyle name="Hyperlink 6" xfId="27619" hidden="1" xr:uid="{71816F03-4907-413C-AB4E-F56E24B75712}"/>
    <cellStyle name="Hyperlink 6" xfId="17939" hidden="1" xr:uid="{CA60BC54-25B5-4D45-8899-F786FFEEBCB6}"/>
    <cellStyle name="Hyperlink 6" xfId="22961" hidden="1" xr:uid="{8454FE3A-C8EC-422C-9CB8-6DE90520A5AA}"/>
    <cellStyle name="Hyperlink 6" xfId="22404" hidden="1" xr:uid="{997D8F52-2DC6-4405-A1EC-41B8147F164E}"/>
    <cellStyle name="Hyperlink 6" xfId="34133" hidden="1" xr:uid="{71978944-BA65-44DB-B458-6CA001508F53}"/>
    <cellStyle name="Hyperlink 6" xfId="21585" hidden="1" xr:uid="{F5C835F9-657C-4105-917F-57F70E26B7C7}"/>
    <cellStyle name="Hyperlink 6" xfId="34140" hidden="1" xr:uid="{1FCCFBE4-3636-44FB-B1B8-883FCD231961}"/>
    <cellStyle name="Hyperlink 6" xfId="24440" hidden="1" xr:uid="{D65A1B81-94F6-4AD3-A52C-9322B9C3D1E6}"/>
    <cellStyle name="Hyperlink 6" xfId="25098" hidden="1" xr:uid="{1E15C361-29EB-43BE-B410-FA89AA86E961}"/>
    <cellStyle name="Hyperlink 6" xfId="23128" hidden="1" xr:uid="{82D0A5EF-77A1-4954-8852-56051D6D2261}"/>
    <cellStyle name="Hyperlink 6" xfId="22774" hidden="1" xr:uid="{0AA5D9C8-D8AE-49C2-A139-9F1260091C90}"/>
    <cellStyle name="Hyperlink 6" xfId="34818" hidden="1" xr:uid="{1DA24273-0C70-43EE-A6CB-5AAED12EBF01}"/>
    <cellStyle name="Hyperlink 6" xfId="17295" hidden="1" xr:uid="{F6812FE8-D407-407C-ABA5-248F9F9B7EDF}"/>
    <cellStyle name="Hyperlink 6" xfId="29220" hidden="1" xr:uid="{16E64572-C69E-4FDF-8BD4-123586C3541E}"/>
    <cellStyle name="Hyperlink 6" xfId="34013" hidden="1" xr:uid="{1AD37186-0288-43B2-B2F7-61462422F64C}"/>
    <cellStyle name="Hyperlink 6" xfId="39613" hidden="1" xr:uid="{88C783BF-2042-4CE9-AE8B-D28EAAB70CDC}"/>
    <cellStyle name="Hyperlink 6" xfId="20862" hidden="1" xr:uid="{7555684F-2DBC-4806-B500-119AF3B83B27}"/>
    <cellStyle name="Hyperlink 6" xfId="25119" hidden="1" xr:uid="{FABCFFA5-8651-4C66-93FB-5FA974053E12}"/>
    <cellStyle name="Hyperlink 6" xfId="39155" hidden="1" xr:uid="{82683CC5-8A55-4313-B0EC-9FBF2A3D678F}"/>
    <cellStyle name="Hyperlink 6" xfId="21751" hidden="1" xr:uid="{BB389B5A-EC9A-402A-861D-5F8D0B1E90E1}"/>
    <cellStyle name="Hyperlink 6" xfId="19457" hidden="1" xr:uid="{CD062262-08AC-443E-BAC5-242A22A9FFB4}"/>
    <cellStyle name="Hyperlink 6" xfId="19494" hidden="1" xr:uid="{E989000E-5E5F-41A3-B25E-1FF264E3DD44}"/>
    <cellStyle name="Hyperlink 6" xfId="36736" hidden="1" xr:uid="{55BD70DD-3532-45A8-9C28-F3866A00B8F8}"/>
    <cellStyle name="Hyperlink 6" xfId="25332" hidden="1" xr:uid="{367AB175-A903-4188-A073-CC98142C128A}"/>
    <cellStyle name="Hyperlink 6" xfId="41090" hidden="1" xr:uid="{F957092F-87ED-4E36-B28E-DF9B75E4B84A}"/>
    <cellStyle name="Hyperlink 6" xfId="24485" hidden="1" xr:uid="{92090DFF-FDB1-4093-8A2C-E01D2DBBA5B2}"/>
    <cellStyle name="Hyperlink 6" xfId="25010" hidden="1" xr:uid="{96799F01-2A73-489F-B8D9-185133BC6E48}"/>
    <cellStyle name="Hyperlink 6" xfId="27732" hidden="1" xr:uid="{6E2D16A5-DD38-4945-983A-4EA1F1814F4D}"/>
    <cellStyle name="Hyperlink 6" xfId="37752" hidden="1" xr:uid="{7F79E1AE-5A08-48F1-8CF0-664634622D2D}"/>
    <cellStyle name="Hyperlink 6" xfId="39147" hidden="1" xr:uid="{AD7E0CB8-772B-46D9-B270-D56318F7CAB6}"/>
    <cellStyle name="Hyperlink 6" xfId="23640" hidden="1" xr:uid="{32BF0C41-BC19-4BA0-95E7-F43F22083E17}"/>
    <cellStyle name="Hyperlink 6" xfId="35016" hidden="1" xr:uid="{A2474236-E59A-4E94-8327-2384CB1AEC1D}"/>
    <cellStyle name="Hyperlink 6" xfId="23599" hidden="1" xr:uid="{35A7F32E-3232-4595-AEC3-D69B48557CF0}"/>
    <cellStyle name="Hyperlink 6" xfId="29355" hidden="1" xr:uid="{442CF27D-43E5-4904-A59E-A07FCF7F96A1}"/>
    <cellStyle name="Hyperlink 6" xfId="26027" hidden="1" xr:uid="{758FEAFD-2B90-4C49-8E8A-5DECE45C71EB}"/>
    <cellStyle name="Hyperlink 6" xfId="39113" hidden="1" xr:uid="{6B92906C-CDF2-4BD0-B202-E61925CBDCBB}"/>
    <cellStyle name="Hyperlink 6" xfId="30562" hidden="1" xr:uid="{E8138A70-F43D-48C8-A4FD-D77351E205D5}"/>
    <cellStyle name="Hyperlink 6" xfId="23099" hidden="1" xr:uid="{FCFE09B3-80DD-4202-9A0E-1D7434D34060}"/>
    <cellStyle name="Hyperlink 6" xfId="29821" hidden="1" xr:uid="{7FACEB60-2B00-4A12-9FDD-28DE118766EF}"/>
    <cellStyle name="Hyperlink 6" xfId="38420" hidden="1" xr:uid="{EB3BF89C-9DFC-4D96-B04C-FD4CBF852742}"/>
    <cellStyle name="Hyperlink 6" xfId="24189" hidden="1" xr:uid="{45F22851-6E97-4B08-AF6B-DE7ABB6D640D}"/>
    <cellStyle name="Hyperlink 6" xfId="19563" hidden="1" xr:uid="{DE363110-E449-44F5-9A2D-51B284B1266C}"/>
    <cellStyle name="Hyperlink 6" xfId="20043" hidden="1" xr:uid="{35926FA1-E2DE-4D1D-AF4F-32805D33C0D3}"/>
    <cellStyle name="Hyperlink 6" xfId="22292" hidden="1" xr:uid="{8784B861-A4BA-4AC3-A5AB-783C25CB84B6}"/>
    <cellStyle name="Hyperlink 6" xfId="18660" hidden="1" xr:uid="{B419CF15-718F-4C4B-AD71-C2F4AFDAE5B6}"/>
    <cellStyle name="Hyperlink 6" xfId="31421" hidden="1" xr:uid="{A741F880-0882-4E64-84DB-530BDD644D40}"/>
    <cellStyle name="Hyperlink 6" xfId="27060" hidden="1" xr:uid="{EDB7EAB4-6A76-42FE-9942-CFFDD9C6368D}"/>
    <cellStyle name="Hyperlink 6" xfId="28918" hidden="1" xr:uid="{CEEE2DAD-D757-4F00-9419-9E6BCC04C3D1}"/>
    <cellStyle name="Hyperlink 6" xfId="19615" hidden="1" xr:uid="{8F4AFD70-9064-4077-BC87-3FDCFF3A5444}"/>
    <cellStyle name="Hyperlink 6" xfId="24427" hidden="1" xr:uid="{07011383-318D-42E8-90A7-F825EA8063AB}"/>
    <cellStyle name="Hyperlink 6" xfId="33679" hidden="1" xr:uid="{46986BCE-3577-426E-994D-2A7CEAAA4A85}"/>
    <cellStyle name="Hyperlink 6" xfId="19849" hidden="1" xr:uid="{1D943E42-1089-47A9-8BFD-ED16C7F14DBD}"/>
    <cellStyle name="Hyperlink 6" xfId="21000" hidden="1" xr:uid="{B95ED4BA-D517-4087-A8D4-D16778D086E4}"/>
    <cellStyle name="Hyperlink 6" xfId="20814" hidden="1" xr:uid="{A0B6EDBC-9B13-4D53-BB63-5FC5C15C0CAA}"/>
    <cellStyle name="Hyperlink 6" xfId="31230" hidden="1" xr:uid="{6831F816-B162-4E6D-8CE8-CA0D8A986935}"/>
    <cellStyle name="Hyperlink 6" xfId="25089" hidden="1" xr:uid="{B493A319-9D07-4057-B688-9E7AF531E66A}"/>
    <cellStyle name="Hyperlink 6" xfId="20040" hidden="1" xr:uid="{EAF42870-C57C-4F54-B075-F4394C3FE1DB}"/>
    <cellStyle name="Hyperlink 6" xfId="40275" hidden="1" xr:uid="{CC629E7D-46EA-4BB9-9429-F0A6109AB2AC}"/>
    <cellStyle name="Hyperlink 6" xfId="27123" hidden="1" xr:uid="{3AA6D9B5-EF99-4CE2-A572-22529B698389}"/>
    <cellStyle name="Hyperlink 6" xfId="26248" hidden="1" xr:uid="{470AA6D3-F15B-4E61-924A-31A62F43B7D6}"/>
    <cellStyle name="Hyperlink 6" xfId="41152" hidden="1" xr:uid="{A39ED3A9-0F1A-4C01-9493-C66BB3F6F63E}"/>
    <cellStyle name="Hyperlink 6" xfId="28932" hidden="1" xr:uid="{B95A3DAF-44C0-44E7-AD32-63129B9E39C7}"/>
    <cellStyle name="Hyperlink 6" xfId="17885" hidden="1" xr:uid="{0E2B3DCF-4ED3-4239-A57A-48ED2B367271}"/>
    <cellStyle name="Hyperlink 6" xfId="36140" hidden="1" xr:uid="{735BD839-45FF-4F08-A78A-D866B20044C4}"/>
    <cellStyle name="Hyperlink 6" xfId="20945" hidden="1" xr:uid="{484B25C4-34D0-476E-B93D-C544B5AFA019}"/>
    <cellStyle name="Hyperlink 6" xfId="27086" hidden="1" xr:uid="{9319CE9C-9521-4F09-BEC7-3E746D18112C}"/>
    <cellStyle name="Hyperlink 6" xfId="36738" hidden="1" xr:uid="{9B8CD342-0768-44E4-BE87-BFB189CC56EF}"/>
    <cellStyle name="Hyperlink 6" xfId="36724" hidden="1" xr:uid="{66EF7607-2D43-4E78-8CDC-93ABD91D23C6}"/>
    <cellStyle name="Hyperlink 6" xfId="32765" hidden="1" xr:uid="{CA7F3B4B-0F97-403A-8B04-46E64C16AC8F}"/>
    <cellStyle name="Hyperlink 6" xfId="40822" hidden="1" xr:uid="{01BAC31C-5AA6-4E41-B46F-C51F801ABE47}"/>
    <cellStyle name="Hyperlink 6" xfId="18056" hidden="1" xr:uid="{7D2BFD12-74C8-466F-BF71-ACA2A244B9ED}"/>
    <cellStyle name="Hyperlink 6" xfId="17486" hidden="1" xr:uid="{7BD560A1-E54A-42B8-906F-1FB58E569712}"/>
    <cellStyle name="Hyperlink 6" xfId="38479" hidden="1" xr:uid="{B4E2C1BB-4EB1-4651-A7E7-FD313E6186E3}"/>
    <cellStyle name="Hyperlink 6" xfId="40855" hidden="1" xr:uid="{14DE0019-B3B6-4BED-BF05-44AA0B99E39C}"/>
    <cellStyle name="Hyperlink 6" xfId="35312" hidden="1" xr:uid="{B4E53BEB-32B4-415F-B977-0FA564540C4E}"/>
    <cellStyle name="Hyperlink 6" xfId="40628" hidden="1" xr:uid="{C62DE668-33B4-485D-A265-F60B5150E51E}"/>
    <cellStyle name="Hyperlink 6" xfId="18428" hidden="1" xr:uid="{326AA757-6BDB-4E73-8CEC-87D067763933}"/>
    <cellStyle name="Hyperlink 6" xfId="28007" hidden="1" xr:uid="{98752BFE-4AFB-4224-B9D8-9884437F11ED}"/>
    <cellStyle name="Hyperlink 6" xfId="32983" hidden="1" xr:uid="{D01AEE7B-011F-4948-AA05-8BDAE7C080FF}"/>
    <cellStyle name="Hyperlink 6" xfId="41201" hidden="1" xr:uid="{867731AF-CF18-49C9-AB74-387CDD1BA2E0}"/>
    <cellStyle name="Hyperlink 6" xfId="30316" hidden="1" xr:uid="{03F0F1D6-C4D4-4848-87FA-C61C38B9A1CA}"/>
    <cellStyle name="Hyperlink 6" xfId="38762" hidden="1" xr:uid="{33B8F676-A5C8-4552-85F7-13F6EC8788EC}"/>
    <cellStyle name="Hyperlink 6" xfId="24852" hidden="1" xr:uid="{C6F34FED-9B86-4F8B-B587-EF5C089C373C}"/>
    <cellStyle name="Hyperlink 6" xfId="26718" hidden="1" xr:uid="{F23437FF-CE6D-4399-9A64-DEF098ED77E4}"/>
    <cellStyle name="Hyperlink 6" xfId="33021" hidden="1" xr:uid="{903AB816-88D0-4D23-A7F6-EF84AB1B2FDA}"/>
    <cellStyle name="Hyperlink 6" xfId="35293" hidden="1" xr:uid="{59A53F29-8726-49BE-A70F-FCD3FB9886BE}"/>
    <cellStyle name="Hyperlink 6" xfId="27288" hidden="1" xr:uid="{009CF731-5421-457C-81B2-03F5B377D1D2}"/>
    <cellStyle name="Hyperlink 6" xfId="35868" hidden="1" xr:uid="{259739C9-9120-4DF9-AE6F-72F680ED92BF}"/>
    <cellStyle name="Hyperlink 6" xfId="29624" hidden="1" xr:uid="{1E67AED5-DAFA-423C-B2CF-51FB726F1969}"/>
    <cellStyle name="Hyperlink 6" xfId="19885" hidden="1" xr:uid="{BE0E7E3B-D938-456A-89E8-C9C2D6EAAD2E}"/>
    <cellStyle name="Hyperlink 6" xfId="23944" hidden="1" xr:uid="{730C0FC0-24B6-4DB4-BE1F-88331854D76D}"/>
    <cellStyle name="Hyperlink 6" xfId="24012" hidden="1" xr:uid="{5B676AB1-1375-4916-8AA0-812BA8D73A8B}"/>
    <cellStyle name="Hyperlink 6" xfId="36057" hidden="1" xr:uid="{97BB5C98-63CF-427F-90C0-5B4227A60BAA}"/>
    <cellStyle name="Hyperlink 6" xfId="30611" hidden="1" xr:uid="{AB4C447F-2E5D-421B-B94E-02B61462935B}"/>
    <cellStyle name="Hyperlink 6" xfId="29620" hidden="1" xr:uid="{598C2D97-7C86-4558-A2F9-DD2B5FBAD0B9}"/>
    <cellStyle name="Hyperlink 6" xfId="31057" hidden="1" xr:uid="{2025675C-51C0-46B0-B266-B626F29C59B1}"/>
    <cellStyle name="Hyperlink 6" xfId="30887" hidden="1" xr:uid="{8A354CA6-3BEC-42B6-A23E-190C8F3F3723}"/>
    <cellStyle name="Hyperlink 6" xfId="24814" hidden="1" xr:uid="{4F9D996A-8409-4742-A463-9EBC07E4BE00}"/>
    <cellStyle name="Hyperlink 6" xfId="39807" hidden="1" xr:uid="{6829DD48-733C-4621-99B1-400B67E1DBE9}"/>
    <cellStyle name="Hyperlink 6" xfId="30813" hidden="1" xr:uid="{25EDF6DC-8128-4589-8875-7257D65D0EB6}"/>
    <cellStyle name="Hyperlink 6" xfId="18264" hidden="1" xr:uid="{B9498202-851E-41FD-B787-C98A37F248B1}"/>
    <cellStyle name="Hyperlink 6" xfId="18987" hidden="1" xr:uid="{9BD1B2AE-E482-434E-855C-9E833D5D0043}"/>
    <cellStyle name="Hyperlink 6" xfId="18866" hidden="1" xr:uid="{922D28C0-6F79-4782-AF14-DD9511A6673A}"/>
    <cellStyle name="Hyperlink 6" xfId="22584" hidden="1" xr:uid="{5092B91A-C74C-43DA-897B-DDF848B0E809}"/>
    <cellStyle name="Hyperlink 6" xfId="30829" hidden="1" xr:uid="{6812EFB2-1F1C-45BC-968B-414EDCC8A7E6}"/>
    <cellStyle name="Hyperlink 6" xfId="18186" hidden="1" xr:uid="{E29C6632-3F9F-4391-8D5C-934F6C423BBC}"/>
    <cellStyle name="Hyperlink 6" xfId="29812" hidden="1" xr:uid="{336D8E8A-2510-4F8B-AC5A-FC0F30D50A33}"/>
    <cellStyle name="Hyperlink 6" xfId="20975" hidden="1" xr:uid="{4349578D-F46F-4972-BAC1-AD9800BBF36C}"/>
    <cellStyle name="Hyperlink 6" xfId="33177" hidden="1" xr:uid="{95675F3F-335E-43AB-A981-FE8129C861B9}"/>
    <cellStyle name="Hyperlink 6" xfId="20969" hidden="1" xr:uid="{CEE10BC3-86EF-4307-A7A0-C1154F868914}"/>
    <cellStyle name="Hyperlink 6" xfId="35799" hidden="1" xr:uid="{E6D387C8-98FB-448A-BE0B-9D931D8625E9}"/>
    <cellStyle name="Hyperlink 6" xfId="30389" hidden="1" xr:uid="{9DADF8A4-C496-402B-8A17-3066BB47782A}"/>
    <cellStyle name="Hyperlink 6" xfId="17593" hidden="1" xr:uid="{B65436DC-0603-42E8-B70A-32DADC6A6EC6}"/>
    <cellStyle name="Hyperlink 6" xfId="31056" hidden="1" xr:uid="{E5FC3250-4D6C-4200-9CC0-D32F732033E2}"/>
    <cellStyle name="Hyperlink 6" xfId="21175" hidden="1" xr:uid="{2E33E77B-ED76-4C14-A39B-E6DF4154FDF0}"/>
    <cellStyle name="Hyperlink 6" xfId="29512" hidden="1" xr:uid="{6B8AC2EA-4221-4DEF-958F-459324F83EE9}"/>
    <cellStyle name="Hyperlink 6" xfId="21505" hidden="1" xr:uid="{19D430F3-145A-48D4-A912-732BEF501523}"/>
    <cellStyle name="Hyperlink 6" xfId="31856" hidden="1" xr:uid="{41BF7755-9AD8-4719-BB19-8C9B6974646D}"/>
    <cellStyle name="Hyperlink 6" xfId="30010" hidden="1" xr:uid="{FED366C4-F8B1-4544-8A3D-D9959983858F}"/>
    <cellStyle name="Hyperlink 6" xfId="21173" hidden="1" xr:uid="{BAD9E205-28CF-413B-81A2-981A6B0DAB94}"/>
    <cellStyle name="Hyperlink 6" xfId="24393" hidden="1" xr:uid="{80E1EF9F-2D45-477E-8529-8D10B9C5D00A}"/>
    <cellStyle name="Hyperlink 6" xfId="23797" hidden="1" xr:uid="{D171A434-9D38-4774-8B81-66EC1720C190}"/>
    <cellStyle name="Hyperlink 6" xfId="31061" hidden="1" xr:uid="{F947EC8F-8919-4C8B-80BA-0C0C710412A1}"/>
    <cellStyle name="Hyperlink 6" xfId="21699" hidden="1" xr:uid="{71954AD6-8502-48B8-8148-8BCAB4AEDFB2}"/>
    <cellStyle name="Hyperlink 6" xfId="23812" hidden="1" xr:uid="{52F41F7D-03BF-4F7F-B593-BB971345CF0B}"/>
    <cellStyle name="Hyperlink 6" xfId="17095" hidden="1" xr:uid="{5A4A38F4-5067-4B20-8F49-48F941EBFC0F}"/>
    <cellStyle name="Hyperlink 6" xfId="29615" hidden="1" xr:uid="{EAD4AA94-86F5-4FBE-96D4-B01D06F5B5CF}"/>
    <cellStyle name="Hyperlink 6" xfId="17883" hidden="1" xr:uid="{4F308896-1550-4739-90E1-2BFEA5BA625C}"/>
    <cellStyle name="Hyperlink 6" xfId="35908" hidden="1" xr:uid="{2FE031EE-7089-4585-9F7C-2788F083CAD8}"/>
    <cellStyle name="Hyperlink 6" xfId="19976" hidden="1" xr:uid="{6DAB116F-0264-4D2E-9F47-FF6EB60ED915}"/>
    <cellStyle name="Hyperlink 6" xfId="23888" hidden="1" xr:uid="{5664A2AF-BF4C-425E-986E-F16E71016D31}"/>
    <cellStyle name="Hyperlink 6" xfId="40474" hidden="1" xr:uid="{42131054-BF0F-4EEC-B063-44B34B8DFBB6}"/>
    <cellStyle name="Hyperlink 6" xfId="21502" hidden="1" xr:uid="{DF686E68-7844-46EB-82EE-1C8E394D679B}"/>
    <cellStyle name="Hyperlink 6" xfId="28588" hidden="1" xr:uid="{096A4582-ABD2-412D-91C4-8693D1B3EE15}"/>
    <cellStyle name="Hyperlink 6" xfId="29942" hidden="1" xr:uid="{6B72EA50-3F31-4529-BA29-2774A020B619}"/>
    <cellStyle name="Hyperlink 6" xfId="19199" hidden="1" xr:uid="{0FCA6B0D-20D1-43B3-A5B3-E99C2E8B88C5}"/>
    <cellStyle name="Hyperlink 6" xfId="18439" hidden="1" xr:uid="{D63A1C20-FB9E-4EF9-9921-1CD077FFC267}"/>
    <cellStyle name="Hyperlink 6" xfId="20838" hidden="1" xr:uid="{E160C823-997D-4800-984F-F97B686336E3}"/>
    <cellStyle name="Hyperlink 6" xfId="31529" hidden="1" xr:uid="{37506145-4903-46AD-BAF1-2190B625A009}"/>
    <cellStyle name="Hyperlink 6" xfId="30266" hidden="1" xr:uid="{E547D995-0FAD-48A6-A7EC-1F4BCD634771}"/>
    <cellStyle name="Hyperlink 6" xfId="32060" hidden="1" xr:uid="{0124650D-7B37-4A6D-8990-A7015853627E}"/>
    <cellStyle name="Hyperlink 6" xfId="22581" hidden="1" xr:uid="{04A1A6D6-87A4-4577-892C-CEAD316C593B}"/>
    <cellStyle name="Hyperlink 6" xfId="30573" hidden="1" xr:uid="{85A22A9C-0C54-40B6-AEBD-D7683B3E2718}"/>
    <cellStyle name="Hyperlink 6" xfId="18514" hidden="1" xr:uid="{01C0B331-1D94-4B23-89D3-0391A8B54261}"/>
    <cellStyle name="Hyperlink 6" xfId="23304" hidden="1" xr:uid="{00A9E03D-0914-4608-A76C-4D2B4A39D732}"/>
    <cellStyle name="Hyperlink 6" xfId="31825" hidden="1" xr:uid="{01470729-1361-4669-B937-5A0FE3FC8516}"/>
    <cellStyle name="Hyperlink 6" xfId="23318" hidden="1" xr:uid="{71563D2B-1B40-4D11-983D-CADC4929EFA6}"/>
    <cellStyle name="Hyperlink 6" xfId="29726" hidden="1" xr:uid="{EA0BEEEF-E606-4FCF-AABC-E085B3B74C39}"/>
    <cellStyle name="Hyperlink 6" xfId="28599" hidden="1" xr:uid="{266DA0AA-EB4B-4BA8-A7A9-4EFD715913DD}"/>
    <cellStyle name="Hyperlink 6" xfId="29501" hidden="1" xr:uid="{216E9B1E-3975-494A-89A0-81A470507622}"/>
    <cellStyle name="Hyperlink 6" xfId="28804" hidden="1" xr:uid="{0457E25D-B570-4459-A94E-66818D8BA1B6}"/>
    <cellStyle name="Hyperlink 6" xfId="30584" hidden="1" xr:uid="{EEF8982F-6E68-4234-8A73-59AEE88D9B78}"/>
    <cellStyle name="Hyperlink 6" xfId="18871" hidden="1" xr:uid="{9C5A90CA-E5C3-4682-87F4-55116A119F47}"/>
    <cellStyle name="Hyperlink 6" xfId="20195" hidden="1" xr:uid="{9D38AC14-1A3E-475C-97CF-0B1544E442EC}"/>
    <cellStyle name="Hyperlink 6" xfId="40383" hidden="1" xr:uid="{BA0D4313-9DC6-44B5-BC55-460958FF42A2}"/>
    <cellStyle name="Hyperlink 6" xfId="25222" hidden="1" xr:uid="{E931A9FD-0A81-45A4-B3DF-C17DB8EC366E}"/>
    <cellStyle name="Hyperlink 6" xfId="26198" hidden="1" xr:uid="{D045D7E5-7B1B-4C30-B1F6-058A5E2176FC}"/>
    <cellStyle name="Hyperlink 6" xfId="37325" hidden="1" xr:uid="{2C9EEA2D-6976-419D-A27C-EF9F0069FF5E}"/>
    <cellStyle name="Hyperlink 6" xfId="37247" hidden="1" xr:uid="{207ECBA1-F67B-47E4-9B1E-CE3EA71738E2}"/>
    <cellStyle name="Hyperlink 6" xfId="36565" hidden="1" xr:uid="{C6C4BD28-1797-4F96-9B8A-417CAA44FDF3}"/>
    <cellStyle name="Hyperlink 6" xfId="31905" hidden="1" xr:uid="{E6B41F68-3C40-4CA4-B7C6-C2500B134A9B}"/>
    <cellStyle name="Hyperlink 6" xfId="38466" hidden="1" xr:uid="{B7C6269B-8635-487D-B700-EA0784892409}"/>
    <cellStyle name="Hyperlink 6" xfId="34629" hidden="1" xr:uid="{4D05D4F1-36E7-4863-A45F-24EE75767C03}"/>
    <cellStyle name="Hyperlink 6" xfId="25695" hidden="1" xr:uid="{9F9BD695-9241-4C55-928B-3EEBFC00DF02}"/>
    <cellStyle name="Hyperlink 6" xfId="34577" hidden="1" xr:uid="{00CF6CA0-70C9-4F43-9099-999D863AA265}"/>
    <cellStyle name="Hyperlink 6" xfId="36160" hidden="1" xr:uid="{5448CB02-8386-4A1C-9E99-2653F425F42F}"/>
    <cellStyle name="Hyperlink 6" xfId="40270" hidden="1" xr:uid="{2F67E9EE-7ED4-4C71-B664-C73A3C2C9A56}"/>
    <cellStyle name="Hyperlink 6" xfId="26532" hidden="1" xr:uid="{7571BE72-30B9-40A9-BD75-2753A1BDD6D3}"/>
    <cellStyle name="Hyperlink 6" xfId="29357" hidden="1" xr:uid="{3F60E041-3126-4DA6-897E-663465DAEB32}"/>
    <cellStyle name="Hyperlink 6" xfId="30666" hidden="1" xr:uid="{8EB7C95E-AC3B-4112-9633-7A50B76929ED}"/>
    <cellStyle name="Hyperlink 6" xfId="28826" hidden="1" xr:uid="{83C1585B-D31D-47BA-B8A8-3ED58A2030F8}"/>
    <cellStyle name="Hyperlink 6" xfId="29804" hidden="1" xr:uid="{40F8B9C0-EF77-4132-8D85-E31EEDFC2DA0}"/>
    <cellStyle name="Hyperlink 6" xfId="23217" hidden="1" xr:uid="{9B63F40A-2E5F-4C3F-8FCC-736545343919}"/>
    <cellStyle name="Hyperlink 6" xfId="32217" hidden="1" xr:uid="{FBA31F7B-73E7-4ED6-A403-BC0E829A16F3}"/>
    <cellStyle name="Hyperlink 6" xfId="23027" hidden="1" xr:uid="{F72EDA85-6A1C-46C9-9C11-691AA06AE240}"/>
    <cellStyle name="Hyperlink 6" xfId="23684" hidden="1" xr:uid="{028FD966-9159-4DFD-8212-4F50661BA947}"/>
    <cellStyle name="Hyperlink 6" xfId="28619" hidden="1" xr:uid="{E7FD7E7E-488B-4B1C-A3D8-089E49DD2E2F}"/>
    <cellStyle name="Hyperlink 6" xfId="39467" hidden="1" xr:uid="{3C334607-F3A2-4582-B41D-BC65A1C6BF18}"/>
    <cellStyle name="Hyperlink 6" xfId="28339" hidden="1" xr:uid="{8A69C620-A37F-47DD-9ED0-57CB05499CE9}"/>
    <cellStyle name="Hyperlink 6" xfId="28632" hidden="1" xr:uid="{5D918A5F-800D-4A50-9507-CC59BA13BFA7}"/>
    <cellStyle name="Hyperlink 6" xfId="27613" hidden="1" xr:uid="{15636303-62E4-42AE-8434-97DF6ED282F8}"/>
    <cellStyle name="Hyperlink 6" xfId="30765" hidden="1" xr:uid="{9144F553-3CED-4D94-8D8F-EC4E7DCB096F}"/>
    <cellStyle name="Hyperlink 6" xfId="18183" hidden="1" xr:uid="{6C050D6D-AC89-439B-B429-B36980652F4B}"/>
    <cellStyle name="Hyperlink 6" xfId="30451" hidden="1" xr:uid="{3CD019C7-116E-45BE-8C09-F32D211AF0E1}"/>
    <cellStyle name="Hyperlink 6" xfId="28872" hidden="1" xr:uid="{E4D0B0AA-DAE4-48D0-9F54-40D758A149A0}"/>
    <cellStyle name="Hyperlink 6" xfId="21365" hidden="1" xr:uid="{2A27F0B1-EB14-4FC9-91FD-28C9D74C4331}"/>
    <cellStyle name="Hyperlink 6" xfId="29715" hidden="1" xr:uid="{13FC8470-A814-4129-A200-1A8E1E3CEC19}"/>
    <cellStyle name="Hyperlink 6" xfId="30449" hidden="1" xr:uid="{DD9CFC5A-5947-49E4-ACB7-F0CC7F48D384}"/>
    <cellStyle name="Hyperlink 6" xfId="23645" hidden="1" xr:uid="{15C1CE0A-B4CD-4AD0-9B3F-02B3E76C64CB}"/>
    <cellStyle name="Hyperlink 6" xfId="32860" hidden="1" xr:uid="{04AEFE82-D908-4629-B5A4-141D3E4AB486}"/>
    <cellStyle name="Hyperlink 6" xfId="30334" hidden="1" xr:uid="{69B273C2-E145-4617-B4E7-84CD2FD814D4}"/>
    <cellStyle name="Hyperlink 6" xfId="30395" hidden="1" xr:uid="{3D0CEA57-E114-4BCD-9F73-1532FC4FD7B0}"/>
    <cellStyle name="Hyperlink 6" xfId="39120" hidden="1" xr:uid="{A86EE0A5-CADA-4155-B062-8FC5B97B6D7D}"/>
    <cellStyle name="Hyperlink 6" xfId="24291" hidden="1" xr:uid="{1BF1AB46-52C1-427D-BD4C-E032C875ACDE}"/>
    <cellStyle name="Hyperlink 6" xfId="24766" hidden="1" xr:uid="{113A69CA-C1DB-4B2E-ACD3-1AAE9FF7797A}"/>
    <cellStyle name="Hyperlink 6" xfId="17230" hidden="1" xr:uid="{7F22C734-61B0-48EC-BDDA-C53A85C95AD6}"/>
    <cellStyle name="Hyperlink 6" xfId="29271" hidden="1" xr:uid="{5354CEF1-A588-4003-918E-1B785D55B139}"/>
    <cellStyle name="Hyperlink 6" xfId="18368" hidden="1" xr:uid="{77907CBA-438C-4D27-824E-5F654F34D628}"/>
    <cellStyle name="Hyperlink 6" xfId="30989" hidden="1" xr:uid="{2A7F97CA-A64B-4EC3-8D60-99A820D995D6}"/>
    <cellStyle name="Hyperlink 6" xfId="36887" hidden="1" xr:uid="{E907860B-19F4-483C-B78C-BEB86B4646D7}"/>
    <cellStyle name="Hyperlink 6" xfId="31986" hidden="1" xr:uid="{3982468B-0DE5-4912-AED6-8F813D01EE6A}"/>
    <cellStyle name="Hyperlink 6" xfId="20724" hidden="1" xr:uid="{CD565E6E-B799-4A5A-A362-5F53A4108B2F}"/>
    <cellStyle name="Hyperlink 6" xfId="30792" hidden="1" xr:uid="{6E36E635-29C1-4467-B49B-0955AEA4A92D}"/>
    <cellStyle name="Hyperlink 6" xfId="21169" hidden="1" xr:uid="{6493DEC8-79CA-45BD-A142-76B811D643C7}"/>
    <cellStyle name="Hyperlink 6" xfId="17476" hidden="1" xr:uid="{4E6C9745-1C66-42E3-912C-48DAEF412CD0}"/>
    <cellStyle name="Hyperlink 6" xfId="33372" hidden="1" xr:uid="{B6629EC0-FA88-4A43-8806-7A228912B24E}"/>
    <cellStyle name="Hyperlink 6" xfId="30328" hidden="1" xr:uid="{67984FA8-C39C-4DFA-A31D-C99003D4A97D}"/>
    <cellStyle name="Hyperlink 6" xfId="25418" hidden="1" xr:uid="{10837E40-F61E-43AC-9547-D493D44C22B6}"/>
    <cellStyle name="Hyperlink 6" xfId="18572" hidden="1" xr:uid="{D20ED871-EB5F-4FF3-8DB8-43FFB6877D0C}"/>
    <cellStyle name="Hyperlink 6" xfId="39414" hidden="1" xr:uid="{805D2F86-49A6-40A5-AC8A-3AB837DD8326}"/>
    <cellStyle name="Hyperlink 6" xfId="39973" hidden="1" xr:uid="{B140F3E8-4CC4-4C5A-A6A0-EBE1A1C9A5C7}"/>
    <cellStyle name="Hyperlink 6" xfId="18486" hidden="1" xr:uid="{B6F2C5CB-3059-4CC9-8730-86E2FB0E293D}"/>
    <cellStyle name="Hyperlink 6" xfId="22729" hidden="1" xr:uid="{39F6E217-8912-416B-A933-D981A3F00C7D}"/>
    <cellStyle name="Hyperlink 6" xfId="41172" hidden="1" xr:uid="{421EC8B8-BAF2-44B7-A4E6-7288990E8F64}"/>
    <cellStyle name="Hyperlink 6" xfId="21866" hidden="1" xr:uid="{AB0AB811-D82C-4DE3-BCE3-59C0AA460B70}"/>
    <cellStyle name="Hyperlink 6" xfId="26770" hidden="1" xr:uid="{32590215-6AD0-4093-BCFD-929A879EF34F}"/>
    <cellStyle name="Hyperlink 6" xfId="22573" hidden="1" xr:uid="{B9A02CA8-BC51-4373-AD1F-5C3B5DDDB85D}"/>
    <cellStyle name="Hyperlink 6" xfId="33813" hidden="1" xr:uid="{06A98D91-FA73-4379-9A6E-A2BA800F94ED}"/>
    <cellStyle name="Hyperlink 6" xfId="27894" hidden="1" xr:uid="{22C6E074-5AEF-4DE5-8BE6-C8F3427F863C}"/>
    <cellStyle name="Hyperlink 6" xfId="26525" hidden="1" xr:uid="{3FC203C8-B03D-4BC9-A325-0F722A3222EF}"/>
    <cellStyle name="Hyperlink 6" xfId="29820" hidden="1" xr:uid="{E8C8C276-B4EE-484D-A868-646CD64B382F}"/>
    <cellStyle name="Hyperlink 6" xfId="18438" hidden="1" xr:uid="{DB3D7E1A-2B9F-41F4-B0F8-6CEEB5A6B1ED}"/>
    <cellStyle name="Hyperlink 6" xfId="37382" hidden="1" xr:uid="{0B636077-B779-4F38-8BDD-F8041908CCCB}"/>
    <cellStyle name="Hyperlink 6" xfId="31051" hidden="1" xr:uid="{AD049C41-DCF5-458E-9A4E-AAB9077CA478}"/>
    <cellStyle name="Hyperlink 6" xfId="20366" hidden="1" xr:uid="{32F4C68C-1B67-4681-8B22-0B022E7C7879}"/>
    <cellStyle name="Hyperlink 6" xfId="27516" hidden="1" xr:uid="{BE6EFBAA-3114-4DF9-A919-229A54D10502}"/>
    <cellStyle name="Hyperlink 6" xfId="34814" hidden="1" xr:uid="{E4B031BE-F23D-427D-8C83-33946C14F302}"/>
    <cellStyle name="Hyperlink 6" xfId="21406" hidden="1" xr:uid="{F7655AA4-8030-469B-BAAE-7DF9F0270E68}"/>
    <cellStyle name="Hyperlink 6" xfId="31595" hidden="1" xr:uid="{0E3ADF86-9449-4B3D-9CE1-7B03022E0171}"/>
    <cellStyle name="Hyperlink 6" xfId="25561" hidden="1" xr:uid="{8D3D3DC7-F1B2-4CE1-935B-7CD25D772735}"/>
    <cellStyle name="Hyperlink 6" xfId="28835" hidden="1" xr:uid="{18D71229-1E47-4806-B783-CCFF53F42BD9}"/>
    <cellStyle name="Hyperlink 6" xfId="28793" hidden="1" xr:uid="{7C772A14-7FA1-434D-9F33-5AF894A28A6D}"/>
    <cellStyle name="Hyperlink 6" xfId="19041" hidden="1" xr:uid="{64543167-6CE5-4269-859C-B3D006370D42}"/>
    <cellStyle name="Hyperlink 6" xfId="20364" hidden="1" xr:uid="{C8F5C89B-E407-42B5-ADD8-90268A221DD8}"/>
    <cellStyle name="Hyperlink 6" xfId="23578" hidden="1" xr:uid="{6FA626F8-90CF-464A-B553-3BF6E75AE4CF}"/>
    <cellStyle name="Hyperlink 6" xfId="27100" hidden="1" xr:uid="{8B2D2646-205C-4238-A85A-64DA479C9F94}"/>
    <cellStyle name="Hyperlink 6" xfId="25555" hidden="1" xr:uid="{1CE61536-FB95-468E-BDA9-CFC4E16685C4}"/>
    <cellStyle name="Hyperlink 6" xfId="31628" hidden="1" xr:uid="{39880FD5-1EB2-41A4-AED2-C1EAC61B5A13}"/>
    <cellStyle name="Hyperlink 6" xfId="23831" hidden="1" xr:uid="{597A4E71-BB18-4461-926F-D65646301AA2}"/>
    <cellStyle name="Hyperlink 6" xfId="41229" hidden="1" xr:uid="{E349E634-D1AA-420F-9FA1-AF22AE10386A}"/>
    <cellStyle name="Hyperlink 6" xfId="24797" hidden="1" xr:uid="{D3986519-A89F-465A-9A84-793A7FE84D17}"/>
    <cellStyle name="Hyperlink 6" xfId="35644" hidden="1" xr:uid="{E82A2A40-D7CA-42AA-8A91-F32BE1B80EFC}"/>
    <cellStyle name="Hyperlink 6" xfId="35656" hidden="1" xr:uid="{3721D0B4-DD48-44E9-9955-AA0A3744D135}"/>
    <cellStyle name="Hyperlink 6" xfId="25523" hidden="1" xr:uid="{400C4655-501C-4CEE-8EBA-EC70068B7A0D}"/>
    <cellStyle name="Hyperlink 6" xfId="22527" hidden="1" xr:uid="{C41B78E6-BBDF-458C-B211-CF5AE100651D}"/>
    <cellStyle name="Hyperlink 6" xfId="24624" hidden="1" xr:uid="{9F43F056-DA7F-4FDB-95C7-D0EB084DD872}"/>
    <cellStyle name="Hyperlink 6" xfId="29613" hidden="1" xr:uid="{FEC6C5A9-BE42-4AC6-9764-2D5709BEB3C7}"/>
    <cellStyle name="Hyperlink 6" xfId="30382" hidden="1" xr:uid="{81601FFC-ABDC-4D3B-80EB-952DCBC36F0F}"/>
    <cellStyle name="Hyperlink 6" xfId="41441" hidden="1" xr:uid="{5FCD2761-4469-48A7-8CDC-314E567C1BD7}"/>
    <cellStyle name="Hyperlink 6" xfId="35535" hidden="1" xr:uid="{24C9E332-6806-4DB8-A374-B6B8E5E16A69}"/>
    <cellStyle name="Hyperlink 6" xfId="38488" hidden="1" xr:uid="{36311E2D-5388-47AB-B59B-A442F87FB50A}"/>
    <cellStyle name="Hyperlink 6" xfId="19289" hidden="1" xr:uid="{0761F4CE-4930-46D1-A3A6-4EED916E751D}"/>
    <cellStyle name="Hyperlink 6" xfId="33176" hidden="1" xr:uid="{69EE61AB-A6FA-4232-B431-F9FE2C4358C1}"/>
    <cellStyle name="Hyperlink 6" xfId="38476" hidden="1" xr:uid="{7B259803-B17A-469A-8C63-29863EBC60B4}"/>
    <cellStyle name="Hyperlink 6" xfId="18969" hidden="1" xr:uid="{E3120CF5-9A05-4AF6-A5EE-7A8F81BC7717}"/>
    <cellStyle name="Hyperlink 6" xfId="18081" hidden="1" xr:uid="{54393543-2C91-410C-A20C-C76031B78B97}"/>
    <cellStyle name="Hyperlink 6" xfId="39836" hidden="1" xr:uid="{FD62DD22-9095-4380-930A-5AE7105844A1}"/>
    <cellStyle name="Hyperlink 6" xfId="25656" hidden="1" xr:uid="{2A4B7C03-A8F2-40CD-B04B-3D19B0060F4A}"/>
    <cellStyle name="Hyperlink 6" xfId="30856" hidden="1" xr:uid="{F3465D18-029B-41D9-B90C-15E522C45530}"/>
    <cellStyle name="Hyperlink 6" xfId="23567" hidden="1" xr:uid="{73A4D57B-88B3-4117-8905-5693299F081F}"/>
    <cellStyle name="Hyperlink 6" xfId="23405" hidden="1" xr:uid="{9B13E460-A8C3-45AE-A065-89AD812DC5AB}"/>
    <cellStyle name="Hyperlink 6" xfId="20998" hidden="1" xr:uid="{F9BA6386-2183-4AA9-98CD-36FD004194FE}"/>
    <cellStyle name="Hyperlink 6" xfId="21207" hidden="1" xr:uid="{65975DA7-3587-49D0-8616-B29E0F0DF625}"/>
    <cellStyle name="Hyperlink 6" xfId="20527" hidden="1" xr:uid="{5E23F50B-1B02-48F8-8B71-B2BDBC0093FF}"/>
    <cellStyle name="Hyperlink 6" xfId="31633" hidden="1" xr:uid="{682CB558-5915-4FD7-AD0E-2C5DA7282AE8}"/>
    <cellStyle name="Hyperlink 6" xfId="20297" hidden="1" xr:uid="{A4876622-F322-446A-B794-02AB0DDDB8F9}"/>
    <cellStyle name="Hyperlink 6" xfId="38167" hidden="1" xr:uid="{7049E391-F9E0-46D8-A422-604EF4C11FF9}"/>
    <cellStyle name="Hyperlink 6" xfId="29507" hidden="1" xr:uid="{E7FA2382-3174-4F89-8643-74575788CC11}"/>
    <cellStyle name="Hyperlink 6" xfId="19773" hidden="1" xr:uid="{3CFBC593-7531-4368-A355-508B1AA0D0DF}"/>
    <cellStyle name="Hyperlink 6" xfId="18844" hidden="1" xr:uid="{4A54039B-60FF-4A24-95A0-CF133FE46676}"/>
    <cellStyle name="Hyperlink 6" xfId="23718" hidden="1" xr:uid="{74FFA067-E727-42BA-82B7-932E6D8A51B8}"/>
    <cellStyle name="Hyperlink 6" xfId="30379" hidden="1" xr:uid="{370B25F5-A1B0-4CAE-A8A2-C814A3B0E517}"/>
    <cellStyle name="Hyperlink 6" xfId="35861" hidden="1" xr:uid="{ED701DB6-BA31-4AF9-A455-106C821E82A9}"/>
    <cellStyle name="Hyperlink 6" xfId="19556" hidden="1" xr:uid="{ADDDD049-ADFE-4B86-BCDA-B45216D9DC61}"/>
    <cellStyle name="Hyperlink 6" xfId="21209" hidden="1" xr:uid="{DA8AA9D6-6409-49AC-AC56-8F3BF1BB37D8}"/>
    <cellStyle name="Hyperlink 6" xfId="18574" hidden="1" xr:uid="{B8D79699-945D-4F14-953E-745703155220}"/>
    <cellStyle name="Hyperlink 6" xfId="25052" hidden="1" xr:uid="{58A68917-CA71-4093-82B8-CF3F14C2DAB1}"/>
    <cellStyle name="Hyperlink 6" xfId="29807" hidden="1" xr:uid="{36204980-FA96-4E75-9231-7985FAD22786}"/>
    <cellStyle name="Hyperlink 6" xfId="23615" hidden="1" xr:uid="{6D3B033D-3917-47E0-A2AD-4A8DDAD8847D}"/>
    <cellStyle name="Hyperlink 6" xfId="19844" hidden="1" xr:uid="{9B383D42-46B5-4F33-8A67-181F237F41CA}"/>
    <cellStyle name="Hyperlink 6" xfId="23583" hidden="1" xr:uid="{F293FDCE-9949-4426-8138-3ACFCE6941E7}"/>
    <cellStyle name="Hyperlink 6" xfId="30381" hidden="1" xr:uid="{2D728552-8710-402D-BEE9-80A3B2DFF35C}"/>
    <cellStyle name="Hyperlink 6" xfId="28852" hidden="1" xr:uid="{DA32ED80-3DC6-4C3F-A907-93369F545887}"/>
    <cellStyle name="Hyperlink 6" xfId="30768" hidden="1" xr:uid="{FA3F864A-6F68-4105-827C-FFD04DF88EAE}"/>
    <cellStyle name="Hyperlink 6" xfId="28090" hidden="1" xr:uid="{F3C67EAF-F398-4CF5-92F9-54B9D6CDF0C4}"/>
    <cellStyle name="Hyperlink 6" xfId="25285" hidden="1" xr:uid="{15726170-0F0F-47BA-941D-7F8C3BD657F0}"/>
    <cellStyle name="Hyperlink 6" xfId="31807" hidden="1" xr:uid="{B6E79D65-E150-493C-8F71-183B7E24574C}"/>
    <cellStyle name="Hyperlink 6" xfId="18647" hidden="1" xr:uid="{D30054B8-EA27-4BA4-94FE-73316BF13D39}"/>
    <cellStyle name="Hyperlink 6" xfId="35842" hidden="1" xr:uid="{08D3B1AB-049A-4F03-A2ED-5570E7D95F33}"/>
    <cellStyle name="Hyperlink 6" xfId="18843" hidden="1" xr:uid="{866FA725-5821-4F67-9673-D11BFE6A1276}"/>
    <cellStyle name="Hyperlink 6" xfId="31903" hidden="1" xr:uid="{0D59A4AE-B988-4FE3-BD4A-C8600E8D87C5}"/>
    <cellStyle name="Hyperlink 6" xfId="41039" hidden="1" xr:uid="{9AF7F2D7-28FF-409B-851F-E2A9F2D93ABD}"/>
    <cellStyle name="Hyperlink 6" xfId="20371" hidden="1" xr:uid="{44C0B5D7-6C7B-4D72-A7DC-3A4C9ECFA32A}"/>
    <cellStyle name="Hyperlink 6" xfId="31581" hidden="1" xr:uid="{4F1BD94A-64B6-4654-A593-30F2CD5E13EF}"/>
    <cellStyle name="Hyperlink 6" xfId="29588" hidden="1" xr:uid="{EE0047B4-6838-4B44-9E95-874CC40A2B86}"/>
    <cellStyle name="Hyperlink 6" xfId="29222" hidden="1" xr:uid="{6384F19F-F976-4096-B51C-848334229035}"/>
    <cellStyle name="Hyperlink 6" xfId="25866" hidden="1" xr:uid="{DEBA97C4-0C95-4D40-833F-DD4499D320BD}"/>
    <cellStyle name="Hyperlink 6" xfId="36253" hidden="1" xr:uid="{B9984786-7581-4AC3-91DD-CE07D5D3D81A}"/>
    <cellStyle name="Hyperlink 6" xfId="35694" hidden="1" xr:uid="{188885EC-A0EB-4446-818A-65E9BD961684}"/>
    <cellStyle name="Hyperlink 6" xfId="36865" hidden="1" xr:uid="{7A607C67-AD47-4ABC-B34B-AE6CE7526C16}"/>
    <cellStyle name="Hyperlink 6" xfId="21174" hidden="1" xr:uid="{A1723960-2850-4BCE-9EFC-9CA0AAABB9A4}"/>
    <cellStyle name="Hyperlink 6" xfId="41503" hidden="1" xr:uid="{204A7C59-6F11-4C72-B2E4-5114330D2254}"/>
    <cellStyle name="Hyperlink 6" xfId="40835" hidden="1" xr:uid="{199B0F85-310E-4E66-9436-4FFA26F79D02}"/>
    <cellStyle name="Hyperlink 6" xfId="37283" hidden="1" xr:uid="{5663B273-02AF-4917-8586-BE40415824E1}"/>
    <cellStyle name="Hyperlink 6" xfId="40700" hidden="1" xr:uid="{B67AEF8F-7347-4EB6-B87E-CDC224D87F05}"/>
    <cellStyle name="Hyperlink 6" xfId="29224" hidden="1" xr:uid="{2DBA3C8D-385C-4F1F-9592-4B6C41D27F95}"/>
    <cellStyle name="Hyperlink 6" xfId="36136" hidden="1" xr:uid="{531954DE-E411-436A-BE56-1D07DC78D076}"/>
    <cellStyle name="Hyperlink 6" xfId="33707" hidden="1" xr:uid="{892AD367-770E-4499-AF86-0611C420168C}"/>
    <cellStyle name="Hyperlink 6" xfId="225" hidden="1" xr:uid="{19ECEF47-F7F6-4822-98DC-2E9DC845EBA8}"/>
    <cellStyle name="Hyperlink 6" xfId="35817" hidden="1" xr:uid="{E66B6565-2C86-41EB-BEB1-AABFCCB80ACD}"/>
    <cellStyle name="Hyperlink 6" xfId="28817" hidden="1" xr:uid="{169DB643-736A-48A7-B234-6FF468C51975}"/>
    <cellStyle name="Hyperlink 6" xfId="40613" hidden="1" xr:uid="{796C6918-4F42-4574-BF1A-FCF9D8FBAB17}"/>
    <cellStyle name="Hyperlink 6" xfId="36726" hidden="1" xr:uid="{5E318CE3-73F8-4369-968C-12EBC0932016}"/>
    <cellStyle name="Hyperlink 6" xfId="39991" hidden="1" xr:uid="{4C524D87-EA71-4D2F-8F70-5F2F999021A7}"/>
    <cellStyle name="Hyperlink 6" xfId="41513" hidden="1" xr:uid="{94C44BEB-F8B6-4985-95D6-88DF004183B9}"/>
    <cellStyle name="Hyperlink 6" xfId="25713" hidden="1" xr:uid="{7D5683AE-5374-409E-8B8E-5CCE2DABDFF8}"/>
    <cellStyle name="Hyperlink 6" xfId="40643" hidden="1" xr:uid="{1A74DEE5-5652-4FC4-9E6A-41E85D3A6E71}"/>
    <cellStyle name="Hyperlink 6" xfId="25095" hidden="1" xr:uid="{6FA7EB57-2E64-4683-97F7-3984391A9C6B}"/>
    <cellStyle name="Hyperlink 6" xfId="26287" hidden="1" xr:uid="{CD10DA77-2DF9-404E-A161-AAAB8350DD3A}"/>
    <cellStyle name="Hyperlink 6" xfId="29419" hidden="1" xr:uid="{3F0614CA-4942-4263-B0A4-E409D9E5D696}"/>
    <cellStyle name="Hyperlink 6" xfId="33137" hidden="1" xr:uid="{A145A920-B165-4652-B8ED-CCB498E84DF1}"/>
    <cellStyle name="Hyperlink 6" xfId="26030" hidden="1" xr:uid="{FFE4BA1A-C409-4165-A6A0-156AA03DA337}"/>
    <cellStyle name="Hyperlink 6" xfId="34791" hidden="1" xr:uid="{5C4906AC-F7C2-4743-82DB-31942BE09E35}"/>
    <cellStyle name="Hyperlink 6" xfId="37356" hidden="1" xr:uid="{1B90BD3A-017F-4643-AFF4-0A3DF8EEC4B1}"/>
    <cellStyle name="Hyperlink 6" xfId="33167" hidden="1" xr:uid="{92FA303F-BD87-4196-9F84-023FA1F8C603}"/>
    <cellStyle name="Hyperlink 6" xfId="30130" hidden="1" xr:uid="{4091A0C2-4B7B-4794-AADF-AF18B2CDC0B0}"/>
    <cellStyle name="Hyperlink 6" xfId="18442" hidden="1" xr:uid="{1C39C3D4-A0EF-49D0-B29A-7E2F4C34BE7E}"/>
    <cellStyle name="Hyperlink 6" xfId="28847" hidden="1" xr:uid="{1CF0ED20-7813-4C0E-88FC-8B495151C47F}"/>
    <cellStyle name="Hyperlink 6" xfId="32006" hidden="1" xr:uid="{04158E33-81B0-41F5-86AC-FB9CFA6D0947}"/>
    <cellStyle name="Hyperlink 6" xfId="30617" hidden="1" xr:uid="{2E03DAC8-69F5-4429-8B24-1447C49BC459}"/>
    <cellStyle name="Hyperlink 6" xfId="35167" hidden="1" xr:uid="{8EAF7BD1-F460-4F84-82F5-606E8AB18F67}"/>
    <cellStyle name="Hyperlink 6" xfId="23642" hidden="1" xr:uid="{75F45A33-EDB7-4D42-B85C-A7254FB9DE22}"/>
    <cellStyle name="Hyperlink 6" xfId="30391" hidden="1" xr:uid="{139E5251-DB77-4DA9-B9AA-7AEEA767AF6C}"/>
    <cellStyle name="Hyperlink 6" xfId="22778" hidden="1" xr:uid="{494C1E85-176A-4C8E-9D3D-F50EB30717DF}"/>
    <cellStyle name="Hyperlink 6" xfId="36732" hidden="1" xr:uid="{BB62DABD-2F97-4336-B4F8-929AE6D1AE2B}"/>
    <cellStyle name="Hyperlink 6" xfId="18125" hidden="1" xr:uid="{CDA2BBE9-EC1F-4273-8DAB-74927C1EF912}"/>
    <cellStyle name="Hyperlink 6" xfId="24185" hidden="1" xr:uid="{68C5B3FA-E8AC-429B-B3E8-7BB2C409B66B}"/>
    <cellStyle name="Hyperlink 6" xfId="24168" hidden="1" xr:uid="{37A1D02E-1B76-44A0-8FCE-0213BAC18668}"/>
    <cellStyle name="Hyperlink 6" xfId="23897" hidden="1" xr:uid="{B934DEB9-344E-4979-BBA3-10978AA17DBD}"/>
    <cellStyle name="Hyperlink 6" xfId="22880" hidden="1" xr:uid="{B7618A7C-1E9E-4A8F-A851-77494E4F4661}"/>
    <cellStyle name="Hyperlink 6" xfId="31834" hidden="1" xr:uid="{9C28CA27-29E9-4EE6-9D87-38739B0B1969}"/>
    <cellStyle name="Hyperlink 6" xfId="38203" hidden="1" xr:uid="{B85A5EC3-8446-4BA3-BFDE-920E643CFD54}"/>
    <cellStyle name="Hyperlink 6" xfId="35026" hidden="1" xr:uid="{756086EB-94BF-48C9-BA03-7874ECB81419}"/>
    <cellStyle name="Hyperlink 6" xfId="20927" hidden="1" xr:uid="{348B5FFB-3F1F-4365-8C8C-A5F919A36FC4}"/>
    <cellStyle name="Hyperlink 6" xfId="21159" hidden="1" xr:uid="{920C0D5E-93E5-4F07-84F0-EBEA6F00D934}"/>
    <cellStyle name="Hyperlink 6" xfId="31873" hidden="1" xr:uid="{1B3E28C0-635E-4757-A0AF-5EC66F4507DB}"/>
    <cellStyle name="Hyperlink 6" xfId="21879" hidden="1" xr:uid="{32941C7B-436D-481B-9E9C-F1076AAE37E6}"/>
    <cellStyle name="Hyperlink 6" xfId="20878" hidden="1" xr:uid="{B9868068-E391-4881-83E2-30B2F73BE236}"/>
    <cellStyle name="Hyperlink 6" xfId="35461" hidden="1" xr:uid="{E1F550BB-0E75-4FB8-BD19-D64935B1E6F1}"/>
    <cellStyle name="Hyperlink 6" xfId="29223" hidden="1" xr:uid="{70C80DA0-44CF-451B-AEF4-1AEDAFDD7489}"/>
    <cellStyle name="Hyperlink 6" xfId="20004" hidden="1" xr:uid="{C9806100-A4F5-4395-AF64-BC7FBF86F3D7}"/>
    <cellStyle name="Hyperlink 6" xfId="32590" hidden="1" xr:uid="{288E4272-80F9-42C5-8B9D-68F2DA9FDDB5}"/>
    <cellStyle name="Hyperlink 6" xfId="29818" hidden="1" xr:uid="{3DF536D9-1EB6-4E8D-9027-658B1EA41649}"/>
    <cellStyle name="Hyperlink 6" xfId="21712" hidden="1" xr:uid="{C9AD731E-830F-4DA4-9C42-BC8B8556D67B}"/>
    <cellStyle name="Hyperlink 6" xfId="31506" hidden="1" xr:uid="{8964F0DF-C87A-4CE3-AE26-15AACA8FA612}"/>
    <cellStyle name="Hyperlink 6" xfId="38796" hidden="1" xr:uid="{33ED2B14-E8D8-497E-8C82-4AC76696628E}"/>
    <cellStyle name="Hyperlink 6" xfId="19616" hidden="1" xr:uid="{FA911D76-9678-4713-BA39-5DF2F6BBFF38}"/>
    <cellStyle name="Hyperlink 6" xfId="27267" hidden="1" xr:uid="{799F12D2-F88F-498B-BAA9-E64339AC2F25}"/>
    <cellStyle name="Hyperlink 6" xfId="36351" hidden="1" xr:uid="{2EF82F43-9738-4E67-81FE-24DBDA3C2D8B}"/>
    <cellStyle name="Hyperlink 6" xfId="22720" hidden="1" xr:uid="{739AE500-F646-4224-913C-B1B8CFF00EA1}"/>
    <cellStyle name="Hyperlink 6" xfId="18723" hidden="1" xr:uid="{DD884E9E-BDE6-45A4-A60C-598B69D0463D}"/>
    <cellStyle name="Hyperlink 6" xfId="26570" hidden="1" xr:uid="{E3D4A9B3-A7EC-42FB-816D-79CFC1F33D87}"/>
    <cellStyle name="Hyperlink 6" xfId="21511" hidden="1" xr:uid="{A6E90F7A-9258-4DA0-A99D-0FDA0D8EE232}"/>
    <cellStyle name="Hyperlink 6" xfId="20901" hidden="1" xr:uid="{7E51EA1A-6574-4DA1-A612-D85DAABA283F}"/>
    <cellStyle name="Hyperlink 6" xfId="23652" hidden="1" xr:uid="{940AB180-1636-4F99-98FC-D6D143F3E4E9}"/>
    <cellStyle name="Hyperlink 6" xfId="37071" hidden="1" xr:uid="{DA3E7F1D-EF52-4C59-9BB0-BC3F9EA412C4}"/>
    <cellStyle name="Hyperlink 6" xfId="37523" hidden="1" xr:uid="{BE2203F8-44A9-4CB4-B773-5BC525C6CB2D}"/>
    <cellStyle name="Hyperlink 6" xfId="41718" hidden="1" xr:uid="{4E75A3BD-11CD-408F-AC70-40A2B2EF4C05}"/>
    <cellStyle name="Hyperlink 6" xfId="39146" hidden="1" xr:uid="{E7ADF5BA-7DBC-4C5B-B7E1-FDBAAA9C56EC}"/>
    <cellStyle name="Hyperlink 6" xfId="41714" hidden="1" xr:uid="{F0948C53-060E-4DCA-8A44-02BC6A3B2FA6}"/>
    <cellStyle name="Hyperlink 6" xfId="41543" hidden="1" xr:uid="{681D1A73-0DA8-438D-A658-E2509CB39852}"/>
    <cellStyle name="Hyperlink 6" xfId="22717" hidden="1" xr:uid="{C7690493-5525-4A02-91A4-6BB4DD651A95}"/>
    <cellStyle name="Hyperlink 6" xfId="36305" hidden="1" xr:uid="{23C6EBA4-8DF5-45E1-BB9B-A59C1AE6728A}"/>
    <cellStyle name="Hyperlink 6" xfId="37092" hidden="1" xr:uid="{C5822A2D-E939-49A1-BD53-9DCFD49242A2}"/>
    <cellStyle name="Hyperlink 6" xfId="37268" hidden="1" xr:uid="{6418ED16-61D5-4714-A930-9D535C73CF5E}"/>
    <cellStyle name="Hyperlink 6" xfId="38244" hidden="1" xr:uid="{D86A977F-E251-4609-8B74-A29DDB13C478}"/>
    <cellStyle name="Hyperlink 6" xfId="33377" hidden="1" xr:uid="{7D5204AA-A86C-404F-BE99-7EE20CDF235A}"/>
    <cellStyle name="Hyperlink 6" xfId="33115" hidden="1" xr:uid="{3F04CD73-50F3-4049-8871-1FA66F2258B8}"/>
    <cellStyle name="Hyperlink 6" xfId="36686" hidden="1" xr:uid="{F60DC147-524B-4352-A042-BCBF042A814E}"/>
    <cellStyle name="Hyperlink 6" xfId="20165" hidden="1" xr:uid="{8287542D-3F6E-4363-B4C8-D71AFEA79BE8}"/>
    <cellStyle name="Hyperlink 6" xfId="40094" hidden="1" xr:uid="{2C1C9E29-E138-4772-9000-E1658531396E}"/>
    <cellStyle name="Hyperlink 6" xfId="35344" hidden="1" xr:uid="{BAC41D4D-CC33-4041-896B-A3D1FAEBC732}"/>
    <cellStyle name="Hyperlink 6" xfId="35065" hidden="1" xr:uid="{54A915B4-D7F9-4E3F-9A39-0FF4FE36B9DD}"/>
    <cellStyle name="Hyperlink 6" xfId="40076" hidden="1" xr:uid="{B9B5407E-F7F3-4E42-9DA2-FD4FB8C92862}"/>
    <cellStyle name="Hyperlink 6" xfId="27832" hidden="1" xr:uid="{3CAB0FAB-70D9-4416-A9F9-6F4FFF73373E}"/>
    <cellStyle name="Hyperlink 6" xfId="27348" hidden="1" xr:uid="{846D57BA-2B52-463D-9977-FA1BDCF97106}"/>
    <cellStyle name="Hyperlink 6" xfId="39587" hidden="1" xr:uid="{D426A3ED-DAFA-4DA3-BABD-4131B161205D}"/>
    <cellStyle name="Hyperlink 6" xfId="34777" hidden="1" xr:uid="{B1E0F2EE-C398-410C-9E19-F1A23405E186}"/>
    <cellStyle name="Hyperlink 6" xfId="33011" hidden="1" xr:uid="{5D1DC425-D643-4FB2-BE7A-873B34D44303}"/>
    <cellStyle name="Hyperlink 6" xfId="36940" hidden="1" xr:uid="{A21D263E-D340-47F1-84EF-94C0318551C6}"/>
    <cellStyle name="Hyperlink 6" xfId="17865" hidden="1" xr:uid="{06FD5CA0-FA7A-4793-82BC-71EC80BA6189}"/>
    <cellStyle name="Hyperlink 6" xfId="21210" hidden="1" xr:uid="{7A32374A-0E36-417F-849A-42840ACA9C3F}"/>
    <cellStyle name="Hyperlink 6" xfId="29145" hidden="1" xr:uid="{5BC94F4E-2EDB-4C16-B9F3-597518A7B2A6}"/>
    <cellStyle name="Hyperlink 6" xfId="31563" hidden="1" xr:uid="{66BEDBA0-0F6E-4EB8-854E-D21C9A45D7F3}"/>
    <cellStyle name="Hyperlink 6" xfId="32331" hidden="1" xr:uid="{F8CE34F4-7C45-47BF-B6E7-D0094B9F49DA}"/>
    <cellStyle name="Hyperlink 6" xfId="28436" hidden="1" xr:uid="{91B5BFF8-3B06-4EEF-912B-41504C05F8FE}"/>
    <cellStyle name="Hyperlink 6" xfId="22615" hidden="1" xr:uid="{E807DA2F-5843-40B8-8EF7-0D01A5E305B2}"/>
    <cellStyle name="Hyperlink 6" xfId="33217" hidden="1" xr:uid="{1B3EC72A-9381-416C-A394-1D8ED22077FD}"/>
    <cellStyle name="Hyperlink 6" xfId="32997" hidden="1" xr:uid="{7C1B6CB3-1FCE-474C-BDCB-D69094430940}"/>
    <cellStyle name="Hyperlink 6" xfId="33386" hidden="1" xr:uid="{BFBA9244-D495-43C6-A201-4FEB34D0096D}"/>
    <cellStyle name="Hyperlink 6" xfId="38545" hidden="1" xr:uid="{6EE2E990-9503-448A-9CEF-680ABB7785F0}"/>
    <cellStyle name="Hyperlink 6" xfId="26474" hidden="1" xr:uid="{20481087-4E55-403E-8D1F-259A853E781D}"/>
    <cellStyle name="Hyperlink 6" xfId="29230" hidden="1" xr:uid="{50A2420B-A88C-4A0D-9B87-37877CBBB1A3}"/>
    <cellStyle name="Hyperlink 6" xfId="34007" hidden="1" xr:uid="{641FDCD0-14C5-4F77-8DD7-774D5AFA5887}"/>
    <cellStyle name="Hyperlink 6" xfId="37449" hidden="1" xr:uid="{B280F727-581D-4EA9-BFE1-E9015A29EA41}"/>
    <cellStyle name="Hyperlink 6" xfId="38495" hidden="1" xr:uid="{FBEC6DED-7AF5-4103-AC76-CB9FBEC99F9B}"/>
    <cellStyle name="Hyperlink 6" xfId="38531" hidden="1" xr:uid="{E0817C44-6193-48DF-BAAA-B1F2D11CCEA8}"/>
    <cellStyle name="Hyperlink 6" xfId="26740" hidden="1" xr:uid="{1D105024-703B-4064-8E12-F8CBCA36EA4E}"/>
    <cellStyle name="Hyperlink 6" xfId="41624" hidden="1" xr:uid="{BC1D0B12-7D9C-48F0-835F-8C709EBE15C0}"/>
    <cellStyle name="Hyperlink 6" xfId="31816" hidden="1" xr:uid="{4EC1572E-0076-4F99-A9DE-FBCB904FC98F}"/>
    <cellStyle name="Hyperlink 6" xfId="40096" hidden="1" xr:uid="{0AB7011A-EDC7-4653-9475-F971856A7702}"/>
    <cellStyle name="Hyperlink 6" xfId="21767" hidden="1" xr:uid="{F7ACFFC0-95F4-4359-98E2-9A5F71C5E29F}"/>
    <cellStyle name="Hyperlink 6" xfId="33355" hidden="1" xr:uid="{D8FE4EA5-5406-4D6D-AD95-30881066D579}"/>
    <cellStyle name="Hyperlink 6" xfId="28983" hidden="1" xr:uid="{1DAA8418-4AF8-401D-8119-C36342C82863}"/>
    <cellStyle name="Hyperlink 6" xfId="31433" hidden="1" xr:uid="{210B47D9-5F8C-4B28-9AF9-B42ED9D9EC56}"/>
    <cellStyle name="Hyperlink 6" xfId="35030" hidden="1" xr:uid="{381A8D9E-C590-459E-920E-1B87CC2AA248}"/>
    <cellStyle name="Hyperlink 6" xfId="21796" hidden="1" xr:uid="{10EA0E04-EAD8-4452-B713-1149F1558EA7}"/>
    <cellStyle name="Hyperlink 6" xfId="17180" hidden="1" xr:uid="{EA30E945-A10E-4460-A388-305BAD442FA8}"/>
    <cellStyle name="Hyperlink 6" xfId="22577" hidden="1" xr:uid="{77199939-7CFB-46BD-9D55-D9D205B1F890}"/>
    <cellStyle name="Hyperlink 6" xfId="23082" hidden="1" xr:uid="{967C06BB-F785-45A6-B216-777E283DCF7D}"/>
    <cellStyle name="Hyperlink 6" xfId="37560" hidden="1" xr:uid="{FD7F4A13-AAF1-4C5E-9ABD-D2735F67FE30}"/>
    <cellStyle name="Hyperlink 6" xfId="40896" hidden="1" xr:uid="{412E66C0-B991-4B1B-A0A9-D5568CD946CB}"/>
    <cellStyle name="Hyperlink 6" xfId="20695" hidden="1" xr:uid="{F1EFD3F8-9D58-4453-83C6-85ACC1A231DC}"/>
    <cellStyle name="Hyperlink 6" xfId="36844" hidden="1" xr:uid="{6A21E9E8-5AE6-4C1F-9996-4AB974498132}"/>
    <cellStyle name="Hyperlink 6" xfId="34002" hidden="1" xr:uid="{F54609A6-BE95-4A61-850E-FCFD99C7C287}"/>
    <cellStyle name="Hyperlink 6" xfId="34018" hidden="1" xr:uid="{E27DE518-C378-4114-B747-B22EC67C3EC1}"/>
    <cellStyle name="Hyperlink 6" xfId="40098" hidden="1" xr:uid="{D331FF6E-A1F3-41DF-9CAD-DD8804382667}"/>
    <cellStyle name="Hyperlink 6" xfId="37192" hidden="1" xr:uid="{8207CF42-F07B-4654-9ABF-55F9F5B75238}"/>
    <cellStyle name="Hyperlink 6" xfId="38425" hidden="1" xr:uid="{865675EA-F32D-48B2-8732-6C53CE6CCDF2}"/>
    <cellStyle name="Hyperlink 6" xfId="40276" hidden="1" xr:uid="{BB0E8CBD-48D5-4599-A889-BE57776F5399}"/>
    <cellStyle name="Hyperlink 6" xfId="35534" hidden="1" xr:uid="{FD61FF9B-52F7-4074-8047-B90F4E76DA2A}"/>
    <cellStyle name="Hyperlink 6" xfId="32927" hidden="1" xr:uid="{9BA134E1-0231-4AC5-94FB-E74460892374}"/>
    <cellStyle name="Hyperlink 6" xfId="39167" hidden="1" xr:uid="{A8C2A671-C785-48DA-9ACF-41ABDE47F86B}"/>
    <cellStyle name="Hyperlink 6" xfId="34587" hidden="1" xr:uid="{45F86979-1EBD-441F-BB28-ACB3EEA165CD}"/>
    <cellStyle name="Hyperlink 6" xfId="36721" hidden="1" xr:uid="{7226982A-C088-4A0E-9DC6-1FFD85A39A25}"/>
    <cellStyle name="Hyperlink 6" xfId="34771" hidden="1" xr:uid="{798E690E-AAE7-4A17-80B9-374AD1267CD9}"/>
    <cellStyle name="Hyperlink 6" xfId="27819" hidden="1" xr:uid="{8B4540A1-8454-4B76-9451-8CA7CC46F29F}"/>
    <cellStyle name="Hyperlink 6" xfId="36276" hidden="1" xr:uid="{83A33CB5-8DAA-4C9E-AD4D-1E01E2DAF3EF}"/>
    <cellStyle name="Hyperlink 6" xfId="39720" hidden="1" xr:uid="{1D14BB40-29B7-4AA5-B41D-9558FB0186A7}"/>
    <cellStyle name="Hyperlink 6" xfId="41275" hidden="1" xr:uid="{1DD97928-82DC-4EF8-9A3E-7501483F03EB}"/>
    <cellStyle name="Hyperlink 6" xfId="41550" hidden="1" xr:uid="{CC0441E2-EB07-46EE-9066-302EFE7769FB}"/>
    <cellStyle name="Hyperlink 6" xfId="33967" hidden="1" xr:uid="{55E88E27-B470-473E-9A0D-48ECA79C9213}"/>
    <cellStyle name="Hyperlink 6" xfId="41552" hidden="1" xr:uid="{C8470F3A-DA01-477C-ABAD-CDAF6B3FDD2E}"/>
    <cellStyle name="Hyperlink 6" xfId="35468" hidden="1" xr:uid="{D6BA7D1E-AEBF-4167-9010-7F0128CC4783}"/>
    <cellStyle name="Hyperlink 6" xfId="22274" hidden="1" xr:uid="{D9111818-BD6B-4F12-95D1-8F7B1F9DDF3B}"/>
    <cellStyle name="Hyperlink 6" xfId="37941" hidden="1" xr:uid="{7DF9BBE0-0E6D-487C-A9AB-8E6C20C7D857}"/>
    <cellStyle name="Hyperlink 6" xfId="41502" hidden="1" xr:uid="{AF590930-FE64-4258-A965-2C5B346335B5}"/>
    <cellStyle name="Hyperlink 6" xfId="22243" hidden="1" xr:uid="{6CF81387-2E66-49AA-AA13-BD2DE3B51413}"/>
    <cellStyle name="Hyperlink 6" xfId="29218" hidden="1" xr:uid="{C1FB19B2-C0BD-4F9F-B61C-3645A3F2B63E}"/>
    <cellStyle name="Hyperlink 6" xfId="36293" hidden="1" xr:uid="{938A6505-81DD-4764-8BC3-968D711205AD}"/>
    <cellStyle name="Hyperlink 6" xfId="36457" hidden="1" xr:uid="{D92B91AB-341C-4F32-96CB-C7258EF17278}"/>
    <cellStyle name="Hyperlink 6" xfId="39656" hidden="1" xr:uid="{AF87EF26-BDEC-4729-8FEE-824430024538}"/>
    <cellStyle name="Hyperlink 6" xfId="38805" hidden="1" xr:uid="{32AB8FD4-291A-4963-B1FA-A3B94A813FE4}"/>
    <cellStyle name="Hyperlink 6" xfId="30819" hidden="1" xr:uid="{6BFAA0B5-6E38-47DE-B03A-AA0097450F45}"/>
    <cellStyle name="Hyperlink 6" xfId="20536" hidden="1" xr:uid="{3166E2D5-1CAC-4A73-B06E-8B4CD3CF6B7F}"/>
    <cellStyle name="Hyperlink 6" xfId="18184" hidden="1" xr:uid="{F5608206-28EF-43FD-A780-CD69614711B4}"/>
    <cellStyle name="Hyperlink 6" xfId="26448" hidden="1" xr:uid="{5DB8B8F3-3AA0-4223-8EC8-F445871BC374}"/>
    <cellStyle name="Hyperlink 6" xfId="18116" hidden="1" xr:uid="{ABBF9A45-4F37-4540-8889-6BEA72F4CDC9}"/>
    <cellStyle name="Hyperlink 6" xfId="24476" hidden="1" xr:uid="{6281AF2F-1A0A-4B47-A017-C14EB5135C54}"/>
    <cellStyle name="Hyperlink 6" xfId="24174" hidden="1" xr:uid="{B9A8D11E-ABAB-4C97-8C59-0B969A11EEFF}"/>
    <cellStyle name="Hyperlink 6" xfId="23410" hidden="1" xr:uid="{49700C84-A4BD-4C7D-B86A-EF945526A7AE}"/>
    <cellStyle name="Hyperlink 6" xfId="34580" hidden="1" xr:uid="{B7DB441E-7F69-4057-BA35-A52FDC678437}"/>
    <cellStyle name="Hyperlink 6" xfId="17712" hidden="1" xr:uid="{AB8E64D5-7D40-4AD3-8CD8-A3EAB2F9C894}"/>
    <cellStyle name="Hyperlink 6" xfId="18561" hidden="1" xr:uid="{444A63BC-160D-4582-9797-C61021E3E1A7}"/>
    <cellStyle name="Hyperlink 6" xfId="20816" hidden="1" xr:uid="{0264AC68-4F19-4D0B-B63F-9BE52552A409}"/>
    <cellStyle name="Hyperlink 6" xfId="17682" hidden="1" xr:uid="{2019318F-F295-40B1-9E76-68D7DF0DBAA7}"/>
    <cellStyle name="Hyperlink 6" xfId="27236" hidden="1" xr:uid="{D971AAD3-8C53-400A-9E6E-DC316EB6CA37}"/>
    <cellStyle name="Hyperlink 6" xfId="31788" hidden="1" xr:uid="{3660ADE7-03A8-4902-ACD2-9642A8EB8777}"/>
    <cellStyle name="Hyperlink 6" xfId="22775" hidden="1" xr:uid="{52D85AE3-7BCA-4353-95E3-237506892EE7}"/>
    <cellStyle name="Hyperlink 6" xfId="32394" hidden="1" xr:uid="{8AA65C75-4E28-45B4-AD9B-3D37612E5F7D}"/>
    <cellStyle name="Hyperlink 6" xfId="26926" hidden="1" xr:uid="{7F9E3449-0DA7-421F-AD77-285A7CA59D39}"/>
    <cellStyle name="Hyperlink 6" xfId="40277" hidden="1" xr:uid="{6BDDBBC5-FFC8-418D-8658-3B4B47245F88}"/>
    <cellStyle name="Hyperlink 6" xfId="33752" hidden="1" xr:uid="{7F484F68-AC02-4B98-9B2A-FA88F33E0310}"/>
    <cellStyle name="Hyperlink 6" xfId="17438" hidden="1" xr:uid="{7D803835-96AA-4B3B-A5BF-AA3F28104BED}"/>
    <cellStyle name="Hyperlink 6" xfId="40712" hidden="1" xr:uid="{D4D2EE18-85EB-40B0-8943-E09908EA0010}"/>
    <cellStyle name="Hyperlink 6" xfId="41272" hidden="1" xr:uid="{ABA1BB74-83C2-487A-AC4D-27AF527BA038}"/>
    <cellStyle name="Hyperlink 6" xfId="33178" hidden="1" xr:uid="{6E5881DD-54A2-4DCD-A15C-73AA2707A8B1}"/>
    <cellStyle name="Hyperlink 6" xfId="34286" hidden="1" xr:uid="{86A47105-B037-482E-BC79-06654790181F}"/>
    <cellStyle name="Hyperlink 6" xfId="34586" hidden="1" xr:uid="{C3BDD4C4-572D-43B4-9F5B-559E1CE4EF2A}"/>
    <cellStyle name="Hyperlink 6" xfId="32614" hidden="1" xr:uid="{96272633-2CCC-476B-B1A8-267269988371}"/>
    <cellStyle name="Hyperlink 6" xfId="37892" hidden="1" xr:uid="{49658682-EB9F-4A47-882D-9E21F93713CD}"/>
    <cellStyle name="Hyperlink 6" xfId="41708" hidden="1" xr:uid="{89E77E1B-8B21-4666-AD66-A5568FC2C664}"/>
    <cellStyle name="Hyperlink 6" xfId="33412" hidden="1" xr:uid="{7C565D7E-B9EC-4C67-934B-8084591B5CF0}"/>
    <cellStyle name="Hyperlink 6" xfId="41240" hidden="1" xr:uid="{E6104151-C7A3-4779-B43C-94C4ED8DB157}"/>
    <cellStyle name="Hyperlink 6" xfId="19995" hidden="1" xr:uid="{48CF2B3A-DFF9-4EB4-8513-2A8148A3A0C8}"/>
    <cellStyle name="Hyperlink 6" xfId="30327" hidden="1" xr:uid="{7FB2A3BC-A5DE-4D56-9799-95F5C5E2BD05}"/>
    <cellStyle name="Hyperlink 6" xfId="41220" hidden="1" xr:uid="{3EDDCD6C-2239-47E7-B2CA-C2377E344068}"/>
    <cellStyle name="Hyperlink 6" xfId="25065" hidden="1" xr:uid="{2703EFF0-7780-48B0-8DFA-2BBAFF9D5961}"/>
    <cellStyle name="Hyperlink 6" xfId="19506" hidden="1" xr:uid="{B17187A5-5D30-43CB-B95C-D0B1ED6F9388}"/>
    <cellStyle name="Hyperlink 6" xfId="29257" hidden="1" xr:uid="{7354F412-4E07-47F3-8FB0-5C9051BFC7CD}"/>
    <cellStyle name="Hyperlink 6" xfId="40469" hidden="1" xr:uid="{6BC80066-90B1-44F4-A9E2-F5842411AF8A}"/>
    <cellStyle name="Hyperlink 6" xfId="30265" hidden="1" xr:uid="{6DB4EDEA-51F8-4CB4-A4DE-976D8311852B}"/>
    <cellStyle name="Hyperlink 6" xfId="32998" hidden="1" xr:uid="{581CA096-97E5-4293-BA5F-05B8C190A70C}"/>
    <cellStyle name="Hyperlink 6" xfId="36347" hidden="1" xr:uid="{6C68B01E-31ED-4AEA-BC4D-2D6A600B952A}"/>
    <cellStyle name="Hyperlink 6" xfId="28105" hidden="1" xr:uid="{13F99CB7-82FD-47BF-8ABA-C9A7474802CF}"/>
    <cellStyle name="Hyperlink 6" xfId="39459" hidden="1" xr:uid="{123FCD5B-685C-4CD5-A1C5-77F8D05B3709}"/>
    <cellStyle name="Hyperlink 6" xfId="22609" hidden="1" xr:uid="{2253B7E0-D5E1-43F6-A644-C2B3C37D573D}"/>
    <cellStyle name="Hyperlink 6" xfId="36348" hidden="1" xr:uid="{B884F1DE-9732-4265-A203-E0546C13D5E4}"/>
    <cellStyle name="Hyperlink 6" xfId="33625" hidden="1" xr:uid="{5E6737BE-1924-4ACE-91FC-9A2DEF62045C}"/>
    <cellStyle name="Hyperlink 6" xfId="29022" hidden="1" xr:uid="{CED745CE-BE89-4A08-BF99-892AFA3E4A2A}"/>
    <cellStyle name="Hyperlink 6" xfId="35252" hidden="1" xr:uid="{F8C9EA69-F5E8-4832-B44F-0430AFD7A152}"/>
    <cellStyle name="Hyperlink 6" xfId="23882" hidden="1" xr:uid="{CD5F7482-D0AA-470E-8D8E-D7F4E49F0E27}"/>
    <cellStyle name="Hyperlink 6" xfId="36939" hidden="1" xr:uid="{10409302-55DF-4747-86E3-099417495EED}"/>
    <cellStyle name="Hyperlink 6" xfId="30428" hidden="1" xr:uid="{7A224208-6D17-49ED-8653-58D213B4FCB4}"/>
    <cellStyle name="Hyperlink 6" xfId="32788" hidden="1" xr:uid="{079AD0CA-29B0-4045-8F9C-8046249AA33B}"/>
    <cellStyle name="Hyperlink 6" xfId="25879" hidden="1" xr:uid="{564BC720-776E-4E4D-ABB0-1927AD84B44F}"/>
    <cellStyle name="Hyperlink 6" xfId="38985" hidden="1" xr:uid="{6ACAC177-0338-4CC7-A689-EEF62E01613E}"/>
    <cellStyle name="Hyperlink 6" xfId="36521" hidden="1" xr:uid="{77EF5282-D0CB-45A7-93A8-0749CCB97222}"/>
    <cellStyle name="Hyperlink 6" xfId="33024" hidden="1" xr:uid="{798ED79F-B779-41A3-A807-2FCE1A769B6F}"/>
    <cellStyle name="Hyperlink 6" xfId="37316" hidden="1" xr:uid="{67AEFE19-D602-418F-B784-8C31B93AB6F1}"/>
    <cellStyle name="Hyperlink 6" xfId="36733" hidden="1" xr:uid="{206C7054-3472-42B3-9D66-3A0F10FE212D}"/>
    <cellStyle name="Hyperlink 6" xfId="33025" hidden="1" xr:uid="{C722EC32-C50F-44F4-B95D-C1E77BDF07BD}"/>
    <cellStyle name="Hyperlink 6" xfId="32446" hidden="1" xr:uid="{D391C062-6B25-4076-BFDD-7A109E94ABD0}"/>
    <cellStyle name="Hyperlink 6" xfId="24283" hidden="1" xr:uid="{90B19157-11B0-4021-8C6B-E1E0A20D3526}"/>
    <cellStyle name="Hyperlink 6" xfId="34349" hidden="1" xr:uid="{7148FA73-6569-4C0A-847F-22B808D541D7}"/>
    <cellStyle name="Hyperlink 6" xfId="37270" hidden="1" xr:uid="{7D7F681B-4BEF-4291-A58C-05CBADC8E2EB}"/>
    <cellStyle name="Hyperlink 6" xfId="28948" hidden="1" xr:uid="{34086931-D062-4A50-B959-D227345A70EF}"/>
    <cellStyle name="Hyperlink 6" xfId="40272" hidden="1" xr:uid="{DB22A8AD-4305-47C4-8DC3-094EB32FFAA4}"/>
    <cellStyle name="Hyperlink 6" xfId="20505" hidden="1" xr:uid="{7F8FB2E9-A06C-4A99-B7A0-7D3FF68E82BF}"/>
    <cellStyle name="Hyperlink 6" xfId="32863" hidden="1" xr:uid="{50CC7F7A-8D10-485B-B9EA-CA8B38E0C5CD}"/>
    <cellStyle name="Hyperlink 6" xfId="38593" hidden="1" xr:uid="{831D853C-96A1-412F-A164-FEC499150FF8}"/>
    <cellStyle name="Hyperlink 6" xfId="33019" hidden="1" xr:uid="{DE35665E-AF15-4CDE-9C4E-39D0D356FC8D}"/>
    <cellStyle name="Hyperlink 6" xfId="40528" hidden="1" xr:uid="{315D7CF7-5421-4096-90C2-438A79F7C096}"/>
    <cellStyle name="Hyperlink 6" xfId="22568" hidden="1" xr:uid="{B08F884C-804C-48D4-847E-0358BFD8B4CC}"/>
    <cellStyle name="Hyperlink 6" xfId="36484" hidden="1" xr:uid="{B210EA20-7478-4C1B-8D27-829CD5628B7B}"/>
    <cellStyle name="Hyperlink 6" xfId="26735" hidden="1" xr:uid="{2DB0E05F-C315-4977-8CD9-7E3BE5A17009}"/>
    <cellStyle name="Hyperlink 6" xfId="36078" hidden="1" xr:uid="{FEA3F065-B3A0-4598-885C-564D80DA1D40}"/>
    <cellStyle name="Hyperlink 6" xfId="19877" hidden="1" xr:uid="{81A66428-7514-46C3-BE0F-50BE825A59F2}"/>
    <cellStyle name="Hyperlink 6" xfId="29747" hidden="1" xr:uid="{A7251D85-F63C-470F-95B6-5E2C6F055A4C}"/>
    <cellStyle name="Hyperlink 6" xfId="39733" hidden="1" xr:uid="{D2401A80-3349-4805-BE91-99AA44FC0195}"/>
    <cellStyle name="Hyperlink 6" xfId="27941" hidden="1" xr:uid="{3EB68DA3-9BA7-4385-B367-156D770ACC8C}"/>
    <cellStyle name="Hyperlink 6" xfId="38626" hidden="1" xr:uid="{A4BF73E6-6D25-475D-94C8-80E9536311B9}"/>
    <cellStyle name="Hyperlink 6" xfId="31053" hidden="1" xr:uid="{7458AE0F-0569-4312-9453-F253A9761095}"/>
    <cellStyle name="Hyperlink 6" xfId="38264" hidden="1" xr:uid="{3122F796-D49A-4CD1-9FF7-8A614935B590}"/>
    <cellStyle name="Hyperlink 6" xfId="29229" hidden="1" xr:uid="{AF04D540-E4B1-4B2B-AC22-CF4C21F0EFB1}"/>
    <cellStyle name="Hyperlink 6" xfId="36389" hidden="1" xr:uid="{8E012898-D328-4A2E-9343-761ECADC7585}"/>
    <cellStyle name="Hyperlink 6" xfId="34810" hidden="1" xr:uid="{F26EF030-92FA-4ECE-B8DE-91505DD7A02F}"/>
    <cellStyle name="Hyperlink 6" xfId="28096" hidden="1" xr:uid="{9B3DCD29-146A-4120-B3A8-CA125AC01C21}"/>
    <cellStyle name="Hyperlink 6" xfId="27079" hidden="1" xr:uid="{8F598513-8699-4C60-BD27-25A56828A102}"/>
    <cellStyle name="Hyperlink 6" xfId="25331" hidden="1" xr:uid="{22F47577-C1D4-469D-B7A4-C9D9366ECC8A}"/>
    <cellStyle name="Hyperlink 6" xfId="29517" hidden="1" xr:uid="{068E873D-6EBB-4C83-9534-E7A0EC516863}"/>
    <cellStyle name="Hyperlink 6" xfId="32511" hidden="1" xr:uid="{A8F3E54C-D54E-4DA0-A50D-74BA96C18123}"/>
    <cellStyle name="Hyperlink 6" xfId="36878" hidden="1" xr:uid="{CF7C1185-C91B-4DC8-B106-6BF09BCE1F36}"/>
    <cellStyle name="Hyperlink 6" xfId="35536" hidden="1" xr:uid="{596FD164-23D2-4524-893B-1BE52110F2A9}"/>
    <cellStyle name="Hyperlink 6" xfId="25054" hidden="1" xr:uid="{E2BF255F-A51A-4DEF-B6A6-297FE4F0589C}"/>
    <cellStyle name="Hyperlink 6" xfId="32516" hidden="1" xr:uid="{17FE354A-2787-4040-8C66-AEBA77E66F1F}"/>
    <cellStyle name="Hyperlink 6" xfId="38081" hidden="1" xr:uid="{D6C24253-FF89-4386-B713-7F8882382459}"/>
    <cellStyle name="Hyperlink 6" xfId="24637" hidden="1" xr:uid="{01B47C33-EF5D-41CE-907E-006B58F95B49}"/>
    <cellStyle name="Hyperlink 6" xfId="25288" hidden="1" xr:uid="{D132F8F0-5AFE-4741-970A-6E73B1C6F8E8}"/>
    <cellStyle name="Hyperlink 6" xfId="34019" hidden="1" xr:uid="{FB422686-A4FC-4DEB-9272-5C0C2DA58A38}"/>
    <cellStyle name="Hyperlink 6" xfId="27099" hidden="1" xr:uid="{2895392E-8681-4723-AF80-108685D053C8}"/>
    <cellStyle name="Hyperlink 6" xfId="37005" hidden="1" xr:uid="{9A904EF4-C6F4-4A62-B624-D330953FBB52}"/>
    <cellStyle name="Hyperlink 6" xfId="40401" hidden="1" xr:uid="{A91C2052-CC8E-4CE2-B5BB-601C47A63433}"/>
    <cellStyle name="Hyperlink 6" xfId="34594" hidden="1" xr:uid="{3D00D699-1C80-44EA-AA18-F326AD46ABD5}"/>
    <cellStyle name="Hyperlink 6" xfId="27544" hidden="1" xr:uid="{030B0652-F6E4-4FA6-A8DB-D1758CCF92F4}"/>
    <cellStyle name="Hyperlink 6" xfId="33423" hidden="1" xr:uid="{98C0350B-C2B7-4A24-8BC5-C18BAD1650E2}"/>
    <cellStyle name="Hyperlink 6" xfId="36118" hidden="1" xr:uid="{21AF1271-1B53-4B0B-8176-8D7F0FB567A2}"/>
    <cellStyle name="Hyperlink 6" xfId="41124" hidden="1" xr:uid="{10918AF3-CEE5-4BD4-ACE5-3F31DDCF4D0A}"/>
    <cellStyle name="Hyperlink 6" xfId="29210" hidden="1" xr:uid="{372F1FC9-DEC1-4921-B5FE-13979D4E53B3}"/>
    <cellStyle name="Hyperlink 6" xfId="40030" hidden="1" xr:uid="{49552863-BAC1-4A8D-A442-5E3BF3A77181}"/>
    <cellStyle name="Hyperlink 6" xfId="38098" hidden="1" xr:uid="{F92FC8FD-5729-4C00-A711-AE068EAC6049}"/>
    <cellStyle name="Hyperlink 6" xfId="41034" hidden="1" xr:uid="{3724975A-D9D1-4DEB-929A-E66B206298EC}"/>
    <cellStyle name="Hyperlink 6" xfId="227" hidden="1" xr:uid="{BB766EFD-EE90-4508-B12A-6C82A545F0D6}"/>
    <cellStyle name="Hyperlink 6" xfId="27354" hidden="1" xr:uid="{D9529C00-8844-4224-96FF-E1EB7DBD7A1B}"/>
    <cellStyle name="Hyperlink 6" xfId="33662" hidden="1" xr:uid="{9E187245-BC46-4FFF-A52D-3B81F79EDC60}"/>
    <cellStyle name="Hyperlink 6" xfId="31055" hidden="1" xr:uid="{23D663C4-ED6B-4804-8EBC-922C5C0AD7C3}"/>
    <cellStyle name="Hyperlink 6" xfId="31253" hidden="1" xr:uid="{C84CC526-CE53-420D-A742-2C858A805F53}"/>
    <cellStyle name="Hyperlink 6" xfId="26795" hidden="1" xr:uid="{04CD3598-D84D-4424-9FCA-76072B467DA7}"/>
    <cellStyle name="Hyperlink 6" xfId="36737" hidden="1" xr:uid="{64DBDD59-778F-4DCC-B3C3-E6539214BD1D}"/>
    <cellStyle name="Hyperlink 6" xfId="41644" hidden="1" xr:uid="{6B53356F-766C-4E1B-9084-E9DD8EBFB9B1}"/>
    <cellStyle name="Hyperlink 6" xfId="22572" hidden="1" xr:uid="{BC44574F-4624-4CCE-BED4-A799DD91FAD0}"/>
    <cellStyle name="Hyperlink 6" xfId="40898" hidden="1" xr:uid="{17A704B3-196C-4010-AE30-866B343FCAF5}"/>
    <cellStyle name="Hyperlink 6" xfId="22571" hidden="1" xr:uid="{5329EC56-5FB7-42AB-B15A-6DC3F38AB6A3}"/>
    <cellStyle name="Hyperlink 6" xfId="27088" hidden="1" xr:uid="{FEB268D8-25D2-4361-9592-67BAD078204B}"/>
    <cellStyle name="Hyperlink 6" xfId="27908" hidden="1" xr:uid="{BF62F1D1-CE84-44A9-8B9F-7282E7F76667}"/>
    <cellStyle name="Hyperlink 6" xfId="26175" hidden="1" xr:uid="{6C16EC6E-8773-48AF-9665-E73A8DAAE40B}"/>
    <cellStyle name="Hyperlink 6" xfId="38866" hidden="1" xr:uid="{2B81FAD5-2062-4EFD-9BB0-483A6A0211EA}"/>
    <cellStyle name="Hyperlink 6" xfId="22932" hidden="1" xr:uid="{0DF5FF9C-6321-452E-AE47-A24E5BEB24B3}"/>
    <cellStyle name="Hyperlink 6" xfId="35056" hidden="1" xr:uid="{2AB86FAE-5960-49EE-BF7D-2802FF025D64}"/>
    <cellStyle name="Hyperlink 6" xfId="17849" hidden="1" xr:uid="{6396B936-56F3-4E7F-8FF8-13E5E39835E6}"/>
    <cellStyle name="Hyperlink 6" xfId="22507" hidden="1" xr:uid="{3485EAC3-89C1-419F-8B2E-4B5CAC6C571A}"/>
    <cellStyle name="Hyperlink 6" xfId="21378" hidden="1" xr:uid="{ECD9AA99-14CE-4499-A52F-8607F1A48C15}"/>
    <cellStyle name="Hyperlink 6" xfId="40472" hidden="1" xr:uid="{952DB172-A99E-426E-A488-4BCFC1F14E3C}"/>
    <cellStyle name="Hyperlink 6" xfId="37686" hidden="1" xr:uid="{24D24D02-F490-46E4-AB07-40E3634AE849}"/>
    <cellStyle name="Hyperlink 6" xfId="27904" hidden="1" xr:uid="{EAD8D23D-A136-492A-ADF7-E17C8F3B948A}"/>
    <cellStyle name="Hyperlink 6" xfId="20559" hidden="1" xr:uid="{C8A6F155-59FA-4FF3-8E7E-9F24F702693D}"/>
    <cellStyle name="Hyperlink 6" xfId="41066" hidden="1" xr:uid="{0B7D72B9-41B1-4AE5-B81B-53E1B3E7E36A}"/>
    <cellStyle name="Hyperlink 6" xfId="38133" hidden="1" xr:uid="{DD1913A9-38B2-4C64-8FC0-3C20EF808E7D}"/>
    <cellStyle name="Hyperlink 6" xfId="38674" hidden="1" xr:uid="{49B869B4-97D3-4D49-A1BE-C53A657655D9}"/>
    <cellStyle name="Hyperlink 6" xfId="25501" hidden="1" xr:uid="{4FB3167B-369F-44B2-A28F-35B9CD886323}"/>
    <cellStyle name="Hyperlink 6" xfId="28098" hidden="1" xr:uid="{56746F11-4505-4B8A-8AD0-1C598689E957}"/>
    <cellStyle name="Hyperlink 6" xfId="18177" hidden="1" xr:uid="{4DB2D37C-4F5A-46F7-8DD3-1679929FE43E}"/>
    <cellStyle name="Hyperlink 6" xfId="26911" hidden="1" xr:uid="{A13082F6-030D-4ACE-AC49-7DF4DB722164}"/>
    <cellStyle name="Hyperlink 6" xfId="28094" hidden="1" xr:uid="{F1D24F74-B2D0-4B72-B603-2B82BB3BB8F1}"/>
    <cellStyle name="Hyperlink 6" xfId="28775" hidden="1" xr:uid="{295204A1-73D0-418F-8049-D106D8AEFFA0}"/>
    <cellStyle name="Hyperlink 6" xfId="19558" hidden="1" xr:uid="{9C6221DB-BB19-4CCD-9039-FD9FCDCED070}"/>
    <cellStyle name="Hyperlink 6" xfId="20710" hidden="1" xr:uid="{6BC7D0F4-799C-4AD7-BF8E-237B965837EC}"/>
    <cellStyle name="Hyperlink 6" xfId="26664" hidden="1" xr:uid="{A404EB87-89C7-4920-8458-CB0D9A69150B}"/>
    <cellStyle name="Hyperlink 6" xfId="23877" hidden="1" xr:uid="{2210B42D-1B73-4CA6-9AC0-B0D79133EAF8}"/>
    <cellStyle name="Hyperlink 6" xfId="30343" hidden="1" xr:uid="{47E045A2-0469-48FD-A8FF-BF8F72BE06B4}"/>
    <cellStyle name="Hyperlink 6" xfId="26573" hidden="1" xr:uid="{803C05E2-0D2A-4552-BFF3-5449BB5FA0B3}"/>
    <cellStyle name="Hyperlink 6" xfId="33173" hidden="1" xr:uid="{5B3C9B64-3699-43BD-92FA-E94D1D468D6B}"/>
    <cellStyle name="Hyperlink 6" xfId="29471" hidden="1" xr:uid="{BA8D2AD1-4997-43EE-B1AE-25AD1E2E9A25}"/>
    <cellStyle name="Hyperlink 6" xfId="20666" hidden="1" xr:uid="{076F7251-3530-408A-95C1-347EE3A56A64}"/>
    <cellStyle name="Hyperlink 6" xfId="34012" hidden="1" xr:uid="{7D72E378-FD8A-47B0-A23F-AE319C49BDBF}"/>
    <cellStyle name="Hyperlink 6" xfId="26146" hidden="1" xr:uid="{ACD5EA48-6020-48ED-9DD6-8071B99E0ECB}"/>
    <cellStyle name="Hyperlink 6" xfId="33138" hidden="1" xr:uid="{DB8EFC55-4934-4B5E-9F09-55B852B3ABC9}"/>
    <cellStyle name="Hyperlink 6" xfId="19382" hidden="1" xr:uid="{9C286036-CC49-4170-A6A7-32093F5D510F}"/>
    <cellStyle name="Hyperlink 6" xfId="17913" hidden="1" xr:uid="{31F50326-B68E-4BF4-841F-6BD48FE252C4}"/>
    <cellStyle name="Hyperlink 6" xfId="38996" hidden="1" xr:uid="{CFDE6BC4-1B93-48CC-AD8D-1F954F6DAF42}"/>
    <cellStyle name="Hyperlink 6" xfId="38292" hidden="1" xr:uid="{460C8740-F342-41EA-A457-B212A52B3DC3}"/>
    <cellStyle name="Hyperlink 6" xfId="41418" hidden="1" xr:uid="{AB66A45D-D3DF-4667-A2FF-E702C45AF3A7}"/>
    <cellStyle name="Hyperlink 6" xfId="37167" hidden="1" xr:uid="{EB12A058-2B6B-45D7-898F-FB60E7A7EA39}"/>
    <cellStyle name="Hyperlink 6" xfId="35330" hidden="1" xr:uid="{28C357DE-F376-4D52-9646-5670F9EB0E84}"/>
    <cellStyle name="Hyperlink 6" xfId="30614" hidden="1" xr:uid="{9950C999-6CE8-4CC1-BDD3-83CDA27D5C1A}"/>
    <cellStyle name="Hyperlink 6" xfId="37496" hidden="1" xr:uid="{DC33E815-549B-4893-87B4-781F41EC8C1D}"/>
    <cellStyle name="Hyperlink 6" xfId="26832" hidden="1" xr:uid="{6933D3F9-CAA7-4E49-94B5-D443F2BF487D}"/>
    <cellStyle name="Hyperlink 6" xfId="37938" hidden="1" xr:uid="{DB11FFB7-8940-4F50-9DAF-B2E63333F27A}"/>
    <cellStyle name="Hyperlink 6" xfId="27091" hidden="1" xr:uid="{B697F232-1738-4AAC-9F5B-103EBCCFC8B3}"/>
    <cellStyle name="Hyperlink 6" xfId="17657" hidden="1" xr:uid="{614B97DF-0181-4552-A0FE-7BFBB127CBBA}"/>
    <cellStyle name="Hyperlink 6" xfId="38867" hidden="1" xr:uid="{92F2446D-A895-4AF2-B2D7-7C2FD3846564}"/>
    <cellStyle name="Hyperlink 6" xfId="39976" hidden="1" xr:uid="{6F66222A-31B5-4815-A542-FECF254595A8}"/>
    <cellStyle name="Hyperlink 6" xfId="40278" hidden="1" xr:uid="{4E9A1F0E-D550-4761-8CC1-994BEA60DCAA}"/>
    <cellStyle name="Hyperlink 6" xfId="32970" hidden="1" xr:uid="{15FE8FD2-8A16-4B6B-B1BE-380010FE66E5}"/>
    <cellStyle name="Hyperlink 6" xfId="27912" hidden="1" xr:uid="{F5966DD7-ECBD-4866-A42D-43DD7F3B1695}"/>
    <cellStyle name="Hyperlink 6" xfId="38321" hidden="1" xr:uid="{CE826B16-2468-4BF5-AF4A-05982E4BAE26}"/>
    <cellStyle name="Hyperlink 6" xfId="17582" hidden="1" xr:uid="{28636694-E1DC-414B-9979-C84A8408F978}"/>
    <cellStyle name="Hyperlink 6" xfId="31689" hidden="1" xr:uid="{69888FA4-1FE5-4B28-89F9-C6A537F3999B}"/>
    <cellStyle name="Hyperlink 6" xfId="29805" hidden="1" xr:uid="{52F35A5C-64BC-4CE6-9A66-35FD603723BF}"/>
    <cellStyle name="Hyperlink 6" xfId="18084" hidden="1" xr:uid="{0CE5DD52-DF69-431C-9EDB-53EAA75E5761}"/>
    <cellStyle name="Hyperlink 6" xfId="32222" hidden="1" xr:uid="{688C668F-62D8-4232-9B08-496DE029A30E}"/>
    <cellStyle name="Hyperlink 6" xfId="29345" hidden="1" xr:uid="{329F5F27-EE36-4AC5-A940-7B9C2F0CAC6D}"/>
    <cellStyle name="Hyperlink 6" xfId="31346" hidden="1" xr:uid="{97CBDAAB-DBD9-45DE-BA56-F0B38883CCEE}"/>
    <cellStyle name="Hyperlink 6" xfId="24609" hidden="1" xr:uid="{BA70D1AC-F6BA-42C9-A584-D7F432CD0001}"/>
    <cellStyle name="Hyperlink 6" xfId="39910" hidden="1" xr:uid="{64ED396B-1967-4BBE-802F-EF87B3B264D1}"/>
    <cellStyle name="Hyperlink 6" xfId="30336" hidden="1" xr:uid="{896F2299-F034-4422-98EF-907ADA64E1A0}"/>
    <cellStyle name="Hyperlink 6" xfId="25481" hidden="1" xr:uid="{AD39AF6A-7CCA-4727-BC69-38C9B6746F8A}"/>
    <cellStyle name="Hyperlink 6" xfId="25435" hidden="1" xr:uid="{69EACAEB-1268-465C-9AEF-FBC923833D43}"/>
    <cellStyle name="Hyperlink 6" xfId="25292" hidden="1" xr:uid="{600611C3-A9BA-4CEE-8AAF-E97BFB4AEB87}"/>
    <cellStyle name="Hyperlink 6" xfId="18427" hidden="1" xr:uid="{1E546C8A-DF49-444E-AB70-9128F626C8BF}"/>
    <cellStyle name="Hyperlink 6" xfId="39655" hidden="1" xr:uid="{6236810A-7565-4350-AAF2-1AD08E29C91F}"/>
    <cellStyle name="Hyperlink 6" xfId="37558" hidden="1" xr:uid="{6C606E6A-1AB4-4FCC-A898-030D239A1D4A}"/>
    <cellStyle name="Hyperlink 6" xfId="19601" hidden="1" xr:uid="{242AE61A-56FD-4BB0-84CF-567132EE8F21}"/>
    <cellStyle name="Hyperlink 6" xfId="18444" hidden="1" xr:uid="{7282F4AA-52D3-4E91-A856-8CAFD99BDDA8}"/>
    <cellStyle name="Hyperlink 6" xfId="24020" hidden="1" xr:uid="{E4F082AE-CA78-46E0-8592-9F74013437E6}"/>
    <cellStyle name="Hyperlink 6" xfId="19487" hidden="1" xr:uid="{10FDFF32-258C-4632-94FE-FBF57E7AB048}"/>
    <cellStyle name="Hyperlink 6" xfId="32850" hidden="1" xr:uid="{8015347E-F1B4-4C18-916C-ABDE5312914B}"/>
    <cellStyle name="Hyperlink 6" xfId="20885" hidden="1" xr:uid="{13DC33B0-F9B8-4845-81CC-34ABDCB50F0C}"/>
    <cellStyle name="Hyperlink 6" xfId="31251" hidden="1" xr:uid="{FF0376D3-D97E-4351-B12A-947B5C05817B}"/>
    <cellStyle name="Hyperlink 6" xfId="23886" hidden="1" xr:uid="{EAB74FC0-5A52-436A-BDC2-87441A62C681}"/>
    <cellStyle name="Hyperlink 6" xfId="18227" hidden="1" xr:uid="{F2CBD797-593E-4753-BED8-EFD03812C258}"/>
    <cellStyle name="Hyperlink 6" xfId="34593" hidden="1" xr:uid="{B0883D09-9442-4C07-87D3-58BAD1753720}"/>
    <cellStyle name="Hyperlink 6" xfId="20317" hidden="1" xr:uid="{00E08A92-0BE3-44DC-9BBE-6F27127351A1}"/>
    <cellStyle name="Hyperlink 6" xfId="27811" hidden="1" xr:uid="{82CB4524-4EDF-4AF8-88B2-A31C66806E10}"/>
    <cellStyle name="Hyperlink 6" xfId="29988" hidden="1" xr:uid="{ECA551A3-0499-4874-9A79-B94F32AEBC01}"/>
    <cellStyle name="Hyperlink 6" xfId="23898" hidden="1" xr:uid="{D94C5C06-C416-4A53-971C-A46445B1AF36}"/>
    <cellStyle name="Hyperlink 6" xfId="23689" hidden="1" xr:uid="{7FC9646E-C463-4BF0-B1A2-A2FFF0AB2B54}"/>
    <cellStyle name="Hyperlink 6" xfId="30758" hidden="1" xr:uid="{47CD06CA-B38D-4A27-853C-F61210E45EB1}"/>
    <cellStyle name="Hyperlink 6" xfId="24846" hidden="1" xr:uid="{B09B91A5-037B-47CF-832E-E0C450B8DE57}"/>
    <cellStyle name="Hyperlink 6" xfId="33698" hidden="1" xr:uid="{A6BB302E-2EF6-4AFA-B33C-D6C380FF165E}"/>
    <cellStyle name="Hyperlink 6" xfId="39116" hidden="1" xr:uid="{81957F8E-770F-42B1-AF80-5650B254A9ED}"/>
    <cellStyle name="Hyperlink 6" xfId="27034" hidden="1" xr:uid="{E8001454-4713-4F59-BC05-9FB3B3C9E165}"/>
    <cellStyle name="Hyperlink 6" xfId="27052" hidden="1" xr:uid="{53F42F5D-5884-4CC0-9BE1-8FF56749DCA7}"/>
    <cellStyle name="Hyperlink 6" xfId="17935" hidden="1" xr:uid="{FBDDFD24-552C-4561-B78A-14C5B45548B7}"/>
    <cellStyle name="Hyperlink 6" xfId="23966" hidden="1" xr:uid="{93B8242A-1643-4881-AD35-B79D8A4E40CB}"/>
    <cellStyle name="Hyperlink 6" xfId="32556" hidden="1" xr:uid="{DB04C239-F31C-4C19-A2BF-D3340ECAEC5F}"/>
    <cellStyle name="Hyperlink 6" xfId="33702" hidden="1" xr:uid="{E8B21C3A-C6DF-4F5F-818D-618B67A1C34D}"/>
    <cellStyle name="Hyperlink 6" xfId="34990" hidden="1" xr:uid="{2F9D66CF-2645-4729-AD35-B6B837DDA3C5}"/>
    <cellStyle name="Hyperlink 6" xfId="35014" hidden="1" xr:uid="{21B2C4D8-8589-4F3B-AFCF-EA67FA8AF122}"/>
    <cellStyle name="Hyperlink 6" xfId="27727" hidden="1" xr:uid="{FE2EF202-F902-448A-A406-C9FE874B44C7}"/>
    <cellStyle name="Hyperlink 6" xfId="17650" hidden="1" xr:uid="{8742F64D-FB3B-4798-B649-7F2FFD1AED0A}"/>
    <cellStyle name="Hyperlink 6" xfId="34620" hidden="1" xr:uid="{3560BC22-B437-4E85-9FF3-59D1CC96C4E3}"/>
    <cellStyle name="Hyperlink 6" xfId="36722" hidden="1" xr:uid="{75E3B6D8-E2FB-4C7F-B9F9-B893E379288F}"/>
    <cellStyle name="Hyperlink 6" xfId="37216" hidden="1" xr:uid="{0366AA57-476A-4DE7-964C-148466EEF91F}"/>
    <cellStyle name="Hyperlink 6" xfId="32827" hidden="1" xr:uid="{269B0B09-5B7C-459A-885F-FDFB60C4558A}"/>
    <cellStyle name="Hyperlink 6" xfId="41707" hidden="1" xr:uid="{5740553B-725D-4829-970D-EFF0022DB394}"/>
    <cellStyle name="Hyperlink 6" xfId="34650" hidden="1" xr:uid="{BE427A0D-E95F-42A4-B15D-75E845A06A73}"/>
    <cellStyle name="Hyperlink 6" xfId="32777" hidden="1" xr:uid="{52C5B4A8-5978-4CD3-9526-BEB48C06BC18}"/>
    <cellStyle name="Hyperlink 6" xfId="33551" hidden="1" xr:uid="{B8700B8E-EE9C-4AE0-B78D-B3B184B1FDBC}"/>
    <cellStyle name="Hyperlink 6" xfId="28947" hidden="1" xr:uid="{EF2A69E9-DF6A-4AAB-83B7-6E16EC17202B}"/>
    <cellStyle name="Hyperlink 6" xfId="40268" hidden="1" xr:uid="{8420B2CC-DE27-4E51-8FCD-B24160A1C108}"/>
    <cellStyle name="Hyperlink 6" xfId="34624" hidden="1" xr:uid="{A7D9AF0D-1B3D-48F0-9266-2D381D7EF9D4}"/>
    <cellStyle name="Hyperlink 6" xfId="40267" hidden="1" xr:uid="{2AF392E9-F489-46B6-8428-8A75425CE6B2}"/>
    <cellStyle name="Hyperlink 6" xfId="24478" hidden="1" xr:uid="{7E5F8EEE-5406-4BB4-9C70-39CDABA950E2}"/>
    <cellStyle name="Hyperlink 6" xfId="32620" hidden="1" xr:uid="{00A6EDB3-1CFC-488D-B229-F2A8E7249BA3}"/>
    <cellStyle name="Hyperlink 6" xfId="37245" hidden="1" xr:uid="{1823C4C9-B6D4-4953-8CFE-7F7F95389DEB}"/>
    <cellStyle name="Hyperlink 6" xfId="35008" hidden="1" xr:uid="{D96E29DA-173F-4908-9580-EB6FFBD41D08}"/>
    <cellStyle name="Hyperlink 6" xfId="40308" hidden="1" xr:uid="{54146EA0-9E69-4774-8866-6BCEDBB744D2}"/>
    <cellStyle name="Hyperlink 6" xfId="32254" hidden="1" xr:uid="{D315DD55-B4D8-4603-A9FC-9D82D3122735}"/>
    <cellStyle name="Hyperlink 6" xfId="41335" hidden="1" xr:uid="{B716BEF2-0322-41F8-90EE-807BE0237B2A}"/>
    <cellStyle name="Hyperlink 6" xfId="35476" hidden="1" xr:uid="{62BFB724-A8DB-42C2-BF68-1BC3F0E333C0}"/>
    <cellStyle name="Hyperlink 6" xfId="32557" hidden="1" xr:uid="{76F2A8E9-81D9-4BE8-A9BE-4057654DB24C}"/>
    <cellStyle name="Hyperlink 6" xfId="40310" hidden="1" xr:uid="{FE5EC7E1-FEF5-4B0C-9DE2-50B07075D39E}"/>
    <cellStyle name="Hyperlink 6" xfId="27097" hidden="1" xr:uid="{462ED1B5-4FE4-44E1-97C8-7EEC533B8721}"/>
    <cellStyle name="Hyperlink 6" xfId="26501" hidden="1" xr:uid="{272AC9AC-5834-4F13-9607-63A2AB7E2A7A}"/>
    <cellStyle name="Hyperlink 6" xfId="33106" hidden="1" xr:uid="{309F2C23-7A7C-45D3-9461-5CD3104D3874}"/>
    <cellStyle name="Hyperlink 6" xfId="34973" hidden="1" xr:uid="{C67DA8F5-5BF5-4636-8904-BF33A098FA00}"/>
    <cellStyle name="Hyperlink 6" xfId="40895" hidden="1" xr:uid="{F22271E2-2DC5-4CBE-ADA3-B1D316D23402}"/>
    <cellStyle name="Hyperlink 6" xfId="26520" hidden="1" xr:uid="{DED624EE-909A-4598-9DA7-1FC0B7402080}"/>
    <cellStyle name="Hyperlink 6" xfId="36355" hidden="1" xr:uid="{DF73A61B-19A8-4BFD-9881-25AB8470E729}"/>
    <cellStyle name="Hyperlink 6" xfId="33414" hidden="1" xr:uid="{9D9825E0-C56E-4292-B870-86BCEB7F31A6}"/>
    <cellStyle name="Hyperlink 6" xfId="30179" hidden="1" xr:uid="{E5CEE127-0781-4000-AC36-0CFF3DC13A63}"/>
    <cellStyle name="Hyperlink 6" xfId="24382" hidden="1" xr:uid="{4CC539D1-4463-42BE-890C-E19A8CC5855E}"/>
    <cellStyle name="Hyperlink 6" xfId="39151" hidden="1" xr:uid="{D118BE5C-B79F-4AF2-85F3-3480A037D86D}"/>
    <cellStyle name="Hyperlink 6" xfId="26232" hidden="1" xr:uid="{41FA31CA-09CE-4746-AB06-5ED0BC8F67B7}"/>
    <cellStyle name="Hyperlink 6" xfId="19134" hidden="1" xr:uid="{D9B14502-AA48-42F2-AFB6-F518AAB1088E}"/>
    <cellStyle name="Hyperlink 6" xfId="37547" hidden="1" xr:uid="{2CE24690-9E1F-4E44-8CBC-3E8D2F53A68D}"/>
    <cellStyle name="Hyperlink 6" xfId="33242" hidden="1" xr:uid="{B3590B2A-F256-4D94-AB5E-B795767CD0BF}"/>
    <cellStyle name="Hyperlink 6" xfId="33715" hidden="1" xr:uid="{4A08D3D7-28A4-4C3A-A06B-4D79A9D57F96}"/>
    <cellStyle name="Hyperlink 6" xfId="37879" hidden="1" xr:uid="{37D92F54-7380-4092-A354-D20D0BC88FA9}"/>
    <cellStyle name="Hyperlink 6" xfId="36563" hidden="1" xr:uid="{7D59FD0B-E1A5-4110-90F5-65196E7BE521}"/>
    <cellStyle name="Hyperlink 6" xfId="32699" hidden="1" xr:uid="{AA2799CD-92B0-4757-994C-AAD7BD0AA47D}"/>
    <cellStyle name="Hyperlink 6" xfId="40468" hidden="1" xr:uid="{43794099-A012-4BC8-A0A4-79D3013A4637}"/>
    <cellStyle name="Hyperlink 6" xfId="35630" hidden="1" xr:uid="{B2574222-3B22-4DDD-AE5C-8905731EBF27}"/>
    <cellStyle name="Hyperlink 6" xfId="33939" hidden="1" xr:uid="{C10C88DA-C60C-4F43-8B1E-F0F948DAC49D}"/>
    <cellStyle name="Hyperlink 6" xfId="36150" hidden="1" xr:uid="{7ACCE0EF-4A42-48CF-AE31-CBB99DE72F6A}"/>
    <cellStyle name="Hyperlink 6" xfId="41703" hidden="1" xr:uid="{C9D93EB9-37D4-4BFA-B231-366D46420BBD}"/>
    <cellStyle name="Hyperlink 6" xfId="34010" hidden="1" xr:uid="{5313C9E2-D625-4BA6-A8F5-A4FB718AB306}"/>
    <cellStyle name="Hyperlink 6" xfId="37749" hidden="1" xr:uid="{A9048F24-BFE1-4428-83D5-7DFEA981A8E9}"/>
    <cellStyle name="Hyperlink 6" xfId="26764" hidden="1" xr:uid="{518E7C0B-6654-4FE2-95D1-7C1F0B91D1B8}"/>
    <cellStyle name="Hyperlink 6" xfId="35440" hidden="1" xr:uid="{DBE9C7DF-1DE6-44B7-A2D6-5E057208EA2E}"/>
    <cellStyle name="Hyperlink 6" xfId="18231" hidden="1" xr:uid="{5CA6163D-6A77-4EC1-A7D0-E2767DD8A8D3}"/>
    <cellStyle name="Hyperlink 6" xfId="33410" hidden="1" xr:uid="{715163BA-A9AD-455E-B215-19BA169D677A}"/>
    <cellStyle name="Hyperlink 6" xfId="33245" hidden="1" xr:uid="{EDB5B2F0-7385-43D3-954C-61B74F8552C3}"/>
    <cellStyle name="Hyperlink 6" xfId="32411" hidden="1" xr:uid="{2D02B162-AD17-4460-9E7F-737F07B0B417}"/>
    <cellStyle name="Hyperlink 6" xfId="34825" hidden="1" xr:uid="{2F081256-751F-4B54-93FE-E45B3C8693E8}"/>
    <cellStyle name="Hyperlink 6" xfId="32624" hidden="1" xr:uid="{33D299E6-0E41-4731-A3E4-902869DA52CF}"/>
    <cellStyle name="Hyperlink 6" xfId="32704" hidden="1" xr:uid="{D0C1FEBA-DBF0-4328-8909-50846304174A}"/>
    <cellStyle name="Hyperlink 6" xfId="37747" hidden="1" xr:uid="{5F0A1A92-307A-4439-86B3-B0509F4E9448}"/>
    <cellStyle name="Hyperlink 6" xfId="40034" hidden="1" xr:uid="{8CD95D51-0186-47C0-81E9-3522DF38801E}"/>
    <cellStyle name="Hyperlink 6" xfId="19032" hidden="1" xr:uid="{8CD4D979-53F2-4083-88C8-A83DF83ACB94}"/>
    <cellStyle name="Hyperlink 6" xfId="27897" hidden="1" xr:uid="{06BB0B8C-88F2-4704-925F-B4CD94D39EC3}"/>
    <cellStyle name="Hyperlink 6" xfId="29813" hidden="1" xr:uid="{D27EA81C-C4DA-4C58-B836-8D8BE7037C56}"/>
    <cellStyle name="Hyperlink 6" xfId="25549" hidden="1" xr:uid="{3B0A5086-4CC4-48A8-BF99-761613DD376B}"/>
    <cellStyle name="Hyperlink 6" xfId="25493" hidden="1" xr:uid="{D31BDC5E-F4BE-41B9-B1D0-BB21CF651BA2}"/>
    <cellStyle name="Hyperlink 6" xfId="23491" hidden="1" xr:uid="{B495EE2F-76F3-449C-A6C5-A83AA6E43B58}"/>
    <cellStyle name="Hyperlink 6" xfId="35953" hidden="1" xr:uid="{26676FEB-1AA3-449F-A400-E341041FB6FE}"/>
    <cellStyle name="Hyperlink 6" xfId="19618" hidden="1" xr:uid="{12AB508D-C508-4A11-A4C0-9F3BC7D45714}"/>
    <cellStyle name="Hyperlink 6" xfId="22777" hidden="1" xr:uid="{A816CA69-EA05-4BC4-B442-4DB25D4CE576}"/>
    <cellStyle name="Hyperlink 6" xfId="29049" hidden="1" xr:uid="{5C8C9F2C-4EA8-42D4-BA49-40FAF77076FF}"/>
    <cellStyle name="Hyperlink 6" xfId="23103" hidden="1" xr:uid="{E0EB915E-764C-42A0-8294-BED5373B5121}"/>
    <cellStyle name="Hyperlink 6" xfId="24617" hidden="1" xr:uid="{EB7E4EA2-D195-47D6-A93C-934595D6A9D2}"/>
    <cellStyle name="Hyperlink 6" xfId="18492" hidden="1" xr:uid="{11FD7407-97B3-410E-800C-A6AA4AFBCE1F}"/>
    <cellStyle name="Hyperlink 6" xfId="28360" hidden="1" xr:uid="{7CF945D1-2132-45DD-A660-237E3302A354}"/>
    <cellStyle name="Hyperlink 6" xfId="29749" hidden="1" xr:uid="{12D399C3-30B6-489A-A101-8A47CFB0F50D}"/>
    <cellStyle name="Hyperlink 6" xfId="33171" hidden="1" xr:uid="{FC45DC6D-E763-4C66-8FB2-C57A1C2858BC}"/>
    <cellStyle name="Hyperlink 6" xfId="34383" hidden="1" xr:uid="{DB7387DD-9221-4999-BA63-073EB61DA7AD}"/>
    <cellStyle name="Hyperlink 6" xfId="34813" hidden="1" xr:uid="{A1B1170A-2414-4827-9875-BDFA3CE8D34E}"/>
    <cellStyle name="Hyperlink 6" xfId="33099" hidden="1" xr:uid="{69DC60F3-8B0C-47BE-A3F7-4414849EBC3B}"/>
    <cellStyle name="Hyperlink 6" xfId="26336" hidden="1" xr:uid="{1033391A-4E05-4F9B-8694-63952E08C664}"/>
    <cellStyle name="Hyperlink 6" xfId="35614" hidden="1" xr:uid="{C0E7469B-29A4-4AB1-B2C0-F11752E05E98}"/>
    <cellStyle name="Hyperlink 6" xfId="26357" hidden="1" xr:uid="{1EF424FE-6AC3-4C1B-8ED7-F506700D03FD}"/>
    <cellStyle name="Hyperlink 6" xfId="26440" hidden="1" xr:uid="{963FE60E-F163-458D-BD2B-A288107EFB67}"/>
    <cellStyle name="Hyperlink 6" xfId="33325" hidden="1" xr:uid="{66340A78-6148-4D36-80FA-BA819DBE9D8E}"/>
    <cellStyle name="Hyperlink 6" xfId="20837" hidden="1" xr:uid="{06ED8CD1-2916-4000-8EC4-3699EB39C191}"/>
    <cellStyle name="Hyperlink 6" xfId="31527" hidden="1" xr:uid="{89E776E2-E9B1-46F8-813A-F0F5F870637A}"/>
    <cellStyle name="Hyperlink 6" xfId="33333" hidden="1" xr:uid="{C360E8E3-B70B-4F0B-86ED-4326E3C0AC96}"/>
    <cellStyle name="Hyperlink 6" xfId="31052" hidden="1" xr:uid="{DEB3527D-B4B8-4DDA-A7EA-61B538029533}"/>
    <cellStyle name="Hyperlink 6" xfId="34465" hidden="1" xr:uid="{027E5B5B-304F-4DBA-AEC5-CC10C41CEB7A}"/>
    <cellStyle name="Hyperlink 6" xfId="31796" hidden="1" xr:uid="{3FF642F8-6F0D-48EB-B907-DC7B53A89D3C}"/>
    <cellStyle name="Hyperlink 6" xfId="32815" hidden="1" xr:uid="{0B42DAF9-0B7B-4C89-945C-94771BDF2533}"/>
    <cellStyle name="Hyperlink 6" xfId="34022" hidden="1" xr:uid="{5E620ACE-D721-4D36-8164-8568B0DBEBD4}"/>
    <cellStyle name="Hyperlink 6" xfId="34529" hidden="1" xr:uid="{8B353491-600B-4442-B8FE-B5C46FA06E3A}"/>
    <cellStyle name="Hyperlink 6" xfId="40696" hidden="1" xr:uid="{AD62F85B-AADA-4BEE-A782-0D05E7BD5849}"/>
    <cellStyle name="Hyperlink 6" xfId="33411" hidden="1" xr:uid="{3B0D4632-1118-498D-B512-BF3A78B713B4}"/>
    <cellStyle name="Hyperlink 6" xfId="34023" hidden="1" xr:uid="{C2DC5926-3204-4C2A-8F82-394856183A07}"/>
    <cellStyle name="Hyperlink 6" xfId="26050" hidden="1" xr:uid="{38A1C4AE-FB8E-4754-B9E6-ADC8C7182657}"/>
    <cellStyle name="Hyperlink 6" xfId="25001" hidden="1" xr:uid="{51164F78-9E14-4488-8043-D4EDAB35C8EA}"/>
    <cellStyle name="Hyperlink 6" xfId="34186" hidden="1" xr:uid="{D360B152-972A-4D34-804A-5BC298794C95}"/>
    <cellStyle name="Hyperlink 6" xfId="32577" hidden="1" xr:uid="{7DFDF369-888C-4BD5-BC82-F8C3DA68B1A3}"/>
    <cellStyle name="Hyperlink 6" xfId="20689" hidden="1" xr:uid="{EFFA1979-5878-4EC1-A5CA-E0FA54DC5945}"/>
    <cellStyle name="Hyperlink 6" xfId="27675" hidden="1" xr:uid="{00118625-A1BF-482F-963D-4F9F776638DF}"/>
    <cellStyle name="Hyperlink 6" xfId="27701" hidden="1" xr:uid="{38A033D4-EC08-416B-ADC8-34463771555A}"/>
    <cellStyle name="Hyperlink 6" xfId="32253" hidden="1" xr:uid="{8B91FB62-0DCD-4860-846A-023CDA86D549}"/>
    <cellStyle name="Hyperlink 6" xfId="33652" hidden="1" xr:uid="{E5839919-41A3-43E0-8818-0A7441F90D9A}"/>
    <cellStyle name="Hyperlink 6" xfId="39907" hidden="1" xr:uid="{749E8CC4-8953-4F8E-8A5C-399B25C74A5F}"/>
    <cellStyle name="Hyperlink 6" xfId="36739" hidden="1" xr:uid="{17449A68-E1C0-4ED0-9471-E6356E77D066}"/>
    <cellStyle name="Hyperlink 6" xfId="34541" hidden="1" xr:uid="{08B1C920-3BF1-4B8C-90F1-129AB50EDC7C}"/>
    <cellStyle name="Hyperlink 6" xfId="23444" hidden="1" xr:uid="{4238E2FE-8D46-45D3-B9A1-5480D49134C9}"/>
    <cellStyle name="Hyperlink 6" xfId="35973" hidden="1" xr:uid="{7D359DD7-F270-469B-9267-311CF137774E}"/>
    <cellStyle name="Hyperlink 6" xfId="40220" hidden="1" xr:uid="{B828517B-7E78-475E-B56A-D64DFBEB5C18}"/>
    <cellStyle name="Hyperlink 6" xfId="34252" hidden="1" xr:uid="{40286700-9E30-471B-B440-D3EEE453410D}"/>
    <cellStyle name="Hyperlink 6" xfId="40396" hidden="1" xr:uid="{C5B18B69-EFAB-49B7-9337-AB25FFFD0147}"/>
    <cellStyle name="Hyperlink 6" xfId="37559" hidden="1" xr:uid="{0D117FBF-ABE1-45E8-B0D5-9B68055DDC2D}"/>
    <cellStyle name="Hyperlink 6" xfId="28609" hidden="1" xr:uid="{1CC22779-2034-44C6-96D7-A965175E93F5}"/>
    <cellStyle name="Hyperlink 6" xfId="34205" hidden="1" xr:uid="{E5043D81-7003-4EBF-A92F-04DE659D81A5}"/>
    <cellStyle name="Hyperlink 6" xfId="17876" hidden="1" xr:uid="{5CBBB64C-B157-4A5B-93CA-DA25C6DD929E}"/>
    <cellStyle name="Hyperlink 6" xfId="37081" hidden="1" xr:uid="{21724AE1-20EE-47F6-8F96-149AA691B60A}"/>
    <cellStyle name="Hyperlink 6" xfId="20881" hidden="1" xr:uid="{2AF1208C-A92F-41ED-A9BA-9C7C49058C44}"/>
    <cellStyle name="Hyperlink 6" xfId="18946" hidden="1" xr:uid="{1857FB9A-8A03-4AEE-9AC5-5E5E7E4E20B1}"/>
    <cellStyle name="Hyperlink 6" xfId="37750" hidden="1" xr:uid="{C85E77DE-121C-4EB9-A65D-D292C2C429BB}"/>
    <cellStyle name="Hyperlink 6" xfId="41521" hidden="1" xr:uid="{20055B3B-09AC-433B-AB9D-29AA695B9939}"/>
    <cellStyle name="Hyperlink 6" xfId="39295" hidden="1" xr:uid="{E64712A0-0E44-4813-9C9B-E09BA862D122}"/>
    <cellStyle name="Hyperlink 6" xfId="17077" hidden="1" xr:uid="{950B81CF-3C38-43EB-9070-C4C122003337}"/>
    <cellStyle name="Hyperlink 6" xfId="41337" hidden="1" xr:uid="{36E2B6C5-0EAF-45E0-85BE-14D4AC41DB33}"/>
    <cellStyle name="Hyperlink 6" xfId="36145" hidden="1" xr:uid="{E012C5E8-9942-49C8-9519-FE1C7EE54F69}"/>
    <cellStyle name="Hyperlink 6" xfId="41192" hidden="1" xr:uid="{EA18ABC3-18D5-45A5-889C-C225297E6D6E}"/>
    <cellStyle name="Hyperlink 6" xfId="22120" hidden="1" xr:uid="{74BD0863-B384-435F-AFE3-EE0D46F43516}"/>
    <cellStyle name="Hyperlink 6" xfId="31015" hidden="1" xr:uid="{B575464E-8A84-4912-AAD3-DFD0C2704E8A}"/>
    <cellStyle name="Hyperlink 6" xfId="29786" hidden="1" xr:uid="{53D27E48-1E30-4190-850B-65E77BFD30F1}"/>
    <cellStyle name="Hyperlink 6" xfId="33140" hidden="1" xr:uid="{DBD8547A-FACC-474D-B886-C8EBB09C6FB6}"/>
    <cellStyle name="Hyperlink 6" xfId="36557" hidden="1" xr:uid="{9BCE4E5D-FF8B-4FE0-A165-6F66A60310EC}"/>
    <cellStyle name="Hyperlink 6" xfId="25559" hidden="1" xr:uid="{9DE98E8C-AD8B-49D3-A04B-13489C0DD5BF}"/>
    <cellStyle name="Hyperlink 6" xfId="34863" hidden="1" xr:uid="{A7325D95-3C0C-470B-A4EE-BF6813AB375C}"/>
    <cellStyle name="Hyperlink 6" xfId="39559" hidden="1" xr:uid="{D302914C-F6AF-48B5-A177-C398A1A21D3E}"/>
    <cellStyle name="Hyperlink 6" xfId="28821" hidden="1" xr:uid="{10B55490-A55F-4926-A6A1-77C1E7216CE9}"/>
    <cellStyle name="Hyperlink 6" xfId="21498" hidden="1" xr:uid="{2B2C8A6E-F0DF-4E38-9140-35D37A435A5C}"/>
    <cellStyle name="Hyperlink 6" xfId="35514" hidden="1" xr:uid="{936C2940-B9D6-47AC-BC31-95E804A3FCC5}"/>
    <cellStyle name="Hyperlink 6" xfId="38109" hidden="1" xr:uid="{4D4B2D96-1500-4AA0-B5C3-F316446CC232}"/>
    <cellStyle name="Hyperlink 6" xfId="35790" hidden="1" xr:uid="{2108853A-23EC-42DE-A6E2-C2392991CB73}"/>
    <cellStyle name="Hyperlink 6" xfId="29217" hidden="1" xr:uid="{7237FE46-285F-4F5B-95D7-A58E767220F6}"/>
    <cellStyle name="Hyperlink 6" xfId="35028" hidden="1" xr:uid="{10265E76-755B-4F30-B45D-A7A94AE247BA}"/>
    <cellStyle name="Hyperlink 6" xfId="34823" hidden="1" xr:uid="{669C2E34-0AD1-4CB5-A34E-E517D344E2B3}"/>
    <cellStyle name="Hyperlink 6" xfId="37722" hidden="1" xr:uid="{13002B93-0CE2-48F8-8F8D-464EF8CA6D8E}"/>
    <cellStyle name="Hyperlink 6" xfId="39580" hidden="1" xr:uid="{596C89E9-798F-46FA-94CA-77D70EEAE84B}"/>
    <cellStyle name="Hyperlink 6" xfId="26264" hidden="1" xr:uid="{08708B22-289C-4865-B1E1-0E3EE8FAACC1}"/>
    <cellStyle name="Hyperlink 6" xfId="30629" hidden="1" xr:uid="{4948788E-F3E8-48EA-97BA-262A5C626DA4}"/>
    <cellStyle name="Hyperlink 6" xfId="28928" hidden="1" xr:uid="{9BABA0DE-A2D1-4927-A1FC-E1E5BE4C48D7}"/>
    <cellStyle name="Hyperlink 6" xfId="35153" hidden="1" xr:uid="{1894CB77-5C39-41DC-A9E3-278E163C4252}"/>
    <cellStyle name="Hyperlink 6" xfId="26543" hidden="1" xr:uid="{E7CC0CA8-0C20-459E-9AEB-25F96B094BD0}"/>
    <cellStyle name="Hyperlink 6" xfId="18266" hidden="1" xr:uid="{29273075-DC4F-42F8-8333-703636ED5DC2}"/>
    <cellStyle name="Hyperlink 6" xfId="27553" hidden="1" xr:uid="{85C69649-13DD-4E45-8312-7BB8D44FFF96}"/>
    <cellStyle name="Hyperlink 6" xfId="24416" hidden="1" xr:uid="{3D9F80BB-4244-4941-BDA4-DF3DB1F5376A}"/>
    <cellStyle name="Hyperlink 6" xfId="32422" hidden="1" xr:uid="{75A27631-3E53-4026-9E5A-EEE61ED6A041}"/>
    <cellStyle name="Hyperlink 6" xfId="24423" hidden="1" xr:uid="{59488E74-DE86-4D99-9667-0C7961EDEF0D}"/>
    <cellStyle name="Hyperlink 6" xfId="28470" hidden="1" xr:uid="{E854854C-6E47-4167-8631-85044C9682F8}"/>
    <cellStyle name="Hyperlink 6" xfId="41720" hidden="1" xr:uid="{756AA161-B798-4B82-AB7B-F5CBAEB5CD0A}"/>
    <cellStyle name="Hyperlink 6" xfId="27663" hidden="1" xr:uid="{4CA2C819-B6AC-4050-8519-3433390DF6A4}"/>
    <cellStyle name="Hyperlink 6" xfId="33415" hidden="1" xr:uid="{8C25354A-A5AC-4406-91F2-5296E8548313}"/>
    <cellStyle name="Hyperlink 6" xfId="32549" hidden="1" xr:uid="{5E224505-2634-427E-A6EB-8527732844EC}"/>
    <cellStyle name="Hyperlink 6" xfId="18743" hidden="1" xr:uid="{AF2A819A-9E0B-4D80-92C7-18C84645A274}"/>
    <cellStyle name="Hyperlink 6" xfId="23258" hidden="1" xr:uid="{C7ECAAC6-62AC-463B-A1D9-3C7DD4D8E02E}"/>
    <cellStyle name="Hyperlink 6" xfId="19853" hidden="1" xr:uid="{B1844EF0-99EC-4B22-B454-FB862AC0BDF2}"/>
    <cellStyle name="Hyperlink 6" xfId="37999" hidden="1" xr:uid="{D7FDC75C-0C5A-4574-84B5-7E4427ADBCAE}"/>
    <cellStyle name="Hyperlink 6" xfId="34514" hidden="1" xr:uid="{363AA20C-E6A8-4A63-A673-846D6A5A6753}"/>
    <cellStyle name="Hyperlink 6" xfId="19228" hidden="1" xr:uid="{25C1310D-1715-4D13-B457-B84817E5849C}"/>
    <cellStyle name="Hyperlink 6" xfId="37587" hidden="1" xr:uid="{4B85658B-6EF0-433D-9281-D0611AC43792}"/>
    <cellStyle name="Hyperlink 6" xfId="40043" hidden="1" xr:uid="{8CF70B9B-AFE1-452C-AA91-BC771B456E25}"/>
    <cellStyle name="Hyperlink 6" xfId="20109" hidden="1" xr:uid="{F53E2A62-FF24-45D0-9ED8-C6A5AED0EA12}"/>
    <cellStyle name="Hyperlink 6" xfId="29650" hidden="1" xr:uid="{9FAC195A-00B6-41F3-88C7-A10EE7436968}"/>
    <cellStyle name="Hyperlink 6" xfId="28296" hidden="1" xr:uid="{64430FE3-DEC4-4481-8F40-4D185DE0C87C}"/>
    <cellStyle name="Hyperlink 6" xfId="34526" hidden="1" xr:uid="{0B5E00BC-7BE0-42B8-9647-FBF293E2EC65}"/>
    <cellStyle name="Hyperlink 6" xfId="26334" hidden="1" xr:uid="{FF55E780-E783-49CE-9B6D-F8604A74B36A}"/>
    <cellStyle name="Hyperlink 6" xfId="26796" hidden="1" xr:uid="{57985C47-F6B7-4C41-8AF6-8DAF70AB7726}"/>
    <cellStyle name="Hyperlink 6" xfId="39985" hidden="1" xr:uid="{F598FF8C-D531-41F1-B1F5-DB9D294D69DD}"/>
    <cellStyle name="Hyperlink 6" xfId="38453" hidden="1" xr:uid="{C4C46816-65E2-4AAC-BC6E-80FB42B81711}"/>
    <cellStyle name="Hyperlink 6" xfId="39813" hidden="1" xr:uid="{7CAEC75A-A68D-4D0B-AB18-64BE9E0509D1}"/>
    <cellStyle name="Hyperlink 6" xfId="35140" hidden="1" xr:uid="{5FFE581B-535F-451C-B33F-34CB38F5D445}"/>
    <cellStyle name="Hyperlink 6" xfId="39462" hidden="1" xr:uid="{64A9DC06-42DC-475F-AA79-33BC76A756B0}"/>
    <cellStyle name="Hyperlink 6" xfId="18050" hidden="1" xr:uid="{832C7B70-C988-480C-9D9B-AA0D476C2532}"/>
    <cellStyle name="Hyperlink 6" xfId="33224" hidden="1" xr:uid="{87865E3D-910F-461E-8205-9B7FA3962ABD}"/>
    <cellStyle name="Hyperlink 6" xfId="38809" hidden="1" xr:uid="{7A23BF40-B37C-43A6-9C82-9175528EE729}"/>
    <cellStyle name="Hyperlink 6" xfId="32756" hidden="1" xr:uid="{46B90444-3BAF-495B-AAF3-458F56ACDE5D}"/>
    <cellStyle name="Hyperlink 6" xfId="26487" hidden="1" xr:uid="{D540166D-2BD7-40A3-9CE3-8FEF98DD6FCA}"/>
    <cellStyle name="Hyperlink 6" xfId="34578" hidden="1" xr:uid="{4010908F-E645-4881-8EC5-7BD45CB6E8E5}"/>
    <cellStyle name="Hyperlink 6" xfId="29138" hidden="1" xr:uid="{84D76384-A193-49ED-B53C-DFDBC180CDD7}"/>
    <cellStyle name="Hyperlink 6" xfId="25056" hidden="1" xr:uid="{0A4FA172-3669-4E28-B2DF-CB73F2A974C8}"/>
    <cellStyle name="Hyperlink 6" xfId="38556" hidden="1" xr:uid="{C6F9BBBA-7198-4C13-AFB0-332F5D6C8393}"/>
    <cellStyle name="Hyperlink 6" xfId="38452" hidden="1" xr:uid="{662B2347-6081-42B9-BE2E-A5CF6575A8C3}"/>
    <cellStyle name="Hyperlink 6" xfId="37106" hidden="1" xr:uid="{A51FA744-8EF2-494E-A910-72F3EB59D3B2}"/>
    <cellStyle name="Hyperlink 6" xfId="27383" hidden="1" xr:uid="{EB9394BC-8897-44DE-A1F4-E2202C741983}"/>
    <cellStyle name="Hyperlink 6" xfId="33077" hidden="1" xr:uid="{F296D866-8E18-402D-8ADC-1D46E3DEAF23}"/>
    <cellStyle name="Hyperlink 6" xfId="26653" hidden="1" xr:uid="{4A0F181E-0A82-43CD-9489-A77CF3ABB4ED}"/>
    <cellStyle name="Hyperlink 6" xfId="38861" hidden="1" xr:uid="{4B86D57A-2CE0-4D44-887C-44E66805B3A4}"/>
    <cellStyle name="Hyperlink 6" xfId="26257" hidden="1" xr:uid="{5EF291A6-DAD8-43C3-87E6-4B125DA53274}"/>
    <cellStyle name="Hyperlink 6" xfId="32533" hidden="1" xr:uid="{897465F3-04FE-4119-8BA2-384BF32ACD73}"/>
    <cellStyle name="Hyperlink 6" xfId="35024" hidden="1" xr:uid="{6C3A6E69-F881-4FFC-B5A5-973E88420D76}"/>
    <cellStyle name="Hyperlink 6" xfId="34350" hidden="1" xr:uid="{D954B074-8513-4EEE-BF54-9C0F3F749961}"/>
    <cellStyle name="Hyperlink 6" xfId="31625" hidden="1" xr:uid="{DC9C0BD5-E493-40C2-9C89-F5372E0BAD4F}"/>
    <cellStyle name="Hyperlink 6" xfId="27565" hidden="1" xr:uid="{F4ECDAA1-C3E4-4ABC-AEF7-5C0B4229F8A0}"/>
    <cellStyle name="Hyperlink 6" xfId="35173" hidden="1" xr:uid="{4E686F68-71D9-42C6-9D19-508AB96BDAE4}"/>
    <cellStyle name="Hyperlink 6" xfId="41160" hidden="1" xr:uid="{1A8D7733-140E-4438-BF5B-72A4242E388E}"/>
    <cellStyle name="Hyperlink 6" xfId="37121" hidden="1" xr:uid="{E62CD78F-0CCD-4385-9E88-77FAA542F421}"/>
    <cellStyle name="Hyperlink 6" xfId="25048" hidden="1" xr:uid="{D23F42BA-7346-4DE9-BCBF-2D3F3B688902}"/>
    <cellStyle name="Hyperlink 6" xfId="32743" hidden="1" xr:uid="{32EF8ACD-C01C-415E-9221-3ACB6E27D79A}"/>
    <cellStyle name="Hyperlink 6" xfId="35580" hidden="1" xr:uid="{AF35BACC-7CB3-425E-8FBC-AEA025E684F3}"/>
    <cellStyle name="Hyperlink 6" xfId="18571" hidden="1" xr:uid="{0B9A6F71-B485-463C-BFEB-EB358F6CE23B}"/>
    <cellStyle name="Hyperlink 6" xfId="39285" hidden="1" xr:uid="{FC2C3084-E1DF-46D8-9D19-63ACA7B4795A}"/>
    <cellStyle name="Hyperlink 6" xfId="35912" hidden="1" xr:uid="{86A195CC-F08F-4C47-8946-882C62F3750C}"/>
    <cellStyle name="Hyperlink 6" xfId="33417" hidden="1" xr:uid="{235A9CDC-7888-4660-8ED6-AA013ABE32A9}"/>
    <cellStyle name="Hyperlink 6" xfId="26803" hidden="1" xr:uid="{46C7AED9-551C-4B20-83DB-B7AECE719F72}"/>
    <cellStyle name="Hyperlink 6" xfId="28900" hidden="1" xr:uid="{D9CE8AAD-77FD-4B94-846C-E205732C1F82}"/>
    <cellStyle name="Hyperlink 6" xfId="24678" hidden="1" xr:uid="{7B39CB55-0D1F-4909-BDFF-1E71A361F217}"/>
    <cellStyle name="Hyperlink 6" xfId="24445" hidden="1" xr:uid="{33D2B693-74D8-48E0-B63F-937F250A1A83}"/>
    <cellStyle name="Hyperlink 6" xfId="23460" hidden="1" xr:uid="{102CF208-0929-4331-99BA-97C4EDE60444}"/>
    <cellStyle name="Hyperlink 6" xfId="40309" hidden="1" xr:uid="{75CBC28B-2EC7-4164-B413-54A8A75B3733}"/>
    <cellStyle name="Hyperlink 6" xfId="17385" hidden="1" xr:uid="{6C7681A3-AAE9-4BC9-9D10-3CA53A9D63D8}"/>
    <cellStyle name="Hyperlink 6" xfId="27249" hidden="1" xr:uid="{1BC404BD-A920-4475-8B32-6CE35E3375C5}"/>
    <cellStyle name="Hyperlink 6" xfId="18429" hidden="1" xr:uid="{65B5660E-45B1-42E6-A32F-85823441D20B}"/>
    <cellStyle name="Hyperlink 6" xfId="23073" hidden="1" xr:uid="{1DDBA976-5BD0-42E8-8DA9-F33AD4229FC3}"/>
    <cellStyle name="Hyperlink 6" xfId="19804" hidden="1" xr:uid="{CB02AFD7-5959-42E7-B2CD-E3F10ED15C99}"/>
    <cellStyle name="Hyperlink 6" xfId="32058" hidden="1" xr:uid="{10F0A887-0D48-40CB-ABD1-25A8F8AB51B5}"/>
    <cellStyle name="Hyperlink 6" xfId="24581" hidden="1" xr:uid="{44577C14-1F0A-477D-AEFA-0100EF430462}"/>
    <cellStyle name="Hyperlink 6" xfId="21900" hidden="1" xr:uid="{01A8D85F-9045-4962-9C6E-1E38FD1FF4E8}"/>
    <cellStyle name="Hyperlink 6" xfId="35951" hidden="1" xr:uid="{59466634-3FEC-4310-9931-1E64B18FC2F8}"/>
    <cellStyle name="Hyperlink 6" xfId="24808" hidden="1" xr:uid="{3E474C1B-E8C0-48ED-AF9A-C2320C6A4636}"/>
    <cellStyle name="Hyperlink 6" xfId="34817" hidden="1" xr:uid="{950D3CB8-33AB-4C1E-8940-5F6098D56483}"/>
    <cellStyle name="Hyperlink 6" xfId="19485" hidden="1" xr:uid="{F017972A-49DD-4CA4-AFB5-D5268AAE74BA}"/>
    <cellStyle name="Hyperlink 6" xfId="25444" hidden="1" xr:uid="{4B0DCFF5-F084-458B-A818-C9EC90AE6BA3}"/>
    <cellStyle name="Hyperlink 6" xfId="18833" hidden="1" xr:uid="{7E44DD8A-1112-44EE-B36F-34AFBE1EF6DE}"/>
    <cellStyle name="Hyperlink 6" xfId="17261" hidden="1" xr:uid="{E57BBFA1-3393-464A-998B-1E93B27B6BCB}"/>
    <cellStyle name="Hyperlink 6" xfId="29050" hidden="1" xr:uid="{F236B1E1-63F7-4915-9B6C-F0E5A6765DEF}"/>
    <cellStyle name="Hyperlink 6" xfId="19324" hidden="1" xr:uid="{FCD10362-1771-4DC0-B3F7-6E3D9EEE169B}"/>
    <cellStyle name="Hyperlink 6" xfId="26523" hidden="1" xr:uid="{ED5D6639-E8F3-4DA9-BC58-9349884DBC6B}"/>
    <cellStyle name="Hyperlink 6" xfId="27914" hidden="1" xr:uid="{B51A5983-FA96-4FD7-9605-B640FD6868C4}"/>
    <cellStyle name="Hyperlink 6" xfId="29260" hidden="1" xr:uid="{E2B0510D-B7C9-4FDF-95F0-27054DF830FE}"/>
    <cellStyle name="Hyperlink 6" xfId="33170" hidden="1" xr:uid="{789A00B5-987D-44B8-9644-D4EE252DA90B}"/>
    <cellStyle name="Hyperlink 6" xfId="21717" hidden="1" xr:uid="{B53AD399-381D-41F8-972B-1AF98D93E2DF}"/>
    <cellStyle name="Hyperlink 6" xfId="29513" hidden="1" xr:uid="{B627AA7D-4E4D-4D36-8DCA-C37EB3E9A354}"/>
    <cellStyle name="Hyperlink 6" xfId="21473" hidden="1" xr:uid="{CB1CF7C1-BCED-4484-AF21-09EAF10CBFD1}"/>
    <cellStyle name="Hyperlink 6" xfId="22583" hidden="1" xr:uid="{74620C4E-85FA-43CE-8A98-BB757363A76C}"/>
    <cellStyle name="Hyperlink 6" xfId="34014" hidden="1" xr:uid="{5D771E49-A99B-4DFA-ADE7-42A2D1B27065}"/>
    <cellStyle name="Hyperlink 6" xfId="33492" hidden="1" xr:uid="{549CCF24-E655-422E-9266-776980233D70}"/>
    <cellStyle name="Hyperlink 6" xfId="36568" hidden="1" xr:uid="{29BF77AA-D05B-445F-B96F-E99BE8E38D2D}"/>
    <cellStyle name="Hyperlink 6" xfId="35025" hidden="1" xr:uid="{AD5DB07F-2D4A-4E3A-A639-1B22FE89523B}"/>
    <cellStyle name="Hyperlink 6" xfId="35978" hidden="1" xr:uid="{46F96EAE-A4EF-4A13-826A-673483A48B4D}"/>
    <cellStyle name="Hyperlink 6" xfId="34166" hidden="1" xr:uid="{0C72CA4B-9BC4-46BE-907C-419456763A02}"/>
    <cellStyle name="Hyperlink 6" xfId="23552" hidden="1" xr:uid="{045967E4-7261-44F5-9716-42EBDDBFF0AA}"/>
    <cellStyle name="Hyperlink 6" xfId="26071" hidden="1" xr:uid="{804D71F2-0517-4777-A3BF-129D7971807F}"/>
    <cellStyle name="Hyperlink 6" xfId="28990" hidden="1" xr:uid="{A792C160-F4D1-4D5F-B902-7780B6103E8F}"/>
    <cellStyle name="Hyperlink 6" xfId="32609" hidden="1" xr:uid="{BA5DB4C3-9538-416C-8B5C-9DAB4109FD2E}"/>
    <cellStyle name="Hyperlink 6" xfId="38618" hidden="1" xr:uid="{4319CB0C-986D-4EBD-99F1-6B7FE040CF2A}"/>
    <cellStyle name="Hyperlink 6" xfId="25496" hidden="1" xr:uid="{B0DD46F2-CF16-402A-A832-5AF4D10AF800}"/>
    <cellStyle name="Hyperlink 6" xfId="37320" hidden="1" xr:uid="{11A6A89F-B165-46B1-9243-0D425D28E2C8}"/>
    <cellStyle name="Hyperlink 6" xfId="17896" hidden="1" xr:uid="{9EC9AF57-E389-4820-9B6E-28C1939316B8}"/>
    <cellStyle name="Hyperlink 6" xfId="26729" hidden="1" xr:uid="{717C048C-CAE7-45BB-80F6-47966447248A}"/>
    <cellStyle name="Hyperlink 6" xfId="26528" hidden="1" xr:uid="{91A869DA-E1B4-4E5B-9C4A-E41650D1D314}"/>
    <cellStyle name="Hyperlink 6" xfId="37563" hidden="1" xr:uid="{712B1DA5-A89A-42BB-A248-9B00ED10EF96}"/>
    <cellStyle name="Hyperlink 6" xfId="35453" hidden="1" xr:uid="{BF6BD723-2473-4D6E-B307-03F9F6B5E429}"/>
    <cellStyle name="Hyperlink 6" xfId="20282" hidden="1" xr:uid="{0EEA8786-8836-453E-B262-25CE44D00D67}"/>
    <cellStyle name="Hyperlink 6" xfId="23818" hidden="1" xr:uid="{153844EA-CBAE-414D-8286-C5E0A1E18ADD}"/>
    <cellStyle name="Hyperlink 6" xfId="40097" hidden="1" xr:uid="{39977426-BD1A-4845-97E9-4A8D618EDEFF}"/>
    <cellStyle name="Hyperlink 6" xfId="39994" hidden="1" xr:uid="{661E1099-67C2-444A-88F5-37178ECAFCD2}"/>
    <cellStyle name="Hyperlink 6" xfId="35500" hidden="1" xr:uid="{089B8ECA-0933-4E85-84A4-1BDA40A70488}"/>
    <cellStyle name="Hyperlink 6" xfId="41338" hidden="1" xr:uid="{EEF200BC-782D-43D3-9BAE-E054E67F139E}"/>
    <cellStyle name="Hyperlink 6" xfId="41232" hidden="1" xr:uid="{D0E29CE1-E429-4D41-896D-0DC77D4DCE8F}"/>
    <cellStyle name="Hyperlink 6" xfId="40456" hidden="1" xr:uid="{BC5E3379-44DA-48A3-ACE0-3BBD2ED35521}"/>
    <cellStyle name="Hyperlink 6" xfId="23286" hidden="1" xr:uid="{2E5BFD88-A263-4DB1-B11E-8E74B20C8017}"/>
    <cellStyle name="Hyperlink 6" xfId="32057" hidden="1" xr:uid="{F284BC9A-AB92-41F1-B2CA-7F33C327241D}"/>
    <cellStyle name="Hyperlink 6" xfId="39162" hidden="1" xr:uid="{61A2401A-8815-4B26-A9A6-DFBF4034DA4F}"/>
    <cellStyle name="Hyperlink 6" xfId="21960" hidden="1" xr:uid="{F9EA3B57-4CA2-4B5B-A40A-F436DA915F0D}"/>
    <cellStyle name="Hyperlink 6" xfId="33215" hidden="1" xr:uid="{1AEEDB9A-CBA9-471F-ABB1-E9F955665F70}"/>
    <cellStyle name="Hyperlink 6" xfId="41282" hidden="1" xr:uid="{9FFE6BD3-18EF-40E9-8A4F-64674D2F2463}"/>
    <cellStyle name="Hyperlink 6" xfId="35351" hidden="1" xr:uid="{F2AFB54A-5E6D-45A0-9FED-247CCFA177DD}"/>
    <cellStyle name="Hyperlink 6" xfId="20352" hidden="1" xr:uid="{0A0F3EAA-C7ED-4234-BD60-466C200635D1}"/>
    <cellStyle name="Hyperlink 6" xfId="37937" hidden="1" xr:uid="{7D920E6B-950C-447A-8B82-B794A7832664}"/>
    <cellStyle name="Hyperlink 6" xfId="30738" hidden="1" xr:uid="{B49080C7-EF12-42AA-B863-D2F0811C60F6}"/>
    <cellStyle name="Hyperlink 6" xfId="25281" hidden="1" xr:uid="{2DC9B74B-C481-4448-9923-808837287E2D}"/>
    <cellStyle name="Hyperlink 6" xfId="39606" hidden="1" xr:uid="{AEFFE87B-3F91-47BD-A459-EAA956E6C8EE}"/>
    <cellStyle name="Hyperlink 6" xfId="37199" hidden="1" xr:uid="{8CF83A40-FB55-4091-ADC0-73CC9A3B5D40}"/>
    <cellStyle name="Hyperlink 6" xfId="29648" hidden="1" xr:uid="{FCF8D18B-895B-4933-9B18-40BBC963A5E2}"/>
    <cellStyle name="Hyperlink 6" xfId="41678" hidden="1" xr:uid="{95484BBB-94D1-4855-A692-9388095CBA4F}"/>
    <cellStyle name="Hyperlink 6" xfId="41155" hidden="1" xr:uid="{5D9531C7-E470-4ABB-B1A0-9D17D109D7FF}"/>
    <cellStyle name="Hyperlink 6" xfId="38483" hidden="1" xr:uid="{48C6F326-241B-4AFF-AE94-C679756C3E09}"/>
    <cellStyle name="Hyperlink 6" xfId="36343" hidden="1" xr:uid="{9769CCF6-5B93-4480-B2B6-ED7BE2161929}"/>
    <cellStyle name="Hyperlink 6" xfId="25716" hidden="1" xr:uid="{E0A472C2-CD60-4B4B-AF4E-259FABF7951F}"/>
    <cellStyle name="Hyperlink 6" xfId="25877" hidden="1" xr:uid="{96DD4972-35BD-428A-B4E4-5CF3F54A38DE}"/>
    <cellStyle name="Hyperlink 6" xfId="292" hidden="1" xr:uid="{9A2E1D3C-AB01-4791-BEE3-94C7C1C0D8E8}"/>
    <cellStyle name="Hyperlink 6" xfId="20699" hidden="1" xr:uid="{8F73E04B-1679-485D-846E-6DA16B5E2394}"/>
    <cellStyle name="Hyperlink 6" xfId="17049" hidden="1" xr:uid="{348BA76B-8F77-4C58-8E40-A39B03DC9D0C}"/>
    <cellStyle name="Hyperlink 6" xfId="17064" hidden="1" xr:uid="{DD170B9A-EBB6-49E8-9C78-B4E8611816D2}"/>
    <cellStyle name="Hyperlink 6" xfId="39653" hidden="1" xr:uid="{7A15B515-BD20-48B4-B049-107508773B71}"/>
    <cellStyle name="Hyperlink 6" xfId="25120" hidden="1" xr:uid="{1CDF81B1-AF25-4875-9584-217B0F3AD51E}"/>
    <cellStyle name="Hyperlink 6" xfId="25735" hidden="1" xr:uid="{CB3890F0-D571-40CF-8077-BE9EFC93601B}"/>
    <cellStyle name="Hyperlink 6" xfId="24126" hidden="1" xr:uid="{B31DED64-26A0-444E-A30A-2ECE0D343E9E}"/>
    <cellStyle name="Hyperlink 6" xfId="20995" hidden="1" xr:uid="{89C42A59-3DD2-4A47-9A8F-ABE652617B88}"/>
    <cellStyle name="Hyperlink 6" xfId="29519" hidden="1" xr:uid="{87CC0A9E-D66C-46D5-9773-789D71C8E3CB}"/>
    <cellStyle name="Hyperlink 6" xfId="212" hidden="1" xr:uid="{E85A74AF-2469-49E9-AF76-700FA61B5D7D}"/>
    <cellStyle name="Hyperlink 6" xfId="26732" hidden="1" xr:uid="{E506923F-6818-491F-8EF8-4467CF05E721}"/>
    <cellStyle name="Hyperlink 6" xfId="25405" hidden="1" xr:uid="{17484F5F-FFB6-4844-8EAE-CA2FECD8E384}"/>
    <cellStyle name="Hyperlink 6" xfId="39453" hidden="1" xr:uid="{725E02BE-6BE1-44F4-81D4-EA6C13BB1875}"/>
    <cellStyle name="Hyperlink 6" xfId="18733" hidden="1" xr:uid="{C688A4DA-6FC5-4DD3-BD5E-9C496BE550A4}"/>
    <cellStyle name="Hyperlink 6" xfId="24142" hidden="1" xr:uid="{A451C29C-7B8B-481F-B0B2-23257FE79CD0}"/>
    <cellStyle name="Hyperlink 6" xfId="24960" hidden="1" xr:uid="{E74E4C23-731E-4B4D-A125-F17BDC812890}"/>
    <cellStyle name="Hyperlink 6" xfId="19526" hidden="1" xr:uid="{F67781C9-5637-4B15-8076-A5C585DB4861}"/>
    <cellStyle name="Hyperlink 6" xfId="30883" hidden="1" xr:uid="{CB09CDD7-19FF-43F4-9D9A-D96DCC713A47}"/>
    <cellStyle name="Hyperlink 6" xfId="28779" hidden="1" xr:uid="{B67C0004-CD0C-4C73-81A5-B67F81988B0B}"/>
    <cellStyle name="Hyperlink 6" xfId="21360" hidden="1" xr:uid="{1FBD0BF7-BA81-414D-A358-4AACCEB412EB}"/>
    <cellStyle name="Hyperlink 6" xfId="20102" hidden="1" xr:uid="{02908CBC-8AE2-4273-AD83-9D1C25DAB0CB}"/>
    <cellStyle name="Hyperlink 6" xfId="23895" hidden="1" xr:uid="{8B4B8D0D-8AC0-4BD8-AEB3-DBB22873FC45}"/>
    <cellStyle name="Hyperlink 6" xfId="23440" hidden="1" xr:uid="{3466DC4B-D086-4719-9CA2-9E558CDAAA59}"/>
    <cellStyle name="Hyperlink 6" xfId="30262" hidden="1" xr:uid="{25296327-0CE3-4612-A648-7997B4743751}"/>
    <cellStyle name="Hyperlink 6" xfId="38451" hidden="1" xr:uid="{265202C5-AFC0-4E23-A2FC-CE3BD27A5A16}"/>
    <cellStyle name="Hyperlink 6" xfId="19599" hidden="1" xr:uid="{7D7000C5-48A0-4456-A8DD-C1F34B94DF2F}"/>
    <cellStyle name="Hyperlink 6" xfId="32018" hidden="1" xr:uid="{8305966D-BDEE-4FA3-9508-95887C6D3553}"/>
    <cellStyle name="Hyperlink 6" xfId="35906" hidden="1" xr:uid="{4B7DD340-1ABE-45CF-B8A9-63320276D107}"/>
    <cellStyle name="Hyperlink 6" xfId="31410" hidden="1" xr:uid="{2E44F556-DA8E-4620-B30E-777088D5E048}"/>
    <cellStyle name="Hyperlink 6" xfId="31559" hidden="1" xr:uid="{2ADFBC93-CC58-4790-ADB2-8C3AB784414C}"/>
    <cellStyle name="Hyperlink 6" xfId="40274" hidden="1" xr:uid="{57D3360C-99FE-4637-A9A3-5F9529C81188}"/>
    <cellStyle name="Hyperlink 6" xfId="25003" hidden="1" xr:uid="{4A86440A-3285-4EB7-89C4-A1AFEE4C629C}"/>
    <cellStyle name="Hyperlink 6" xfId="23890" hidden="1" xr:uid="{93A84837-87CA-4ADC-8D73-19442BDF33FA}"/>
    <cellStyle name="Hyperlink 6" xfId="29459" hidden="1" xr:uid="{56ED47F4-2C87-4143-BBE1-46AC6D9F6043}"/>
    <cellStyle name="Hyperlink 6" xfId="20498" hidden="1" xr:uid="{28C203D6-1FA8-450C-820F-4B3CA41CBCD8}"/>
    <cellStyle name="Hyperlink 6" xfId="28620" hidden="1" xr:uid="{0A50D659-945F-4D56-86C1-4ADC204D838E}"/>
    <cellStyle name="Hyperlink 6" xfId="32064" hidden="1" xr:uid="{8BAB56C3-EF88-43B1-A06F-AE2FCE8F3954}"/>
    <cellStyle name="Hyperlink 6" xfId="22221" hidden="1" xr:uid="{FCE03053-41D2-4A47-AC1E-6D0F2C56DB65}"/>
    <cellStyle name="Hyperlink 6" xfId="25556" hidden="1" xr:uid="{746CF63A-98A3-4022-A043-81536E7B1B27}"/>
    <cellStyle name="Hyperlink 6" xfId="19350" hidden="1" xr:uid="{8A9E276B-0AC5-4C09-BF88-131FCB470033}"/>
    <cellStyle name="Hyperlink 6" xfId="20509" hidden="1" xr:uid="{1A17EB6F-4EC7-4FB4-A5A2-D9E36E098356}"/>
    <cellStyle name="Hyperlink 6" xfId="30890" hidden="1" xr:uid="{89D31ED2-9B99-49AE-A98C-28F656CC4127}"/>
    <cellStyle name="Hyperlink 6" xfId="30398" hidden="1" xr:uid="{8A55F168-10EC-4F3D-BFAB-32814155D5F8}"/>
    <cellStyle name="Hyperlink 6" xfId="17118" hidden="1" xr:uid="{8AAFD744-25AF-4230-B6FF-0784B18EA6F4}"/>
    <cellStyle name="Hyperlink 6" xfId="35171" hidden="1" xr:uid="{BE8240E4-CE86-45EF-9404-70848713C5DC}"/>
    <cellStyle name="Hyperlink 6" xfId="18732" hidden="1" xr:uid="{FDD9E69B-A429-40F0-B203-76D8EF4CA10E}"/>
    <cellStyle name="Hyperlink 6" xfId="41273" hidden="1" xr:uid="{139C185A-78CB-4CDA-9C56-085156F2AF4A}"/>
    <cellStyle name="Hyperlink 6" xfId="29814" hidden="1" xr:uid="{7A827387-144F-4141-9BF6-3B93CC675728}"/>
    <cellStyle name="Hyperlink 6" xfId="31864" hidden="1" xr:uid="{D47B25CF-5BC2-43ED-ADFE-33E2903A8AB0}"/>
    <cellStyle name="Hyperlink 6" xfId="35334" hidden="1" xr:uid="{E0E073D7-9521-40C2-AF15-F2A829265FFE}"/>
    <cellStyle name="Hyperlink 6" xfId="23784" hidden="1" xr:uid="{E4CC624A-D340-43CD-9F64-B77E27CF0125}"/>
    <cellStyle name="Hyperlink 6" xfId="37762" hidden="1" xr:uid="{E5526A71-AC79-4AB3-91BA-F12F142B8ABB}"/>
    <cellStyle name="Hyperlink 6" xfId="36658" hidden="1" xr:uid="{67665381-D112-4598-8521-EE711A1A23A8}"/>
    <cellStyle name="Hyperlink 6" xfId="41663" hidden="1" xr:uid="{8C3844DA-6B88-431B-A68F-162ED9424D57}"/>
    <cellStyle name="Hyperlink 6" xfId="26100" hidden="1" xr:uid="{3121BEEE-7B7B-49A0-8983-EADF9C3427E0}"/>
    <cellStyle name="Hyperlink 6" xfId="26306" hidden="1" xr:uid="{CBDEFDB1-6F53-44B8-A418-BCBFA9762D6E}"/>
    <cellStyle name="Hyperlink 6" xfId="18436" hidden="1" xr:uid="{F42621C8-04E6-4E41-A720-DE6EB2A30732}"/>
    <cellStyle name="Hyperlink 6" xfId="18432" hidden="1" xr:uid="{3792D1A7-F87C-4921-8CB5-67C7875BD726}"/>
    <cellStyle name="Hyperlink 6" xfId="40198" hidden="1" xr:uid="{6B8F9A9E-2B3A-4D83-9C4B-6961759FF2B7}"/>
    <cellStyle name="Hyperlink 6" xfId="23471" hidden="1" xr:uid="{755B9C68-2189-420F-A38A-27C19FDBB901}"/>
    <cellStyle name="Hyperlink 6" xfId="22021" hidden="1" xr:uid="{DD98621C-9966-4443-AFD7-5E0D66ED631C}"/>
    <cellStyle name="Hyperlink 6" xfId="22471" hidden="1" xr:uid="{DB45C410-1C2A-48E0-BB5B-3961EAB5EBC7}"/>
    <cellStyle name="Hyperlink 6" xfId="18730" hidden="1" xr:uid="{0E142D3F-D7F6-41BD-B273-4D30A051D4A4}"/>
    <cellStyle name="Hyperlink 6" xfId="25727" hidden="1" xr:uid="{02436746-88B0-4A0E-9FF2-4F6793D860D1}"/>
    <cellStyle name="Hyperlink 6" xfId="19607" hidden="1" xr:uid="{CF8A32DA-BFE2-442A-90FB-CF64D94802EC}"/>
    <cellStyle name="Hyperlink 6" xfId="17581" hidden="1" xr:uid="{47063D1D-3554-4CAD-BC52-0BBD80DD185D}"/>
    <cellStyle name="Hyperlink 6" xfId="23287" hidden="1" xr:uid="{C9669E82-9DCF-4856-8EE1-F3F05C35D82F}"/>
    <cellStyle name="Hyperlink 6" xfId="24989" hidden="1" xr:uid="{62DEFD28-687B-45EA-925F-D2248B1286D7}"/>
    <cellStyle name="Hyperlink 6" xfId="20785" hidden="1" xr:uid="{5CE4C3E0-FC24-48E1-B9E0-5CDEED9B540F}"/>
    <cellStyle name="Hyperlink 6" xfId="22301" hidden="1" xr:uid="{563DBE31-E055-4A74-9CFB-9A4E69982F0B}"/>
    <cellStyle name="Hyperlink 6" xfId="25425" hidden="1" xr:uid="{DEAAB0FB-1716-4291-A607-0E1F188FBB08}"/>
    <cellStyle name="Hyperlink 6" xfId="17637" hidden="1" xr:uid="{61EE6D4F-F8D4-4533-96A5-5C577FA31DAC}"/>
    <cellStyle name="Hyperlink 6" xfId="30869" hidden="1" xr:uid="{97CDD0DE-61D2-4360-8561-93BA49F638BB}"/>
    <cellStyle name="Hyperlink 6" xfId="22279" hidden="1" xr:uid="{90965471-8F29-46F3-A15B-673A6E263420}"/>
    <cellStyle name="Hyperlink 6" xfId="24936" hidden="1" xr:uid="{D93197B2-5256-4280-8397-30F23F28CF2D}"/>
    <cellStyle name="Hyperlink 6" xfId="21480" hidden="1" xr:uid="{A222F318-2FB1-46DD-9D01-2B8606B41B5C}"/>
    <cellStyle name="Hyperlink 6" xfId="18132" hidden="1" xr:uid="{3ABE3C4B-4904-49AD-9B61-9EE826DEDA11}"/>
    <cellStyle name="Hyperlink 6" xfId="17113" hidden="1" xr:uid="{80891544-D775-4413-90C5-3BF229CD83AF}"/>
    <cellStyle name="Hyperlink 6" xfId="22073" hidden="1" xr:uid="{A0AA4FFE-87B9-4535-A1A3-48DD98F64964}"/>
    <cellStyle name="Hyperlink 6" xfId="17116" hidden="1" xr:uid="{03561F39-96D7-4668-BFF3-B0A016233583}"/>
    <cellStyle name="Hyperlink 6" xfId="23299" hidden="1" xr:uid="{A8F73F10-AF8D-4E70-A747-DFB99B140854}"/>
    <cellStyle name="Hyperlink 6" xfId="41276" hidden="1" xr:uid="{139C9492-EE49-4194-925E-557C0D31D58C}"/>
    <cellStyle name="Hyperlink 6" xfId="20190" hidden="1" xr:uid="{36127D41-173D-436F-8D59-EAC9C6EAF9FC}"/>
    <cellStyle name="Hyperlink 6" xfId="18181" hidden="1" xr:uid="{580FDECF-BF5D-4CF1-8D0C-0B6FDF067299}"/>
    <cellStyle name="Hyperlink 6" xfId="40647" hidden="1" xr:uid="{749FB327-3FED-4629-AC7D-74A9D86E8A76}"/>
    <cellStyle name="Hyperlink 6" xfId="17900" hidden="1" xr:uid="{F8CEC094-9C60-483A-976D-22A2BFCEF4A2}"/>
    <cellStyle name="Hyperlink 6" xfId="25116" hidden="1" xr:uid="{94FF1C84-0563-415F-B966-6EF423970643}"/>
    <cellStyle name="Hyperlink 6" xfId="25046" hidden="1" xr:uid="{6FEBE48F-6AB7-448E-84D8-E9CF80EE7CFA}"/>
    <cellStyle name="Hyperlink 6" xfId="21371" hidden="1" xr:uid="{B2622D2B-2C93-4E07-BD47-2BD446C48227}"/>
    <cellStyle name="Hyperlink 6" xfId="21754" hidden="1" xr:uid="{88FB6936-28FA-404B-A214-7EAB0FA96FD0}"/>
    <cellStyle name="Hyperlink 6" xfId="20355" hidden="1" xr:uid="{3C038666-2542-4EBD-A939-7D79A7B6D636}"/>
    <cellStyle name="Hyperlink 6" xfId="34773" hidden="1" xr:uid="{3B2A5B82-65A7-419E-AAE6-011A27FD4E7C}"/>
    <cellStyle name="Hyperlink 6" xfId="39821" hidden="1" xr:uid="{0C95BA0E-120E-4940-AB88-D2F438D5433D}"/>
    <cellStyle name="Hyperlink 6" xfId="32795" hidden="1" xr:uid="{E2C87F33-221E-462D-A816-A1D15120A8D7}"/>
    <cellStyle name="Hyperlink 6" xfId="28712" hidden="1" xr:uid="{C32DC901-02AE-40EC-9F36-6D8BACC3C60C}"/>
    <cellStyle name="Hyperlink 6" xfId="36938" hidden="1" xr:uid="{F4BB42C4-8FE0-49AA-BEC9-74F6D2018C80}"/>
    <cellStyle name="Hyperlink 6" xfId="17919" hidden="1" xr:uid="{338C551C-27EB-40AB-B1C3-95692A4A54EF}"/>
    <cellStyle name="Hyperlink 6" xfId="18230" hidden="1" xr:uid="{FC2E0EF5-8AB3-4555-84E2-9EE7136A7C71}"/>
    <cellStyle name="Hyperlink 6" xfId="26989" hidden="1" xr:uid="{A8C8740E-44D8-42CF-AF7F-08DBFF39BE67}"/>
    <cellStyle name="Hyperlink 6" xfId="22240" hidden="1" xr:uid="{FE764C3D-DAF2-4DF8-9B25-14B8DF40002B}"/>
    <cellStyle name="Hyperlink 6" xfId="40703" hidden="1" xr:uid="{5F0C0D4E-BCF7-4C9A-B3A2-60E016EF5B5A}"/>
    <cellStyle name="Hyperlink 6" xfId="37748" hidden="1" xr:uid="{4C7C1272-9BB1-4726-934F-4CC70DC4B968}"/>
    <cellStyle name="Hyperlink 6" xfId="40265" hidden="1" xr:uid="{5AFD3AC4-DCCA-49F3-A115-D82E32B4374A}"/>
    <cellStyle name="Hyperlink 6" xfId="38492" hidden="1" xr:uid="{CA03ECA5-CA77-4DAC-BB94-E26416C47343}"/>
    <cellStyle name="Hyperlink 6" xfId="30662" hidden="1" xr:uid="{93F09424-9D0F-4A2E-9963-82DE066C60AB}"/>
    <cellStyle name="Hyperlink 6" xfId="34484" hidden="1" xr:uid="{1908587F-DE2B-4B65-9C8D-CC4F6325856F}"/>
    <cellStyle name="Hyperlink 6" xfId="35178" hidden="1" xr:uid="{8AAFB889-BBED-48DC-A642-88D17C5790AB}"/>
    <cellStyle name="Hyperlink 6" xfId="38579" hidden="1" xr:uid="{9273C349-C21C-42E1-ABC1-023AD44F6703}"/>
    <cellStyle name="Hyperlink 6" xfId="33416" hidden="1" xr:uid="{12ECC687-BF38-45BC-B172-3D623AD91596}"/>
    <cellStyle name="Hyperlink 6" xfId="30292" hidden="1" xr:uid="{13940D4F-D4BC-4900-8F16-91E6E465BD22}"/>
    <cellStyle name="Hyperlink 6" xfId="17580" hidden="1" xr:uid="{80463A2B-20BA-4858-B1AC-961371BBF7F3}"/>
    <cellStyle name="Hyperlink 6" xfId="22099" hidden="1" xr:uid="{3A168EB5-F4F3-4795-81C1-F881A7A190FD}"/>
    <cellStyle name="Hyperlink 6" xfId="37546" hidden="1" xr:uid="{BA924D3F-1644-4EB2-9BDE-36F1370E7682}"/>
    <cellStyle name="Hyperlink 6" xfId="19673" hidden="1" xr:uid="{FBF2D087-77E5-489A-9A77-66ECEF21192E}"/>
    <cellStyle name="Hyperlink 6" xfId="18122" hidden="1" xr:uid="{5A0598D0-121E-48C4-8D07-773FEBC9379C}"/>
    <cellStyle name="Hyperlink 6" xfId="34966" hidden="1" xr:uid="{6FF9F796-792A-43CD-8399-3D702BC64C13}"/>
    <cellStyle name="Hyperlink 6" xfId="22767" hidden="1" xr:uid="{1DEB9DEA-C775-4E14-8B96-8F85DE2EE273}"/>
    <cellStyle name="Hyperlink 6" xfId="22305" hidden="1" xr:uid="{62095724-49EC-4190-8333-A48C05BC565D}"/>
    <cellStyle name="Hyperlink 6" xfId="22348" hidden="1" xr:uid="{461D7338-29EA-47E4-8060-BD7B459EDBD5}"/>
    <cellStyle name="Hyperlink 6" xfId="20033" hidden="1" xr:uid="{04D81E70-CF56-461E-92F0-80CF92896102}"/>
    <cellStyle name="Hyperlink 6" xfId="247" hidden="1" xr:uid="{2665F086-DE2B-439C-A9B7-5EAEB3EFCCD8}"/>
    <cellStyle name="Hyperlink 6" xfId="33420" hidden="1" xr:uid="{3663C608-1631-46A8-9492-1D3E36941AE1}"/>
    <cellStyle name="Hyperlink 6" xfId="27285" hidden="1" xr:uid="{D9A78450-E263-4590-94D3-7A7DC2B886C3}"/>
    <cellStyle name="Hyperlink 6" xfId="18353" hidden="1" xr:uid="{3B534EC4-8A44-475C-9263-274D85BC1F75}"/>
    <cellStyle name="Hyperlink 6" xfId="39165" hidden="1" xr:uid="{9113782F-9CFE-4F64-BF16-90AD50F265F8}"/>
    <cellStyle name="Hyperlink 6" xfId="34585" hidden="1" xr:uid="{7F03E33C-B9F8-49AE-AA11-00A713122ABA}"/>
    <cellStyle name="Hyperlink 6" xfId="17266" hidden="1" xr:uid="{2BF533C2-05A6-43F7-8763-6481C6BCE5BB}"/>
    <cellStyle name="Hyperlink 6" xfId="27447" hidden="1" xr:uid="{6DB58A9F-63B7-459E-BDBF-CDECB53C6D43}"/>
    <cellStyle name="Hyperlink 6" xfId="39092" hidden="1" xr:uid="{66E42848-80EC-4D54-809D-4238C71423CF}"/>
    <cellStyle name="Hyperlink 6" xfId="33428" hidden="1" xr:uid="{E6001E7C-C767-400D-A0E3-28CBD04E8F51}"/>
    <cellStyle name="Hyperlink 6" xfId="19170" hidden="1" xr:uid="{2FD9AF96-35E8-4E0B-98A1-EA1B7E939E62}"/>
    <cellStyle name="Hyperlink 6" xfId="33932" hidden="1" xr:uid="{092D34C6-85D7-4E81-9A1B-6FCA07E35FEC}"/>
    <cellStyle name="Hyperlink 6" xfId="23891" hidden="1" xr:uid="{8886E1BA-6F96-4572-B67F-523B0157ADBA}"/>
    <cellStyle name="Hyperlink 6" xfId="25300" hidden="1" xr:uid="{A4D312BC-6D4A-48D1-A4E4-1A86C04C0CF0}"/>
    <cellStyle name="Hyperlink 6" xfId="31404" hidden="1" xr:uid="{5B130293-E89E-4667-BB89-A7BE6271B20D}"/>
    <cellStyle name="Hyperlink 6" xfId="20926" hidden="1" xr:uid="{94337A28-91E2-4F6A-AE6C-31B9F428B986}"/>
    <cellStyle name="Hyperlink 6" xfId="40311" hidden="1" xr:uid="{429B49E3-16BE-4024-B66F-8C81200A5FC8}"/>
    <cellStyle name="Hyperlink 6" xfId="17977" hidden="1" xr:uid="{3781C628-4FFD-4606-88FC-F7FA15168EB4}"/>
    <cellStyle name="Hyperlink 6" xfId="25302" hidden="1" xr:uid="{D42C40ED-AEE9-48F2-A543-A05F298EEB30}"/>
    <cellStyle name="Hyperlink 6" xfId="21757" hidden="1" xr:uid="{03D25896-332A-41B3-9F01-143C8E9E8403}"/>
    <cellStyle name="Hyperlink 6" xfId="33180" hidden="1" xr:uid="{26D46DC1-AA4D-480B-8E4E-9BEE6D5C3E88}"/>
    <cellStyle name="Hyperlink 6" xfId="23604" hidden="1" xr:uid="{76405095-69C2-4DB0-9525-4FB1539F7A8B}"/>
    <cellStyle name="Hyperlink 6" xfId="26223" hidden="1" xr:uid="{608FFB48-070A-4FF4-B81B-5A271860905C}"/>
    <cellStyle name="Hyperlink 6" xfId="23442" hidden="1" xr:uid="{5FDD9840-A855-48AB-85EF-7E592A3D5B4F}"/>
    <cellStyle name="Hyperlink 6" xfId="34003" hidden="1" xr:uid="{DC4325D4-D21E-41EB-9817-B79BA0B6BD1A}"/>
    <cellStyle name="Hyperlink 6" xfId="25290" hidden="1" xr:uid="{E26E9E99-9FB3-442C-AAD5-8D4277E6FA5C}"/>
    <cellStyle name="Hyperlink 6" xfId="28885" hidden="1" xr:uid="{35550C2F-E2EB-4849-942E-0AB7C3CACF1B}"/>
    <cellStyle name="Hyperlink 6" xfId="21182" hidden="1" xr:uid="{4B357650-EAB3-48B7-B41E-3943C922279A}"/>
    <cellStyle name="Hyperlink 6" xfId="23480" hidden="1" xr:uid="{878B21AA-8081-4842-A5A8-39F78D26B11D}"/>
    <cellStyle name="Hyperlink 6" xfId="23597" hidden="1" xr:uid="{C6F289D8-7BD8-4A0E-A19C-28E66EF19E12}"/>
    <cellStyle name="Hyperlink 6" xfId="25658" hidden="1" xr:uid="{19485DFC-D368-4F9F-B6AB-8CAFCD202432}"/>
    <cellStyle name="Hyperlink 6" xfId="25497" hidden="1" xr:uid="{6A10BFB4-2849-4F84-BEFB-D522609356FA}"/>
    <cellStyle name="Hyperlink 6" xfId="24186" hidden="1" xr:uid="{5E3394C1-0673-4893-AE93-071F0038A215}"/>
    <cellStyle name="Hyperlink 6" xfId="19319" hidden="1" xr:uid="{FC1533DA-300A-4104-9B93-61B8F3AF416D}"/>
    <cellStyle name="Hyperlink 6" xfId="17967" hidden="1" xr:uid="{95374C6B-1AC5-44C0-807F-1C8B507A6138}"/>
    <cellStyle name="Hyperlink 6" xfId="27102" hidden="1" xr:uid="{CD2104CE-10DF-4AD2-8E0F-C8BD8681967B}"/>
    <cellStyle name="Hyperlink 6" xfId="22680" hidden="1" xr:uid="{386546A1-6D43-4D11-9448-1FB4344BB95A}"/>
    <cellStyle name="Hyperlink 6" xfId="26289" hidden="1" xr:uid="{FC85CFDB-B6AD-4D8E-9ABD-CD4B36D30ED0}"/>
    <cellStyle name="Hyperlink 6" xfId="32250" hidden="1" xr:uid="{58A8F70A-5AA8-4DA5-9B1B-6BBFFB5A94E4}"/>
    <cellStyle name="Hyperlink 6" xfId="18472" hidden="1" xr:uid="{24C964A5-5EAF-4B77-834E-7F4C86CAE90C}"/>
    <cellStyle name="Hyperlink 6" xfId="39763" hidden="1" xr:uid="{2DCFFF66-4796-4D04-8C5C-BB92974CB500}"/>
    <cellStyle name="Hyperlink 6" xfId="19646" hidden="1" xr:uid="{A39A020A-B203-4ABF-AC9B-BCE2E126EEAF}"/>
    <cellStyle name="Hyperlink 6" xfId="20556" hidden="1" xr:uid="{AFC5FFF5-892A-4ADF-BC8E-011B3B0B390A}"/>
    <cellStyle name="Hyperlink 6" xfId="23601" hidden="1" xr:uid="{E31C4FA6-36A0-4874-9BAB-DC4A8AC0CE74}"/>
    <cellStyle name="Hyperlink 6" xfId="19411" hidden="1" xr:uid="{C7CCA4E9-721B-42FF-82D4-308128B74FD8}"/>
    <cellStyle name="Hyperlink 6" xfId="41710" hidden="1" xr:uid="{F064E042-49DE-4D5D-826B-46C984AAFF86}"/>
    <cellStyle name="Hyperlink 6" xfId="23474" hidden="1" xr:uid="{FA6E8066-907E-4FCD-B986-BB075F4910CD}"/>
    <cellStyle name="Hyperlink 6" xfId="30392" hidden="1" xr:uid="{47B16283-8D7D-4CCD-98F8-FC7633CC523C}"/>
    <cellStyle name="Hyperlink 6" xfId="24317" hidden="1" xr:uid="{13B041F0-338A-4560-9142-8DB638D2ADCE}"/>
    <cellStyle name="Hyperlink 6" xfId="35976" hidden="1" xr:uid="{AFC005D3-1943-44E4-A89B-B77AB506C706}"/>
    <cellStyle name="Hyperlink 6" xfId="39074" hidden="1" xr:uid="{6B09B4F4-2E73-4344-90AE-48F2CA93C8C5}"/>
    <cellStyle name="Hyperlink 6" xfId="33120" hidden="1" xr:uid="{2172072A-0F55-4F76-9921-B5E61F4305FC}"/>
    <cellStyle name="Hyperlink 6" xfId="21479" hidden="1" xr:uid="{17A70190-A53E-4A93-85A3-830328D77415}"/>
    <cellStyle name="Hyperlink 6" xfId="31216" hidden="1" xr:uid="{982E0F1F-4DBC-4618-B2F5-F0CD7098E986}"/>
    <cellStyle name="Hyperlink 6" xfId="18042" hidden="1" xr:uid="{7CFA6D3F-D79A-4FA4-96E9-DF091D0F4D67}"/>
    <cellStyle name="Hyperlink 6" xfId="35012" hidden="1" xr:uid="{74EAFA5B-6CBC-42A2-982A-0380CD80EE71}"/>
    <cellStyle name="Hyperlink 6" xfId="20999" hidden="1" xr:uid="{ED620CD0-B96F-49D2-81EB-0ECD9F8DB68C}"/>
    <cellStyle name="Hyperlink 6" xfId="32063" hidden="1" xr:uid="{F6EE2267-330B-4B2E-A7AF-421136B36ABB}"/>
    <cellStyle name="Hyperlink 6" xfId="25016" hidden="1" xr:uid="{E026E42B-8629-470F-AC6C-E2D1F309E199}"/>
    <cellStyle name="Hyperlink 6" xfId="21794" hidden="1" xr:uid="{22F25FD0-E193-49E1-95D3-1CCA290079FE}"/>
    <cellStyle name="Hyperlink 6" xfId="31507" hidden="1" xr:uid="{2132E72D-8051-449B-A4A7-D84B44D261D7}"/>
    <cellStyle name="Hyperlink 6" xfId="30635" hidden="1" xr:uid="{4C4A506E-370D-4753-8E6D-0019242CB2F1}"/>
    <cellStyle name="Hyperlink 6" xfId="28099" hidden="1" xr:uid="{7FAA8EB3-0DF7-4012-94A5-08CC0648A4D4}"/>
    <cellStyle name="Hyperlink 6" xfId="32347" hidden="1" xr:uid="{5EFB3A00-8231-486B-A0F4-3FD7E06CDA61}"/>
    <cellStyle name="Hyperlink 6" xfId="28841" hidden="1" xr:uid="{E3B0989C-E44C-498A-AB13-780D78C3C2EF}"/>
    <cellStyle name="Hyperlink 6" xfId="24986" hidden="1" xr:uid="{BDEC9607-F7B8-4271-AEA3-3466FE54868E}"/>
    <cellStyle name="Hyperlink 6" xfId="23446" hidden="1" xr:uid="{48B13813-74BF-4163-A4C6-F5398B231161}"/>
    <cellStyle name="Hyperlink 6" xfId="23242" hidden="1" xr:uid="{F7EFD48C-9DF6-42C8-9B0C-F87EAA7AD82C}"/>
    <cellStyle name="Hyperlink 6" xfId="27431" hidden="1" xr:uid="{83477E79-9971-4385-AA32-730317DDC62B}"/>
    <cellStyle name="Hyperlink 6" xfId="28818" hidden="1" xr:uid="{43782FAA-50A7-45CC-BB9C-ED794EF3825F}"/>
    <cellStyle name="Hyperlink 6" xfId="17984" hidden="1" xr:uid="{868FA065-8A07-44D3-A42A-8F13546533D8}"/>
    <cellStyle name="Hyperlink 6" xfId="27660" hidden="1" xr:uid="{0FBC86B6-FEAE-498B-B22E-EEF46372E36A}"/>
    <cellStyle name="Hyperlink 6" xfId="27936" hidden="1" xr:uid="{53F19668-2401-42AE-AA92-E45941D726F1}"/>
    <cellStyle name="Hyperlink 6" xfId="22405" hidden="1" xr:uid="{3508A898-ADF7-4933-98F3-6ACFB342D408}"/>
    <cellStyle name="Hyperlink 6" xfId="30628" hidden="1" xr:uid="{29CA9773-326F-41D5-83C8-67514FA9593A}"/>
    <cellStyle name="Hyperlink 6" xfId="25719" hidden="1" xr:uid="{A0FEB0F4-26D9-49D7-BAF8-A36A4CB843EF}"/>
    <cellStyle name="Hyperlink 6" xfId="17505" hidden="1" xr:uid="{F7B420D4-75D9-4093-92FD-F5359F71930D}"/>
    <cellStyle name="Hyperlink 6" xfId="22258" hidden="1" xr:uid="{9AA194EE-C931-4F5E-B9EF-EB67B22584DB}"/>
    <cellStyle name="Hyperlink 6" xfId="28811" hidden="1" xr:uid="{4034DA1E-756E-45C3-B480-6435E51C05F9}"/>
    <cellStyle name="Hyperlink 6" xfId="27126" hidden="1" xr:uid="{66F5E73C-99C9-4C9E-8541-DCAB2AAA858F}"/>
    <cellStyle name="Hyperlink 6" xfId="24286" hidden="1" xr:uid="{EA91E647-908D-4A33-BC1A-4759C35CCB28}"/>
    <cellStyle name="Hyperlink 6" xfId="24481" hidden="1" xr:uid="{6D324EC8-9CD3-4292-9463-C471006FEAED}"/>
    <cellStyle name="Hyperlink 6" xfId="18566" hidden="1" xr:uid="{36AD046B-05B3-4456-B320-52244367E022}"/>
    <cellStyle name="Hyperlink 6" xfId="32071" hidden="1" xr:uid="{BE41E335-E46A-4F04-B25D-251B730D4B8B}"/>
    <cellStyle name="Hyperlink 6" xfId="17701" hidden="1" xr:uid="{CB81FE97-E180-4C4E-8C7C-D1EFCD29A9AA}"/>
    <cellStyle name="Hyperlink 6" xfId="17982" hidden="1" xr:uid="{C7E50D86-7A03-42C6-B73A-A60D54474CE7}"/>
    <cellStyle name="Hyperlink 6" xfId="18088" hidden="1" xr:uid="{EBE36419-0596-4628-ACB5-383A5B083028}"/>
    <cellStyle name="Hyperlink 6" xfId="35813" hidden="1" xr:uid="{308FBBA8-8B64-4EED-9164-EFDB6357EFF3}"/>
    <cellStyle name="Hyperlink 6" xfId="28780" hidden="1" xr:uid="{6F35C68B-B2DC-4361-9AC6-51F36BD27456}"/>
    <cellStyle name="Hyperlink 6" xfId="21750" hidden="1" xr:uid="{75F9A402-97A1-4A13-A84F-F6A776B5B329}"/>
    <cellStyle name="Hyperlink 6" xfId="35009" hidden="1" xr:uid="{7B9CB91C-2BED-41BC-88DB-897EB46C8A54}"/>
    <cellStyle name="Hyperlink 6" xfId="35341" hidden="1" xr:uid="{934E5D2F-536A-4200-9888-2D97D7F3F3C6}"/>
    <cellStyle name="Hyperlink 6" xfId="30452" hidden="1" xr:uid="{BDEEB0C3-BA8A-40F2-99C8-9E7610909902}"/>
    <cellStyle name="Hyperlink 6" xfId="25482" hidden="1" xr:uid="{11149B97-FB75-4B87-BD3E-5AABFE1DE4AE}"/>
    <cellStyle name="Hyperlink 6" xfId="18192" hidden="1" xr:uid="{B38B117D-AF6C-4222-B980-80A34C75A022}"/>
    <cellStyle name="Hyperlink 6" xfId="41214" hidden="1" xr:uid="{5FA8424D-EEAA-4712-80EA-A03A51B04F01}"/>
    <cellStyle name="Hyperlink 6" xfId="18654" hidden="1" xr:uid="{7B153718-B976-4453-8732-F647FD7010AA}"/>
    <cellStyle name="Hyperlink 6" xfId="31669" hidden="1" xr:uid="{58D63F64-828B-4037-8D82-E17448AA806D}"/>
    <cellStyle name="Hyperlink 6" xfId="41505" hidden="1" xr:uid="{BFEA071C-D77E-49D9-9252-81165C4D57F1}"/>
    <cellStyle name="Hyperlink 6" xfId="30346" hidden="1" xr:uid="{CAF4570D-1433-4449-ACB6-ABF58F0FA85D}"/>
    <cellStyle name="Hyperlink 6" xfId="31070" hidden="1" xr:uid="{CF9D937B-6F31-4942-B30A-94F8B0825678}"/>
    <cellStyle name="Hyperlink 6" xfId="29515" hidden="1" xr:uid="{12B52623-B02C-4590-A8F8-334D4C5A667D}"/>
    <cellStyle name="Hyperlink 6" xfId="18039" hidden="1" xr:uid="{49C486E6-671A-4A56-A548-E89A8D4C4B3D}"/>
    <cellStyle name="Hyperlink 6" xfId="36909" hidden="1" xr:uid="{0E4FE571-BF84-447B-88EB-84CE66758A7D}"/>
    <cellStyle name="Hyperlink 6" xfId="24973" hidden="1" xr:uid="{8CBBEFB8-5FF3-424C-98E6-72BAB872BEBE}"/>
    <cellStyle name="Hyperlink 6" xfId="36143" hidden="1" xr:uid="{746AB92F-03C9-4F62-BE8E-C14942B2E8A7}"/>
    <cellStyle name="Hyperlink 6" xfId="41696" hidden="1" xr:uid="{1DADC85A-DC7A-4BD8-9803-663F898848A4}"/>
    <cellStyle name="Hyperlink 6" xfId="40621" hidden="1" xr:uid="{540E1B90-EF89-4B70-8EFC-9810AF33E872}"/>
    <cellStyle name="Hyperlink 6" xfId="19155" hidden="1" xr:uid="{CC31D8FC-AA19-4015-83B6-EF75796ECFBC}"/>
    <cellStyle name="Hyperlink 6" xfId="19843" hidden="1" xr:uid="{7A4019F2-A37F-4096-8BFE-89A9ADB9C213}"/>
    <cellStyle name="Hyperlink 6" xfId="31065" hidden="1" xr:uid="{A46CB009-FAEF-4BF1-A6F5-961D7F3BC862}"/>
    <cellStyle name="Hyperlink 6" xfId="40269" hidden="1" xr:uid="{EBC805CD-A9B7-4577-B717-C60F86D41073}"/>
    <cellStyle name="Hyperlink 6" xfId="18151" hidden="1" xr:uid="{E59FA6CF-B6B6-485B-81BC-3E49DC66CE32}"/>
    <cellStyle name="Hyperlink 6" xfId="18052" hidden="1" xr:uid="{668C5401-9609-405C-A79D-D8F4022EDF28}"/>
    <cellStyle name="Hyperlink 6" xfId="18045" hidden="1" xr:uid="{1A241CEF-A0C1-4A67-921B-99DAD4B06F46}"/>
    <cellStyle name="Hyperlink 6" xfId="20289" hidden="1" xr:uid="{779A997E-1828-4962-B6B2-201CFBEEE38A}"/>
    <cellStyle name="Hyperlink 6" xfId="26828" hidden="1" xr:uid="{650D66C7-253D-4581-ADC2-DDB1DE15D067}"/>
    <cellStyle name="Hyperlink 6" xfId="31503" hidden="1" xr:uid="{23D59168-458A-4E98-94C9-D4C2BBEB7A4B}"/>
    <cellStyle name="Hyperlink 6" xfId="37312" hidden="1" xr:uid="{B46B601E-8BE4-4AED-98DE-159F46F153F8}"/>
    <cellStyle name="Hyperlink 6" xfId="30338" hidden="1" xr:uid="{EB207A96-41FE-4B80-9EDB-749D4F950664}"/>
    <cellStyle name="Hyperlink 6" xfId="31622" hidden="1" xr:uid="{002CEF02-5609-484D-A9EE-90651567A101}"/>
    <cellStyle name="Hyperlink 6" xfId="34520" hidden="1" xr:uid="{72E5D568-AE67-44C1-9622-8D55CD15A5CF}"/>
    <cellStyle name="Hyperlink 6" xfId="38525" hidden="1" xr:uid="{01C14CA3-D635-4173-B6B9-E0B870DEDBDB}"/>
    <cellStyle name="Hyperlink 6" xfId="40207" hidden="1" xr:uid="{12AADDE0-9A22-4715-9A9B-320ED31F64A3}"/>
    <cellStyle name="Hyperlink 6" xfId="29935" hidden="1" xr:uid="{9FA4E04A-FCF4-41FD-9D5F-D8992B50D80D}"/>
    <cellStyle name="Hyperlink 6" xfId="26534" hidden="1" xr:uid="{6321F4DB-69EB-4F51-AC36-F72BE365FFE1}"/>
    <cellStyle name="Hyperlink 6" xfId="34583" hidden="1" xr:uid="{8E212436-4D25-41B8-B8D1-6F36AC736079}"/>
    <cellStyle name="Hyperlink 6" xfId="29623" hidden="1" xr:uid="{B073C002-F805-4C15-907B-7BE326A518D7}"/>
    <cellStyle name="Hyperlink 6" xfId="34651" hidden="1" xr:uid="{C1A305C8-8C1B-47F5-B007-4D5889DCA25E}"/>
    <cellStyle name="Hyperlink 6" xfId="36872" hidden="1" xr:uid="{B4DA8DE1-9963-4725-9257-E5C403510A21}"/>
    <cellStyle name="Hyperlink 6" xfId="32390" hidden="1" xr:uid="{1F52C8C4-48D1-4B86-8A88-AEF344A8657B}"/>
    <cellStyle name="Hyperlink 6" xfId="40177" hidden="1" xr:uid="{47B839B3-96A0-4D8C-AB4D-40343E7C1596}"/>
    <cellStyle name="Hyperlink 6" xfId="22514" hidden="1" xr:uid="{9FCFE239-9DD6-4234-9666-1B3B0A96E432}"/>
    <cellStyle name="Hyperlink 6" xfId="29520" hidden="1" xr:uid="{4D075C2E-AE77-43B0-82DD-789FF4100B38}"/>
    <cellStyle name="Hyperlink 6" xfId="21725" hidden="1" xr:uid="{A3D4A5D8-922C-4D20-8A8E-923AA46BED48}"/>
    <cellStyle name="Hyperlink 6" xfId="38077" hidden="1" xr:uid="{0CA6CDD1-5349-4378-BF00-48FF90B280A4}"/>
    <cellStyle name="Hyperlink 6" xfId="30118" hidden="1" xr:uid="{164FD39F-BC05-4621-9906-12BCB790FCB8}"/>
    <cellStyle name="Hyperlink 6" xfId="20940" hidden="1" xr:uid="{213258BA-D47D-486E-86AD-BCB3018AFC91}"/>
    <cellStyle name="Hyperlink 6" xfId="21079" hidden="1" xr:uid="{06EC0469-1336-4174-B0CE-3BF68D41ADE2}"/>
    <cellStyle name="Hyperlink 6" xfId="18720" hidden="1" xr:uid="{3E5C4444-044C-478C-8C85-7A90744398B1}"/>
    <cellStyle name="Hyperlink 6" xfId="25728" hidden="1" xr:uid="{1483ACB4-FE45-4581-A2F6-8AB1E69251E7}"/>
    <cellStyle name="Hyperlink 6" xfId="24021" hidden="1" xr:uid="{8F753141-D51B-46A1-B387-8EC84E97F3B2}"/>
    <cellStyle name="Hyperlink 6" xfId="33455" hidden="1" xr:uid="{F1C1F81F-1520-4F4D-96C7-8D11EDF162AB}"/>
    <cellStyle name="Hyperlink 6" xfId="25851" hidden="1" xr:uid="{EBF09141-E114-46A1-ACC2-E9D17013B300}"/>
    <cellStyle name="Hyperlink 6" xfId="35841" hidden="1" xr:uid="{4BDD4824-7030-4670-AC5D-2A559F355565}"/>
    <cellStyle name="Hyperlink 6" xfId="28848" hidden="1" xr:uid="{28D1F279-7215-4878-A509-11A46A471C29}"/>
    <cellStyle name="Hyperlink 6" xfId="20048" hidden="1" xr:uid="{735EAA98-3C7A-4C99-A0DF-21BBD7C97AA1}"/>
    <cellStyle name="Hyperlink 6" xfId="30620" hidden="1" xr:uid="{2669D55B-0ACE-42F0-822B-51C358F8A7DB}"/>
    <cellStyle name="Hyperlink 6" xfId="41151" hidden="1" xr:uid="{5546F6A3-01F8-4DE9-9A2F-3D415E1295E8}"/>
    <cellStyle name="Hyperlink 6" xfId="18031" hidden="1" xr:uid="{A7905261-05D0-414D-9491-FF232E6CECF4}"/>
    <cellStyle name="Hyperlink 6" xfId="18935" hidden="1" xr:uid="{45A3CEF7-7D46-455C-A087-BEAFC252C3B5}"/>
    <cellStyle name="Hyperlink 6" xfId="17577" hidden="1" xr:uid="{79887B35-6FE3-486C-B270-AB374E1C721E}"/>
    <cellStyle name="Hyperlink 6" xfId="23885" hidden="1" xr:uid="{966AF908-7D9F-4867-A969-099D3A736F40}"/>
    <cellStyle name="Hyperlink 6" xfId="31046" hidden="1" xr:uid="{270698BE-EBFF-4042-B728-59A39BA33EFA}"/>
    <cellStyle name="Hyperlink 6" xfId="21102" hidden="1" xr:uid="{5AC1457C-2A36-4A7B-9495-6382F2D48E3D}"/>
    <cellStyle name="Hyperlink 6" xfId="37548" hidden="1" xr:uid="{F42E37B8-0A03-4641-8BEA-A64921BBEF74}"/>
    <cellStyle name="Hyperlink 6" xfId="33005" hidden="1" xr:uid="{B54785B8-4CC0-43EC-AE3B-4EABF8FF23D6}"/>
    <cellStyle name="Hyperlink 6" xfId="33090" hidden="1" xr:uid="{01795662-0298-42D5-BAEF-251820321BE9}"/>
    <cellStyle name="Hyperlink 6" xfId="37060" hidden="1" xr:uid="{81043A89-6205-4BE3-A07B-BB92961B50F3}"/>
    <cellStyle name="Hyperlink 6" xfId="35677" hidden="1" xr:uid="{AF65D884-AC6C-4F09-BC28-A942AE7EDB81}"/>
    <cellStyle name="Hyperlink 6" xfId="33421" hidden="1" xr:uid="{9EF6FBCA-254F-4CD8-BB60-1853B3E1CE99}"/>
    <cellStyle name="Hyperlink 6" xfId="27852" hidden="1" xr:uid="{559227F9-DE67-49EF-967C-99ADE63CDAE1}"/>
    <cellStyle name="Hyperlink 6" xfId="35346" hidden="1" xr:uid="{49854502-9CE2-448E-A9A8-E003CACDC46A}"/>
    <cellStyle name="Hyperlink 6" xfId="27667" hidden="1" xr:uid="{3EB7B09C-2FD0-4F07-85B1-02B818032E30}"/>
    <cellStyle name="Hyperlink 6" xfId="17812" hidden="1" xr:uid="{32307D79-676C-43A8-BFC9-0A13BC439ABD}"/>
    <cellStyle name="Hyperlink 6" xfId="34177" hidden="1" xr:uid="{53B50D94-D9F2-413F-8B55-133792BA41FB}"/>
    <cellStyle name="Hyperlink 6" xfId="26826" hidden="1" xr:uid="{F00D4193-A15C-408B-B349-F629A7279E78}"/>
    <cellStyle name="Hyperlink 6" xfId="17925" hidden="1" xr:uid="{6DCBFBCE-EB13-476C-957D-11E52CF27D4D}"/>
    <cellStyle name="Hyperlink 6" xfId="27632" hidden="1" xr:uid="{A479F146-3F55-4FC7-B1C5-7F4018878D18}"/>
    <cellStyle name="Hyperlink 6" xfId="36727" hidden="1" xr:uid="{2D16A21E-E9F3-4DD1-BFC3-9CE397D1B425}"/>
    <cellStyle name="Hyperlink 6" xfId="21368" hidden="1" xr:uid="{5F8DB31A-C8ED-4FAD-B34D-2EE47FC39157}"/>
    <cellStyle name="Hyperlink 6" xfId="26303" hidden="1" xr:uid="{726694BC-C7A2-43DA-8351-430C0257C1AD}"/>
    <cellStyle name="Hyperlink 6" xfId="38623" hidden="1" xr:uid="{F7CC8174-0251-485B-9917-4EC8DD8A9A81}"/>
    <cellStyle name="Hyperlink 6" xfId="35089" hidden="1" xr:uid="{02ACE36F-FE47-455F-B6B7-A6C57C44235D}"/>
    <cellStyle name="Hyperlink 6" xfId="26688" hidden="1" xr:uid="{2DD9571F-F4BB-4723-9080-C185991A2B1C}"/>
    <cellStyle name="Hyperlink 6" xfId="38195" hidden="1" xr:uid="{FF882FA7-BA47-485E-9B2D-CCC65A699DD7}"/>
    <cellStyle name="Hyperlink 6" xfId="25489" hidden="1" xr:uid="{A9C3E8F9-45CE-4C11-8CE8-34A9CBB9CB6A}"/>
    <cellStyle name="Hyperlink 6" xfId="18722" hidden="1" xr:uid="{EA8C75CE-45F6-4146-A000-F94A5049C1E7}"/>
    <cellStyle name="Hyperlink 6" xfId="40464" hidden="1" xr:uid="{A609BDD6-7CFB-4F32-8CF5-7D7C0F52AB62}"/>
    <cellStyle name="Hyperlink 6" xfId="33007" hidden="1" xr:uid="{D6662B1F-24CF-4D4E-89C2-ACD6C95E13AB}"/>
    <cellStyle name="Hyperlink 6" xfId="26227" hidden="1" xr:uid="{D03F88C4-C349-453B-A9B7-F43FB905A328}"/>
    <cellStyle name="Hyperlink 6" xfId="36677" hidden="1" xr:uid="{DB9DA410-C368-493B-AFDF-641972EE4EDA}"/>
    <cellStyle name="Hyperlink 6" xfId="22245" hidden="1" xr:uid="{CE054D32-F28E-4A6F-A7C1-4EBD8DC01D9E}"/>
    <cellStyle name="Hyperlink 6" xfId="39457" hidden="1" xr:uid="{D3B4BB45-E80B-4938-BC31-6469D04163E3}"/>
    <cellStyle name="Hyperlink 6" xfId="30859" hidden="1" xr:uid="{3C0B1F89-4CEB-41EE-B9FC-F15C23DC3FC8}"/>
    <cellStyle name="Hyperlink 6" xfId="33706" hidden="1" xr:uid="{7B0B3EDC-2F7D-4E5C-86C8-8733FD614E7B}"/>
    <cellStyle name="Hyperlink 6" xfId="26529" hidden="1" xr:uid="{DA8CF4F7-52D1-4C2E-8496-3D9EA6674824}"/>
    <cellStyle name="Hyperlink 6" xfId="26673" hidden="1" xr:uid="{113EC5F7-7445-45E6-9828-57E16E647526}"/>
    <cellStyle name="Hyperlink 6" xfId="34464" hidden="1" xr:uid="{A1BA2A83-012D-4D02-BBED-32F850FA6872}"/>
    <cellStyle name="Hyperlink 6" xfId="27798" hidden="1" xr:uid="{894F229A-33EA-4302-BF8B-D96E8BA0F79D}"/>
    <cellStyle name="Hyperlink 6" xfId="17611" hidden="1" xr:uid="{CD3352A8-CD9B-4FB3-BA30-CD0AE99A70EE}"/>
    <cellStyle name="Hyperlink 6" xfId="20678" hidden="1" xr:uid="{DDE7C456-7C53-4D7F-9504-58D9EE9FF21B}"/>
    <cellStyle name="Hyperlink 6" xfId="30579" hidden="1" xr:uid="{7994F7CB-534C-4CA0-8511-8AC545E23601}"/>
    <cellStyle name="Hyperlink 6" xfId="30811" hidden="1" xr:uid="{AB8864EB-7125-458A-B8B8-D776CA64D8D8}"/>
    <cellStyle name="Hyperlink 6" xfId="30612" hidden="1" xr:uid="{129F79A8-C1E0-4BA7-BD06-CD6FD1D81C78}"/>
    <cellStyle name="Hyperlink 6" xfId="30054" hidden="1" xr:uid="{9A2309EA-C116-4B4F-B05A-47FBD6B8B57F}"/>
    <cellStyle name="Hyperlink 6" xfId="27258" hidden="1" xr:uid="{52A878A7-75B5-4729-8BC2-1999DEEF7AD9}"/>
    <cellStyle name="Hyperlink 6" xfId="22563" hidden="1" xr:uid="{3A0A5433-DE8B-437B-8988-49A71EFD1FF7}"/>
    <cellStyle name="Hyperlink 6" xfId="20159" hidden="1" xr:uid="{5B2F1E1E-6897-40C5-B4F5-2D4AF4638E57}"/>
    <cellStyle name="Hyperlink 6" xfId="23225" hidden="1" xr:uid="{D81007F1-5B35-4399-B41E-4039182848BE}"/>
    <cellStyle name="Hyperlink 6" xfId="23881" hidden="1" xr:uid="{6B39ABF4-8FB5-428D-B79C-4CC0D499A7E3}"/>
    <cellStyle name="Hyperlink 6" xfId="28850" hidden="1" xr:uid="{64AE3A10-7779-4A76-B7DD-9B49AA596AD8}"/>
    <cellStyle name="Hyperlink 6" xfId="38497" hidden="1" xr:uid="{FC0ECD52-F1B4-454B-A3DD-5BE714B6B0AF}"/>
    <cellStyle name="Hyperlink 6" xfId="22780" hidden="1" xr:uid="{7D0BC391-5A86-4BD7-8C7D-902EAF6CFDA0}"/>
    <cellStyle name="Hyperlink 6" xfId="25432" hidden="1" xr:uid="{247A5A64-160C-4785-A7C7-EF44F3020670}"/>
    <cellStyle name="Hyperlink 6" xfId="22338" hidden="1" xr:uid="{1A3C0F39-2EB7-4EF4-B9B0-33FE901E72F2}"/>
    <cellStyle name="Hyperlink 6" xfId="19508" hidden="1" xr:uid="{54A5B155-5EF7-4580-BCA4-893EF96E1D19}"/>
    <cellStyle name="Hyperlink 6" xfId="204" hidden="1" xr:uid="{1F0F3050-90CF-4902-8BF1-F5168C4E8D2D}"/>
    <cellStyle name="Hyperlink 6" xfId="22773" hidden="1" xr:uid="{13ACCCBA-1B4F-4D7D-88FE-0434C69C6BC6}"/>
    <cellStyle name="Hyperlink 6" xfId="24677" hidden="1" xr:uid="{4FE3C322-E653-4835-9092-E70CA05B3DC8}"/>
    <cellStyle name="Hyperlink 6" xfId="25291" hidden="1" xr:uid="{049876CF-7620-47B6-B1BC-FAD4B3E55124}"/>
    <cellStyle name="Hyperlink 6" xfId="21761" hidden="1" xr:uid="{A6B348EE-D893-4AE5-AAFC-157DA9CAED69}"/>
    <cellStyle name="Hyperlink 6" xfId="32249" hidden="1" xr:uid="{DA3FD871-5F18-46E1-8123-ECD63FBBB619}"/>
    <cellStyle name="Hyperlink 6" xfId="18555" hidden="1" xr:uid="{2DC3BAA9-C0D0-4745-8383-9936FBD11C66}"/>
    <cellStyle name="Hyperlink 6" xfId="23120" hidden="1" xr:uid="{1082E2F2-D3BE-40EB-B4C2-B00A1D977620}"/>
    <cellStyle name="Hyperlink 6" xfId="18769" hidden="1" xr:uid="{FF904770-91AE-4248-A077-FACD2C390EB7}"/>
    <cellStyle name="Hyperlink 6" xfId="27221" hidden="1" xr:uid="{212DA968-923D-4381-B827-A16EC4240269}"/>
    <cellStyle name="Hyperlink 6" xfId="22347" hidden="1" xr:uid="{4F673517-59A1-4D4F-8AA3-75F9615039B7}"/>
    <cellStyle name="Hyperlink 6" xfId="25286" hidden="1" xr:uid="{86021546-13AC-4D84-B9CE-0674BFD7D4E2}"/>
    <cellStyle name="Hyperlink 6" xfId="23696" hidden="1" xr:uid="{53E09784-9501-4ED7-AA62-F3BAA4F27DD1}"/>
    <cellStyle name="Hyperlink 6" xfId="19037" hidden="1" xr:uid="{610FC5D8-5565-48A3-8191-74973E86E929}"/>
    <cellStyle name="Hyperlink 6" xfId="31054" hidden="1" xr:uid="{B502FD43-95A3-4C83-8705-7729EF4561D7}"/>
    <cellStyle name="Hyperlink 6" xfId="18686" hidden="1" xr:uid="{1044E798-0183-460C-9972-9D5AE6878B06}"/>
    <cellStyle name="Hyperlink 6" xfId="23314" hidden="1" xr:uid="{BD3CA020-9AA2-4BE5-BC44-307A36F69751}"/>
    <cellStyle name="Hyperlink 6" xfId="21931" hidden="1" xr:uid="{30A110C6-D95F-47AD-ABA6-0238CF7CB672}"/>
    <cellStyle name="Hyperlink 6" xfId="20369" hidden="1" xr:uid="{6902939F-7BE6-4D19-8519-E53702ED819B}"/>
    <cellStyle name="Hyperlink 6" xfId="19035" hidden="1" xr:uid="{8BEC06ED-AFC5-48B2-AC99-20DA90C9683F}"/>
    <cellStyle name="Hyperlink 6" xfId="30626" hidden="1" xr:uid="{6A34105F-3D1B-477F-81C6-DC248FA8D756}"/>
    <cellStyle name="Hyperlink 6" xfId="29297" hidden="1" xr:uid="{6A9ACD6E-9B06-4754-AC37-8C3FC718E4DA}"/>
    <cellStyle name="Hyperlink 6" xfId="26200" hidden="1" xr:uid="{4C23AE05-9BC5-43BA-80C0-CA8C9ED1DDDC}"/>
    <cellStyle name="Hyperlink 6" xfId="22963" hidden="1" xr:uid="{EB54DDE4-1D19-4B5A-A1B0-34DCD56A292A}"/>
    <cellStyle name="Hyperlink 6" xfId="18437" hidden="1" xr:uid="{6C2DC1A0-39B5-4BE3-9A50-56031213C5BA}"/>
    <cellStyle name="Hyperlink 6" xfId="29549" hidden="1" xr:uid="{EB69A1A1-8EB4-44D9-9E3C-E9344ECACDEE}"/>
    <cellStyle name="Hyperlink 6" xfId="25251" hidden="1" xr:uid="{1DD388DB-A6CE-4D3E-B7B8-12FCBEC03078}"/>
    <cellStyle name="Hyperlink 6" xfId="27458" hidden="1" xr:uid="{18D910AE-6576-473F-BE44-84E7373827AC}"/>
    <cellStyle name="Hyperlink 6" xfId="33786" hidden="1" xr:uid="{BEE46E06-78AE-44B3-ABF4-DC5BFFC7E5EF}"/>
    <cellStyle name="Hyperlink 6" xfId="27098" hidden="1" xr:uid="{B34D8B90-495C-4CE7-9A61-1BC10564DBEC}"/>
    <cellStyle name="Hyperlink 6" xfId="20733" hidden="1" xr:uid="{19A90919-042A-4C37-86C3-1A28A6BE7E96}"/>
    <cellStyle name="Hyperlink 6" xfId="29825" hidden="1" xr:uid="{5866235A-7B42-4650-B835-C7EEDA355390}"/>
    <cellStyle name="Hyperlink 6" xfId="36774" hidden="1" xr:uid="{7A10A23B-865F-4A4D-9BD0-995F99FB5F8D}"/>
    <cellStyle name="Hyperlink 6" xfId="26291" hidden="1" xr:uid="{AEC3D9C2-C256-4976-B2E8-BD22A747E43B}"/>
    <cellStyle name="Hyperlink 6" xfId="28615" hidden="1" xr:uid="{32EB381A-1DAB-4AE7-A752-5ACE2AC27B70}"/>
    <cellStyle name="Hyperlink 6" xfId="30286" hidden="1" xr:uid="{B32C28D6-07A4-4EEA-A81F-0B40A1831FE6}"/>
    <cellStyle name="Hyperlink 6" xfId="21543" hidden="1" xr:uid="{688C44B8-79CA-4EF6-8DC4-B1DE820EE5E1}"/>
    <cellStyle name="Hyperlink 6" xfId="20012" hidden="1" xr:uid="{B6F49557-5BFE-40BF-A7D9-A697775A058E}"/>
    <cellStyle name="Hyperlink 6" xfId="23488" hidden="1" xr:uid="{ECDB2E42-A4E4-4649-9F47-92E229DDC605}"/>
    <cellStyle name="Hyperlink 6" xfId="22343" hidden="1" xr:uid="{80539351-4127-40CC-8EA6-385AE9B374D8}"/>
    <cellStyle name="Hyperlink 6" xfId="19177" hidden="1" xr:uid="{FA2A439B-C0B0-4DD1-93C4-AC8D7EB03898}"/>
    <cellStyle name="Hyperlink 6" xfId="24488" hidden="1" xr:uid="{4AA314DD-5455-48C2-A06C-42366F67848D}"/>
    <cellStyle name="Hyperlink 6" xfId="22189" hidden="1" xr:uid="{C83ACFDC-CB0D-4057-A1DA-7B2832B042E8}"/>
    <cellStyle name="Hyperlink 6" xfId="24675" hidden="1" xr:uid="{912ED444-1AC4-4DD2-B57B-F98D615338F0}"/>
    <cellStyle name="Hyperlink 6" xfId="187" hidden="1" xr:uid="{C27B606B-F513-46F7-B9EC-F2842D1BC66B}"/>
    <cellStyle name="Hyperlink 6" xfId="22525" hidden="1" xr:uid="{E4C7709D-D50F-4DBA-A184-69D0091F8D11}"/>
    <cellStyle name="Hyperlink 6" xfId="19573" hidden="1" xr:uid="{89394F4E-D36A-4773-B547-2DC7BA1BDA7A}"/>
    <cellStyle name="Hyperlink 6" xfId="30269" hidden="1" xr:uid="{7A416E75-5779-4A48-ABEB-8ECA043B7549}"/>
    <cellStyle name="Hyperlink 6" xfId="23266" hidden="1" xr:uid="{6A32914E-5AD0-46DE-A9AE-843B9C156EF7}"/>
    <cellStyle name="Hyperlink 6" xfId="30431" hidden="1" xr:uid="{5A2779A6-0CF4-48D7-B2DD-072F8536E42F}"/>
    <cellStyle name="Hyperlink 6" xfId="25488" hidden="1" xr:uid="{10E65DBA-8251-4A46-BFFD-5FE2316DF8CA}"/>
    <cellStyle name="Hyperlink 6" xfId="27084" hidden="1" xr:uid="{14B07634-B502-46FB-A4D4-2E0CFA2AAABA}"/>
    <cellStyle name="Hyperlink 6" xfId="30619" hidden="1" xr:uid="{B323D0F1-D6D1-41B7-8534-B7B099C56484}"/>
    <cellStyle name="Hyperlink 6" xfId="33244" hidden="1" xr:uid="{1B0463F3-D5EE-4CAB-84A2-566A07441523}"/>
    <cellStyle name="Hyperlink 6" xfId="22901" hidden="1" xr:uid="{44C40628-8728-4ECA-AA88-74BF262445A4}"/>
    <cellStyle name="Hyperlink 6" xfId="22536" hidden="1" xr:uid="{7B341605-2E76-4874-8481-E62FCCD0AF19}"/>
    <cellStyle name="Hyperlink 6" xfId="22082" hidden="1" xr:uid="{DB39B461-A191-4DC5-9AFF-98D110712868}"/>
    <cellStyle name="Hyperlink 6" xfId="19576" hidden="1" xr:uid="{CDA0D183-9492-4F40-B62D-09F1DF26EC15}"/>
    <cellStyle name="Hyperlink 6" xfId="17669" hidden="1" xr:uid="{47CB91CA-4F66-450F-8198-0DAAC4FC19F4}"/>
    <cellStyle name="Hyperlink 6" xfId="37759" hidden="1" xr:uid="{29CAB2AD-CAE8-4648-8B4E-EB9556824197}"/>
    <cellStyle name="Hyperlink 6" xfId="31058" hidden="1" xr:uid="{194502B4-A0E4-4286-9973-CB76D70E4D37}"/>
    <cellStyle name="Hyperlink 6" xfId="33550" hidden="1" xr:uid="{19CB23ED-4D46-42E0-819C-A04A33468B43}"/>
    <cellStyle name="Hyperlink 6" xfId="28550" hidden="1" xr:uid="{FBE28AAD-E606-41B8-A40E-4F3090E7695F}"/>
    <cellStyle name="Hyperlink 6" xfId="28243" hidden="1" xr:uid="{BB845569-E828-458F-AA2F-DAE4A2D68E2A}"/>
    <cellStyle name="Hyperlink 6" xfId="28988" hidden="1" xr:uid="{7BB9624C-9CD3-4C62-AEFD-926D3007E7E6}"/>
    <cellStyle name="Hyperlink 6" xfId="24482" hidden="1" xr:uid="{27394753-BA52-466E-93E4-B219A5884CD2}"/>
    <cellStyle name="Hyperlink 6" xfId="34377" hidden="1" xr:uid="{A27B7F7F-0F9F-4730-A9FB-12C3E707122F}"/>
    <cellStyle name="Hyperlink 6" xfId="37918" hidden="1" xr:uid="{40D0ECC3-4579-40F9-9B3B-D0B3C09FA066}"/>
    <cellStyle name="Hyperlink 6" xfId="38529" hidden="1" xr:uid="{7B2D4700-93C2-4DB9-95E6-49B1DB7C108A}"/>
    <cellStyle name="Hyperlink 6" xfId="31992" hidden="1" xr:uid="{9D7B6852-695B-4222-A7EF-3BF8BE23EAA1}"/>
    <cellStyle name="Hyperlink 6" xfId="26170" hidden="1" xr:uid="{6D848B68-11CA-4E87-A443-A5F9B6EFC198}"/>
    <cellStyle name="Hyperlink 6" xfId="27664" hidden="1" xr:uid="{ACE9C205-16FC-4AA2-B421-B3BE66AFBAFB}"/>
    <cellStyle name="Hyperlink 6" xfId="37258" hidden="1" xr:uid="{DBF43638-86FB-497D-AFF4-835A1CD3870D}"/>
    <cellStyle name="Hyperlink 6" xfId="31667" hidden="1" xr:uid="{A89133A3-285F-4881-A317-90FE0A988AFD}"/>
    <cellStyle name="Hyperlink 6" xfId="33118" hidden="1" xr:uid="{FD48A566-BF15-41D6-9F6B-F768B47D828E}"/>
    <cellStyle name="Hyperlink 6" xfId="34339" hidden="1" xr:uid="{D45F9C8C-2725-4CED-A2AB-E47730F75A65}"/>
    <cellStyle name="Hyperlink 6" xfId="22710" hidden="1" xr:uid="{EB247948-B90E-4FFF-9E09-B7E2227A94FF}"/>
    <cellStyle name="Hyperlink 6" xfId="21497" hidden="1" xr:uid="{E29C4BBC-56BA-44D4-9107-F54CA3BCC9D5}"/>
    <cellStyle name="Hyperlink 6" xfId="26077" hidden="1" xr:uid="{9C74BE76-9DBC-472C-9E4F-9F7F50D294E7}"/>
    <cellStyle name="Hyperlink 6" xfId="28570" hidden="1" xr:uid="{38AAEDAC-3E40-4811-9282-8DE96A2ACDD9}"/>
    <cellStyle name="Hyperlink 6" xfId="24487" hidden="1" xr:uid="{D98306AC-EF37-4670-BB81-CAD28BE64732}"/>
    <cellStyle name="Hyperlink 6" xfId="28637" hidden="1" xr:uid="{D9DE1E03-3E73-4058-830C-5392C7D17F38}"/>
    <cellStyle name="Hyperlink 6" xfId="30633" hidden="1" xr:uid="{577F4831-E125-4B8F-9792-5171653693F2}"/>
    <cellStyle name="Hyperlink 6" xfId="28676" hidden="1" xr:uid="{5C7CAFD4-39F6-4EBA-BC4A-1CD79CCF146A}"/>
    <cellStyle name="Hyperlink 6" xfId="30088" hidden="1" xr:uid="{540F007D-5BE9-4167-BB35-E95C6A8DA59F}"/>
    <cellStyle name="Hyperlink 6" xfId="40467" hidden="1" xr:uid="{C8B15813-22F9-4447-B54D-9C1843F366C0}"/>
    <cellStyle name="Hyperlink 6" xfId="35601" hidden="1" xr:uid="{9DC9A02E-B539-4EC1-A429-F725ACCD49B5}"/>
    <cellStyle name="Hyperlink 6" xfId="30151" hidden="1" xr:uid="{0D66FC96-53C9-4D33-9767-F1F1BC1E6302}"/>
    <cellStyle name="Hyperlink 6" xfId="35013" hidden="1" xr:uid="{D30839F9-6EA7-4B17-920C-2394B218C185}"/>
    <cellStyle name="Hyperlink 6" xfId="22744" hidden="1" xr:uid="{B17442DB-0006-4A3B-9CD6-9A46DF33FE7A}"/>
    <cellStyle name="Hyperlink 6" xfId="35175" hidden="1" xr:uid="{EBA88DD1-AA80-458B-8F42-64BAA1AA023A}"/>
    <cellStyle name="Hyperlink 6" xfId="25287" hidden="1" xr:uid="{CED7C9DD-588C-4386-9416-E6D27FD3D5E8}"/>
    <cellStyle name="Hyperlink 6" xfId="22401" hidden="1" xr:uid="{DA49301F-8709-4F86-A176-3C4A42EE0C7F}"/>
    <cellStyle name="Hyperlink 6" xfId="23657" hidden="1" xr:uid="{CD9192A1-6E89-43F5-B05A-EBCCBDB1C6F8}"/>
    <cellStyle name="Hyperlink 6" xfId="19669" hidden="1" xr:uid="{886BCA90-8BAD-41E8-83ED-9D6BF342F8BD}"/>
    <cellStyle name="Hyperlink 6" xfId="26864" hidden="1" xr:uid="{4C9E851C-2F1B-4E2C-BE83-ED6B62F1963F}"/>
    <cellStyle name="Hyperlink 6" xfId="22400" hidden="1" xr:uid="{775AC7C0-2E9C-453F-A62B-298D45D6A6F4}"/>
    <cellStyle name="Hyperlink 6" xfId="29483" hidden="1" xr:uid="{77FFD2C7-BB6A-4CE9-88A2-3F10E10232E7}"/>
    <cellStyle name="Hyperlink 6" xfId="25005" hidden="1" xr:uid="{85E652E4-3AE6-46CE-9253-73E8FE4F88C8}"/>
    <cellStyle name="Hyperlink 6" xfId="27945" hidden="1" xr:uid="{6C0A1A92-AEDD-4035-A974-01E078B40261}"/>
    <cellStyle name="Hyperlink 6" xfId="22276" hidden="1" xr:uid="{462C1384-64A9-422E-A572-F4A72A80BE50}"/>
    <cellStyle name="Hyperlink 6" xfId="21959" hidden="1" xr:uid="{72BA4557-92E1-4B46-8F5B-2CF6C91B0DD4}"/>
    <cellStyle name="Hyperlink 6" xfId="40192" hidden="1" xr:uid="{893E88BB-207D-4843-A221-EA1B24C4F6AD}"/>
    <cellStyle name="Hyperlink 6" xfId="30775" hidden="1" xr:uid="{973E53B9-E49F-410B-B3AA-6804EC075B57}"/>
    <cellStyle name="Hyperlink 6" xfId="28829" hidden="1" xr:uid="{2B943DEC-2324-43DA-801F-1DEF570A14C7}"/>
    <cellStyle name="Hyperlink 6" xfId="24995" hidden="1" xr:uid="{B357AB32-3626-49AA-9711-0EE19AB49E04}"/>
    <cellStyle name="Hyperlink 6" xfId="21752" hidden="1" xr:uid="{4DD261D4-5A4B-4FF7-9C78-36F24F807F16}"/>
    <cellStyle name="Hyperlink 6" xfId="20158" hidden="1" xr:uid="{03C44593-6755-4FB0-AAA3-E87A296B757C}"/>
    <cellStyle name="Hyperlink 6" xfId="25480" hidden="1" xr:uid="{70DA2441-F93F-4B4D-9B1A-287FF6963755}"/>
    <cellStyle name="Hyperlink 6" xfId="23051" hidden="1" xr:uid="{4969E6BC-8DEC-4C49-9BD7-81DA2C1E439F}"/>
    <cellStyle name="Hyperlink 6" xfId="28384" hidden="1" xr:uid="{BC002D63-EE74-4685-AF1C-34B53B8573F2}"/>
    <cellStyle name="Hyperlink 6" xfId="23333" hidden="1" xr:uid="{52949BC4-DC76-4B11-966C-178C20961A01}"/>
    <cellStyle name="Hyperlink 6" xfId="17454" hidden="1" xr:uid="{AABAC727-C902-4E4E-A1A3-E05A065C01E0}"/>
    <cellStyle name="Hyperlink 6" xfId="22783" hidden="1" xr:uid="{871926BC-C00C-43F5-BBDE-73B78C88CA16}"/>
    <cellStyle name="Hyperlink 6" xfId="37745" hidden="1" xr:uid="{01F9DF89-2AB1-48F6-B8A6-CFBC6BC10A06}"/>
    <cellStyle name="Hyperlink 6" xfId="19030" hidden="1" xr:uid="{79AD15B8-67CC-4EF2-BFB7-C3C4804F48B9}"/>
    <cellStyle name="Hyperlink 6" xfId="26304" hidden="1" xr:uid="{EDD8726A-76B8-4690-941E-3BB37D17F39F}"/>
    <cellStyle name="Hyperlink 6" xfId="33246" hidden="1" xr:uid="{5FEB0B56-05B9-4692-8161-DEE5AF7EFFAE}"/>
    <cellStyle name="Hyperlink 6" xfId="22271" hidden="1" xr:uid="{1C981780-8815-433A-B747-98272ABCBA65}"/>
    <cellStyle name="Hyperlink 6" xfId="31363" hidden="1" xr:uid="{D57A0AB9-10EB-4B26-B23D-BA95B942BD79}"/>
    <cellStyle name="Hyperlink 6" xfId="25737" hidden="1" xr:uid="{1810988B-72E5-401D-A5F1-E17ECEB446CC}"/>
    <cellStyle name="Hyperlink 6" xfId="40455" hidden="1" xr:uid="{3FB73F39-4F03-455F-AF04-8683A684A0F7}"/>
    <cellStyle name="Hyperlink 6" xfId="37279" hidden="1" xr:uid="{209AEF5D-CCD2-4A97-AD49-9769E0716D11}"/>
    <cellStyle name="Hyperlink 6" xfId="19569" hidden="1" xr:uid="{0AD6B93A-6138-46F8-A87F-7AC24829D21C}"/>
    <cellStyle name="Hyperlink 6" xfId="18180" hidden="1" xr:uid="{67F58C93-5381-4263-93A0-62EA389AC08F}"/>
    <cellStyle name="Hyperlink 6" xfId="21298" hidden="1" xr:uid="{539F409A-42F1-47A2-92F8-CE9D0993BD73}"/>
    <cellStyle name="Hyperlink 6" xfId="36359" hidden="1" xr:uid="{96E71D68-3F79-4330-8E52-7BF773B6C2EB}"/>
    <cellStyle name="Hyperlink 6" xfId="18689" hidden="1" xr:uid="{E4A3ABF7-302E-4F4C-B50D-2E433895914F}"/>
    <cellStyle name="Hyperlink 6" xfId="25062" hidden="1" xr:uid="{A1C58A66-2338-471E-9716-D014F8EF7547}"/>
    <cellStyle name="Hyperlink 6" xfId="17392" hidden="1" xr:uid="{45952FCD-6DC0-4A14-9FD6-5B71C9FDC3D2}"/>
    <cellStyle name="Hyperlink 6" xfId="31587" hidden="1" xr:uid="{BC025E70-3449-4511-A2A6-E29FAA3E2461}"/>
    <cellStyle name="Hyperlink 6" xfId="41203" hidden="1" xr:uid="{882207B9-514C-462F-BBB1-942E70962654}"/>
    <cellStyle name="Hyperlink 6" xfId="34855" hidden="1" xr:uid="{982E2752-609F-4501-9DB0-01A70A265290}"/>
    <cellStyle name="Hyperlink 6" xfId="33100" hidden="1" xr:uid="{491F5FE8-43B2-4523-B1E3-5BF2A95B1834}"/>
    <cellStyle name="Hyperlink 6" xfId="21743" hidden="1" xr:uid="{3B2B49ED-2521-4960-8028-0FFFA31DD45D}"/>
    <cellStyle name="Hyperlink 6" xfId="23485" hidden="1" xr:uid="{CD40AA04-FEFE-4DF5-AC69-78DE3B131C7D}"/>
    <cellStyle name="Hyperlink 6" xfId="29215" hidden="1" xr:uid="{9C623780-26CC-4F79-9D42-67037E79B37D}"/>
    <cellStyle name="Hyperlink 6" xfId="23213" hidden="1" xr:uid="{33B92DCE-4A39-4A09-A6C3-55D30084C839}"/>
    <cellStyle name="Hyperlink 6" xfId="21339" hidden="1" xr:uid="{0C462C0E-DAF6-478A-A870-798662D3F74C}"/>
    <cellStyle name="Hyperlink 6" xfId="34833" hidden="1" xr:uid="{FB469B49-DC4D-4741-8CA2-E74BA377B884}"/>
    <cellStyle name="Hyperlink 6" xfId="37284" hidden="1" xr:uid="{047A27F7-3C7B-46A7-9086-4997ECF45956}"/>
    <cellStyle name="Hyperlink 6" xfId="23408" hidden="1" xr:uid="{F079A2C9-8FB1-4A15-986D-30A784747B21}"/>
    <cellStyle name="Hyperlink 6" xfId="18021" hidden="1" xr:uid="{3A9EA1EA-A2EE-4E44-8422-BBDD3261E506}"/>
    <cellStyle name="Hyperlink 6" xfId="24493" hidden="1" xr:uid="{508ABF2F-074D-4AA3-A06D-5F99DC3330B1}"/>
    <cellStyle name="Hyperlink 6" xfId="17909" hidden="1" xr:uid="{ABFE005D-B02C-40E0-9F84-FF9615E4D562}"/>
    <cellStyle name="Hyperlink 6" xfId="23805" hidden="1" xr:uid="{305D88A3-9461-44C2-8744-77FF0FBD1734}"/>
    <cellStyle name="Hyperlink 6" xfId="30340" hidden="1" xr:uid="{D50EFEFA-41DA-47C6-A454-DFCEF71C376A}"/>
    <cellStyle name="Hyperlink 6" xfId="22910" hidden="1" xr:uid="{C245E6E2-FAEB-4FFA-AFA1-ACD4A4B136A6}"/>
    <cellStyle name="Hyperlink 6" xfId="19560" hidden="1" xr:uid="{F06148AA-BE5D-4258-8074-674EFC1B11A2}"/>
    <cellStyle name="Hyperlink 6" xfId="21358" hidden="1" xr:uid="{716F49E5-6DEC-44EF-BEF0-ED05C9AD2925}"/>
    <cellStyle name="Hyperlink 6" xfId="28574" hidden="1" xr:uid="{153BA4E4-DFE6-42B2-99E4-43558167AD5C}"/>
    <cellStyle name="Hyperlink 6" xfId="33822" hidden="1" xr:uid="{72C9DEA0-2265-4E4B-8B66-538D9224EE0C}"/>
    <cellStyle name="Hyperlink 6" xfId="26851" hidden="1" xr:uid="{4E6E1603-35F5-4A32-8047-AD8493B18B2E}"/>
    <cellStyle name="Hyperlink 6" xfId="23554" hidden="1" xr:uid="{20D37E77-E7D4-4ECA-9CF5-5415380562DB}"/>
    <cellStyle name="Hyperlink 6" xfId="29554" hidden="1" xr:uid="{DC01FC19-6058-4C1F-BF1A-0764FF2F8568}"/>
    <cellStyle name="Hyperlink 6" xfId="36725" hidden="1" xr:uid="{D4584BDA-1DD6-4350-8777-B247886D76A1}"/>
    <cellStyle name="Hyperlink 6" xfId="28846" hidden="1" xr:uid="{63041028-B982-4EF1-9EF0-13B46FD35E8D}"/>
    <cellStyle name="Hyperlink 6" xfId="27093" hidden="1" xr:uid="{22827433-0283-4BB7-8F50-D11E9716A533}"/>
    <cellStyle name="Hyperlink 6" xfId="32361" hidden="1" xr:uid="{B6676B43-1BD1-4883-8E6F-0F02D957522A}"/>
    <cellStyle name="Hyperlink 6" xfId="27092" hidden="1" xr:uid="{0BA39B6A-46E0-4CB7-B4F5-F1CA3EF16612}"/>
    <cellStyle name="Hyperlink 6" xfId="31534" hidden="1" xr:uid="{FCD2403B-8268-4929-AE10-B1DD31336D1C}"/>
    <cellStyle name="Hyperlink 6" xfId="289" hidden="1" xr:uid="{5F3F0CFB-2968-42F9-A93F-EEB23E7B9C73}"/>
    <cellStyle name="Hyperlink 6" xfId="31020" hidden="1" xr:uid="{260417B5-E381-43E1-9693-E87BFA567584}"/>
    <cellStyle name="Hyperlink 6" xfId="30830" hidden="1" xr:uid="{37378EC4-8940-4F28-B6F2-AC5CBB23BEE2}"/>
    <cellStyle name="Hyperlink 6" xfId="27290" hidden="1" xr:uid="{5FB21265-E452-41CE-9FCD-6497CB8D101D}"/>
    <cellStyle name="Hyperlink 6" xfId="22339" hidden="1" xr:uid="{8C7441E9-2520-4118-ABE3-959C0EB44D77}"/>
    <cellStyle name="Hyperlink 6" xfId="37361" hidden="1" xr:uid="{F1EA2E84-76B9-4EA1-9314-CCB9937CAD54}"/>
    <cellStyle name="Hyperlink 6" xfId="27008" hidden="1" xr:uid="{9A24BE91-B57A-4D99-AE08-9A6AF4876704}"/>
    <cellStyle name="Hyperlink 6" xfId="38871" hidden="1" xr:uid="{21D50839-16E8-4388-9368-E4903316D8AD}"/>
    <cellStyle name="Hyperlink 6" xfId="20188" hidden="1" xr:uid="{EB20397B-8F9F-4325-B3DE-D0EE3A5680E0}"/>
    <cellStyle name="Hyperlink 6" xfId="23649" hidden="1" xr:uid="{6B604D3E-C2A7-48C1-AC5B-2C3A55A53C23}"/>
    <cellStyle name="Hyperlink 6" xfId="37901" hidden="1" xr:uid="{3FBA7225-4A7F-4138-8161-8B12593B184F}"/>
    <cellStyle name="Hyperlink 6" xfId="22242" hidden="1" xr:uid="{23315A72-D689-4A4A-86D5-062653D87EF8}"/>
    <cellStyle name="Hyperlink 6" xfId="21367" hidden="1" xr:uid="{45219857-2530-47B6-ACFA-4699D6AD0778}"/>
    <cellStyle name="Hyperlink 6" xfId="40536" hidden="1" xr:uid="{62459719-F620-4124-807B-7A804F633720}"/>
    <cellStyle name="Hyperlink 6" xfId="33667" hidden="1" xr:uid="{D947FC57-BEF6-4552-86DF-6D8A77775CB6}"/>
    <cellStyle name="Hyperlink 6" xfId="31901" hidden="1" xr:uid="{D7414DF5-A931-44A0-B01B-1A7187D4810A}"/>
    <cellStyle name="Hyperlink 6" xfId="23656" hidden="1" xr:uid="{1DD766A6-EC30-472D-91B1-179581AD6642}"/>
    <cellStyle name="Hyperlink 6" xfId="35863" hidden="1" xr:uid="{78F0E28B-A798-4026-97AD-FDFE8EF7CF84}"/>
    <cellStyle name="Hyperlink 6" xfId="29299" hidden="1" xr:uid="{D0E9895B-8811-4F3E-9353-951313C69537}"/>
    <cellStyle name="Hyperlink 6" xfId="30453" hidden="1" xr:uid="{785CF5D1-DCCF-488B-8801-06D5812D6269}"/>
    <cellStyle name="Hyperlink 6" xfId="18835" hidden="1" xr:uid="{28410B44-F870-4D4A-B890-4C2A4FF8791F}"/>
    <cellStyle name="Hyperlink 6" xfId="19613" hidden="1" xr:uid="{577630ED-309F-4F8E-9542-F3DC1C21FA3A}"/>
    <cellStyle name="Hyperlink 6" xfId="17631" hidden="1" xr:uid="{2F399956-D947-4137-8B08-9B454649335E}"/>
    <cellStyle name="Hyperlink 6" xfId="23580" hidden="1" xr:uid="{2517986C-6C9E-4052-A72B-2CC3124D1C2B}"/>
    <cellStyle name="Hyperlink 6" xfId="20900" hidden="1" xr:uid="{81F31C54-19C5-4828-BB24-1473A47773A7}"/>
    <cellStyle name="Hyperlink 6" xfId="39405" hidden="1" xr:uid="{67E12592-1C9D-4F1A-82A2-5B8AE8E80525}"/>
    <cellStyle name="Hyperlink 6" xfId="30826" hidden="1" xr:uid="{6B3AF6BA-705B-46F0-9D0A-448207095D09}"/>
    <cellStyle name="Hyperlink 6" xfId="20356" hidden="1" xr:uid="{10264838-2B43-4830-8F14-618DD99A9724}"/>
    <cellStyle name="Hyperlink 6" xfId="19880" hidden="1" xr:uid="{944EFE9A-2EFC-4F6F-92CB-140342D40196}"/>
    <cellStyle name="Hyperlink 6" xfId="29270" hidden="1" xr:uid="{7AC9B110-A23E-4636-885E-142616B5C17A}"/>
    <cellStyle name="Hyperlink 6" xfId="22612" hidden="1" xr:uid="{E530BD36-A2AE-4A0D-BA83-5AACE67E1F53}"/>
    <cellStyle name="Hyperlink 6" xfId="32016" hidden="1" xr:uid="{ECA5E693-F649-4650-8A88-F580CB475DE5}"/>
    <cellStyle name="Hyperlink 6" xfId="27545" hidden="1" xr:uid="{C3E1BE3A-01C3-42BA-8EA0-3E2316D1DA62}"/>
    <cellStyle name="Hyperlink 6" xfId="25063" hidden="1" xr:uid="{0D706113-78E4-4C80-9BCF-2D1B5C706F88}"/>
    <cellStyle name="Hyperlink 6" xfId="20483" hidden="1" xr:uid="{7C216756-2358-4224-A56C-9400A7523DF9}"/>
    <cellStyle name="Hyperlink 6" xfId="19612" hidden="1" xr:uid="{BE3FECA1-543C-49F4-86F2-1C9170FB53AF}"/>
    <cellStyle name="Hyperlink 6" xfId="25733" hidden="1" xr:uid="{5EAAC925-8428-4588-BD86-CAE61349C20A}"/>
    <cellStyle name="Hyperlink 6" xfId="28802" hidden="1" xr:uid="{16845570-F7D1-4680-8152-1B83571C55CF}"/>
    <cellStyle name="Hyperlink 6" xfId="21680" hidden="1" xr:uid="{421908D1-D8DC-43DC-AD65-5F5D522C2FA2}"/>
    <cellStyle name="Hyperlink 6" xfId="29914" hidden="1" xr:uid="{A5A8E6B4-15A2-4B45-8680-E8BCF7249FC1}"/>
    <cellStyle name="Hyperlink 6" xfId="20201" hidden="1" xr:uid="{BFA9FE53-AB2E-495E-AAD5-573101B0EEC4}"/>
    <cellStyle name="Hyperlink 6" xfId="28666" hidden="1" xr:uid="{3D0C0570-2B18-49EA-890D-A3B53B47D8D1}"/>
    <cellStyle name="Hyperlink 6" xfId="22337" hidden="1" xr:uid="{0443E480-D978-4178-A92B-C925F24E4F80}"/>
    <cellStyle name="Hyperlink 6" xfId="23827" hidden="1" xr:uid="{B0619E20-2DDC-4E2C-82F3-08929324BDA7}"/>
    <cellStyle name="Hyperlink 6" xfId="22763" hidden="1" xr:uid="{D12AB21A-BD20-41A7-B5FA-FEEF24F7DFC3}"/>
    <cellStyle name="Hyperlink 6" xfId="35168" hidden="1" xr:uid="{D414238E-7CC5-46AE-9633-9B56B1619E9B}"/>
    <cellStyle name="Hyperlink 6" xfId="31210" hidden="1" xr:uid="{472E2CD2-7868-4241-B001-0D376008D90C}"/>
    <cellStyle name="Hyperlink 6" xfId="24175" hidden="1" xr:uid="{F8F44875-232F-454A-936F-AA757E5A2F72}"/>
    <cellStyle name="Hyperlink 6" xfId="18674" hidden="1" xr:uid="{ECC1DFC4-C818-4980-B856-0F3169350781}"/>
    <cellStyle name="Hyperlink 6" xfId="31049" hidden="1" xr:uid="{E095D92A-2516-4F70-918B-C3A93DCA0B9F}"/>
    <cellStyle name="Hyperlink 6" xfId="25730" hidden="1" xr:uid="{F11C67C6-1483-4587-871A-2823E993BB14}"/>
    <cellStyle name="Hyperlink 6" xfId="27333" hidden="1" xr:uid="{A01BD457-4A98-4EC9-B171-FA87ABA3BEC8}"/>
    <cellStyle name="Hyperlink 6" xfId="19882" hidden="1" xr:uid="{AD206197-CA84-4593-8E69-22CD20F627EB}"/>
    <cellStyle name="Hyperlink 6" xfId="24484" hidden="1" xr:uid="{44CB1F64-FD83-482E-B139-159F87AB548E}"/>
    <cellStyle name="Hyperlink 6" xfId="37077" hidden="1" xr:uid="{A0EC7BF9-B7B1-4A39-BD2D-16464866609F}"/>
    <cellStyle name="Hyperlink 6" xfId="21312" hidden="1" xr:uid="{8FFC45F6-E1B8-4B75-A14B-B6C282C70CF5}"/>
    <cellStyle name="Hyperlink 6" xfId="24255" hidden="1" xr:uid="{E9FBA539-57AA-4C5D-88FF-344BB5954B37}"/>
    <cellStyle name="Hyperlink 6" xfId="27910" hidden="1" xr:uid="{ED3B615B-626E-4F40-A5C2-D22863B89861}"/>
    <cellStyle name="Hyperlink 6" xfId="36146" hidden="1" xr:uid="{75FFD7D6-28A6-45FD-97C4-04B4F43FAE17}"/>
    <cellStyle name="Hyperlink 6" xfId="32191" hidden="1" xr:uid="{D75F7CCD-C31F-4E8D-8E74-B1B457A8515F}"/>
    <cellStyle name="Hyperlink 6" xfId="27895" hidden="1" xr:uid="{6CDB8D20-AB40-48CC-A6CE-4185FC14CF33}"/>
    <cellStyle name="Hyperlink 6" xfId="27087" hidden="1" xr:uid="{CC446D6A-FC76-450C-8452-E7F8373A4622}"/>
    <cellStyle name="Hyperlink 6" xfId="28977" hidden="1" xr:uid="{73C2A4D7-DDD4-4591-931F-D1EB62F8D6B3}"/>
    <cellStyle name="Hyperlink 6" xfId="19036" hidden="1" xr:uid="{C0E9FD93-7C94-45AB-B19A-1D76ED9313A5}"/>
    <cellStyle name="Hyperlink 6" xfId="32931" hidden="1" xr:uid="{A3756498-903B-447C-9B86-33D3A7E1DE43}"/>
    <cellStyle name="Hyperlink 6" xfId="27081" hidden="1" xr:uid="{D617528E-F0AF-4F3F-8001-C8F39047D995}"/>
    <cellStyle name="Hyperlink 6" xfId="30665" hidden="1" xr:uid="{14309400-339C-4E48-85A3-73CF29F9D7ED}"/>
    <cellStyle name="Hyperlink 6" xfId="32803" hidden="1" xr:uid="{677B6CCC-35B8-42AA-B1F9-1A4DE91ED721}"/>
    <cellStyle name="Hyperlink 6" xfId="26182" hidden="1" xr:uid="{978F3689-564F-4AC2-B5B7-1DBAA87FA502}"/>
    <cellStyle name="Hyperlink 6" xfId="38857" hidden="1" xr:uid="{E011076B-B26F-4B64-8B6E-5BF2DA5DB20F}"/>
    <cellStyle name="Hyperlink 6" xfId="36148" hidden="1" xr:uid="{C5531FF5-D8E0-49F0-932E-3465C5CC94A5}"/>
    <cellStyle name="Hyperlink 6" xfId="27670" hidden="1" xr:uid="{745FDE50-7CE1-42EA-8B96-3A62E8CB8C70}"/>
    <cellStyle name="Hyperlink 6" xfId="41426" hidden="1" xr:uid="{8630381F-D267-45BA-AA5A-DD2EFAAAB84C}"/>
    <cellStyle name="Hyperlink 6" xfId="24933" hidden="1" xr:uid="{9C41734D-6F75-44B1-B184-31E8FA5A9980}"/>
    <cellStyle name="Hyperlink 6" xfId="27710" hidden="1" xr:uid="{832539E7-CAA7-4767-B3C3-973AF77170BE}"/>
    <cellStyle name="Hyperlink 6" xfId="22940" hidden="1" xr:uid="{F34A1A54-1E87-4D02-9363-5C0E275FF745}"/>
    <cellStyle name="Hyperlink 6" xfId="38191" hidden="1" xr:uid="{183E746B-8950-4613-A15A-E05020D9DFED}"/>
    <cellStyle name="Hyperlink 6" xfId="17973" hidden="1" xr:uid="{B69384D6-D1BE-4B6B-8FEF-117085DE2C7A}"/>
    <cellStyle name="Hyperlink 6" xfId="37221" hidden="1" xr:uid="{E380D722-25C4-4F43-BF96-04BBDA20EFF9}"/>
    <cellStyle name="Hyperlink 6" xfId="32928" hidden="1" xr:uid="{1DD2C5F8-4650-44AB-BD5F-AA9A71A6341E}"/>
    <cellStyle name="Hyperlink 6" xfId="31997" hidden="1" xr:uid="{58D15499-DC10-41A4-ADA3-CE4AB061A908}"/>
    <cellStyle name="Hyperlink 6" xfId="38491" hidden="1" xr:uid="{E4480C51-31D5-4037-9EE4-F3157E742946}"/>
    <cellStyle name="Hyperlink 6" xfId="38034" hidden="1" xr:uid="{47F9059C-CBC7-4068-A580-B3FC607817F8}"/>
    <cellStyle name="Hyperlink 6" xfId="28746" hidden="1" xr:uid="{CA57515C-FACF-4F05-8A3D-E9E1F4C72FF1}"/>
    <cellStyle name="Hyperlink 6" xfId="31028" hidden="1" xr:uid="{85CE5FD5-8D8E-466F-B5ED-F252FD76C851}"/>
    <cellStyle name="Hyperlink 6" xfId="33643" hidden="1" xr:uid="{D20AF420-FD5A-4B79-9075-3B17575DB98D}"/>
    <cellStyle name="Hyperlink 6" xfId="34590" hidden="1" xr:uid="{15F9CB15-955B-49ED-8300-8BAE8F1005EB}"/>
    <cellStyle name="Hyperlink 6" xfId="41281" hidden="1" xr:uid="{8DB9EC34-185F-4244-9287-2577B4865AEF}"/>
    <cellStyle name="Hyperlink 6" xfId="32297" hidden="1" xr:uid="{8B35F375-4571-4F82-B8E0-92D0CA15F482}"/>
    <cellStyle name="Hyperlink 6" xfId="37746" hidden="1" xr:uid="{49F3FF33-BB82-445C-BBD0-89740A483DBF}"/>
    <cellStyle name="Hyperlink 6" xfId="41706" hidden="1" xr:uid="{8712BD20-912A-45E5-A0F2-554E17335FBB}"/>
    <cellStyle name="Hyperlink 6" xfId="22505" hidden="1" xr:uid="{8AEDA5BB-9E19-496D-A00C-B79E791D7277}"/>
    <cellStyle name="Hyperlink 6" xfId="22333" hidden="1" xr:uid="{D2586F82-2F4F-40B6-B7BD-BA68688A113F}"/>
    <cellStyle name="Hyperlink 6" xfId="23498" hidden="1" xr:uid="{9270E40E-7C22-4AA0-A94D-192EDB7C7CDD}"/>
    <cellStyle name="Hyperlink 6" xfId="23820" hidden="1" xr:uid="{5047ED49-29CF-4F90-B5B1-AF7691FD4734}"/>
    <cellStyle name="Hyperlink 6" xfId="23927" hidden="1" xr:uid="{6242F288-EEFB-43A7-BFE8-A552771E14C0}"/>
    <cellStyle name="Hyperlink 6" xfId="22288" hidden="1" xr:uid="{2AADBBEA-3F24-4BD8-92A5-F8955B044546}"/>
    <cellStyle name="Hyperlink 6" xfId="25717" hidden="1" xr:uid="{80E127C1-8987-45A9-AC1B-93B83ABD0721}"/>
    <cellStyle name="Hyperlink 6" xfId="26568" hidden="1" xr:uid="{6A297E87-308E-4A00-B5BA-3847E34A88E3}"/>
    <cellStyle name="Hyperlink 6" xfId="29504" hidden="1" xr:uid="{5CC29FEC-5079-46A9-8259-99E9B1F00DC0}"/>
    <cellStyle name="Hyperlink 6" xfId="31871" hidden="1" xr:uid="{8A7C1A66-F4CA-4EFF-836E-B74E04AD52E1}"/>
    <cellStyle name="Hyperlink 6" xfId="22350" hidden="1" xr:uid="{422436D5-FAEE-4F32-9EEC-0CC8C2A99FEB}"/>
    <cellStyle name="Hyperlink 6" xfId="20558" hidden="1" xr:uid="{625CE569-53CD-4B85-8ABE-1D627551A9F9}"/>
    <cellStyle name="Hyperlink 6" xfId="28228" hidden="1" xr:uid="{A28A7406-DA7A-486C-8520-9E5F6AA2417D}"/>
    <cellStyle name="Hyperlink 6" xfId="25635" hidden="1" xr:uid="{6D4F1DF7-A54E-485F-869B-5D351C964028}"/>
    <cellStyle name="Hyperlink 6" xfId="30162" hidden="1" xr:uid="{D09019AA-2A23-4067-9A9E-75C1034C0D09}"/>
    <cellStyle name="Hyperlink 6" xfId="30385" hidden="1" xr:uid="{13FF1C5F-E9D8-4935-9DF3-679DE7E7B653}"/>
    <cellStyle name="Hyperlink 6" xfId="29769" hidden="1" xr:uid="{27C5462B-196D-426E-AA59-72FAA02C5860}"/>
    <cellStyle name="Hyperlink 6" xfId="25917" hidden="1" xr:uid="{936B37E3-9193-4DE7-B093-0EA4E78B956B}"/>
    <cellStyle name="Hyperlink 6" xfId="23282" hidden="1" xr:uid="{740762E3-8FFC-402D-B163-D1A347348EBA}"/>
    <cellStyle name="Hyperlink 6" xfId="39465" hidden="1" xr:uid="{B20B13A3-BC76-4CFE-A762-0F5D546D9ACD}"/>
    <cellStyle name="Hyperlink 6" xfId="26522" hidden="1" xr:uid="{E6003446-F7C1-4DD6-A021-3B5F8E5FADBE}"/>
    <cellStyle name="Hyperlink 6" xfId="18731" hidden="1" xr:uid="{29531BFB-7638-4DDC-9AD9-F46127E69722}"/>
    <cellStyle name="Hyperlink 6" xfId="26869" hidden="1" xr:uid="{9235813F-D48C-46F6-B6EA-2CC275C75200}"/>
    <cellStyle name="Hyperlink 6" xfId="19029" hidden="1" xr:uid="{BFF38C99-B20B-4B2F-89EC-D84BC8860AAC}"/>
    <cellStyle name="Hyperlink 6" xfId="23379" hidden="1" xr:uid="{8F53EFC1-5E71-4DA6-80A5-5FE74807E0B6}"/>
    <cellStyle name="Hyperlink 6" xfId="18693" hidden="1" xr:uid="{1711B4F5-F56D-4AAF-B919-4312F868D9F7}"/>
    <cellStyle name="Hyperlink 6" xfId="17388" hidden="1" xr:uid="{0E135AD7-D982-4216-BD70-313602CA8F3E}"/>
    <cellStyle name="Hyperlink 6" xfId="18868" hidden="1" xr:uid="{7AF13264-5AFD-422A-9C64-E041A5119BF7}"/>
    <cellStyle name="Hyperlink 6" xfId="17941" hidden="1" xr:uid="{10A2F243-36D0-431C-84AC-CAC7910F3A63}"/>
    <cellStyle name="Hyperlink 6" xfId="36147" hidden="1" xr:uid="{494FD596-5806-4B33-A6F3-B064BE5E2507}"/>
    <cellStyle name="Hyperlink 6" xfId="20700" hidden="1" xr:uid="{334ABF44-2AEE-46A4-93C6-7E504108612E}"/>
    <cellStyle name="Hyperlink 6" xfId="41498" hidden="1" xr:uid="{86AD6967-0AFD-4952-89F9-C4AE4E86BA6D}"/>
    <cellStyle name="Hyperlink 6" xfId="21747" hidden="1" xr:uid="{45E55D5E-E23E-4EF9-AB1E-C2D959850648}"/>
    <cellStyle name="Hyperlink 6" xfId="18433" hidden="1" xr:uid="{B85D3994-6741-4B8B-A29E-DB058CD5C5F0}"/>
    <cellStyle name="Hyperlink 6" xfId="24109" hidden="1" xr:uid="{E4C0E1FF-DB52-4E21-A1DF-DBF6DAB70911}"/>
    <cellStyle name="Hyperlink 6" xfId="38243" hidden="1" xr:uid="{F5B18A88-740B-45AB-84D4-594719793F1F}"/>
    <cellStyle name="Hyperlink 6" xfId="20049" hidden="1" xr:uid="{247130A6-C74C-412D-9F36-F6440DB0B51B}"/>
    <cellStyle name="Hyperlink 6" xfId="34401" hidden="1" xr:uid="{5D0DD852-19D7-4094-B335-B29D05767E9D}"/>
    <cellStyle name="Hyperlink 6" xfId="39104" hidden="1" xr:uid="{1435E517-ACD0-4804-9A12-5185ED47FD42}"/>
    <cellStyle name="Hyperlink 6" xfId="27597" hidden="1" xr:uid="{C04AAB9B-B45E-4C00-A3DC-8ED0C4E779F1}"/>
    <cellStyle name="Hyperlink 6" xfId="21379" hidden="1" xr:uid="{24F00E1A-441E-4841-AB4D-6AB2DE781183}"/>
    <cellStyle name="Hyperlink 6" xfId="23514" hidden="1" xr:uid="{5207517E-C026-4CB9-9CE8-9C49893390D7}"/>
    <cellStyle name="Hyperlink 6" xfId="33671" hidden="1" xr:uid="{8AA949D5-A892-4D26-8695-7C551B81A408}"/>
    <cellStyle name="Hyperlink 6" xfId="251" hidden="1" xr:uid="{AE6710D0-305E-468D-834C-757CCCD8BDFA}"/>
    <cellStyle name="Hyperlink 6" xfId="18667" hidden="1" xr:uid="{8523D522-FBFA-4E1F-A395-661F0C818356}"/>
    <cellStyle name="Hyperlink 6" xfId="19227" hidden="1" xr:uid="{C15B7E42-28CF-4D1C-84B2-3303FF2B783E}"/>
    <cellStyle name="Hyperlink 6" xfId="25296" hidden="1" xr:uid="{863CDE1D-1FE5-44C1-98CB-2740424E6E5C}"/>
    <cellStyle name="Hyperlink 6" xfId="29130" hidden="1" xr:uid="{20B43E19-EC3C-4F85-A488-121857A6044D}"/>
    <cellStyle name="Hyperlink 6" xfId="28886" hidden="1" xr:uid="{A78B6854-774A-4A4A-B579-EE11AC402062}"/>
    <cellStyle name="Hyperlink 6" xfId="36290" hidden="1" xr:uid="{121EF8DF-9974-4561-9BC7-3FF19D62C12E}"/>
    <cellStyle name="Hyperlink 6" xfId="40200" hidden="1" xr:uid="{000400D9-B6D8-4AF7-B3A2-1B5AFD9C989F}"/>
    <cellStyle name="Hyperlink 6" xfId="36309" hidden="1" xr:uid="{1368F198-9260-4C16-AE3D-0DE71FA2BCE3}"/>
    <cellStyle name="Hyperlink 6" xfId="36336" hidden="1" xr:uid="{AF91E18C-AD39-40B8-B994-98D229341DBE}"/>
    <cellStyle name="Hyperlink 6" xfId="21370" hidden="1" xr:uid="{D65D4D1A-6BBC-4EF7-83B8-B9080E7220CB}"/>
    <cellStyle name="Hyperlink 6" xfId="28778" hidden="1" xr:uid="{E470ABCB-5ECA-4327-A3A6-34E90CDD793D}"/>
    <cellStyle name="Hyperlink 6" xfId="27903" hidden="1" xr:uid="{B8B79813-6EC1-4FB8-8DCE-5D0F568DF233}"/>
    <cellStyle name="Hyperlink 6" xfId="29153" hidden="1" xr:uid="{D1CCFB21-FFF9-4F71-9C41-55FB25083396}"/>
    <cellStyle name="Hyperlink 6" xfId="26736" hidden="1" xr:uid="{6BDE4447-0526-41BA-A0D2-DD5522F1D83A}"/>
    <cellStyle name="Hyperlink 6" xfId="40262" hidden="1" xr:uid="{8B856C84-A860-4F68-ABAD-0449764ECCBE}"/>
    <cellStyle name="Hyperlink 6" xfId="32395" hidden="1" xr:uid="{0E284706-1CD2-48C7-BE4C-6C0388C87DB1}"/>
    <cellStyle name="Hyperlink 6" xfId="35904" hidden="1" xr:uid="{468CE007-A48A-44F7-9215-ABFFF02D7041}"/>
    <cellStyle name="Hyperlink 6" xfId="30388" hidden="1" xr:uid="{6E145803-AEB1-484E-8E1D-EE88D49710F0}"/>
    <cellStyle name="Hyperlink 6" xfId="28095" hidden="1" xr:uid="{0DEBCF0D-07ED-42EF-B5DF-22CE3ECDB898}"/>
    <cellStyle name="Hyperlink 6" xfId="20864" hidden="1" xr:uid="{1081509B-FF9B-4F47-8871-15C16373F159}"/>
    <cellStyle name="Hyperlink 6" xfId="37485" hidden="1" xr:uid="{E9682F12-6944-49CE-BF06-0B701BF2C1BE}"/>
    <cellStyle name="Hyperlink 6" xfId="26731" hidden="1" xr:uid="{B790054D-FBE9-49FB-ADCB-BFF634332D9C}"/>
    <cellStyle name="Hyperlink 6" xfId="28059" hidden="1" xr:uid="{75DBBDBC-5A06-40B0-BE1F-0C8F38CF50D7}"/>
    <cellStyle name="Hyperlink 6" xfId="38592" hidden="1" xr:uid="{2C2E5F5B-CE47-4919-81A1-9FF5F84B0C83}"/>
    <cellStyle name="Hyperlink 6" xfId="34504" hidden="1" xr:uid="{9F4F46E4-AC71-44FF-9448-C3E8995ACE87}"/>
    <cellStyle name="Hyperlink 6" xfId="34821" hidden="1" xr:uid="{8CD7FF17-025C-4BA2-8D79-3B513A115AF6}"/>
    <cellStyle name="Hyperlink 6" xfId="29177" hidden="1" xr:uid="{E2D5F411-A39F-4875-B537-6CA2FFAD25C7}"/>
    <cellStyle name="Hyperlink 6" xfId="40527" hidden="1" xr:uid="{351201A3-1D8E-4E68-A614-C2AA84FDC7D4}"/>
    <cellStyle name="Hyperlink 6" xfId="36478" hidden="1" xr:uid="{9E655AE1-FC59-4B6D-8BD9-2E7B654B0040}"/>
    <cellStyle name="Hyperlink 6" xfId="26526" hidden="1" xr:uid="{C4BEDACA-6466-4FB3-A125-B6290903A1DE}"/>
    <cellStyle name="Hyperlink 6" xfId="28522" hidden="1" xr:uid="{6A7E9856-2EF6-4084-B847-22932B91362F}"/>
    <cellStyle name="Hyperlink 6" xfId="33924" hidden="1" xr:uid="{91DCA06C-A108-4A58-AE79-C5188BAD82D5}"/>
    <cellStyle name="Hyperlink 6" xfId="19611" hidden="1" xr:uid="{76811436-5FD8-43B7-9E07-CE8741EFFB5C}"/>
    <cellStyle name="Hyperlink 6" xfId="39064" hidden="1" xr:uid="{2E81CCE1-5B6A-4367-9579-A256C06D07AC}"/>
    <cellStyle name="Hyperlink 6" xfId="36072" hidden="1" xr:uid="{AA4AB0DE-2D9C-4785-93EA-291294E7E391}"/>
    <cellStyle name="Hyperlink 6" xfId="24401" hidden="1" xr:uid="{D5AE2FF8-AB02-4C83-8D37-AC4E44AF0C00}"/>
    <cellStyle name="Hyperlink 6" xfId="35304" hidden="1" xr:uid="{F7214B44-06AC-44E3-98D8-1FB6FC90CE00}"/>
    <cellStyle name="Hyperlink 6" xfId="35625" hidden="1" xr:uid="{A97EC658-DF2E-4FD1-A2C2-3DF534E6AAFF}"/>
    <cellStyle name="Hyperlink 6" xfId="17459" hidden="1" xr:uid="{A3A4EA8E-AA87-409B-9F55-01C3E393D7D1}"/>
    <cellStyle name="Hyperlink 6" xfId="27944" hidden="1" xr:uid="{4AF88267-1BC4-4F57-A48F-803763CF5AAA}"/>
    <cellStyle name="Hyperlink 6" xfId="26239" hidden="1" xr:uid="{EE688A77-4447-4DDB-94FF-913FC028AEF2}"/>
    <cellStyle name="Hyperlink 6" xfId="32342" hidden="1" xr:uid="{BAD8B51E-89A0-4460-AE97-B479E0E13D91}"/>
    <cellStyle name="Hyperlink 6" xfId="34861" hidden="1" xr:uid="{4D0E2E00-6D05-4617-B9FA-706D94599C8F}"/>
    <cellStyle name="Hyperlink 6" xfId="39744" hidden="1" xr:uid="{92BFACF5-D1B6-4414-BA9D-6CB97354DE86}"/>
    <cellStyle name="Hyperlink 6" xfId="33407" hidden="1" xr:uid="{CCA8010B-7191-43A6-9D63-989ACAFA4C20}"/>
    <cellStyle name="Hyperlink 6" xfId="36154" hidden="1" xr:uid="{250F7EE2-2F8E-4913-AE23-64E8FA0072F1}"/>
    <cellStyle name="Hyperlink 6" xfId="41551" hidden="1" xr:uid="{AE02AFE4-46D7-469A-9C41-ADCE9CA2DECF}"/>
    <cellStyle name="Hyperlink 6" xfId="28930" hidden="1" xr:uid="{E3B9B963-0644-4AD5-A24B-668FBCBE4797}"/>
    <cellStyle name="Hyperlink 6" xfId="38619" hidden="1" xr:uid="{EF284EF8-E31B-4838-9CEC-188494950E56}"/>
    <cellStyle name="Hyperlink 6" xfId="39775" hidden="1" xr:uid="{D863E5E2-467D-45BB-85E9-9334709009C8}"/>
    <cellStyle name="Hyperlink 6" xfId="35017" hidden="1" xr:uid="{61CF2713-3B2B-440A-8C1D-621EB9F1F288}"/>
    <cellStyle name="Hyperlink 6" xfId="32567" hidden="1" xr:uid="{45EBF20E-2525-4105-9254-1AA8430E1AE4}"/>
    <cellStyle name="Hyperlink 6" xfId="36349" hidden="1" xr:uid="{99A46E9E-6466-4177-B4BA-BD6BFE49C594}"/>
    <cellStyle name="Hyperlink 6" xfId="23237" hidden="1" xr:uid="{6C29370B-EA01-4A9D-9866-7C00F7D9A918}"/>
    <cellStyle name="Hyperlink 6" xfId="37492" hidden="1" xr:uid="{EB54C1F0-9C46-49B9-9AD0-28D763124571}"/>
    <cellStyle name="Hyperlink 6" xfId="18126" hidden="1" xr:uid="{3F56E9A3-8501-4513-A07A-07DCE50C0E51}"/>
    <cellStyle name="Hyperlink 6" xfId="33549" hidden="1" xr:uid="{53FF547A-C4AC-4A37-871A-583B457DE6B8}"/>
    <cellStyle name="Hyperlink 6" xfId="35921" hidden="1" xr:uid="{D19DE387-C0D8-4891-9571-B0753CF767EE}"/>
    <cellStyle name="Hyperlink 6" xfId="37197" hidden="1" xr:uid="{0140A23F-13E6-4D71-93A0-8CD293F157C5}"/>
    <cellStyle name="Hyperlink 6" xfId="24024" hidden="1" xr:uid="{63D2DC2B-3D1C-452D-8743-E3FDE990AF06}"/>
    <cellStyle name="Hyperlink 6" xfId="26492" hidden="1" xr:uid="{92CEC39B-11B7-42E3-B332-67D802BF9D66}"/>
    <cellStyle name="Hyperlink 6" xfId="19539" hidden="1" xr:uid="{2D880503-15C8-4C66-B7FE-6B8132472FAD}"/>
    <cellStyle name="Hyperlink 6" xfId="25329" hidden="1" xr:uid="{D0DCF5E3-665F-4567-BE24-4776096CA272}"/>
    <cellStyle name="Hyperlink 6" xfId="18188" hidden="1" xr:uid="{0C196A37-5021-4714-9C70-A272D5161110}"/>
    <cellStyle name="Hyperlink 6" xfId="29522" hidden="1" xr:uid="{2305FE3B-AE8E-42CB-B586-E53FBBB86805}"/>
    <cellStyle name="Hyperlink 6" xfId="28973" hidden="1" xr:uid="{5549AC90-CCDB-4B9B-847E-FDDB1636AFDD}"/>
    <cellStyle name="Hyperlink 6" xfId="36486" hidden="1" xr:uid="{D99F0A5B-9FE6-4632-9553-FA093CFC2ADB}"/>
    <cellStyle name="Hyperlink 6" xfId="36857" hidden="1" xr:uid="{B960CB14-EB73-40CD-9FEF-7832E9B88212}"/>
    <cellStyle name="Hyperlink 6" xfId="18725" hidden="1" xr:uid="{2B100AFB-1583-4F6C-B038-282D516DB4A6}"/>
    <cellStyle name="Hyperlink 6" xfId="28979" hidden="1" xr:uid="{BB7DED5F-39EF-467A-B8D7-23059F9170D0}"/>
    <cellStyle name="Hyperlink 6" xfId="41174" hidden="1" xr:uid="{45AAB21C-61F8-40EA-8A42-7A6EC4C332FF}"/>
    <cellStyle name="Hyperlink 6" xfId="41654" hidden="1" xr:uid="{6EE1821E-02AF-4A1D-9E30-394B62F7CB8C}"/>
    <cellStyle name="Hyperlink 6" xfId="37503" hidden="1" xr:uid="{619E1821-7BB7-4FF1-9C73-4C343635D95E}"/>
    <cellStyle name="Hyperlink 6" xfId="29209" hidden="1" xr:uid="{66208E23-C74E-41E3-816E-852BED83BF8C}"/>
    <cellStyle name="Hyperlink 6" xfId="17851" hidden="1" xr:uid="{50DFEC10-C8BE-49E5-AF94-88A2B7BE55FC}"/>
    <cellStyle name="Hyperlink 6" xfId="38630" hidden="1" xr:uid="{D34B0FCD-F28F-46A0-BBED-7C7C3F34D340}"/>
    <cellStyle name="Hyperlink 6" xfId="37549" hidden="1" xr:uid="{42688A06-6E97-4D55-8893-8691076AFBA7}"/>
    <cellStyle name="Hyperlink 6" xfId="27000" hidden="1" xr:uid="{E7CB3850-DDA2-474A-8C31-7F087B90D743}"/>
    <cellStyle name="Hyperlink 6" xfId="28030" hidden="1" xr:uid="{03AA34BC-2154-40DB-B9C0-BBF859CAE985}"/>
    <cellStyle name="Hyperlink 6" xfId="40257" hidden="1" xr:uid="{4C5E0F81-A423-469E-9564-45960B5E3ECA}"/>
    <cellStyle name="Hyperlink 6" xfId="38469" hidden="1" xr:uid="{8AFAD90A-BB79-4703-889F-AF9C900E053D}"/>
    <cellStyle name="Hyperlink 6" xfId="17904" hidden="1" xr:uid="{B75BDCB2-0655-4BEF-A25B-AF544FDF4CBD}"/>
    <cellStyle name="Hyperlink 6" xfId="37936" hidden="1" xr:uid="{8820E58A-9410-451E-981C-AC4DA9D5CA5A}"/>
    <cellStyle name="Hyperlink 6" xfId="34515" hidden="1" xr:uid="{073A53A4-B34C-4331-A61C-29F22C08C639}"/>
    <cellStyle name="Hyperlink 6" xfId="38521" hidden="1" xr:uid="{64FDAD09-8089-4D30-B847-560AD1EEB5D8}"/>
    <cellStyle name="Hyperlink 6" xfId="27911" hidden="1" xr:uid="{92E86907-92A2-4AD9-8819-40E9E9B97DD8}"/>
    <cellStyle name="Hyperlink 6" xfId="40844" hidden="1" xr:uid="{EB37CABD-36A0-4F31-97E8-6D630C176BF0}"/>
    <cellStyle name="Hyperlink 6" xfId="36898" hidden="1" xr:uid="{615EFB75-D9C7-48E0-8041-B03FC624AFDE}"/>
    <cellStyle name="Hyperlink 6" xfId="36354" hidden="1" xr:uid="{BA144576-776D-46AC-A5C4-D3C2C22F9611}"/>
    <cellStyle name="Hyperlink 6" xfId="41242" hidden="1" xr:uid="{5D01EF56-B891-4D60-9F52-F1D44AEBE227}"/>
    <cellStyle name="Hyperlink 6" xfId="32996" hidden="1" xr:uid="{B9305361-9AE3-4B56-9777-0A59121C94D6}"/>
    <cellStyle name="Hyperlink 6" xfId="36352" hidden="1" xr:uid="{72BC41F1-F1FA-426A-AC2C-30963C52C088}"/>
    <cellStyle name="Hyperlink 6" xfId="17966" hidden="1" xr:uid="{0F41AAE9-BD82-4903-A8B3-DD4134E6B16D}"/>
    <cellStyle name="Hyperlink 6" xfId="18134" hidden="1" xr:uid="{03F45ADF-3E29-40FB-B9F8-01E790794187}"/>
    <cellStyle name="Hyperlink 6" xfId="39470" hidden="1" xr:uid="{976B9C65-64CC-46EF-BDBD-60E2EFD2C17F}"/>
    <cellStyle name="Hyperlink 6" xfId="32831" hidden="1" xr:uid="{AA969627-E183-439D-8799-CA6369BA4170}"/>
    <cellStyle name="Hyperlink 6" xfId="19295" hidden="1" xr:uid="{60271803-FFE3-4931-A473-FE3DFFFA63C1}"/>
    <cellStyle name="Hyperlink 6" xfId="35871" hidden="1" xr:uid="{79522954-7E88-4765-8CD0-01F89BC26A83}"/>
    <cellStyle name="Hyperlink 6" xfId="27906" hidden="1" xr:uid="{5F95CDE1-2A49-44C4-BE9F-41F81D25C0FA}"/>
    <cellStyle name="Hyperlink 6" xfId="28108" hidden="1" xr:uid="{BAEFC292-A10F-4303-8D3F-B268E347C1C0}"/>
    <cellStyle name="Hyperlink 6" xfId="40660" hidden="1" xr:uid="{A3EC6F2A-4F2F-4377-8A7F-C707F0B96C67}"/>
    <cellStyle name="Hyperlink 6" xfId="41049" hidden="1" xr:uid="{87F159B8-AAF2-4756-BC15-C117612FECE7}"/>
    <cellStyle name="Hyperlink 6" xfId="38905" hidden="1" xr:uid="{B65D05DA-C115-448A-B070-6A4B2303C80A}"/>
    <cellStyle name="Hyperlink 6" xfId="17624" hidden="1" xr:uid="{784C0D4F-2836-4422-B725-AF813AB77224}"/>
    <cellStyle name="Hyperlink 6" xfId="17614" hidden="1" xr:uid="{0FB7E450-ADD5-4CDF-9437-AE8FEC34A570}"/>
    <cellStyle name="Hyperlink 6" xfId="25289" hidden="1" xr:uid="{B8CD0094-B189-4573-818A-70B155DEA74A}"/>
    <cellStyle name="Hyperlink 6" xfId="23551" hidden="1" xr:uid="{20E44524-FC28-4DBA-BC22-1920D51366B3}"/>
    <cellStyle name="Hyperlink 6" xfId="33368" hidden="1" xr:uid="{D73D36F2-34BA-4549-B2C0-1005ECF08CDA}"/>
    <cellStyle name="Hyperlink 6" xfId="23543" hidden="1" xr:uid="{D89D7D6D-56C1-48E5-985F-34DE1FD72C5E}"/>
    <cellStyle name="Hyperlink 6" xfId="30319" hidden="1" xr:uid="{4EB32099-EFBC-4450-9112-48B783C557E4}"/>
    <cellStyle name="Hyperlink 6" xfId="30152" hidden="1" xr:uid="{5EB78965-6076-4404-9A63-3186574C848A}"/>
    <cellStyle name="Hyperlink 6" xfId="30547" hidden="1" xr:uid="{F1F5AE8D-5263-408E-BFF0-1BE649BEE7E0}"/>
    <cellStyle name="Hyperlink 6" xfId="39983" hidden="1" xr:uid="{0792FACB-BB31-456D-B51D-2700CE221738}"/>
    <cellStyle name="Hyperlink 6" xfId="19793" hidden="1" xr:uid="{F2004186-D913-463E-90F1-11F274E50363}"/>
    <cellStyle name="Hyperlink 6" xfId="19574" hidden="1" xr:uid="{2303CE2B-1EAC-41C4-BB74-2E872A9788E7}"/>
    <cellStyle name="Hyperlink 6" xfId="17585" hidden="1" xr:uid="{B99B0EAE-73C0-48A5-9923-77FCF3616751}"/>
    <cellStyle name="Hyperlink 6" xfId="19852" hidden="1" xr:uid="{8CEF2267-4709-45DE-924A-7DE716A50FD1}"/>
    <cellStyle name="Hyperlink 6" xfId="34360" hidden="1" xr:uid="{DCCB451E-2C98-489F-801A-294AD83A134E}"/>
    <cellStyle name="Hyperlink 6" xfId="23131" hidden="1" xr:uid="{F3134A7D-516B-4803-B0D8-589F25F47FA7}"/>
    <cellStyle name="Hyperlink 6" xfId="24180" hidden="1" xr:uid="{D540940C-3DE4-4602-AA0A-419F0C3629CA}"/>
    <cellStyle name="Hyperlink 6" xfId="20198" hidden="1" xr:uid="{04E3A8DF-E960-409A-98BB-CC40AA5799B6}"/>
    <cellStyle name="Hyperlink 6" xfId="27834" hidden="1" xr:uid="{FF9A580C-5ABA-4F34-9933-376CA4E7AD65}"/>
    <cellStyle name="Hyperlink 6" xfId="39394" hidden="1" xr:uid="{824EE7C8-DFCE-44B0-B592-F91E064199AE}"/>
    <cellStyle name="Hyperlink 6" xfId="34588" hidden="1" xr:uid="{FF4A0CAF-3A2B-4BE4-869E-3BB7EB5EC12C}"/>
    <cellStyle name="Hyperlink 6" xfId="37550" hidden="1" xr:uid="{0E18946E-D7C5-4F75-96A6-6B81D799F468}"/>
    <cellStyle name="Hyperlink 6" xfId="41208" hidden="1" xr:uid="{D118EEF9-8D02-4AF4-B250-4EFF00CB914B}"/>
    <cellStyle name="Hyperlink 6" xfId="25915" hidden="1" xr:uid="{1817FCA6-9E3E-47B6-86FE-7EF5A5E0EBCE}"/>
    <cellStyle name="Hyperlink 6" xfId="38775" hidden="1" xr:uid="{77DDABA9-A2D2-4365-86EA-3BCC5D7D46AF}"/>
    <cellStyle name="Hyperlink 6" xfId="36918" hidden="1" xr:uid="{16D9FA78-34B0-4173-84B2-4BFD23970C53}"/>
    <cellStyle name="Hyperlink 6" xfId="23006" hidden="1" xr:uid="{A59541F0-5753-40AF-830E-6641667633DB}"/>
    <cellStyle name="Hyperlink 6" xfId="38388" hidden="1" xr:uid="{61B4FB5E-7649-4DEC-92A2-BBB88B06EB27}"/>
    <cellStyle name="Hyperlink 6" xfId="40465" hidden="1" xr:uid="{6B67805B-E91F-4179-A828-6936197BCC45}"/>
    <cellStyle name="Hyperlink 6" xfId="41519" hidden="1" xr:uid="{B99085D5-5DEA-41C4-9DBD-C5FE88A6089F}"/>
    <cellStyle name="Hyperlink 6" xfId="39157" hidden="1" xr:uid="{4981367F-6391-4473-8F83-AC51E2BD0508}"/>
    <cellStyle name="Hyperlink 6" xfId="36189" hidden="1" xr:uid="{BB9A9EC8-C9B7-4F2B-8CB9-CC85A5418E1D}"/>
    <cellStyle name="Hyperlink 6" xfId="27943" hidden="1" xr:uid="{9D45EA29-C931-4B5F-A2AB-A778A0ED47E4}"/>
    <cellStyle name="Hyperlink 6" xfId="30745" hidden="1" xr:uid="{146E164B-751C-4DD6-9C68-FA99E7433AEA}"/>
    <cellStyle name="Hyperlink 6" xfId="36742" hidden="1" xr:uid="{03D362D3-DB8C-45F5-A1FC-2EA3928D283A}"/>
    <cellStyle name="Hyperlink 6" xfId="26524" hidden="1" xr:uid="{6FB0D22D-0D9D-474B-82F4-C9640E1CE61F}"/>
    <cellStyle name="Hyperlink 6" xfId="20812" hidden="1" xr:uid="{0B51646B-44C7-4A06-9816-C5D3004FE9CE}"/>
    <cellStyle name="Hyperlink 6" xfId="22306" hidden="1" xr:uid="{5E63DC39-267A-4071-A3CC-C249177B8E96}"/>
    <cellStyle name="Hyperlink 6" xfId="36456" hidden="1" xr:uid="{D383A0A4-F16F-490D-B0F6-319E96486582}"/>
    <cellStyle name="Hyperlink 6" xfId="30817" hidden="1" xr:uid="{E651B021-271B-49CD-A2A6-5D2570F9DCA1}"/>
    <cellStyle name="Hyperlink 6" xfId="20930" hidden="1" xr:uid="{ED3628B4-3199-4342-987A-37F969DD8610}"/>
    <cellStyle name="Hyperlink 6" xfId="28406" hidden="1" xr:uid="{613A04FB-2037-47D8-B0DF-2F5D0FA3CEF8}"/>
    <cellStyle name="Hyperlink 6" xfId="36479" hidden="1" xr:uid="{16C68FE3-EC02-45D9-B8E1-73649A4D1BE2}"/>
    <cellStyle name="Hyperlink 6" xfId="22155" hidden="1" xr:uid="{13160BBE-80B3-4D28-8B23-5A7851D73AF6}"/>
    <cellStyle name="Hyperlink 6" xfId="26242" hidden="1" xr:uid="{E26A7E77-8680-4E46-A944-47E0378ED717}"/>
    <cellStyle name="Hyperlink 6" xfId="27585" hidden="1" xr:uid="{609EDF35-B9F1-45A7-9685-5D542F037189}"/>
    <cellStyle name="Hyperlink 6" xfId="35299" hidden="1" xr:uid="{0A29B9FB-2EC0-47C4-ADBC-ED998C7A0023}"/>
    <cellStyle name="Hyperlink 6" xfId="38471" hidden="1" xr:uid="{9447A296-002E-480B-AA44-48C7D8851123}"/>
    <cellStyle name="Hyperlink 6" xfId="19034" hidden="1" xr:uid="{C18767DA-5BAA-4218-9239-22B556F40D0E}"/>
    <cellStyle name="Hyperlink 6" xfId="39452" hidden="1" xr:uid="{5B203F4A-C8C7-43C6-BD4B-12CFE9F7CCBC}"/>
    <cellStyle name="Hyperlink 6" xfId="27594" hidden="1" xr:uid="{C05CA189-24CB-40E2-B82F-45ED245B9F3E}"/>
    <cellStyle name="Hyperlink 6" xfId="41507" hidden="1" xr:uid="{D838996D-D1FF-4538-A7C8-C02181F7E9AE}"/>
    <cellStyle name="Hyperlink 6" xfId="41017" hidden="1" xr:uid="{DBF7BBBC-7F66-4AE3-8E2C-2279A611E14A}"/>
    <cellStyle name="Hyperlink 6" xfId="33014" hidden="1" xr:uid="{39508136-0CCE-41CC-80CE-5CADBB03910B}"/>
    <cellStyle name="Hyperlink 6" xfId="26574" hidden="1" xr:uid="{30AA1900-7B57-4545-8CBA-A8DB84C79348}"/>
    <cellStyle name="Hyperlink 6" xfId="29819" hidden="1" xr:uid="{4F193697-2732-428C-BABE-4DDBD1002C7E}"/>
    <cellStyle name="Hyperlink 6" xfId="28488" hidden="1" xr:uid="{4B190696-3CA9-4A63-8CB0-EB1F2B78F4DB}"/>
    <cellStyle name="Hyperlink 6" xfId="22006" hidden="1" xr:uid="{61707293-EED5-4745-ADD6-1BB4D8AF5CD0}"/>
    <cellStyle name="Hyperlink 6" xfId="27635" hidden="1" xr:uid="{DEC70FC8-B884-48AD-8F60-9D47A7C906A4}"/>
    <cellStyle name="Hyperlink 6" xfId="32211" hidden="1" xr:uid="{65ADED5C-AFD3-4CE2-9C75-29FEC32293E6}"/>
    <cellStyle name="Hyperlink 6" xfId="40024" hidden="1" xr:uid="{5563EAB8-B1D3-44F5-87AD-4F439395D91E}"/>
    <cellStyle name="Hyperlink 6" xfId="28984" hidden="1" xr:uid="{8AB8DF24-1DBB-48AA-8791-34A6D86D95B1}"/>
    <cellStyle name="Hyperlink 6" xfId="26199" hidden="1" xr:uid="{F24D6CC3-78BB-440E-B34B-D760453BAC0B}"/>
    <cellStyle name="Hyperlink 6" xfId="29026" hidden="1" xr:uid="{DF8B9DD5-9D4C-4C27-8A62-AA0393585EB1}"/>
    <cellStyle name="Hyperlink 6" xfId="28221" hidden="1" xr:uid="{7AFD039A-7300-4F9E-B8E6-6C19436CF1E4}"/>
    <cellStyle name="Hyperlink 6" xfId="17899" hidden="1" xr:uid="{A4B3BB81-FC87-48DE-876D-1259295FAC58}"/>
    <cellStyle name="Hyperlink 6" xfId="38621" hidden="1" xr:uid="{450724FA-655B-461F-B9DD-1853CB0DD59B}"/>
    <cellStyle name="Hyperlink 6" xfId="33615" hidden="1" xr:uid="{71EAAFEC-04C2-4D46-AB23-E1CFCF24D42E}"/>
    <cellStyle name="Hyperlink 6" xfId="35859" hidden="1" xr:uid="{63E63876-AB06-48F0-A82D-51EDA2C012A5}"/>
    <cellStyle name="Hyperlink 6" xfId="30630" hidden="1" xr:uid="{F24DCCB8-89AF-49C4-87F8-0C2F2DFF337B}"/>
    <cellStyle name="Hyperlink 6" xfId="40067" hidden="1" xr:uid="{0C428775-43C6-4E1A-9D20-83B3FFC79DE4}"/>
    <cellStyle name="Hyperlink 6" xfId="29456" hidden="1" xr:uid="{109AC5F9-DF84-468E-8020-E291E97C4088}"/>
    <cellStyle name="Hyperlink 6" xfId="35340" hidden="1" xr:uid="{4ABD9152-0F92-4E4C-B1A5-D3FE9E78CCCE}"/>
    <cellStyle name="Hyperlink 6" xfId="37264" hidden="1" xr:uid="{5AF3C081-EC4D-4B91-92A1-B360421F58C5}"/>
    <cellStyle name="Hyperlink 6" xfId="17121" hidden="1" xr:uid="{B5B3B016-0C2F-47CE-AE31-99A29D9CA07D}"/>
    <cellStyle name="Hyperlink 6" xfId="39081" hidden="1" xr:uid="{6CB2FF75-7121-4CC8-A499-22342C0DE4CA}"/>
    <cellStyle name="Hyperlink 6" xfId="39848" hidden="1" xr:uid="{82326D7A-5903-4EC0-9F92-DB75838415A8}"/>
    <cellStyle name="Hyperlink 6" xfId="26201" hidden="1" xr:uid="{59F4AAB7-9631-4E6F-B170-2DA02D877992}"/>
    <cellStyle name="Hyperlink 6" xfId="38115" hidden="1" xr:uid="{DA1A52B2-B5C2-470F-8268-68E67DAAE81B}"/>
    <cellStyle name="Hyperlink 6" xfId="238" hidden="1" xr:uid="{9A4AC417-BA50-49F5-BBC5-78198B0C5683}"/>
    <cellStyle name="Hyperlink 6" xfId="28981" hidden="1" xr:uid="{E37808C8-0CCA-41AC-BA8F-33118062C317}"/>
    <cellStyle name="Hyperlink 6" xfId="32605" hidden="1" xr:uid="{FC038C35-B255-4FBB-9D94-FD2B92F69100}"/>
    <cellStyle name="Hyperlink 6" xfId="27287" hidden="1" xr:uid="{031AEFF3-3776-47BF-9B2B-FB53697830BF}"/>
    <cellStyle name="Hyperlink 6" xfId="40041" hidden="1" xr:uid="{F1B28E28-F0C6-4ADC-9F5D-EB82542D49ED}"/>
    <cellStyle name="Hyperlink 6" xfId="23265" hidden="1" xr:uid="{59C23BC6-A0F9-40F0-A843-F9C0D389D9B1}"/>
    <cellStyle name="Hyperlink 6" xfId="20933" hidden="1" xr:uid="{25EAD0C1-49BE-4BA1-8BC3-E55431BCBBF0}"/>
    <cellStyle name="Hyperlink 6" xfId="17938" hidden="1" xr:uid="{5BFC386C-AF9B-4E29-A040-330AEF99A91D}"/>
    <cellStyle name="Hyperlink 6" xfId="40837" hidden="1" xr:uid="{FB334F5F-0814-4D2C-88B8-5C174A528352}"/>
    <cellStyle name="Hyperlink 6" xfId="32992" hidden="1" xr:uid="{4CC280D2-E5AC-4EA8-857C-3881688F1181}"/>
    <cellStyle name="Hyperlink 6" xfId="38265" hidden="1" xr:uid="{1165E8CC-89EC-48D7-A5DA-7D79B30C60C7}"/>
    <cellStyle name="Hyperlink 6" xfId="23716" hidden="1" xr:uid="{F342D776-B140-40F2-93EC-A01F89843C39}"/>
    <cellStyle name="Hyperlink 6" xfId="39981" hidden="1" xr:uid="{8F43F560-6DDA-4AC0-963E-64C490DF684A}"/>
    <cellStyle name="Hyperlink 6" xfId="36153" hidden="1" xr:uid="{BE292C3C-E4F3-4F35-BC05-153B6B83799E}"/>
    <cellStyle name="Hyperlink 6" xfId="28113" hidden="1" xr:uid="{8306CFD6-03A2-40D6-8CE6-A93CD8B00CA8}"/>
    <cellStyle name="Hyperlink 6" xfId="37714" hidden="1" xr:uid="{06FE1B05-5D36-45EE-9FD2-EE70D921237E}"/>
    <cellStyle name="Hyperlink 6" xfId="35350" hidden="1" xr:uid="{53B912A0-19E6-445C-9551-90B5D00A675E}"/>
    <cellStyle name="Hyperlink 6" xfId="33541" hidden="1" xr:uid="{EDA731E4-0958-453A-9EFA-7BA4CD542B8A}"/>
    <cellStyle name="Hyperlink 6" xfId="31479" hidden="1" xr:uid="{4325972C-FBD9-4713-89CD-177D92FEAE76}"/>
    <cellStyle name="Hyperlink 6" xfId="31311" hidden="1" xr:uid="{74A281C3-A497-4461-956F-F328FE0EE3BF}"/>
    <cellStyle name="Hyperlink 6" xfId="33719" hidden="1" xr:uid="{967DDF43-D17D-4B09-97D8-88EAE935046C}"/>
    <cellStyle name="Hyperlink 6" xfId="34544" hidden="1" xr:uid="{85C4334C-72E0-447C-8671-6B1D29B8FE51}"/>
    <cellStyle name="Hyperlink 6" xfId="28035" hidden="1" xr:uid="{6044769F-3E3B-4E24-B490-35F6AF9DDA17}"/>
    <cellStyle name="Hyperlink 6" xfId="28975" hidden="1" xr:uid="{3D9CABC2-9DC8-4072-B0F4-0BCC3C3E7329}"/>
    <cellStyle name="Hyperlink 6" xfId="27021" hidden="1" xr:uid="{2F48BF63-2B66-41D2-93E5-487E74AB84AD}"/>
    <cellStyle name="Hyperlink 6" xfId="28806" hidden="1" xr:uid="{91E84DDB-B161-4718-8FF6-B357CA0C3860}"/>
    <cellStyle name="Hyperlink 6" xfId="34831" hidden="1" xr:uid="{5522383C-5DE8-4950-99CA-E415360FFBB5}"/>
    <cellStyle name="Hyperlink 6" xfId="39261" hidden="1" xr:uid="{1FC2F39B-44B9-41D3-81F3-899319F08179}"/>
    <cellStyle name="Hyperlink 6" xfId="30827" hidden="1" xr:uid="{CA0AC91E-CB85-4AE1-92CF-F2AE84381C49}"/>
    <cellStyle name="Hyperlink 6" xfId="31192" hidden="1" xr:uid="{75606895-DF50-4D09-B542-BEC435172C0F}"/>
    <cellStyle name="Hyperlink 6" xfId="41651" hidden="1" xr:uid="{0291DBD7-8360-4A0E-8084-D4FE7FC72CB3}"/>
    <cellStyle name="Hyperlink 6" xfId="33821" hidden="1" xr:uid="{02CD8373-7774-4CC2-AB13-9CA8602FA103}"/>
    <cellStyle name="Hyperlink 6" xfId="29228" hidden="1" xr:uid="{36307C85-C547-4FAE-9BEF-6987A2B34229}"/>
    <cellStyle name="Hyperlink 6" xfId="37756" hidden="1" xr:uid="{3E93B69A-88C8-4C56-AB31-A6C3D3891929}"/>
    <cellStyle name="Hyperlink 6" xfId="40701" hidden="1" xr:uid="{D8096D48-417E-4027-96BA-09C00776C68A}"/>
    <cellStyle name="Hyperlink 6" xfId="34829" hidden="1" xr:uid="{61719967-D733-4C2C-A9A7-B984177BDF0D}"/>
    <cellStyle name="Hyperlink 6" xfId="40866" hidden="1" xr:uid="{2891C935-1145-48A2-8EA9-66B260C8F8E3}"/>
    <cellStyle name="Hyperlink 6" xfId="31510" hidden="1" xr:uid="{B27488EA-B041-485F-B237-953FDECA0AA8}"/>
    <cellStyle name="Hyperlink 6" xfId="27671" hidden="1" xr:uid="{AF7B0FFD-47F4-454E-9F24-8F899CFCE185}"/>
    <cellStyle name="Hyperlink 6" xfId="27193" hidden="1" xr:uid="{A6112C5F-D64F-4AE2-BB84-5B54DCA7345F}"/>
    <cellStyle name="Hyperlink 6" xfId="37311" hidden="1" xr:uid="{A67F851F-1A0E-4708-8CC9-99D42DC7528E}"/>
    <cellStyle name="Hyperlink 6" xfId="36139" hidden="1" xr:uid="{712118EA-C659-40DC-8882-243D9437E14C}"/>
    <cellStyle name="Hyperlink 6" xfId="40704" hidden="1" xr:uid="{BADE3082-9B5E-4054-8B1E-7C6FF0094042}"/>
    <cellStyle name="Hyperlink 6" xfId="39360" hidden="1" xr:uid="{0E10AD4D-5536-4980-9A60-7256ECC3DC42}"/>
    <cellStyle name="Hyperlink 6" xfId="37321" hidden="1" xr:uid="{08743A83-279A-41EC-9BF9-5FAB37DCB7B8}"/>
    <cellStyle name="Hyperlink 6" xfId="24934" hidden="1" xr:uid="{C47D7047-08B1-4F7B-A302-AFFAC0B2411C}"/>
    <cellStyle name="Hyperlink 6" xfId="34822" hidden="1" xr:uid="{7E769FFC-30CB-40F5-B7A7-161945503502}"/>
    <cellStyle name="Hyperlink 6" xfId="41072" hidden="1" xr:uid="{8F1AD364-F0C7-474A-9F1A-5FEC334C4A93}"/>
    <cellStyle name="Hyperlink 6" xfId="23713" hidden="1" xr:uid="{1A11D11E-7D8F-4CF4-A6D4-A38A0E13F5A2}"/>
    <cellStyle name="Hyperlink 6" xfId="24169" hidden="1" xr:uid="{FF25E927-59C7-4E88-8C32-FA468AF44F04}"/>
    <cellStyle name="Hyperlink 6" xfId="34021" hidden="1" xr:uid="{4F930366-D67F-4405-BC35-E871AF0F474A}"/>
    <cellStyle name="Hyperlink 6" xfId="26827" hidden="1" xr:uid="{4075DC57-E5DD-4473-9D7B-38861EF6E8B4}"/>
    <cellStyle name="Hyperlink 6" xfId="34824" hidden="1" xr:uid="{3CC20C52-4C79-435E-B28D-672C93F48B8A}"/>
    <cellStyle name="Hyperlink 6" xfId="36345" hidden="1" xr:uid="{4F5C1CC5-2A55-4B22-B719-6D7BB4AE55C8}"/>
    <cellStyle name="Hyperlink 6" xfId="17216" hidden="1" xr:uid="{96F8707C-F144-46FF-BC73-E2A3EC4C19F8}"/>
    <cellStyle name="Hyperlink 6" xfId="37133" hidden="1" xr:uid="{10437A97-E6C3-4564-81FE-58B6BE109B93}"/>
    <cellStyle name="Hyperlink 6" xfId="35339" hidden="1" xr:uid="{3757B955-B1FF-4496-B72D-523E146D7ECB}"/>
    <cellStyle name="Hyperlink 6" xfId="17326" hidden="1" xr:uid="{75907380-ED3E-496F-AAB3-943A2860FE82}"/>
    <cellStyle name="Hyperlink 6" xfId="34168" hidden="1" xr:uid="{46A81DD3-6918-4772-ADB9-AD51D6A5CCC7}"/>
    <cellStyle name="Hyperlink 6" xfId="34864" hidden="1" xr:uid="{4942A9FD-11A6-453E-847F-F861781945A0}"/>
    <cellStyle name="Hyperlink 6" xfId="32318" hidden="1" xr:uid="{2603EA5F-958B-42D7-B53D-9A4D75A3025B}"/>
    <cellStyle name="Hyperlink 6" xfId="39651" hidden="1" xr:uid="{FD9B49D1-01B7-4C49-A101-FFF6C5BA877F}"/>
    <cellStyle name="Hyperlink 6" xfId="23515" hidden="1" xr:uid="{FA4FA55B-6F9D-42DF-8012-F4619B7C5593}"/>
    <cellStyle name="Hyperlink 6" xfId="28056" hidden="1" xr:uid="{A3EF1635-58B2-4DB2-BF60-0C1CF58A84F9}"/>
    <cellStyle name="Hyperlink 6" xfId="25060" hidden="1" xr:uid="{6D686A96-F182-4970-B603-78851CBC0B20}"/>
    <cellStyle name="Hyperlink 6" xfId="256" hidden="1" xr:uid="{3D0A440A-E84B-4376-8DCE-D67519346656}"/>
    <cellStyle name="Hyperlink 6" xfId="19486" hidden="1" xr:uid="{0EBF9E7B-5B3B-4DB3-8667-284E445904E5}"/>
    <cellStyle name="Hyperlink 6" xfId="36766" hidden="1" xr:uid="{AC188D0E-8735-46FF-92AB-F17D067CA4D2}"/>
    <cellStyle name="Hyperlink 6" xfId="29164" hidden="1" xr:uid="{9FC066B3-EDF7-41D1-996B-FE5962CE22E2}"/>
    <cellStyle name="Hyperlink 6" xfId="38860" hidden="1" xr:uid="{92F9169D-797E-448D-A19E-AB5C22D00299}"/>
    <cellStyle name="Hyperlink 6" xfId="34949" hidden="1" xr:uid="{709F3B3E-61EF-455E-89F4-1FFF106DB706}"/>
    <cellStyle name="Hyperlink 6" xfId="18512" hidden="1" xr:uid="{F9F5C0CA-73FA-48E5-AA58-5DA68018A463}"/>
    <cellStyle name="Hyperlink 6" xfId="37315" hidden="1" xr:uid="{9599DFC7-72D3-4ACC-9E90-345C82CBA4DB}"/>
    <cellStyle name="Hyperlink 6" xfId="39412" hidden="1" xr:uid="{E3B3E4DA-5429-4CFB-8E83-193489ACD397}"/>
    <cellStyle name="Hyperlink 6" xfId="39401" hidden="1" xr:uid="{7A5801FF-0755-4446-A903-75377A20C1DF}"/>
    <cellStyle name="Hyperlink 6" xfId="39464" hidden="1" xr:uid="{2B772BE2-20D6-4DFA-B869-B1B875C48203}"/>
    <cellStyle name="Hyperlink 6" xfId="31760" hidden="1" xr:uid="{D69C12F0-BD91-4BCE-A0B4-B15DC5CABBA1}"/>
    <cellStyle name="Hyperlink 6" xfId="35352" hidden="1" xr:uid="{5E629682-D55D-48A2-B2CE-BCB31F8CB217}"/>
    <cellStyle name="Hyperlink 6" xfId="25678" hidden="1" xr:uid="{1DE668EC-59C1-459F-83F5-6FDA9525B550}"/>
    <cellStyle name="Hyperlink 6" xfId="34584" hidden="1" xr:uid="{D0778A47-044C-4D79-B3ED-3361EF41F0BD}"/>
    <cellStyle name="Hyperlink 6" xfId="35260" hidden="1" xr:uid="{0BFF48AA-3B23-4284-A3B4-97CFE4A3820A}"/>
    <cellStyle name="Hyperlink 6" xfId="23654" hidden="1" xr:uid="{E6D99384-5DCB-4BAD-985B-1EC5395AEF10}"/>
    <cellStyle name="Hyperlink 6" xfId="20941" hidden="1" xr:uid="{873359FE-106D-4531-9CF2-6BB3468AB0EC}"/>
    <cellStyle name="Hyperlink 6" xfId="17427" hidden="1" xr:uid="{819C74E5-1FBD-4C2B-83BD-CA4AC0E06596}"/>
    <cellStyle name="Hyperlink 6" xfId="38637" hidden="1" xr:uid="{75BB5A35-9741-4E4E-BD97-B89C10BDDAE5}"/>
    <cellStyle name="Hyperlink 6" xfId="33716" hidden="1" xr:uid="{43EEF0B0-888D-407C-8962-0A8B12033EC9}"/>
    <cellStyle name="Hyperlink 6" xfId="29741" hidden="1" xr:uid="{C7C9855C-E918-4C26-970E-BDA9B7EF3DE9}"/>
    <cellStyle name="Hyperlink 6" xfId="22331" hidden="1" xr:uid="{89A15C12-14A3-46A3-B00C-0021CA1DFEEA}"/>
    <cellStyle name="Hyperlink 6" xfId="33700" hidden="1" xr:uid="{8E14CE56-060B-44FB-885B-E345878B35F6}"/>
    <cellStyle name="Hyperlink 6" xfId="22772" hidden="1" xr:uid="{C44BEB62-DD4D-471F-BB95-7C895C684B14}"/>
    <cellStyle name="Hyperlink 6" xfId="23447" hidden="1" xr:uid="{EE4A27A4-71AD-4847-8475-5A40AFE69870}"/>
    <cellStyle name="Hyperlink 6" xfId="33102" hidden="1" xr:uid="{D82EFBDF-FAB5-4B74-A139-3F84AC6CBD3F}"/>
    <cellStyle name="Hyperlink 6" xfId="18728" hidden="1" xr:uid="{595EFBB2-C2E9-4702-85B9-B4C7FAC8059F}"/>
    <cellStyle name="Hyperlink 6" xfId="41697" hidden="1" xr:uid="{0BAC8992-3453-474B-9944-3DFDCDA1CC7A}"/>
    <cellStyle name="Hyperlink 6" xfId="32508" hidden="1" xr:uid="{D682071C-B018-4F2E-8D81-60CDE5ECC170}"/>
    <cellStyle name="Hyperlink 6" xfId="41280" hidden="1" xr:uid="{93C0781F-E869-4667-953C-1C7394885DAC}"/>
    <cellStyle name="Hyperlink 6" xfId="17997" hidden="1" xr:uid="{642FD7AE-DF8C-4AEE-9BE0-F5528BFB9CDC}"/>
    <cellStyle name="Hyperlink 6" xfId="33472" hidden="1" xr:uid="{388DDA65-3B33-4FDB-B8D3-6868F7EA1750}"/>
    <cellStyle name="Hyperlink 6" xfId="39749" hidden="1" xr:uid="{C0A7630B-BA03-4C47-B2FB-DBC9C4FA3256}"/>
    <cellStyle name="Hyperlink 6" xfId="39969" hidden="1" xr:uid="{AD1EEEDF-E3DF-469E-97B4-267504DA2914}"/>
    <cellStyle name="Hyperlink 6" xfId="40027" hidden="1" xr:uid="{5F589329-CE84-452F-911D-8C3FAC4A74DD}"/>
    <cellStyle name="Hyperlink 6" xfId="37358" hidden="1" xr:uid="{7C8FCEE9-1CB9-4E05-8E21-99A99DC3B0F0}"/>
    <cellStyle name="Hyperlink 6" xfId="29191" hidden="1" xr:uid="{4DED9582-5189-4C84-8A24-A8D1812C9EDF}"/>
    <cellStyle name="Hyperlink 6" xfId="26700" hidden="1" xr:uid="{81570891-13CA-4114-B7CF-834F9BF73F7E}"/>
    <cellStyle name="Hyperlink 6" xfId="22566" hidden="1" xr:uid="{7CB0F824-6282-4EAC-ACDC-9BC3183B304D}"/>
    <cellStyle name="Hyperlink 6" xfId="28912" hidden="1" xr:uid="{74B2B734-ABBB-4C23-BE3C-57F039EF657D}"/>
    <cellStyle name="Hyperlink 6" xfId="25047" hidden="1" xr:uid="{13554462-1BCC-4308-B0E8-771592A6472B}"/>
    <cellStyle name="Hyperlink 6" xfId="34534" hidden="1" xr:uid="{3FE40FA2-7DEE-4AA8-88E4-648262B5851C}"/>
    <cellStyle name="Hyperlink 6" xfId="38254" hidden="1" xr:uid="{D925FDD3-0CAA-4BB6-9E30-AD1960E7315D}"/>
    <cellStyle name="Hyperlink 6" xfId="34146" hidden="1" xr:uid="{01BCC0D5-D578-4B20-9A7B-AD9E69C342C8}"/>
    <cellStyle name="Hyperlink 6" xfId="18086" hidden="1" xr:uid="{1C404B00-2297-4712-BBF8-0E8430FFFDB5}"/>
    <cellStyle name="Hyperlink 6" xfId="39633" hidden="1" xr:uid="{7FF40D4D-297B-49D3-A477-1064CFE623B6}"/>
    <cellStyle name="Hyperlink 6" xfId="37273" hidden="1" xr:uid="{081E8DDC-3CA4-4613-B130-5D85FE1967F8}"/>
    <cellStyle name="Hyperlink 6" xfId="37551" hidden="1" xr:uid="{0862197A-67B2-416C-89EC-7C222B6C2AA3}"/>
    <cellStyle name="Hyperlink 6" xfId="26226" hidden="1" xr:uid="{040778CB-B864-465C-B33A-787A9FCDEAF9}"/>
    <cellStyle name="Hyperlink 6" xfId="34858" hidden="1" xr:uid="{5727FFB4-340D-4815-8D9F-222E4446AA80}"/>
    <cellStyle name="Hyperlink 6" xfId="27455" hidden="1" xr:uid="{45901A6D-FF15-4A6C-9B54-381640D403AF}"/>
    <cellStyle name="Hyperlink 6" xfId="39962" hidden="1" xr:uid="{36AF4F1D-39F9-4806-B914-9BB16AD24A51}"/>
    <cellStyle name="Hyperlink 6" xfId="26292" hidden="1" xr:uid="{1A593E36-2AE6-464B-A93B-7EE67A395702}"/>
    <cellStyle name="Hyperlink 6" xfId="24188" hidden="1" xr:uid="{815A49B5-84C7-4914-BB84-828DC523884C}"/>
    <cellStyle name="Hyperlink 6" xfId="21673" hidden="1" xr:uid="{B64D96ED-AA6B-412F-9A18-AE214545B5C3}"/>
    <cellStyle name="Hyperlink 6" xfId="25714" hidden="1" xr:uid="{86FA047B-309E-47B1-908B-90C92C086498}"/>
    <cellStyle name="Hyperlink 6" xfId="24436" hidden="1" xr:uid="{2DAD4EC3-1B04-4621-A19D-DE64590734A6}"/>
    <cellStyle name="Hyperlink 6" xfId="28089" hidden="1" xr:uid="{523569A6-D781-4DED-A350-30483DF0384C}"/>
    <cellStyle name="Hyperlink 6" xfId="30976" hidden="1" xr:uid="{E2726A04-5D50-48F3-AFC7-9B7448F76A89}"/>
    <cellStyle name="Hyperlink 6" xfId="24135" hidden="1" xr:uid="{780E17EA-DA5B-46D0-8F81-D5794D6A7B93}"/>
    <cellStyle name="Hyperlink 6" xfId="30815" hidden="1" xr:uid="{88758AF9-9A2C-47A1-BA1E-7648AB29D8A3}"/>
    <cellStyle name="Hyperlink 6" xfId="40532" hidden="1" xr:uid="{360FE4AF-ECFC-444D-9D3F-802ACBAC57D6}"/>
    <cellStyle name="Hyperlink 6" xfId="22280" hidden="1" xr:uid="{6BD124C0-1B59-4DE1-9102-070E8A2C68F3}"/>
    <cellStyle name="Hyperlink 6" xfId="31693" hidden="1" xr:uid="{19C93C47-DF5E-461F-835D-8A6C3B563CF7}"/>
    <cellStyle name="Hyperlink 6" xfId="31296" hidden="1" xr:uid="{A72E54B5-4E87-492D-A089-94FAAB3096FC}"/>
    <cellStyle name="Hyperlink 6" xfId="31169" hidden="1" xr:uid="{FA5FA6E5-8209-41E1-9EB9-406DC17D4B05}"/>
    <cellStyle name="Hyperlink 6" xfId="28808" hidden="1" xr:uid="{0664EBB5-0DA8-4389-9CEF-264C7D64B057}"/>
    <cellStyle name="Hyperlink 6" xfId="25490" hidden="1" xr:uid="{A87AD389-BEE3-4621-B189-317295034E4F}"/>
    <cellStyle name="Hyperlink 6" xfId="40691" hidden="1" xr:uid="{A3E2D040-F490-4E20-9187-9878ED56D1DF}"/>
    <cellStyle name="Hyperlink 6" xfId="28882" hidden="1" xr:uid="{E32E8449-CB78-4D59-A10C-D13A700837B7}"/>
    <cellStyle name="Hyperlink 6" xfId="18028" hidden="1" xr:uid="{C551E1D2-1E44-4651-8B09-8C0492E61643}"/>
    <cellStyle name="Hyperlink 6" xfId="25483" hidden="1" xr:uid="{16E5EA6F-B4AE-4F10-9FF8-6A60610DBED8}"/>
    <cellStyle name="Hyperlink 6" xfId="29968" hidden="1" xr:uid="{08F8F16B-CFB5-45C1-8045-7D313D52BC41}"/>
    <cellStyle name="Hyperlink 6" xfId="18076" hidden="1" xr:uid="{A9808012-5D5F-4FE7-A213-8D352489D673}"/>
    <cellStyle name="Hyperlink 6" xfId="28265" hidden="1" xr:uid="{7D3C765F-78CF-4D14-A788-58F83720790C}"/>
    <cellStyle name="Hyperlink 6" xfId="37352" hidden="1" xr:uid="{F07125DA-E9E4-4696-9809-B8A176766922}"/>
    <cellStyle name="Hyperlink 6" xfId="19194" hidden="1" xr:uid="{466B40C9-8651-44D9-8922-AC2D997E1587}"/>
    <cellStyle name="Hyperlink 6" xfId="23607" hidden="1" xr:uid="{3CF3F7A8-09AC-4CBF-9873-0C42A2CB3323}"/>
    <cellStyle name="Hyperlink 6" xfId="29823" hidden="1" xr:uid="{8C5E6D61-C728-405D-9CD7-6202C13DB713}"/>
    <cellStyle name="Hyperlink 6" xfId="25333" hidden="1" xr:uid="{5EACAECA-68F6-4CEA-8182-0CA27F32C3ED}"/>
    <cellStyle name="Hyperlink 6" xfId="40709" hidden="1" xr:uid="{82FF161C-39E7-4D14-8D13-A0ADB4BAD64A}"/>
    <cellStyle name="Hyperlink 6" xfId="20973" hidden="1" xr:uid="{0FE9CB7A-8AC8-4AB1-90D1-A03BF3947C71}"/>
    <cellStyle name="Hyperlink 6" xfId="36065" hidden="1" xr:uid="{228AB075-93C8-44A0-9AC8-F9EE681C7B31}"/>
    <cellStyle name="Hyperlink 6" xfId="34516" hidden="1" xr:uid="{8BB100D8-AD66-4BAD-BEE3-D0BAD20E9289}"/>
    <cellStyle name="Hyperlink 6" xfId="21902" hidden="1" xr:uid="{6E99EA7C-AC16-44C7-8149-9A1956F13A03}"/>
    <cellStyle name="Hyperlink 6" xfId="29767" hidden="1" xr:uid="{C1BAA384-4199-4E9E-A3F4-86E4DC9D8203}"/>
    <cellStyle name="Hyperlink 6" xfId="29948" hidden="1" xr:uid="{D630AB83-CA92-45A2-9E17-05B09BDDF77E}"/>
    <cellStyle name="Hyperlink 6" xfId="22736" hidden="1" xr:uid="{DDC19633-0CF8-4782-AE28-8EACAAD80BB5}"/>
    <cellStyle name="Hyperlink 6" xfId="28773" hidden="1" xr:uid="{7D81E94A-11F5-469D-9383-7C7B7B4925E0}"/>
    <cellStyle name="Hyperlink 6" xfId="41153" hidden="1" xr:uid="{B6D3BDDE-65A4-41C7-9BFE-B66536D7BFEB}"/>
    <cellStyle name="Hyperlink 6" xfId="40185" hidden="1" xr:uid="{6E525F67-92ED-45E0-99C7-FB7CDF3124D1}"/>
    <cellStyle name="Hyperlink 6" xfId="34008" hidden="1" xr:uid="{2C6E7471-04BE-4746-B7F1-61F9682650DA}"/>
    <cellStyle name="Hyperlink 6" xfId="34626" hidden="1" xr:uid="{6639DB09-2F16-495D-BC7C-1C7BF31BB4C8}"/>
    <cellStyle name="Hyperlink 6" xfId="32532" hidden="1" xr:uid="{F09D9DE1-C373-471B-8BBB-94892ADB57AF}"/>
    <cellStyle name="Hyperlink 6" xfId="33976" hidden="1" xr:uid="{528421C3-77F7-49E1-BB4E-CEF94BFB032C}"/>
    <cellStyle name="Hyperlink 6" xfId="30728" hidden="1" xr:uid="{8699772A-3FF7-4D2D-9B88-6477BD81AD1C}"/>
    <cellStyle name="Hyperlink 6" xfId="41715" hidden="1" xr:uid="{7B6C0DC0-BE6E-42A6-958F-039716D88A0E}"/>
    <cellStyle name="Hyperlink 6" xfId="40991" hidden="1" xr:uid="{8477BC5D-0660-4F9C-905B-1ECADE786509}"/>
    <cellStyle name="Hyperlink 6" xfId="39979" hidden="1" xr:uid="{1FAB48D8-4FF9-4D57-B27D-EB9A90318345}"/>
    <cellStyle name="Hyperlink 6" xfId="26461" hidden="1" xr:uid="{3C429400-A814-4976-8645-95FAD315ED63}"/>
    <cellStyle name="Hyperlink 6" xfId="26531" hidden="1" xr:uid="{433C1AAF-EC27-4A26-8D58-26CE6E471020}"/>
    <cellStyle name="Hyperlink 6" xfId="34532" hidden="1" xr:uid="{15B6F420-A52F-46D6-8DA6-947B831914D2}"/>
    <cellStyle name="Hyperlink 6" xfId="19308" hidden="1" xr:uid="{828559E4-9B0E-4C73-A4BA-7490D5A7BBE4}"/>
    <cellStyle name="Hyperlink 6" xfId="39094" hidden="1" xr:uid="{DD2346DD-3701-406F-8A45-9D3371D479AE}"/>
    <cellStyle name="Hyperlink 6" xfId="17916" hidden="1" xr:uid="{3F0169F5-41E6-4179-A4A8-CC0E83EB4233}"/>
    <cellStyle name="Hyperlink 6" xfId="41508" hidden="1" xr:uid="{E388EA24-70AB-4A47-BD69-0C6B63A429D9}"/>
    <cellStyle name="Hyperlink 6" xfId="39087" hidden="1" xr:uid="{D91FFB56-DA0A-4745-AB41-1F1B3DA4DE5C}"/>
    <cellStyle name="Hyperlink 6" xfId="35881" hidden="1" xr:uid="{66A48F7F-69D6-41C4-B045-4FAA0029B2F7}"/>
    <cellStyle name="Hyperlink 6" xfId="38874" hidden="1" xr:uid="{013B76A2-3B0B-4F1C-8B7B-3D0A17CF235A}"/>
    <cellStyle name="Hyperlink 6" xfId="27441" hidden="1" xr:uid="{56E8D94E-636D-468A-9E7C-3D7027F91D5B}"/>
    <cellStyle name="Hyperlink 6" xfId="27633" hidden="1" xr:uid="{3882BB82-7C9C-4AC2-8013-743E6CAE91B9}"/>
    <cellStyle name="Hyperlink 6" xfId="41267" hidden="1" xr:uid="{A2865CC7-9F33-44BC-86E3-27248F46578F}"/>
    <cellStyle name="Hyperlink 6" xfId="35176" hidden="1" xr:uid="{49E7180F-832A-4FB5-8680-9ECA991D635A}"/>
    <cellStyle name="Hyperlink 6" xfId="37249" hidden="1" xr:uid="{D6A5436A-8629-46B0-9E7F-B9106D131E91}"/>
    <cellStyle name="Hyperlink 6" xfId="33426" hidden="1" xr:uid="{1D569498-D5C6-4846-941F-06C1F74E3991}"/>
    <cellStyle name="Hyperlink 6" xfId="26174" hidden="1" xr:uid="{F674E94B-4CA8-416B-B44A-1D7089AC619B}"/>
    <cellStyle name="Hyperlink 6" xfId="37248" hidden="1" xr:uid="{164519AD-099D-4DCC-9131-AFEA78B63E7F}"/>
    <cellStyle name="Hyperlink 6" xfId="30426" hidden="1" xr:uid="{4CC92B39-26F9-4D83-ADF5-013FD5274279}"/>
    <cellStyle name="Hyperlink 6" xfId="41518" hidden="1" xr:uid="{2B595DA2-EFB1-4117-A86C-9C3CC0088C2B}"/>
    <cellStyle name="Hyperlink 6" xfId="27567" hidden="1" xr:uid="{5DA4A4C3-86EE-46AA-A1E6-F82AD1C0ABE7}"/>
    <cellStyle name="Hyperlink 6" xfId="26463" hidden="1" xr:uid="{F8056D88-3450-41BC-BE42-49DE67549C6B}"/>
    <cellStyle name="Hyperlink 6" xfId="37744" hidden="1" xr:uid="{8FC819B8-2F91-4809-97A8-0BB9CB3B3D63}"/>
    <cellStyle name="Hyperlink 6" xfId="35011" hidden="1" xr:uid="{9871ABF4-CF8A-41C3-B40A-4B4E5B49839A}"/>
    <cellStyle name="Hyperlink 6" xfId="37034" hidden="1" xr:uid="{B5A0ADA9-A07C-4341-8C9E-EEE7934160E6}"/>
    <cellStyle name="Hyperlink 6" xfId="17971" hidden="1" xr:uid="{B93AB449-A835-45A8-A542-B8216C44DD0D}"/>
    <cellStyle name="Hyperlink 6" xfId="41465" hidden="1" xr:uid="{3D63B79F-B36A-487D-8D32-605285D6D9D6}"/>
    <cellStyle name="Hyperlink 6" xfId="39268" hidden="1" xr:uid="{529AF6A7-B2C2-4119-8D9D-21587F736636}"/>
    <cellStyle name="Hyperlink 6" xfId="37764" hidden="1" xr:uid="{A92A472E-32EE-49CE-AF48-98006B3D3F79}"/>
    <cellStyle name="Hyperlink 6" xfId="33818" hidden="1" xr:uid="{9AEF7454-DE51-4CAC-B317-46FBEE0DE6DF}"/>
    <cellStyle name="Hyperlink 6" xfId="33424" hidden="1" xr:uid="{6BF16392-B034-4D39-9EDA-E14735E88CAE}"/>
    <cellStyle name="Hyperlink 6" xfId="39101" hidden="1" xr:uid="{81E0F9B9-1583-4773-88E9-2CAA45EC8017}"/>
    <cellStyle name="Hyperlink 6" xfId="29816" hidden="1" xr:uid="{B922D91F-A2DE-4DBE-949A-1AEB25869669}"/>
    <cellStyle name="Hyperlink 6" xfId="26361" hidden="1" xr:uid="{49073B6E-56DC-4A29-9472-BA57DA47D193}"/>
    <cellStyle name="Hyperlink 6" xfId="36489" hidden="1" xr:uid="{63675555-2AF8-4874-AFBE-D4CDD09493A4}"/>
    <cellStyle name="Hyperlink 6" xfId="33422" hidden="1" xr:uid="{BBF94A0E-6BED-4F42-A4B5-B515B5BEFEBB}"/>
    <cellStyle name="Hyperlink 6" xfId="27607" hidden="1" xr:uid="{B36A4E7E-7A01-4428-8290-BE2F972F4DA7}"/>
    <cellStyle name="Hyperlink 6" xfId="28838" hidden="1" xr:uid="{AA33250A-9A21-472A-B015-B5378CDE4854}"/>
    <cellStyle name="Hyperlink 6" xfId="22103" hidden="1" xr:uid="{38B7369E-0343-4A50-8550-C02F07727DC7}"/>
    <cellStyle name="Hyperlink 6" xfId="30627" hidden="1" xr:uid="{BF44556A-DAC5-4318-B8C6-63ABF112EDAA}"/>
    <cellStyle name="Hyperlink 6" xfId="40229" hidden="1" xr:uid="{5C866068-2483-460C-BEBB-F0B4153D7975}"/>
    <cellStyle name="Hyperlink 6" xfId="33122" hidden="1" xr:uid="{2DE03558-F942-4EB9-A06B-3A758CCC050C}"/>
    <cellStyle name="Hyperlink 6" xfId="19948" hidden="1" xr:uid="{24692BB9-820A-499E-A4C4-00BD9FEC20C2}"/>
    <cellStyle name="Hyperlink 6" xfId="29447" hidden="1" xr:uid="{DB7E6370-24B7-48A1-AC13-D988FE97DD0B}"/>
    <cellStyle name="Hyperlink 6" xfId="33312" hidden="1" xr:uid="{8CF666DC-BD8F-421B-87A1-EAD3C26901EE}"/>
    <cellStyle name="Hyperlink 6" xfId="34345" hidden="1" xr:uid="{A17B98EA-8CFC-4DC8-9CB9-E8DB0231A601}"/>
    <cellStyle name="Hyperlink 6" xfId="41308" hidden="1" xr:uid="{18062240-4214-4E18-B867-BCE96C184385}"/>
    <cellStyle name="Hyperlink 6" xfId="38916" hidden="1" xr:uid="{9CF65C04-9523-4E82-8B99-EBDA49C257C6}"/>
    <cellStyle name="Hyperlink 6" xfId="39161" hidden="1" xr:uid="{162F5609-9BA8-476C-8967-487273F5933D}"/>
    <cellStyle name="Hyperlink 6" xfId="28987" hidden="1" xr:uid="{728AB04C-7848-41A0-ABB5-E865ACEC7361}"/>
    <cellStyle name="Hyperlink 6" xfId="41514" hidden="1" xr:uid="{DE03B709-54ED-4601-A909-6BD2D792184A}"/>
    <cellStyle name="Hyperlink 6" xfId="36480" hidden="1" xr:uid="{5BD46DA0-D5E6-47EF-9D8F-3294CCE6F164}"/>
    <cellStyle name="Hyperlink 6" xfId="26925" hidden="1" xr:uid="{3C61D5D0-FA7E-445A-B3CA-60A9321C9E04}"/>
    <cellStyle name="Hyperlink 6" xfId="41176" hidden="1" xr:uid="{FF60A81A-F2BF-46B9-A62F-744AF872139A}"/>
    <cellStyle name="Hyperlink 6" xfId="27426" hidden="1" xr:uid="{15D55992-982F-46B1-9072-AD5C5FF25395}"/>
    <cellStyle name="Hyperlink 6" xfId="35878" hidden="1" xr:uid="{7B5A0179-7619-4BEB-BE8D-492B8BD06AAA}"/>
    <cellStyle name="Hyperlink 6" xfId="41700" hidden="1" xr:uid="{E09720E7-6C60-40A8-8621-222212060DCD}"/>
    <cellStyle name="Hyperlink 6" xfId="38999" hidden="1" xr:uid="{6EEE7222-FA2A-44E1-9DCA-7429C2D91AD3}"/>
    <cellStyle name="Hyperlink 6" xfId="34006" hidden="1" xr:uid="{33FB6AE2-D58B-4E37-9ABE-885F84258CB4}"/>
    <cellStyle name="Hyperlink 6" xfId="17918" hidden="1" xr:uid="{50F0867D-A47B-4ACD-B971-0DEE567AB7F4}"/>
    <cellStyle name="Hyperlink 6" xfId="34026" hidden="1" xr:uid="{F56C7E7D-1907-44F0-AC16-AE7C66213B3A}"/>
    <cellStyle name="Hyperlink 6" xfId="28273" hidden="1" xr:uid="{2CBFEA3C-64B4-41D7-8B39-B9A4F5CA62E2}"/>
    <cellStyle name="Hyperlink 6" xfId="30331" hidden="1" xr:uid="{FC429A4E-036D-474F-9602-3EA61F25824F}"/>
    <cellStyle name="Hyperlink 6" xfId="34738" hidden="1" xr:uid="{2DF70C34-FA2F-44E4-BC60-34616664C2F7}"/>
    <cellStyle name="Hyperlink 6" xfId="34148" hidden="1" xr:uid="{3E7146CA-F5C7-4137-93F8-14EE1AEF4904}"/>
    <cellStyle name="Hyperlink 6" xfId="30306" hidden="1" xr:uid="{BEDD7CBA-8E87-4715-9504-578569C04253}"/>
    <cellStyle name="Hyperlink 6" xfId="37378" hidden="1" xr:uid="{3C9334B2-1322-4547-A052-13980E40ABC8}"/>
    <cellStyle name="Hyperlink 6" xfId="41717" hidden="1" xr:uid="{CEBA1F14-8E6C-4197-9C24-115439730B5A}"/>
    <cellStyle name="Hyperlink 6" xfId="41217" hidden="1" xr:uid="{438F6B22-8F62-493A-B9D6-835D9F0BFDFC}"/>
    <cellStyle name="Hyperlink 6" xfId="39002" hidden="1" xr:uid="{5E6383A0-BFEF-4478-BCF3-739371F15410}"/>
    <cellStyle name="Hyperlink 6" xfId="40708" hidden="1" xr:uid="{AFB3647B-B9C5-4294-81CB-D91003761CC6}"/>
    <cellStyle name="Hyperlink 6" xfId="19536" hidden="1" xr:uid="{588178F9-B6A1-4492-90E1-73ADB4F0F3A9}"/>
    <cellStyle name="Hyperlink 6" xfId="34982" hidden="1" xr:uid="{EF9D14FC-F0C3-41F0-8B39-89E3925B03CC}"/>
    <cellStyle name="Hyperlink 6" xfId="21762" hidden="1" xr:uid="{BAA73A33-9F3D-407E-B2CC-064D72F5198B}"/>
    <cellStyle name="Hyperlink 6" xfId="31590" hidden="1" xr:uid="{1B00DE83-D4BA-422C-B91F-729685D129E4}"/>
    <cellStyle name="Hyperlink 6" xfId="31814" hidden="1" xr:uid="{AE7D2CCB-0BA0-4188-8EBD-84917EC647A7}"/>
    <cellStyle name="Hyperlink 6" xfId="31869" hidden="1" xr:uid="{8CAF8710-9514-4BEE-A164-BA8BAE877698}"/>
    <cellStyle name="Hyperlink 6" xfId="26859" hidden="1" xr:uid="{A1FCAAD5-CBFA-4E56-B44C-700C3CF2205B}"/>
    <cellStyle name="Hyperlink 6" xfId="22708" hidden="1" xr:uid="{AA763E2F-62AE-46A1-8072-0C25ED4EE77E}"/>
    <cellStyle name="Hyperlink 6" xfId="20887" hidden="1" xr:uid="{121E228A-AC4D-4233-B28F-1FD0F4C5E33A}"/>
    <cellStyle name="Hyperlink 6" xfId="20051" hidden="1" xr:uid="{03655072-66BE-49E5-A1FE-C834F67C85FE}"/>
    <cellStyle name="Hyperlink 6" xfId="20518" hidden="1" xr:uid="{A15108EE-75C5-405E-9E9B-9E8F61328035}"/>
    <cellStyle name="Hyperlink 6" xfId="35974" hidden="1" xr:uid="{02A8A1E5-BC50-44FA-B9EF-654828ED92B3}"/>
    <cellStyle name="Hyperlink 6" xfId="29518" hidden="1" xr:uid="{49485524-5AF2-4BC2-9CF6-9BC686F1944D}"/>
    <cellStyle name="Hyperlink 6" xfId="30831" hidden="1" xr:uid="{C7808398-51F1-4F3D-936A-50C5953A2E07}"/>
    <cellStyle name="Hyperlink 6" xfId="26039" hidden="1" xr:uid="{BE24150D-AFF6-4708-8FDE-6A0AED157986}"/>
    <cellStyle name="Hyperlink 6" xfId="35647" hidden="1" xr:uid="{4562182D-B681-4C64-9CDE-546414DE936A}"/>
    <cellStyle name="Hyperlink 6" xfId="17887" hidden="1" xr:uid="{36B9110B-5412-4597-BB2D-4E60022E1280}"/>
    <cellStyle name="Hyperlink 6" xfId="22617" hidden="1" xr:uid="{0B70969B-C272-45D4-A67D-68F574552457}"/>
    <cellStyle name="Hyperlink 6" xfId="40037" hidden="1" xr:uid="{FFEB538F-238F-4093-BE97-9C721A8A0060}"/>
    <cellStyle name="Hyperlink 6" xfId="37592" hidden="1" xr:uid="{7C305A08-555B-4821-B192-05B3207D0BB9}"/>
    <cellStyle name="Hyperlink 6" xfId="29505" hidden="1" xr:uid="{88A061D7-BD2A-4B22-9F8C-FBBDA24EE5BD}"/>
    <cellStyle name="Hyperlink 6" xfId="33241" hidden="1" xr:uid="{5BE2DE24-A29C-4607-BC11-8D65900118A6}"/>
    <cellStyle name="Hyperlink 6" xfId="26924" hidden="1" xr:uid="{9178D808-A90E-4FDC-8E93-AB3F122DE293}"/>
    <cellStyle name="Hyperlink 6" xfId="33340" hidden="1" xr:uid="{E0F03DDE-6E92-455D-8FED-B8171EC269EF}"/>
    <cellStyle name="Hyperlink 6" xfId="40461" hidden="1" xr:uid="{0078639C-1047-4434-AF71-4A5B11B746CA}"/>
    <cellStyle name="Hyperlink 6" xfId="33849" hidden="1" xr:uid="{AC6B41C1-A23A-48AE-994D-C2B851C07A5E}"/>
    <cellStyle name="Hyperlink 6" xfId="33366" hidden="1" xr:uid="{1CC98B84-5ED8-41C8-BF70-D6ADD8870B34}"/>
    <cellStyle name="Hyperlink 6" xfId="33965" hidden="1" xr:uid="{8A586C4E-6146-424A-8801-2B6B1FAB011F}"/>
    <cellStyle name="Hyperlink 6" xfId="19181" hidden="1" xr:uid="{A5EDAF76-EECC-41B1-9806-DE04A57A2D0F}"/>
    <cellStyle name="Hyperlink 6" xfId="24486" hidden="1" xr:uid="{B8878801-1308-4F95-BB90-FCB2F4EE524D}"/>
    <cellStyle name="Hyperlink 6" xfId="33540" hidden="1" xr:uid="{DC69B5D0-1A5F-452C-A31B-D282D7C1BD75}"/>
    <cellStyle name="Hyperlink 6" xfId="23717" hidden="1" xr:uid="{BB557797-5632-4442-A9C3-C3DFF529CCAF}"/>
    <cellStyle name="Hyperlink 6" xfId="39469" hidden="1" xr:uid="{961A375C-B39D-4937-A104-9C1AB9B84AB4}"/>
    <cellStyle name="Hyperlink 6" xfId="24177" hidden="1" xr:uid="{9A311742-72CE-4CC4-93FB-0CB5A0C373FE}"/>
    <cellStyle name="Hyperlink 6" xfId="27705" hidden="1" xr:uid="{7FF0CB1F-9E79-4D5D-B0D9-77849900BF9B}"/>
    <cellStyle name="Hyperlink 6" xfId="41637" hidden="1" xr:uid="{134304B6-F89D-4ACC-97A1-3A61E1F4FBD3}"/>
    <cellStyle name="Hyperlink 6" xfId="36643" hidden="1" xr:uid="{E21FAEAE-6EA4-4145-89B6-C5C8E7CA26C3}"/>
    <cellStyle name="Hyperlink 6" xfId="38695" hidden="1" xr:uid="{674BD8C1-3D93-4459-BD1E-6FF4D913CDB5}"/>
    <cellStyle name="Hyperlink 6" xfId="30349" hidden="1" xr:uid="{E63CF15B-B317-4700-86A2-021AE3C32D38}"/>
    <cellStyle name="Hyperlink 6" xfId="41631" hidden="1" xr:uid="{4E3DE863-112D-4C68-AA5E-A24C479B6077}"/>
    <cellStyle name="Hyperlink 6" xfId="26261" hidden="1" xr:uid="{B5F216D6-68D5-4530-A626-394CA02C06C0}"/>
    <cellStyle name="Hyperlink 6" xfId="32405" hidden="1" xr:uid="{876AAA3B-4D9F-4C76-A930-470BF8E2B070}"/>
    <cellStyle name="Hyperlink 6" xfId="28093" hidden="1" xr:uid="{8EA043E6-FE10-411D-9A8A-4C14D5B708C9}"/>
    <cellStyle name="Hyperlink 6" xfId="31250" hidden="1" xr:uid="{D452CEA8-4061-4087-85D5-D83B43B8F722}"/>
    <cellStyle name="Hyperlink 6" xfId="41268" hidden="1" xr:uid="{D6535C27-CEF8-469B-98CA-DD8053AAEE43}"/>
    <cellStyle name="Hyperlink 6" xfId="41497" hidden="1" xr:uid="{2FF37F79-7B8A-422B-B0CF-0604DAC4F2FE}"/>
    <cellStyle name="Hyperlink 6" xfId="18726" hidden="1" xr:uid="{DEAAE660-420B-4FEB-B4FB-EAA23A0CA241}"/>
    <cellStyle name="Hyperlink 6" xfId="34302" hidden="1" xr:uid="{D009EBEF-621F-4870-9AE4-E2B17DFA16A4}"/>
    <cellStyle name="Hyperlink 6" xfId="34816" hidden="1" xr:uid="{AA72E7C2-0E65-482C-8971-2A6D842646C7}"/>
    <cellStyle name="Hyperlink 6" xfId="28017" hidden="1" xr:uid="{C2F4D75D-B2DE-4FFE-82E1-C90540DC09B0}"/>
    <cellStyle name="Hyperlink 6" xfId="41063" hidden="1" xr:uid="{B4FADE94-7019-4617-BAB7-0C15EEC3C9E7}"/>
    <cellStyle name="Hyperlink 6" xfId="40533" hidden="1" xr:uid="{7D7DE082-BCE5-4344-A69C-10927EEF1A81}"/>
    <cellStyle name="Hyperlink 6" xfId="26825" hidden="1" xr:uid="{9DE07BE5-EFBE-426B-AC16-AFFC9C033C0D}"/>
    <cellStyle name="Hyperlink 6" xfId="26088" hidden="1" xr:uid="{75A8AC27-5272-404C-BED0-E1BC676DC0BD}"/>
    <cellStyle name="Hyperlink 6" xfId="31572" hidden="1" xr:uid="{56C3873D-09D7-464E-B001-AF1B9D4ABC6B}"/>
    <cellStyle name="Hyperlink 6" xfId="27229" hidden="1" xr:uid="{54F6969D-C377-42E0-B3FE-2D9F2C1B879C}"/>
    <cellStyle name="Hyperlink 6" xfId="38522" hidden="1" xr:uid="{08683291-0AFB-4CB2-9062-6BF285AD70BE}"/>
    <cellStyle name="Hyperlink 6" xfId="37562" hidden="1" xr:uid="{DD7DD073-69D4-4F92-9C87-84E12E46ACF4}"/>
    <cellStyle name="Hyperlink 6" xfId="39158" hidden="1" xr:uid="{BE315379-7054-4F53-8BB0-623D0FF5AD38}"/>
    <cellStyle name="Hyperlink 6" xfId="19544" hidden="1" xr:uid="{78D1E659-438C-40F3-B999-1E25CDC2AF31}"/>
    <cellStyle name="Hyperlink 6" xfId="37757" hidden="1" xr:uid="{C50FA562-66DC-4BEC-AF18-9B96EC108054}"/>
    <cellStyle name="Hyperlink 6" xfId="29348" hidden="1" xr:uid="{4192D6B4-2635-4F26-95C5-438D10B2E704}"/>
    <cellStyle name="Hyperlink 6" xfId="30616" hidden="1" xr:uid="{A44C800B-B6C3-430E-A4BD-1A436E0E5339}"/>
    <cellStyle name="Hyperlink 6" xfId="40897" hidden="1" xr:uid="{A22396F8-CF7A-40EF-A9A8-18D5861EEF71}"/>
    <cellStyle name="Hyperlink 6" xfId="35347" hidden="1" xr:uid="{3FE00450-8F59-4B13-9BE1-CAB455096DA3}"/>
    <cellStyle name="Hyperlink 6" xfId="29151" hidden="1" xr:uid="{C39259A6-A147-4BFF-A4B9-7775B58C0D86}"/>
    <cellStyle name="Hyperlink 6" xfId="18870" hidden="1" xr:uid="{E5D5821C-98CD-4682-9475-89501DE43003}"/>
    <cellStyle name="Hyperlink 6" xfId="23879" hidden="1" xr:uid="{DCCCA2B4-FE12-472E-9827-4EE5BB474C7B}"/>
    <cellStyle name="Hyperlink 6" xfId="38998" hidden="1" xr:uid="{A1CEB92E-1AEF-4EB8-B7FB-17EB181A9A6C}"/>
    <cellStyle name="Hyperlink 6" xfId="32836" hidden="1" xr:uid="{E68001F9-604C-4F7B-B062-B8BA32A4949C}"/>
    <cellStyle name="Hyperlink 6" xfId="38462" hidden="1" xr:uid="{058A4F20-5B76-4CE5-9AA5-4F7A9BB52EBC}"/>
    <cellStyle name="Hyperlink 6" xfId="25240" hidden="1" xr:uid="{E6B86CE5-A9F1-4A7A-B20E-6C0509FAF442}"/>
    <cellStyle name="Hyperlink 6" xfId="37940" hidden="1" xr:uid="{522E91B9-9251-42D6-96A7-AD1E6447E49A}"/>
    <cellStyle name="Hyperlink 6" xfId="37018" hidden="1" xr:uid="{2ED12AF3-FF9D-49C1-87AC-3BF6D22603E6}"/>
    <cellStyle name="Hyperlink 6" xfId="27464" hidden="1" xr:uid="{8F6D9C70-67D9-40A9-8AF2-8D3F45D10347}"/>
    <cellStyle name="Hyperlink 6" xfId="36684" hidden="1" xr:uid="{38824364-5FDB-4D5B-87A6-D21F212D1ABE}"/>
    <cellStyle name="Hyperlink 6" xfId="35913" hidden="1" xr:uid="{5B3064F0-1F8E-4B92-AF78-C528872042C9}"/>
    <cellStyle name="Hyperlink 6" xfId="17122" hidden="1" xr:uid="{2191CDF8-8869-4750-AD4D-C6FA04C38096}"/>
    <cellStyle name="Hyperlink 6" xfId="23114" hidden="1" xr:uid="{BDFD35A3-F682-40F7-BA00-4853374952D1}"/>
    <cellStyle name="Hyperlink 6" xfId="25978" hidden="1" xr:uid="{50CE246F-6FDF-454E-89F1-1BA4EBE77841}"/>
    <cellStyle name="Hyperlink 6" xfId="41279" hidden="1" xr:uid="{F45E24A3-0961-4731-A298-5C82D071243B}"/>
    <cellStyle name="Hyperlink 6" xfId="28985" hidden="1" xr:uid="{0AF15275-BDB3-4F46-8DDA-9B31672BB217}"/>
    <cellStyle name="Hyperlink 6" xfId="28137" hidden="1" xr:uid="{805F55C9-7D86-4959-9FFE-76F37167A63D}"/>
    <cellStyle name="Hyperlink 6" xfId="25963" hidden="1" xr:uid="{684F6D38-90FE-4F0B-9709-C313556291F2}"/>
    <cellStyle name="Hyperlink 6" xfId="38418" hidden="1" xr:uid="{8CB00D1A-4DB4-45D9-87E3-86ADE2D1D2D1}"/>
    <cellStyle name="Hyperlink 6" xfId="21500" hidden="1" xr:uid="{1CE10F95-0CBA-4FBD-8A41-03ABC7FD11AD}"/>
    <cellStyle name="Hyperlink 6" xfId="23653" hidden="1" xr:uid="{760E9EDF-0653-46F3-AA90-2C4BFC3E7251}"/>
    <cellStyle name="Hyperlink 6" xfId="26797" hidden="1" xr:uid="{490C386D-CF0F-40EB-B9C5-6FA7672245C0}"/>
    <cellStyle name="Hyperlink 6" xfId="37220" hidden="1" xr:uid="{36778432-BE90-4A21-AB54-DE6DECCA08AD}"/>
    <cellStyle name="Hyperlink 6" xfId="39379" hidden="1" xr:uid="{C0AC4C3F-672E-49CC-A605-16DE6D8860E5}"/>
    <cellStyle name="Hyperlink 6" xfId="17936" hidden="1" xr:uid="{83117D58-5677-4B9E-B8D3-B83EA6C17BB1}"/>
    <cellStyle name="Hyperlink 6" xfId="35865" hidden="1" xr:uid="{DEBB3B35-D338-4E75-8E3A-55E96DBA03B4}"/>
    <cellStyle name="Hyperlink 6" xfId="26519" hidden="1" xr:uid="{ABD3FE04-56BA-4BBA-BC38-3DFDB9E052CB}"/>
    <cellStyle name="Hyperlink 6" xfId="34172" hidden="1" xr:uid="{7F9D2C77-303C-4FF5-87E8-CD0FA90FB105}"/>
    <cellStyle name="Hyperlink 6" xfId="37195" hidden="1" xr:uid="{225A4799-91AD-4B19-AEAA-7532AA9CD441}"/>
    <cellStyle name="Hyperlink 6" xfId="38558" hidden="1" xr:uid="{3CA3946E-911F-4C10-B0CC-692D2F96E590}"/>
    <cellStyle name="Hyperlink 6" xfId="40514" hidden="1" xr:uid="{27DE4455-A9C2-48C3-B277-4CAEEC3EAB29}"/>
    <cellStyle name="Hyperlink 6" xfId="33638" hidden="1" xr:uid="{68B576FF-4972-4C99-800E-5775E6BDD120}"/>
    <cellStyle name="Hyperlink 6" xfId="22579" hidden="1" xr:uid="{743D58A4-1147-498E-999A-9C289F6D5CB2}"/>
    <cellStyle name="Hyperlink 6" xfId="35844" hidden="1" xr:uid="{F9F88092-CD5F-484D-A301-98220917F3C2}"/>
    <cellStyle name="Hyperlink 6" xfId="26196" hidden="1" xr:uid="{FAD9D456-D127-48DE-A31D-4B4295934CE0}"/>
    <cellStyle name="Hyperlink 6" xfId="33418" hidden="1" xr:uid="{E4E56621-5699-4482-B878-F14166ABC43F}"/>
    <cellStyle name="Hyperlink 6" xfId="25442" hidden="1" xr:uid="{865D6482-092E-48E1-9FDA-D00D55E62F8E}"/>
    <cellStyle name="Hyperlink 6" xfId="34538" hidden="1" xr:uid="{4EE11823-D22F-4873-BBF6-6749D26987A2}"/>
    <cellStyle name="Hyperlink 6" xfId="34020" hidden="1" xr:uid="{94A89EA7-2075-4AD6-BB5A-BBC3F74FA5D0}"/>
    <cellStyle name="Hyperlink 6" xfId="30622" hidden="1" xr:uid="{3D3199B1-D49D-46A0-9FA9-B4D54159BC66}"/>
    <cellStyle name="Hyperlink 6" xfId="33717" hidden="1" xr:uid="{0891D86B-BDF2-405F-B8EE-C26A9DE0222F}"/>
    <cellStyle name="Hyperlink 6" xfId="30621" hidden="1" xr:uid="{0A6E360F-2C13-4789-B32A-5688F92322E4}"/>
    <cellStyle name="Hyperlink 6" xfId="35688" hidden="1" xr:uid="{6A3EA941-22BB-4EE2-B559-BA9B32CEE69F}"/>
    <cellStyle name="Hyperlink 6" xfId="36283" hidden="1" xr:uid="{E797BBA2-4E0E-41D0-A72E-1904E00DA0F5}"/>
    <cellStyle name="Hyperlink 6" xfId="34486" hidden="1" xr:uid="{FD30954C-CA83-4313-9BEA-B0B292478652}"/>
    <cellStyle name="Hyperlink 6" xfId="34649" hidden="1" xr:uid="{C700D79E-319E-43F2-A437-D1344A362ECB}"/>
    <cellStyle name="Hyperlink 6" xfId="28777" hidden="1" xr:uid="{D039C5D2-FC39-40D1-892A-D1EECEF56A90}"/>
    <cellStyle name="Hyperlink 6" xfId="41509" hidden="1" xr:uid="{830A8C93-6FC1-4BB7-9EA7-C688EFE9822E}"/>
    <cellStyle name="Hyperlink 6" xfId="23544" hidden="1" xr:uid="{174C6B6B-4449-4B73-84D9-1A00B4045032}"/>
    <cellStyle name="Hyperlink 6" xfId="30555" hidden="1" xr:uid="{48AB159C-A663-4B81-8725-903C7EFF2DA3}"/>
    <cellStyle name="Hyperlink 6" xfId="20359" hidden="1" xr:uid="{F438719F-2FC9-44A8-81E0-B9B9AFB52E28}"/>
    <cellStyle name="Hyperlink 6" xfId="39473" hidden="1" xr:uid="{B068C60E-EE0D-4DE2-91EF-0D72765E1C3A}"/>
    <cellStyle name="Hyperlink 6" xfId="36302" hidden="1" xr:uid="{48EB4943-AD85-499B-98C8-13AC5D26FC5C}"/>
    <cellStyle name="Hyperlink 6" xfId="20035" hidden="1" xr:uid="{CA0AF619-DE12-4008-8CEF-161803191703}"/>
    <cellStyle name="Hyperlink 6" xfId="33655" hidden="1" xr:uid="{891E1A23-8B8D-4DBF-8A09-A3E162BE1C23}"/>
    <cellStyle name="Hyperlink 6" xfId="40530" hidden="1" xr:uid="{5E302A7D-E3C7-4398-B1A1-F33FAD7A92F5}"/>
    <cellStyle name="Hyperlink 6" xfId="40692" hidden="1" xr:uid="{4CC6FC10-FED9-4334-BFCC-99468B082B60}"/>
    <cellStyle name="Hyperlink 6" xfId="18379" hidden="1" xr:uid="{4141A737-DBED-4ABE-A4A9-2CDEDB556039}"/>
    <cellStyle name="Hyperlink 6" xfId="17731" hidden="1" xr:uid="{1C0C3424-7F37-47AB-925A-B7717443B14C}"/>
    <cellStyle name="Hyperlink 6" xfId="35595" hidden="1" xr:uid="{4057949F-BD31-4DB6-B3BC-6C282D9BBC0C}"/>
    <cellStyle name="Hyperlink 6" xfId="32940" hidden="1" xr:uid="{B6A35204-1F13-4A84-AFE4-2D4299B4136F}"/>
    <cellStyle name="Hyperlink 6" xfId="24843" hidden="1" xr:uid="{7001B1F9-DB2C-4951-9807-D1253DB5DA56}"/>
    <cellStyle name="Hyperlink 6" xfId="17413" hidden="1" xr:uid="{225E6889-179C-4992-A6D1-58D1DAD2DAF4}"/>
    <cellStyle name="Hyperlink 6" xfId="19958" hidden="1" xr:uid="{6E70A449-7DB3-4E63-BC48-34C4D865AE7D}"/>
    <cellStyle name="Hyperlink 6" xfId="35282" hidden="1" xr:uid="{F1A17577-5EA7-47E4-BA59-1BE0E4D0E6BC}"/>
    <cellStyle name="Hyperlink 6" xfId="30889" hidden="1" xr:uid="{9C9147CC-03B9-41AC-A2A3-1FD0782B9D97}"/>
    <cellStyle name="Hyperlink 6" xfId="35241" hidden="1" xr:uid="{79099CC2-F23B-43B9-A2B8-77E610F18AD9}"/>
    <cellStyle name="Hyperlink 6" xfId="26298" hidden="1" xr:uid="{583E187A-FB31-4566-9184-E4092920AEE8}"/>
    <cellStyle name="Hyperlink 6" xfId="37261" hidden="1" xr:uid="{D308095A-5273-4CC2-BC54-5514BDAADCA8}"/>
    <cellStyle name="Hyperlink 6" xfId="19884" hidden="1" xr:uid="{73F52BDD-445A-4EF5-9964-0E725CDC224A}"/>
    <cellStyle name="Hyperlink 6" xfId="27015" hidden="1" xr:uid="{99355FAB-5C4A-41FD-BB05-E1C9B1168C39}"/>
    <cellStyle name="Hyperlink 6" xfId="34554" hidden="1" xr:uid="{8788679D-1964-4D78-82A5-1A92A3B9BB69}"/>
    <cellStyle name="Hyperlink 6" xfId="26225" hidden="1" xr:uid="{CD7ECE63-700D-441E-893C-369E9F8A9A40}"/>
    <cellStyle name="Hyperlink 6" xfId="21331" hidden="1" xr:uid="{CB409E9F-0854-461B-AB83-788F53BA58C0}"/>
    <cellStyle name="Hyperlink 6" xfId="32993" hidden="1" xr:uid="{2D8BCB90-C788-4E5C-BA1B-9EB8B9A57847}"/>
    <cellStyle name="Hyperlink 6" xfId="37751" hidden="1" xr:uid="{5388ED96-68EC-436B-9488-48434B9E2F83}"/>
    <cellStyle name="Hyperlink 6" xfId="38634" hidden="1" xr:uid="{52AEE59C-31D5-410E-B36B-48F2B908EFFC}"/>
    <cellStyle name="Hyperlink 6" xfId="34159" hidden="1" xr:uid="{C8AC0A1B-FD3E-434D-8D4B-58AAC38B3F18}"/>
    <cellStyle name="Hyperlink 6" xfId="41314" hidden="1" xr:uid="{285B61C2-6AA6-4E1B-A23C-2C16C23F56EE}"/>
    <cellStyle name="Hyperlink 6" xfId="28103" hidden="1" xr:uid="{97E7AE7C-D78A-4505-B35E-3A39AE26AA14}"/>
    <cellStyle name="Hyperlink 6" xfId="23413" hidden="1" xr:uid="{233B8CF3-E24D-4220-8822-B7AA1AE7A285}"/>
    <cellStyle name="Hyperlink 6" xfId="25823" hidden="1" xr:uid="{17C80C31-5560-4E57-B1F2-E85685034A8F}"/>
    <cellStyle name="Hyperlink 6" xfId="38458" hidden="1" xr:uid="{2A9A7EAD-459D-4469-B51B-E0891DF281EA}"/>
    <cellStyle name="Hyperlink 6" xfId="35667" hidden="1" xr:uid="{4FF8414E-9180-46FB-A2C5-90CB201D25D4}"/>
    <cellStyle name="Hyperlink 6" xfId="29646" hidden="1" xr:uid="{D0604122-4F7D-46FA-A391-2F8EC1B8022B}"/>
    <cellStyle name="Hyperlink 6" xfId="37595" hidden="1" xr:uid="{F467F75D-5797-4038-875F-BEB412293E86}"/>
    <cellStyle name="Hyperlink 6" xfId="38277" hidden="1" xr:uid="{AB3F7605-047B-4425-9603-C0EA4FB0FD79}"/>
    <cellStyle name="Hyperlink 6" xfId="39163" hidden="1" xr:uid="{B0E870D5-F978-43F0-855F-D13454EDE2D7}"/>
    <cellStyle name="Hyperlink 6" xfId="27942" hidden="1" xr:uid="{FA552A42-998E-4581-8940-02F1C7B09DBB}"/>
    <cellStyle name="Hyperlink 6" xfId="38631" hidden="1" xr:uid="{C6529D44-ACC9-4530-8264-5616594C1693}"/>
    <cellStyle name="Hyperlink 6" xfId="20652" hidden="1" xr:uid="{7B814BE7-71F0-4F54-AE2E-DD2C06B3B411}"/>
    <cellStyle name="Hyperlink 6" xfId="25477" hidden="1" xr:uid="{A7F67D87-D8CF-4D21-8995-1DDEA39C1F97}"/>
    <cellStyle name="Hyperlink 6" xfId="23893" hidden="1" xr:uid="{ABF8F2CF-EE8B-4E69-BF92-8B4DFD38003C}"/>
    <cellStyle name="Hyperlink 6" xfId="17630" hidden="1" xr:uid="{CB1AE4BC-D960-4FC7-8FA8-49B19B4C4016}"/>
    <cellStyle name="Hyperlink 6" xfId="25897" hidden="1" xr:uid="{46966AE7-775D-4EEE-96DC-B61EE1966375}"/>
    <cellStyle name="Hyperlink 6" xfId="25423" hidden="1" xr:uid="{9286F12E-5B47-47AC-A42D-054021F8BF04}"/>
    <cellStyle name="Hyperlink 6" xfId="32070" hidden="1" xr:uid="{9BA629D0-4E2A-4717-922C-F65B22E65416}"/>
    <cellStyle name="Hyperlink 6" xfId="38993" hidden="1" xr:uid="{CE7FC916-E3E8-4422-9FDC-A39891557191}"/>
    <cellStyle name="Hyperlink 6" xfId="24453" hidden="1" xr:uid="{1D9C1DE6-8AFB-486D-A889-8494EA408BAC}"/>
    <cellStyle name="Hyperlink 6" xfId="18375" hidden="1" xr:uid="{1075C764-C2FD-4EDB-B730-5684119D440D}"/>
    <cellStyle name="Hyperlink 6" xfId="18265" hidden="1" xr:uid="{218A6B97-64C9-4570-A5DB-01CADE612CCC}"/>
    <cellStyle name="Hyperlink 6" xfId="18187" hidden="1" xr:uid="{F99948B0-1495-4BEF-9E31-1E0FEC09162E}"/>
    <cellStyle name="Hyperlink 6" xfId="21448" hidden="1" xr:uid="{4BC8F601-936D-4C9D-B6C7-F31863BF3791}"/>
    <cellStyle name="Hyperlink 6" xfId="38863" hidden="1" xr:uid="{3DDC6BBF-0A04-468B-8543-F28CBC9F00A7}"/>
    <cellStyle name="Hyperlink 6" xfId="40256" hidden="1" xr:uid="{E18D348D-0885-4B5C-9449-18A826A105DB}"/>
    <cellStyle name="Hyperlink 6" xfId="21303" hidden="1" xr:uid="{3932C640-B707-46B0-9CD8-02C410BC7C9D}"/>
    <cellStyle name="Hyperlink 6" xfId="21665" hidden="1" xr:uid="{CAF3A45C-D797-4808-A839-D62492B99236}"/>
    <cellStyle name="Hyperlink 6" xfId="31418" hidden="1" xr:uid="{DFEE042F-2C66-4341-88E0-C35E4559248C}"/>
    <cellStyle name="Hyperlink 6" xfId="21377" hidden="1" xr:uid="{EB241930-1C69-4395-AA08-489D7C7C65C8}"/>
    <cellStyle name="Hyperlink 6" xfId="40829" hidden="1" xr:uid="{218E075C-C1CD-4858-99DE-323B44F99C34}"/>
    <cellStyle name="Hyperlink 6" xfId="24998" hidden="1" xr:uid="{8C387D2B-5A2D-4E7C-936A-0B587E82E0ED}"/>
    <cellStyle name="Hyperlink 6" xfId="31221" hidden="1" xr:uid="{825C3311-AD62-46FD-B48B-7D9EE03A5B2B}"/>
    <cellStyle name="Hyperlink 6" xfId="22131" hidden="1" xr:uid="{B9F0813E-AEA7-41D6-83EC-BD039559CB26}"/>
    <cellStyle name="Hyperlink 6" xfId="17943" hidden="1" xr:uid="{2FA7A24B-8674-49B9-8DE5-8088A55FBD4C}"/>
    <cellStyle name="Hyperlink 6" xfId="19672" hidden="1" xr:uid="{8284ECB5-FBEB-42A6-995C-289C5D2CEE4A}"/>
    <cellStyle name="Hyperlink 6" xfId="35874" hidden="1" xr:uid="{34DEDFC5-1677-49C3-BF56-5410DD4BDE47}"/>
    <cellStyle name="Hyperlink 6" xfId="24022" hidden="1" xr:uid="{9A316FEB-291D-4AB9-AEEF-A48759C68749}"/>
    <cellStyle name="Hyperlink 6" xfId="31156" hidden="1" xr:uid="{36A348ED-5F6B-4CE1-81F3-DF81AE5ED250}"/>
    <cellStyle name="Hyperlink 6" xfId="31389" hidden="1" xr:uid="{14EDA9B3-E9CC-4939-A24B-44F1407F3EEA}"/>
    <cellStyle name="Hyperlink 6" xfId="24315" hidden="1" xr:uid="{D54A2F8A-55C9-4E13-8531-B33B2E9E1C11}"/>
    <cellStyle name="Hyperlink 6" xfId="26572" hidden="1" xr:uid="{C0D92938-F61B-404A-9994-2DF89F76AFC6}"/>
    <cellStyle name="Hyperlink 6" xfId="36451" hidden="1" xr:uid="{722AF310-55A9-4603-91C4-776618F301CB}"/>
    <cellStyle name="Hyperlink 6" xfId="35920" hidden="1" xr:uid="{5D25089C-971B-4524-93D9-1E630FCD8AA2}"/>
    <cellStyle name="Hyperlink 6" xfId="35916" hidden="1" xr:uid="{84A0A542-0410-4BC7-A262-36216FC85CC1}"/>
    <cellStyle name="Hyperlink 6" xfId="32213" hidden="1" xr:uid="{7A6BDA44-A43E-43A8-9FD2-8EAF33721770}"/>
    <cellStyle name="Hyperlink 6" xfId="27047" hidden="1" xr:uid="{A33ABC71-6ADE-4DE9-96AF-93FF1118D982}"/>
    <cellStyle name="Hyperlink 6" xfId="26636" hidden="1" xr:uid="{916C383B-F667-41F8-B8FE-0AE79C8BE670}"/>
    <cellStyle name="Hyperlink 6" xfId="27896" hidden="1" xr:uid="{0784C403-6DA2-4DBF-B8E5-F36B677C515A}"/>
    <cellStyle name="Hyperlink 6" xfId="27617" hidden="1" xr:uid="{AC174B52-D58D-458B-BB72-03D7D5A045F0}"/>
    <cellStyle name="Hyperlink 6" xfId="35816" hidden="1" xr:uid="{20321D3C-AEB2-43EC-9CA6-E5F212C239C2}"/>
    <cellStyle name="Hyperlink 6" xfId="20522" hidden="1" xr:uid="{4FC64A9F-7255-48D8-9C45-A8E0DDA42F2B}"/>
    <cellStyle name="Hyperlink 6" xfId="27669" hidden="1" xr:uid="{A8D56398-FB83-4E39-B40C-741255899FF1}"/>
    <cellStyle name="Hyperlink 6" xfId="41213" hidden="1" xr:uid="{4D80160B-652B-4043-A550-430FAA7C8C84}"/>
    <cellStyle name="Hyperlink 6" xfId="39960" hidden="1" xr:uid="{4FA3BC91-FC9F-49AA-A1CC-A122DBC4A0AD}"/>
    <cellStyle name="Hyperlink 6" xfId="40458" hidden="1" xr:uid="{2586D21E-197C-4EEE-AE5A-D40D5FA9CA44}"/>
    <cellStyle name="Hyperlink 6" xfId="33848" hidden="1" xr:uid="{9C3A7AEC-41F6-49EE-A3B6-D2B7E49A2E98}"/>
    <cellStyle name="Hyperlink 6" xfId="27662" hidden="1" xr:uid="{219F1AF6-CF1C-4159-A516-29BAB5916DFC}"/>
    <cellStyle name="Hyperlink 6" xfId="41670" hidden="1" xr:uid="{2278EB8A-1C5A-4B30-9804-910B52823825}"/>
    <cellStyle name="Hyperlink 6" xfId="26235" hidden="1" xr:uid="{2BB3BF91-7951-41B5-A439-5097E15348E3}"/>
    <cellStyle name="Hyperlink 6" xfId="39154" hidden="1" xr:uid="{5F8257CF-EA4B-404A-BCC6-0D7B486A8E76}"/>
    <cellStyle name="Hyperlink 6" xfId="28880" hidden="1" xr:uid="{0DC00C21-0A52-4B67-A21A-455FD318EB2E}"/>
    <cellStyle name="Hyperlink 6" xfId="39153" hidden="1" xr:uid="{E97D5B46-6960-4DB2-9BE3-8D131093F78A}"/>
    <cellStyle name="Hyperlink 6" xfId="31969" hidden="1" xr:uid="{F17F7E5F-F611-483C-82F7-5FCF4D07D60E}"/>
    <cellStyle name="Hyperlink 6" xfId="26733" hidden="1" xr:uid="{5B79590B-980E-4AC3-905A-B5C3F79E37C5}"/>
    <cellStyle name="Hyperlink 6" xfId="40264" hidden="1" xr:uid="{BA3E42A6-B6F6-4D47-B489-943F7B044E33}"/>
    <cellStyle name="Hyperlink 6" xfId="27625" hidden="1" xr:uid="{8193D9DF-AE8D-40F2-9F6C-805D05EC6809}"/>
    <cellStyle name="Hyperlink 6" xfId="39233" hidden="1" xr:uid="{25FF2B23-33FF-4656-A0A8-93F9B8A613D5}"/>
    <cellStyle name="Hyperlink 6" xfId="26013" hidden="1" xr:uid="{865D96A8-DCDA-4EA2-8115-4588F223D410}"/>
    <cellStyle name="Hyperlink 6" xfId="33712" hidden="1" xr:uid="{8DC1E938-9214-4E96-8E91-B19EB553B4A7}"/>
    <cellStyle name="Hyperlink 6" xfId="28292" hidden="1" xr:uid="{331F2B39-34E2-4ABC-8F63-028815FA6A48}"/>
    <cellStyle name="Hyperlink 6" xfId="26742" hidden="1" xr:uid="{86D60F45-6160-4036-B070-4E5A3A0C488A}"/>
    <cellStyle name="Hyperlink 6" xfId="35907" hidden="1" xr:uid="{851FBAD4-E516-499D-802C-7D70B0754554}"/>
    <cellStyle name="Hyperlink 6" xfId="35029" hidden="1" xr:uid="{6C856B39-B200-4CBB-8C20-D50892F49998}"/>
    <cellStyle name="Hyperlink 6" xfId="27900" hidden="1" xr:uid="{730D6137-B09D-4F7E-BC2B-D05C55229405}"/>
    <cellStyle name="Hyperlink 6" xfId="33111" hidden="1" xr:uid="{64FA1823-2FA3-48B7-AA94-1C7EE3FF370B}"/>
    <cellStyle name="Hyperlink 6" xfId="35027" hidden="1" xr:uid="{A7ED9D85-00B5-4B9D-92FE-7B27A6FEAD16}"/>
    <cellStyle name="Hyperlink 6" xfId="41549" hidden="1" xr:uid="{BA066481-9473-48E6-8AEA-49EEBD08AC9B}"/>
    <cellStyle name="Hyperlink 6" xfId="26539" hidden="1" xr:uid="{31C1B7B5-8417-4E35-98DF-31961E9598ED}"/>
    <cellStyle name="Hyperlink 6" xfId="24183" hidden="1" xr:uid="{75863B59-95A4-4A6A-AB05-EAA0F6C8198C}"/>
    <cellStyle name="Hyperlink 6" xfId="31569" hidden="1" xr:uid="{CC472E6B-60AC-41BD-8E65-B92CC26D2C57}"/>
    <cellStyle name="Hyperlink 6" xfId="36476" hidden="1" xr:uid="{03D1D67F-C38A-4C6C-860D-FCED6A18D0F3}"/>
    <cellStyle name="Hyperlink 6" xfId="32994" hidden="1" xr:uid="{8862B968-683F-4228-9C70-F5F91AF6B73B}"/>
    <cellStyle name="Hyperlink 6" xfId="20863" hidden="1" xr:uid="{0D2DE629-D757-4D82-9495-E11DCF5D22C3}"/>
    <cellStyle name="Hyperlink 6" xfId="34830" hidden="1" xr:uid="{E631DB70-BFD6-422B-99D8-3BD00B0D8540}"/>
    <cellStyle name="Hyperlink 6" xfId="26330" hidden="1" xr:uid="{F32387CB-54AD-45BA-9036-106EAF52D468}"/>
    <cellStyle name="Hyperlink 6" xfId="26666" hidden="1" xr:uid="{9109F24E-3FC2-490D-90DB-04A6E7FFAB53}"/>
    <cellStyle name="Hyperlink 6" xfId="40463" hidden="1" xr:uid="{3DF4CD70-0A82-45C8-A816-504F454EDDF9}"/>
    <cellStyle name="Hyperlink 6" xfId="40893" hidden="1" xr:uid="{88CBC5AF-BF71-4214-8D17-0FF485F056F3}"/>
    <cellStyle name="Hyperlink 6" xfId="39468" hidden="1" xr:uid="{AB2041B7-0796-46E7-8ED7-706D13A3C494}"/>
    <cellStyle name="Hyperlink 6" xfId="28354" hidden="1" xr:uid="{6A61F8C5-4911-43BD-8AB9-E8C89DFB9BF5}"/>
    <cellStyle name="Hyperlink 6" xfId="18217" hidden="1" xr:uid="{52F6CC4C-8179-45E0-8640-1417CC08DA00}"/>
    <cellStyle name="Hyperlink 6" xfId="29226" hidden="1" xr:uid="{9CBA08EF-0F91-4DA8-961A-ACA979FBB396}"/>
    <cellStyle name="Hyperlink 6" xfId="33844" hidden="1" xr:uid="{2C73CCCE-3122-430F-B175-2FDD96E7F0EE}"/>
    <cellStyle name="Hyperlink 6" xfId="27023" hidden="1" xr:uid="{8455427E-C370-4208-B19E-F26A821844A6}"/>
    <cellStyle name="Hyperlink 6" xfId="40425" hidden="1" xr:uid="{66644109-913A-4C9C-8988-EF6B67FFB82F}"/>
    <cellStyle name="Hyperlink 6" xfId="35474" hidden="1" xr:uid="{0E417501-1116-414D-8320-3E6BB3B5F408}"/>
    <cellStyle name="Hyperlink 6" xfId="28256" hidden="1" xr:uid="{ACE34C8B-E9DA-433A-B2E1-1EACB17174F8}"/>
    <cellStyle name="Hyperlink 6" xfId="35483" hidden="1" xr:uid="{08858090-677E-4FF4-BCD5-21B70D81F7F7}"/>
    <cellStyle name="Hyperlink 6" xfId="26536" hidden="1" xr:uid="{46BFDBC0-699C-42F5-946A-AFA3C5626C50}"/>
    <cellStyle name="Hyperlink 6" xfId="26177" hidden="1" xr:uid="{3781ADBB-27FA-48BD-9B34-D5E0D6C06204}"/>
    <cellStyle name="Hyperlink 6" xfId="26056" hidden="1" xr:uid="{7A6F1963-1943-4EE6-B60A-6B97F2EB39D6}"/>
    <cellStyle name="Hyperlink 6" xfId="27400" hidden="1" xr:uid="{6CB19203-2DC5-441B-850B-7FF0F21CFBA8}"/>
    <cellStyle name="Hyperlink 6" xfId="40437" hidden="1" xr:uid="{92A9AA20-27E3-45C5-B463-930A98FE33EB}"/>
    <cellStyle name="Hyperlink 6" xfId="38570" hidden="1" xr:uid="{FE88AA89-D44C-45AC-BE3B-EADB1F328C78}"/>
    <cellStyle name="Hyperlink 6" xfId="21171" hidden="1" xr:uid="{5807026C-5BE4-4D7E-8316-5C2F4F958D97}"/>
    <cellStyle name="Hyperlink 6" xfId="36338" hidden="1" xr:uid="{3D6AE903-18BA-45FF-A802-13CA1E259315}"/>
    <cellStyle name="Hyperlink 6" xfId="23595" hidden="1" xr:uid="{2B3CB277-81BB-4D4F-A4C6-A27037236A19}"/>
    <cellStyle name="Hyperlink 6" xfId="18104" hidden="1" xr:uid="{0FC0C2DD-22DB-4A40-B64E-B458CB6E3A81}"/>
    <cellStyle name="Hyperlink 6" xfId="18560" hidden="1" xr:uid="{72527526-E609-43A3-801C-B66708761363}"/>
    <cellStyle name="Hyperlink 6" xfId="18440" hidden="1" xr:uid="{58FDC2C2-169A-442B-AB9C-ED5E370247EF}"/>
    <cellStyle name="Hyperlink 6" xfId="29017" hidden="1" xr:uid="{62BFF26E-8079-4ED8-B28A-ADDAF8C32C92}"/>
    <cellStyle name="Hyperlink 6" xfId="21204" hidden="1" xr:uid="{1C5BBFA0-1B79-46C9-BAF0-E23D929D668D}"/>
    <cellStyle name="Hyperlink 6" xfId="30834" hidden="1" xr:uid="{A1B53BFE-04AB-4405-BE28-B5087D99CD30}"/>
    <cellStyle name="Hyperlink 6" xfId="37029" hidden="1" xr:uid="{C5F1517B-5BF1-4898-9BA6-38BB2665F867}"/>
    <cellStyle name="Hyperlink 6" xfId="31011" hidden="1" xr:uid="{897D6BBA-702C-4126-9163-4063C2404CD4}"/>
    <cellStyle name="Hyperlink 6" xfId="32069" hidden="1" xr:uid="{AE124065-2224-439C-8FF9-CB752B611A13}"/>
    <cellStyle name="Hyperlink 6" xfId="20602" hidden="1" xr:uid="{6D234CA7-7D0B-4460-9948-0EB0FCBBDB80}"/>
    <cellStyle name="Hyperlink 6" xfId="23880" hidden="1" xr:uid="{2BADFAF5-D45E-4C84-9B9D-4936BD660415}"/>
    <cellStyle name="Hyperlink 6" xfId="26296" hidden="1" xr:uid="{1EC0BF0F-C54D-4204-B841-50CC7D6884DA}"/>
    <cellStyle name="Hyperlink 6" xfId="27253" hidden="1" xr:uid="{07BE461E-6699-4014-94F2-C20F2DA29D3A}"/>
    <cellStyle name="Hyperlink 6" xfId="27470" hidden="1" xr:uid="{A3100CA2-6FA6-4006-9AC5-84D19F30370E}"/>
    <cellStyle name="Hyperlink 6" xfId="26254" hidden="1" xr:uid="{AE5BF377-DE7D-4044-A824-935D042A77E5}"/>
    <cellStyle name="Hyperlink 6" xfId="34926" hidden="1" xr:uid="{20EB8971-B1FB-4079-B348-72CE62CCF770}"/>
    <cellStyle name="Hyperlink 6" xfId="28921" hidden="1" xr:uid="{B0EFECBD-FAE0-43BF-BC36-4C355467D783}"/>
    <cellStyle name="Hyperlink 6" xfId="34956" hidden="1" xr:uid="{5DABFCE5-D9CE-433D-8837-972DE0BFC544}"/>
    <cellStyle name="Hyperlink 6" xfId="34978" hidden="1" xr:uid="{0B4D0F12-51C5-4725-9265-069CBCB18A57}"/>
    <cellStyle name="Hyperlink 6" xfId="26339" hidden="1" xr:uid="{6942A139-2E2E-4266-B695-07D7340F10D1}"/>
    <cellStyle name="Hyperlink 6" xfId="20263" hidden="1" xr:uid="{85F0FB23-B73E-468D-8BDC-17FC6A076897}"/>
    <cellStyle name="Hyperlink 6" xfId="25650" hidden="1" xr:uid="{6326F7BF-F437-431F-93CA-679BE9436F2D}"/>
    <cellStyle name="Hyperlink 6" xfId="26356" hidden="1" xr:uid="{F71CA64D-001F-43EC-BE9D-D51088427582}"/>
    <cellStyle name="Hyperlink 6" xfId="25242" hidden="1" xr:uid="{071B1E7C-60F8-4E11-8195-2D6CDB4F16E2}"/>
    <cellStyle name="Hyperlink 6" xfId="27289" hidden="1" xr:uid="{BED1893F-089F-4193-8C82-EF6FA27F6CF1}"/>
    <cellStyle name="Hyperlink 6" xfId="41500" hidden="1" xr:uid="{65B9AFC8-D439-429C-8B89-11C6879B27A0}"/>
    <cellStyle name="Hyperlink 6" xfId="27728" hidden="1" xr:uid="{CA8691F4-511C-4359-8E59-CA7AC27C4025}"/>
    <cellStyle name="Hyperlink 6" xfId="40040" hidden="1" xr:uid="{D00245F9-F3E6-489D-95B5-26138275180F}"/>
    <cellStyle name="Hyperlink 6" xfId="26537" hidden="1" xr:uid="{2C8AFD40-96AB-4096-A9D3-18B830722C6E}"/>
    <cellStyle name="Hyperlink 6" xfId="26768" hidden="1" xr:uid="{6E146F91-FFCD-447B-BDD6-5BDE5508324F}"/>
    <cellStyle name="Hyperlink 6" xfId="34490" hidden="1" xr:uid="{3ABF5AE9-0E4F-4FE4-BE42-931AFEE1103C}"/>
    <cellStyle name="Hyperlink 6" xfId="17210" hidden="1" xr:uid="{6CED41F8-2DCC-4CD7-905D-65E686BE5DA3}"/>
    <cellStyle name="Hyperlink 6" xfId="27085" hidden="1" xr:uid="{B4D8F155-324F-49BC-BDD1-25371C6DC7A3}"/>
    <cellStyle name="Hyperlink 6" xfId="26738" hidden="1" xr:uid="{01C7E1F9-FAFD-425F-9068-1322173B8C93}"/>
    <cellStyle name="Hyperlink 6" xfId="19886" hidden="1" xr:uid="{28055C00-B05D-4CDC-B35B-410580A2C0A7}"/>
    <cellStyle name="Hyperlink 6" xfId="36098" hidden="1" xr:uid="{7EDAF807-3D66-4090-8077-2DDD20429AF9}"/>
    <cellStyle name="Hyperlink 6" xfId="35840" hidden="1" xr:uid="{AD332096-9D14-48F6-9E9F-0FFF2E701F62}"/>
    <cellStyle name="Hyperlink 6" xfId="41516" hidden="1" xr:uid="{A30962C0-A459-4B9C-8B92-F5EF5D595F77}"/>
    <cellStyle name="Hyperlink 6" xfId="26565" hidden="1" xr:uid="{A64C1C57-A546-49F1-ACF3-AA3A01D4C0D6}"/>
    <cellStyle name="Hyperlink 6" xfId="40538" hidden="1" xr:uid="{C7F6738F-8496-455A-A60C-7EBF8996D42E}"/>
    <cellStyle name="Hyperlink 6" xfId="27858" hidden="1" xr:uid="{F0F727E0-BEC7-4D57-B8CC-2AA40C4BE162}"/>
    <cellStyle name="Hyperlink 6" xfId="18138" hidden="1" xr:uid="{D2BA621C-78CD-4445-9590-B5720943FD02}"/>
    <cellStyle name="Hyperlink 6" xfId="29047" hidden="1" xr:uid="{9EAB937A-3200-4B0C-9C0B-AE89143B7E4D}"/>
    <cellStyle name="Hyperlink 6" xfId="39149" hidden="1" xr:uid="{3E2182D2-63AE-45D2-B68B-B1DECC21F7D2}"/>
    <cellStyle name="Hyperlink 6" xfId="27672" hidden="1" xr:uid="{025AC164-39E2-4DC9-9FE6-A2D623168ADD}"/>
    <cellStyle name="Hyperlink 6" xfId="39371" hidden="1" xr:uid="{88D806F6-1929-45D0-B89F-E1B072F40510}"/>
    <cellStyle name="Hyperlink 6" xfId="40238" hidden="1" xr:uid="{89ECCB15-1D07-4087-824D-4199F8BBA725}"/>
    <cellStyle name="Hyperlink 6" xfId="28738" hidden="1" xr:uid="{3B04FB65-04D6-47D5-82A3-FF3A0B3634D4}"/>
    <cellStyle name="Hyperlink 6" xfId="17878" hidden="1" xr:uid="{BF03B169-41F0-494D-BF05-C704F9E68123}"/>
    <cellStyle name="Hyperlink 6" xfId="36695" hidden="1" xr:uid="{F738CF41-CB2B-435F-9E2A-3D2B70294C26}"/>
    <cellStyle name="Hyperlink 6" xfId="41008" hidden="1" xr:uid="{8838BAB4-E11D-4C15-B562-F260A252B500}"/>
    <cellStyle name="Hyperlink 6" xfId="18054" hidden="1" xr:uid="{E000C345-FB87-4C12-A090-8F0F613CC94A}"/>
    <cellStyle name="Hyperlink 6" xfId="21066" hidden="1" xr:uid="{E0265BED-BACF-41EB-948A-021D78BEF913}"/>
    <cellStyle name="Hyperlink 6" xfId="40422" hidden="1" xr:uid="{5421EB23-6ADE-4EE2-943A-D45F76A9D8C2}"/>
    <cellStyle name="Hyperlink 6" xfId="34460" hidden="1" xr:uid="{A5447770-A8E2-49A3-AB5F-66087026C2E9}"/>
    <cellStyle name="Hyperlink 6" xfId="22575" hidden="1" xr:uid="{5BE372A0-3111-42BD-80FC-04D75E06EA75}"/>
    <cellStyle name="Hyperlink 6" xfId="33711" hidden="1" xr:uid="{624621C4-E93B-483D-B7AE-B5ACF6D239C3}"/>
    <cellStyle name="Hyperlink 6" xfId="34125" hidden="1" xr:uid="{B5E8B818-A06E-4667-85FD-C7C3E57FC733}"/>
    <cellStyle name="Hyperlink 6" xfId="33165" hidden="1" xr:uid="{4E9AF3E6-9CAE-4039-84B5-D7B0632FA7F2}"/>
    <cellStyle name="Hyperlink 6" xfId="24721" hidden="1" xr:uid="{C02A31AA-4B5F-4F21-8D56-F19D59C3B1AB}"/>
    <cellStyle name="Hyperlink 6" xfId="33103" hidden="1" xr:uid="{B9B18FDC-592E-46C2-AC0E-4EB1BD9D4F7C}"/>
    <cellStyle name="Hyperlink 6" xfId="26224" hidden="1" xr:uid="{D5F46B79-AD2A-4D0D-926C-80B939CB4306}"/>
    <cellStyle name="Hyperlink 6" xfId="40894" hidden="1" xr:uid="{64F44D9D-05D0-487D-BC6F-922929922FDE}"/>
    <cellStyle name="Hyperlink 6" xfId="18739" hidden="1" xr:uid="{733B7D42-6D4E-4A59-9E29-D89960CA07A8}"/>
    <cellStyle name="Hyperlink 6" xfId="33221" hidden="1" xr:uid="{2A2BA19A-E55A-40F2-B24E-D92E2A6AB65A}"/>
    <cellStyle name="Hyperlink 6" xfId="38878" hidden="1" xr:uid="{38401B24-8C4D-4A7C-8EC4-71779C0C0E84}"/>
    <cellStyle name="Hyperlink 6" xfId="25059" hidden="1" xr:uid="{AD085CDC-8630-41E0-A55E-E583FE2B5B0F}"/>
    <cellStyle name="Hyperlink 6" xfId="28824" hidden="1" xr:uid="{3F8C73CF-127D-4E91-925B-E651A9366656}"/>
    <cellStyle name="Hyperlink 6" xfId="34751" hidden="1" xr:uid="{7BF9CA9A-E2B3-4770-AAAF-FEF4BEC2C71A}"/>
    <cellStyle name="Hyperlink 6" xfId="28437" hidden="1" xr:uid="{78B94DAB-4E22-494A-B688-61AE9BD41FFE}"/>
    <cellStyle name="Hyperlink 6" xfId="37379" hidden="1" xr:uid="{3A58BB91-A31C-4C42-8912-6A8C5BFE1825}"/>
    <cellStyle name="Hyperlink 6" xfId="27601" hidden="1" xr:uid="{9D2F5443-AA3B-4523-9E5F-3975A31CBF35}"/>
    <cellStyle name="Hyperlink 6" xfId="27367" hidden="1" xr:uid="{771F27A3-F279-40CB-82F2-D3C33BE79879}"/>
    <cellStyle name="Hyperlink 6" xfId="39933" hidden="1" xr:uid="{20512370-6DD6-4EBE-8A5E-989D7B8A48A3}"/>
    <cellStyle name="Hyperlink 6" xfId="38875" hidden="1" xr:uid="{75846265-BD1C-4A04-A567-1F90CBED7661}"/>
    <cellStyle name="Hyperlink 6" xfId="32965" hidden="1" xr:uid="{72A7C0E0-F683-4797-B62D-7CDE8210219C}"/>
    <cellStyle name="Hyperlink 6" xfId="33130" hidden="1" xr:uid="{FD2FCC21-F3F0-44B0-B323-D1E5F3B6F147}"/>
    <cellStyle name="Hyperlink 6" xfId="37462" hidden="1" xr:uid="{6A43ACDF-C6B3-49E4-B534-76EBD89919FF}"/>
    <cellStyle name="Hyperlink 6" xfId="28063" hidden="1" xr:uid="{FAB0858F-CC4F-4145-BD15-D81F3D4B606C}"/>
    <cellStyle name="Hyperlink 6" xfId="35023" hidden="1" xr:uid="{AA5031CD-806D-412A-B7AB-CDD07AEFFB9B}"/>
    <cellStyle name="Hyperlink 6" xfId="22218" hidden="1" xr:uid="{35F5A9E2-5580-48E2-BB2F-2FD663CB586A}"/>
    <cellStyle name="Hyperlink 6" xfId="35818" hidden="1" xr:uid="{12304740-D4A1-4A80-A50F-2F5E211063F1}"/>
    <cellStyle name="Hyperlink 6" xfId="31558" hidden="1" xr:uid="{9B35EB1F-AD0C-4027-BDC0-F988DA3C770E}"/>
    <cellStyle name="Hyperlink 6" xfId="31557" hidden="1" xr:uid="{F84EE93C-65A3-44E0-9538-22B98BC0A3C2}"/>
    <cellStyle name="Hyperlink 6" xfId="36937" hidden="1" xr:uid="{D6A4FF81-84C1-45A3-9357-26F4BB789936}"/>
    <cellStyle name="Hyperlink 6" xfId="34009" hidden="1" xr:uid="{96B83AEE-D680-4FE8-8B5B-45B4497E2E3F}"/>
    <cellStyle name="Hyperlink 6" xfId="36158" hidden="1" xr:uid="{02E2F05A-01A8-41C0-A5C4-644B77C154A4}"/>
    <cellStyle name="Hyperlink 6" xfId="26540" hidden="1" xr:uid="{66CAA611-D9C4-4B7D-AC44-E42CA7425D3E}"/>
    <cellStyle name="Hyperlink 6" xfId="21913" hidden="1" xr:uid="{A0A7A1D3-47A9-4C6A-B05B-1D09CD72CB08}"/>
    <cellStyle name="Hyperlink 6" xfId="31867" hidden="1" xr:uid="{652FB5F9-9402-4CDF-8280-CFA69FFD4FA4}"/>
    <cellStyle name="Hyperlink 6" xfId="17809" hidden="1" xr:uid="{F041D9B7-A943-479B-A552-EDEDF9526B29}"/>
    <cellStyle name="Hyperlink 6" xfId="40654" hidden="1" xr:uid="{78FBCE2F-D597-4F73-B851-595E961F0232}"/>
    <cellStyle name="Hyperlink 6" xfId="29351" hidden="1" xr:uid="{B7AE1FF1-DEC0-448C-B56A-9949532E111A}"/>
    <cellStyle name="Hyperlink 6" xfId="20903" hidden="1" xr:uid="{C0B866F3-11D6-4CDA-AB83-67AFD495B02B}"/>
    <cellStyle name="Hyperlink 6" xfId="39963" hidden="1" xr:uid="{6D84D31F-8856-43EB-A42E-CFDE983E1A16}"/>
    <cellStyle name="Hyperlink 6" xfId="38862" hidden="1" xr:uid="{59C1FA5A-2BA9-40C3-9DDE-402242AAC28C}"/>
    <cellStyle name="Hyperlink 6" xfId="22697" hidden="1" xr:uid="{691212A3-8514-44F1-A578-65AEC3793FA6}"/>
    <cellStyle name="Hyperlink 6" xfId="37317" hidden="1" xr:uid="{6799DD14-A7C7-4065-9306-1BE42D852D2E}"/>
    <cellStyle name="Hyperlink 6" xfId="27730" hidden="1" xr:uid="{19F279ED-3B97-4301-9DB4-914E890D0034}"/>
    <cellStyle name="Hyperlink 6" xfId="35143" hidden="1" xr:uid="{3E86E1D4-5301-4611-888B-6D75B543A0C9}"/>
    <cellStyle name="Hyperlink 6" xfId="35505" hidden="1" xr:uid="{D875A687-B86F-4B7D-AF49-B17F57332779}"/>
    <cellStyle name="Hyperlink 6" xfId="38260" hidden="1" xr:uid="{C5E70E81-B531-4283-B061-39F7ABD7D85A}"/>
    <cellStyle name="Hyperlink 6" xfId="38311" hidden="1" xr:uid="{7F4A7E44-45D1-4304-B6B1-1290D9C04ED7}"/>
    <cellStyle name="Hyperlink 6" xfId="38577" hidden="1" xr:uid="{1845F352-1E50-45F6-A468-9A59991081A0}"/>
    <cellStyle name="Hyperlink 6" xfId="28047" hidden="1" xr:uid="{4A5657E6-615E-4345-9736-30ACDBE69CC5}"/>
    <cellStyle name="Hyperlink 6" xfId="38692" hidden="1" xr:uid="{7B032B8A-0B5B-4AAF-9D5C-01B21EF2F429}"/>
    <cellStyle name="Hyperlink 6" xfId="19482" hidden="1" xr:uid="{7911C63A-00EB-4C19-812A-E3E54AC08924}"/>
    <cellStyle name="Hyperlink 6" xfId="25920" hidden="1" xr:uid="{91CA2AF0-B32C-4A73-B1A2-40D88912B4FD}"/>
    <cellStyle name="Hyperlink 6" xfId="40707" hidden="1" xr:uid="{BFE5EA5E-0A7D-4749-9F40-2894A0F1306B}"/>
    <cellStyle name="Hyperlink 6" xfId="40460" hidden="1" xr:uid="{C835D2D2-DDBF-46E5-A6AA-1F96A269E664}"/>
    <cellStyle name="Hyperlink 6" xfId="35032" hidden="1" xr:uid="{3A149796-2D9A-4FC4-973D-B0E636688F0F}"/>
    <cellStyle name="Hyperlink 6" xfId="27206" hidden="1" xr:uid="{A534B2DD-E7A9-4C43-8C1A-B8364DE0686C}"/>
    <cellStyle name="Hyperlink 6" xfId="17937" hidden="1" xr:uid="{B4F1B138-3495-4732-8A0E-16CECAA7CD02}"/>
    <cellStyle name="Hyperlink 6" xfId="37740" hidden="1" xr:uid="{1B9AB077-8A53-4410-88EC-EA56CF1827B2}"/>
    <cellStyle name="Hyperlink 6" xfId="38267" hidden="1" xr:uid="{CAC385BE-69BC-4042-B2B2-751A80F9EE41}"/>
    <cellStyle name="Hyperlink 6" xfId="40975" hidden="1" xr:uid="{83ADC798-F4CC-4661-BE01-2EF018A8E515}"/>
    <cellStyle name="Hyperlink 6" xfId="35849" hidden="1" xr:uid="{6CF27B42-7514-4F60-AED8-7E773BCADDA9}"/>
    <cellStyle name="Hyperlink 6" xfId="33359" hidden="1" xr:uid="{26FE1BEE-A604-4F0B-9FC4-19056CAEC7DE}"/>
    <cellStyle name="Hyperlink 6" xfId="35273" hidden="1" xr:uid="{E7798882-BE65-415A-A5E4-55E5E4808171}"/>
    <cellStyle name="Hyperlink 6" xfId="33062" hidden="1" xr:uid="{3EA8B33D-0475-4CD0-BE7C-0DCDFE63DF43}"/>
    <cellStyle name="Hyperlink 6" xfId="26725" hidden="1" xr:uid="{746CC505-68B0-417D-A94A-4F5517E0C798}"/>
    <cellStyle name="Hyperlink 6" xfId="27596" hidden="1" xr:uid="{30C6E148-D772-4BF3-9BCD-6DBC0B1B0B72}"/>
    <cellStyle name="Hyperlink 6" xfId="27677" hidden="1" xr:uid="{04FA62EA-9881-43A2-8DF3-796FE57F25D4}"/>
    <cellStyle name="Hyperlink 6" xfId="24957" hidden="1" xr:uid="{AA591C9D-ADA0-4541-9337-1BFC1EFC5CD0}"/>
    <cellStyle name="Hyperlink 6" xfId="32820" hidden="1" xr:uid="{7CAC0725-C7F0-4946-B1BC-E155A26630C3}"/>
    <cellStyle name="Hyperlink 6" xfId="28236" hidden="1" xr:uid="{7D9F9962-517D-4CE0-901B-E9480F5D8FA0}"/>
    <cellStyle name="Hyperlink 6" xfId="40941" hidden="1" xr:uid="{59A90EE7-61C8-4831-B3A2-A8E4B097CD31}"/>
    <cellStyle name="Hyperlink 6" xfId="26834" hidden="1" xr:uid="{B0298008-9CC0-4F61-88A8-513065E9CBAA}"/>
    <cellStyle name="Hyperlink 6" xfId="40479" hidden="1" xr:uid="{D84E570C-8D11-4B3F-A92D-2419B3BB99BE}"/>
    <cellStyle name="Hyperlink 6" xfId="32507" hidden="1" xr:uid="{A54DFBC5-7DF1-4D52-8315-B1B532C6F975}"/>
    <cellStyle name="Hyperlink 6" xfId="37681" hidden="1" xr:uid="{BE74C897-4701-41F4-8E68-71F17F1C6C5D}"/>
    <cellStyle name="Hyperlink 6" xfId="26726" hidden="1" xr:uid="{5873F57C-49F7-4E71-BD1C-E2F428BD0A40}"/>
    <cellStyle name="Hyperlink 6" xfId="29221" hidden="1" xr:uid="{FDC76224-E03C-4192-805D-CCE161C2F256}"/>
    <cellStyle name="Hyperlink 6" xfId="26781" hidden="1" xr:uid="{8C5F195E-EB33-40BA-9313-C0639981A9E1}"/>
    <cellStyle name="Hyperlink 6" xfId="27041" hidden="1" xr:uid="{08142DCB-BEEC-4B06-9EF6-E77F5C057A62}"/>
    <cellStyle name="Hyperlink 6" xfId="39260" hidden="1" xr:uid="{49B89BDC-FFBF-4954-99E9-1499284A4B02}"/>
    <cellStyle name="Hyperlink 6" xfId="32193" hidden="1" xr:uid="{F6639AEF-3FF5-4304-8F0A-FB36A6CAF097}"/>
    <cellStyle name="Hyperlink 6" xfId="36270" hidden="1" xr:uid="{6D05274C-AEB5-4FB3-902D-F31DEC4433EE}"/>
    <cellStyle name="Hyperlink 6" xfId="36673" hidden="1" xr:uid="{BC887366-AE27-46FF-B048-F2F8C67AB970}"/>
    <cellStyle name="Hyperlink 6" xfId="29182" hidden="1" xr:uid="{E5A6BC80-AAAF-4C9E-A507-732E57A45513}"/>
    <cellStyle name="Hyperlink 6" xfId="39593" hidden="1" xr:uid="{FDFC34D8-1BFC-4DCF-948A-A1092AADE585}"/>
    <cellStyle name="Hyperlink 6" xfId="18860" hidden="1" xr:uid="{266D5E2F-20D5-4F51-89ED-42048544ED7B}"/>
    <cellStyle name="Hyperlink 6" xfId="24676" hidden="1" xr:uid="{B72837CE-19B7-4E97-8930-6EE0EB1F9666}"/>
    <cellStyle name="Hyperlink 6" xfId="30998" hidden="1" xr:uid="{9AFB1BCF-36A0-42F6-982B-BFF64FB698F9}"/>
    <cellStyle name="Hyperlink 6" xfId="35843" hidden="1" xr:uid="{5BC6067B-74E4-4A37-9794-BD477369B187}"/>
    <cellStyle name="Hyperlink 6" xfId="26737" hidden="1" xr:uid="{4563D892-078B-46D2-83D8-6826CB713200}"/>
    <cellStyle name="Hyperlink 6" xfId="23648" hidden="1" xr:uid="{284413A8-26E0-45B7-B573-6ACEF48F2DC5}"/>
    <cellStyle name="Hyperlink 6" xfId="25324" hidden="1" xr:uid="{E88D3F7C-414F-48D8-91C9-1E2982E09BEA}"/>
    <cellStyle name="Hyperlink 6" xfId="33846" hidden="1" xr:uid="{905DC8E3-91BF-4477-B000-082E43C6C1BE}"/>
    <cellStyle name="Hyperlink 6" xfId="34589" hidden="1" xr:uid="{99C1BD0E-B951-41A2-9924-40DB40C48B55}"/>
    <cellStyle name="Hyperlink 6" xfId="23553" hidden="1" xr:uid="{F117F776-C8EF-4410-AB01-6DDE226EA3AD}"/>
    <cellStyle name="Hyperlink 6" xfId="35136" hidden="1" xr:uid="{7885AF2D-C65E-413B-90CA-208E62C58EB0}"/>
    <cellStyle name="Hyperlink 6" xfId="40403" hidden="1" xr:uid="{8BA1556F-2A91-475E-BA6A-9F64B37A4DA1}"/>
    <cellStyle name="Hyperlink 6" xfId="29233" hidden="1" xr:uid="{93C92F42-3C35-4E64-911F-54F905970469}"/>
    <cellStyle name="Hyperlink 6" xfId="33703" hidden="1" xr:uid="{36BF5E63-3C31-4FE6-98CE-0B8A94283BE6}"/>
    <cellStyle name="Hyperlink 6" xfId="27571" hidden="1" xr:uid="{0F61CBD1-D066-4C4D-B6E3-E18DB8B41BD9}"/>
    <cellStyle name="Hyperlink 6" xfId="37051" hidden="1" xr:uid="{87625A36-4F2F-4878-A78D-9EB67F741A5D}"/>
    <cellStyle name="Hyperlink 6" xfId="38691" hidden="1" xr:uid="{38768431-13D6-47AE-8F55-688BF284F94E}"/>
    <cellStyle name="Hyperlink 6" xfId="33552" hidden="1" xr:uid="{0F86A92D-CF35-402C-9F65-FD1B05E71F44}"/>
    <cellStyle name="Hyperlink 6" xfId="38423" hidden="1" xr:uid="{1CBC4A62-D113-4680-849B-29FE5A3F3949}"/>
    <cellStyle name="Hyperlink 6" xfId="39824" hidden="1" xr:uid="{BF066B21-F6D1-4FA7-B4CF-D4D611D536EA}"/>
    <cellStyle name="Hyperlink 6" xfId="41274" hidden="1" xr:uid="{49ADD083-7E77-43BC-8A95-4257A611CDDD}"/>
    <cellStyle name="Hyperlink 6" xfId="35831" hidden="1" xr:uid="{1384CC4F-1AF3-464D-8E8A-391A1F59C698}"/>
    <cellStyle name="Hyperlink 6" xfId="36999" hidden="1" xr:uid="{1F7DBE9A-0285-407E-8B63-7121C8541E74}"/>
    <cellStyle name="Hyperlink 6" xfId="36475" hidden="1" xr:uid="{226070A1-D352-4E3B-96E5-FB1CF7AE11BC}"/>
    <cellStyle name="Hyperlink 6" xfId="40673" hidden="1" xr:uid="{B0CFC34E-66B7-473A-89CE-11535BEE7DC8}"/>
    <cellStyle name="Hyperlink 6" xfId="24788" hidden="1" xr:uid="{63053821-9A2E-4BBF-B0C3-C80189C85755}"/>
    <cellStyle name="Hyperlink 6" xfId="36341" hidden="1" xr:uid="{45EC5F24-1765-499B-98CA-101311F9459B}"/>
    <cellStyle name="Hyperlink 6" xfId="35170" hidden="1" xr:uid="{BE61F00D-BEDC-439D-B7AD-29BDDE8C5129}"/>
    <cellStyle name="Hyperlink 6" xfId="40706" hidden="1" xr:uid="{9425E175-C059-448D-A109-A9F527717573}"/>
    <cellStyle name="Hyperlink 6" xfId="36735" hidden="1" xr:uid="{337D15E9-A10C-4882-BD39-A3B0A1EB03C4}"/>
    <cellStyle name="Hyperlink 6" xfId="33037" hidden="1" xr:uid="{989AA4C9-EC0D-4A58-A585-EE8A0665CCE3}"/>
    <cellStyle name="Hyperlink 6" xfId="33066" hidden="1" xr:uid="{9EB352FD-F688-45BA-8D58-8F3E84D3C98E}"/>
    <cellStyle name="Hyperlink 6" xfId="35080" hidden="1" xr:uid="{2C86A0B3-A0CD-4B84-B226-5F6BAB1CA041}"/>
    <cellStyle name="Hyperlink 6" xfId="38627" hidden="1" xr:uid="{6F6E2603-955E-4954-B2EC-A20B2FBA8385}"/>
    <cellStyle name="Hyperlink 6" xfId="38060" hidden="1" xr:uid="{BC9DF4EE-A4F2-4D4F-8F4A-26C7A2F56260}"/>
    <cellStyle name="Hyperlink 6" xfId="17932" hidden="1" xr:uid="{F620574E-F1EB-4FCC-83B6-EAA0F2D5868B}"/>
    <cellStyle name="Hyperlink 6" xfId="29171" hidden="1" xr:uid="{47DFA599-201C-48BC-B4C7-48981C4B9FA7}"/>
    <cellStyle name="Hyperlink 6" xfId="29173" hidden="1" xr:uid="{1BA5B0FD-DB54-476C-9BEE-1E895BEE997D}"/>
    <cellStyle name="Hyperlink 6" xfId="41642" hidden="1" xr:uid="{7E41884E-3A36-4EB7-A8BC-F446BDD350F8}"/>
    <cellStyle name="Hyperlink 6" xfId="38922" hidden="1" xr:uid="{F10C3271-CF93-4C38-B755-C82C9B1B8645}"/>
    <cellStyle name="Hyperlink 6" xfId="38527" hidden="1" xr:uid="{1185B3D9-784C-408B-BB9B-C264098FE0E7}"/>
    <cellStyle name="Hyperlink 6" xfId="40531" hidden="1" xr:uid="{F863D3DF-9DB6-4FAD-8302-B5F93EAEE0EF}"/>
    <cellStyle name="Hyperlink 6" xfId="33346" hidden="1" xr:uid="{1DB0FDDD-E96D-4C2A-8585-63690319133F}"/>
    <cellStyle name="Hyperlink 6" xfId="17908" hidden="1" xr:uid="{41CCDB82-7B4D-457F-BC85-0762B2654DD1}"/>
    <cellStyle name="Hyperlink 6" xfId="39714" hidden="1" xr:uid="{5549BA5F-BC1B-4BE0-8B99-E0D8B83B23B4}"/>
    <cellStyle name="Hyperlink 6" xfId="41716" hidden="1" xr:uid="{13A545E5-D852-4107-8F79-0B788102B533}"/>
    <cellStyle name="Hyperlink 6" xfId="41705" hidden="1" xr:uid="{60602028-1433-4B66-B3F8-61DA7C846AAF}"/>
    <cellStyle name="Hyperlink 6" xfId="41461" hidden="1" xr:uid="{A454F7C1-8820-4D66-A718-179D6F2920F5}"/>
    <cellStyle name="Hyperlink 6" xfId="20365" hidden="1" xr:uid="{691B1C4E-77DD-49C1-BF30-768E90B42DF5}"/>
    <cellStyle name="Hyperlink 6" xfId="22344" hidden="1" xr:uid="{9899EAFD-56BD-4354-97D3-4F753CD92A60}"/>
    <cellStyle name="Hyperlink 6" xfId="31635" hidden="1" xr:uid="{5CBA33DB-E639-4E0A-8263-B7EBEE8DC7DF}"/>
    <cellStyle name="Hyperlink 6" xfId="31907" hidden="1" xr:uid="{191F1374-6F09-4DD1-A0ED-72CC369776A0}"/>
    <cellStyle name="Hyperlink 6" xfId="20199" hidden="1" xr:uid="{97ECB23A-C13B-4CC5-AF24-8C2F32B1E4DC}"/>
    <cellStyle name="Hyperlink 6" xfId="37741" hidden="1" xr:uid="{E7002518-8767-4B19-8970-775C74E8E568}"/>
    <cellStyle name="Hyperlink 6" xfId="30384" hidden="1" xr:uid="{E19AE889-2559-4FC1-A568-FC61339D175E}"/>
    <cellStyle name="Hyperlink 6" xfId="19795" hidden="1" xr:uid="{721307B4-2A3F-4D57-8717-862E9F90C5CB}"/>
    <cellStyle name="Hyperlink 6" xfId="31858" hidden="1" xr:uid="{9AB52844-0F2C-400D-88FD-C68C7D6FD1EC}"/>
    <cellStyle name="Hyperlink 6" xfId="33163" hidden="1" xr:uid="{688F0817-7DC4-477C-8402-97D82849ED8B}"/>
    <cellStyle name="Hyperlink 6" xfId="34328" hidden="1" xr:uid="{3C136C06-F55C-456C-BC61-5B7B5ED53509}"/>
    <cellStyle name="Hyperlink 6" xfId="38447" hidden="1" xr:uid="{19C565C0-448C-4FEB-A29C-BB215D1B2991}"/>
    <cellStyle name="Hyperlink 6" xfId="38220" hidden="1" xr:uid="{77C3839B-DFFD-4EF1-9BA9-18A4CB6DE386}"/>
    <cellStyle name="Hyperlink 6" xfId="29466" hidden="1" xr:uid="{FC92440A-FDB3-4046-8C1D-4484A53F418B}"/>
    <cellStyle name="Hyperlink 6" xfId="28743" hidden="1" xr:uid="{AA84FEE3-5759-42E0-88FF-E0AB62648B7D}"/>
    <cellStyle name="Hyperlink 6" xfId="40857" hidden="1" xr:uid="{90E12009-2A73-4D67-989C-EBE8908C9BA9}"/>
    <cellStyle name="Hyperlink 6" xfId="39455" hidden="1" xr:uid="{1FBE8875-36F1-40E3-A98F-5339874CB53D}"/>
    <cellStyle name="Hyperlink 6" xfId="40035" hidden="1" xr:uid="{519A2B27-FBD9-4B8E-BEA0-CC7546147523}"/>
    <cellStyle name="Hyperlink 6" xfId="32578" hidden="1" xr:uid="{52843001-6313-4181-8B70-F85712E67A9D}"/>
    <cellStyle name="Hyperlink 6" xfId="37707" hidden="1" xr:uid="{CCC62832-AD5A-4926-9BA1-71B587A74A5E}"/>
    <cellStyle name="Hyperlink 6" xfId="40634" hidden="1" xr:uid="{EC85E076-7A5D-4758-90D7-C76FAA3A586C}"/>
    <cellStyle name="Hyperlink 6" xfId="41548" hidden="1" xr:uid="{EA3C4D72-D48A-4986-A12B-890AE4790465}"/>
    <cellStyle name="Hyperlink 6" xfId="37314" hidden="1" xr:uid="{F2E4C3C1-CEB1-4AFE-A7AF-9E49C2FC1ECA}"/>
    <cellStyle name="Hyperlink 6" xfId="21922" hidden="1" xr:uid="{3A273DDD-2273-4691-B51A-C6381A34E573}"/>
    <cellStyle name="Hyperlink 6" xfId="38029" hidden="1" xr:uid="{38C9F7DB-F5D0-4DDA-B36A-2DD5D1FDEB70}"/>
    <cellStyle name="Hyperlink 6" xfId="27899" hidden="1" xr:uid="{E886B64F-C8E7-4324-AF75-8C39C829A0AA}"/>
    <cellStyle name="Hyperlink 6" xfId="41226" hidden="1" xr:uid="{98D9446E-FE15-48AB-8212-ED61D2C12846}"/>
    <cellStyle name="Hyperlink 6" xfId="41511" hidden="1" xr:uid="{CE481C10-EE58-489D-B927-6FFCE5EE4477}"/>
    <cellStyle name="Hyperlink 6" xfId="36745" hidden="1" xr:uid="{FA48EB00-25A0-4BDC-8151-3D14B3DECCFC}"/>
    <cellStyle name="Hyperlink 6" xfId="34024" hidden="1" xr:uid="{CDEB77AC-B1F9-4CE2-937A-55199BEDD884}"/>
    <cellStyle name="Hyperlink 6" xfId="37098" hidden="1" xr:uid="{2C3D9AA9-2D21-4CA7-8259-2B671561C564}"/>
    <cellStyle name="Hyperlink 6" xfId="35275" hidden="1" xr:uid="{E2249644-5ECA-4185-BB4B-175F1B9BEA24}"/>
    <cellStyle name="Hyperlink 6" xfId="39964" hidden="1" xr:uid="{01FBFAD0-B1A0-4E7F-8074-67D0192CBACB}"/>
    <cellStyle name="Hyperlink 6" xfId="27890" hidden="1" xr:uid="{4E002F5E-C53E-40D6-8FA4-A7BEF2DFB33E}"/>
    <cellStyle name="Hyperlink 6" xfId="37554" hidden="1" xr:uid="{E109996E-3286-4240-8DE9-B09C9AD6A0EF}"/>
    <cellStyle name="Hyperlink 6" xfId="33705" hidden="1" xr:uid="{00593280-85F6-44AF-9351-588A202106F7}"/>
    <cellStyle name="Hyperlink 6" xfId="37565" hidden="1" xr:uid="{B4908CD0-6F88-491D-9009-C75039214EA0}"/>
    <cellStyle name="Hyperlink 6" xfId="37552" hidden="1" xr:uid="{16AEA8FB-F888-4EC5-B739-1E6C55864D15}"/>
    <cellStyle name="Hyperlink 6" xfId="30983" hidden="1" xr:uid="{550B722C-2F1F-4DF9-9F05-95784F8A0DFA}"/>
    <cellStyle name="Hyperlink 6" xfId="17881" hidden="1" xr:uid="{39BE2E55-E33D-4F7D-99F3-F7F2C12F5D9E}"/>
    <cellStyle name="Hyperlink 6" xfId="39786" hidden="1" xr:uid="{9BDA12FD-6700-4B08-8388-4D20D5900BB0}"/>
    <cellStyle name="Hyperlink 6" xfId="22768" hidden="1" xr:uid="{15C62D10-9767-4D11-A9D0-D8F3FCCA9EE8}"/>
    <cellStyle name="Hyperlink 6" xfId="18719" hidden="1" xr:uid="{B0547A93-9193-4B3C-9543-8A8045F650C0}"/>
    <cellStyle name="Hyperlink 6" xfId="41479" hidden="1" xr:uid="{616E7F7E-B5B9-4A74-94BB-23F19FC7C553}"/>
    <cellStyle name="Hyperlink 6" xfId="36690" hidden="1" xr:uid="{A50960F5-487E-46D7-9AD4-25916D2A131F}"/>
    <cellStyle name="Hyperlink 6" xfId="191" hidden="1" xr:uid="{053510D0-45D1-49C2-BF2F-4C4BE0585738}"/>
    <cellStyle name="Hyperlink 6" xfId="28373" hidden="1" xr:uid="{B3B0E7F4-080D-4EE4-9F60-8E9ABFC7B87A}"/>
    <cellStyle name="Hyperlink 6" xfId="17312" hidden="1" xr:uid="{12AB3766-0C24-48E3-9DC6-A6F0AEE71C0D}"/>
    <cellStyle name="Hyperlink 6" xfId="17924" hidden="1" xr:uid="{B0933C0C-CF6C-4F41-85E2-38B94956110A}"/>
    <cellStyle name="Hyperlink 6" xfId="37590" hidden="1" xr:uid="{465A7CDD-FCC1-4405-A1B5-90EC13F99C91}"/>
    <cellStyle name="Hyperlink 6" xfId="28100" hidden="1" xr:uid="{8EC5C260-0284-4EF5-8B0D-DB410C491132}"/>
    <cellStyle name="Hyperlink 6" xfId="26676" hidden="1" xr:uid="{939F1103-6B73-44D8-9E90-A130937AD75A}"/>
    <cellStyle name="Hyperlink 6" xfId="17972" hidden="1" xr:uid="{B264BD61-4B9A-4084-B918-CF074C3DD600}"/>
    <cellStyle name="Hyperlink 6" xfId="40705" hidden="1" xr:uid="{5449EF7B-5248-47D3-9704-E6B1896F5E4F}"/>
    <cellStyle name="Hyperlink 6" xfId="40390" hidden="1" xr:uid="{7FEC9BA6-8EDC-4429-85EC-E8E8EC7D62F8}"/>
    <cellStyle name="Hyperlink 6" xfId="34827" hidden="1" xr:uid="{9D7FF3EF-28EB-4285-80FA-0063380AD77C}"/>
    <cellStyle name="Hyperlink 6" xfId="37984" hidden="1" xr:uid="{F1E9A996-D49F-426C-929F-EA364DA8F819}"/>
    <cellStyle name="Hyperlink 6" xfId="37658" hidden="1" xr:uid="{85860B3E-4F8F-4F47-8530-E9AE4F6064DD}"/>
    <cellStyle name="Hyperlink 6" xfId="26798" hidden="1" xr:uid="{149150FC-213D-4217-8A00-691AF5046757}"/>
    <cellStyle name="Hyperlink 6" xfId="37710" hidden="1" xr:uid="{8845C4C3-9026-4A19-80D8-7C6BE05EBDDE}"/>
    <cellStyle name="Hyperlink 6" xfId="34522" hidden="1" xr:uid="{F52624CD-77C8-478C-8475-FECC482EC947}"/>
    <cellStyle name="Hyperlink 6" xfId="38051" hidden="1" xr:uid="{C05F0DF1-EA07-442B-8850-DDE94FA45EC4}"/>
    <cellStyle name="Hyperlink 6" xfId="38822" hidden="1" xr:uid="{9EE27441-E259-42F3-948F-F91251421FF3}"/>
    <cellStyle name="Hyperlink 6" xfId="38859" hidden="1" xr:uid="{AFBA9D21-AF2C-4450-A1E4-EBCBD4E76124}"/>
    <cellStyle name="Hyperlink 6" xfId="37324" hidden="1" xr:uid="{5E9EFEB8-52EE-4167-B2D5-AC7F3BA164CA}"/>
    <cellStyle name="Hyperlink 6" xfId="33721" hidden="1" xr:uid="{9B6C3490-E9E6-40F4-9F47-88B697DD0AB6}"/>
    <cellStyle name="Hyperlink 6" xfId="39392" hidden="1" xr:uid="{39F5367A-E32C-4972-8D34-580E3AC81573}"/>
    <cellStyle name="Hyperlink 6" xfId="37754" hidden="1" xr:uid="{06C9233C-4191-43E5-B165-D28DF2C442D7}"/>
    <cellStyle name="Hyperlink 6" xfId="27901" hidden="1" xr:uid="{099D0515-B76B-4D5C-8759-E4C093F5B74F}"/>
    <cellStyle name="Hyperlink 6" xfId="37326" hidden="1" xr:uid="{23B6ACE8-44F8-4BB6-880F-01115E8C01A5}"/>
    <cellStyle name="Hyperlink 6" xfId="27668" hidden="1" xr:uid="{0A91EDED-D89F-465A-9FCA-498EA580E326}"/>
    <cellStyle name="Hyperlink 6" xfId="35918" hidden="1" xr:uid="{03FC8DBA-43FD-46B5-AFB3-7CA372843A00}"/>
    <cellStyle name="Hyperlink 6" xfId="35673" hidden="1" xr:uid="{29F6C243-056C-4449-AE0E-A03D3CABECE1}"/>
    <cellStyle name="Hyperlink 6" xfId="21749" hidden="1" xr:uid="{73C1D67F-83EE-437C-8E69-A9F767588508}"/>
    <cellStyle name="Hyperlink 6" xfId="21161" hidden="1" xr:uid="{2E5CB89B-1560-4D3D-BCB3-66C943119737}"/>
    <cellStyle name="Hyperlink 6" xfId="38048" hidden="1" xr:uid="{A8CD743C-19E6-4F71-8E89-DEFC01EA6C88}"/>
    <cellStyle name="Hyperlink 6" xfId="22776" hidden="1" xr:uid="{6C3A456D-EC62-45F6-BCE9-85F425157A04}"/>
    <cellStyle name="Hyperlink 6" xfId="34488" hidden="1" xr:uid="{12E8321D-76C2-49C5-89E3-A11002525639}"/>
    <cellStyle name="Hyperlink 6" xfId="29046" hidden="1" xr:uid="{2D995F3C-C228-43C2-AF6A-C6C25C5B22CC}"/>
    <cellStyle name="Hyperlink 6" xfId="34717" hidden="1" xr:uid="{2809358C-AE06-484B-8ECB-B75E14F1F9AC}"/>
    <cellStyle name="Hyperlink 6" xfId="39159" hidden="1" xr:uid="{F3F19938-DE07-4463-8D7F-FE1FAD82DCBF}"/>
    <cellStyle name="Hyperlink 6" xfId="35717" hidden="1" xr:uid="{D69BC18C-B31A-40E7-9AEF-4A29E29FCB88}"/>
    <cellStyle name="Hyperlink 6" xfId="40036" hidden="1" xr:uid="{D0CF0EA7-40BE-45F6-BAA7-262DB86C0BE1}"/>
    <cellStyle name="Hyperlink 6" xfId="40001" hidden="1" xr:uid="{596C196D-904B-41A4-9713-6177A3E42F39}"/>
    <cellStyle name="Hyperlink 6" xfId="38620" hidden="1" xr:uid="{450F5642-07C8-419B-999B-44DCCD0EFF2F}"/>
    <cellStyle name="Hyperlink 6" xfId="37593" hidden="1" xr:uid="{C30AEF3A-BF8C-42D0-975A-9E035E5D34FD}"/>
    <cellStyle name="Hyperlink 6" xfId="34579" hidden="1" xr:uid="{A4FE0891-6896-441C-B7B6-12B9081E61EB}"/>
    <cellStyle name="Hyperlink 6" xfId="38858" hidden="1" xr:uid="{578F4E7A-D23F-4B9E-B846-E2B0E255DCD0}"/>
    <cellStyle name="Hyperlink 6" xfId="33971" hidden="1" xr:uid="{FEA4287A-F940-4302-917E-1BE04B3E9B5F}"/>
    <cellStyle name="Hyperlink 6" xfId="33017" hidden="1" xr:uid="{3AD12BE2-F58B-4620-BA38-F713D1C7E225}"/>
    <cellStyle name="Hyperlink 6" xfId="27095" hidden="1" xr:uid="{DBE2351F-D820-4601-8A27-68BB7D09427C}"/>
    <cellStyle name="Hyperlink 6" xfId="28294" hidden="1" xr:uid="{F7C002D8-74AB-443C-AD1F-881D3127E516}"/>
    <cellStyle name="Hyperlink 6" xfId="41222" hidden="1" xr:uid="{465B3962-FEEA-4E7B-A849-F6908D754582}"/>
    <cellStyle name="Hyperlink 6" xfId="34764" hidden="1" xr:uid="{962655B1-175B-403D-A601-1BAD146042C2}"/>
    <cellStyle name="Hyperlink 6" xfId="34209" hidden="1" xr:uid="{DA69796F-0C69-49B3-9B41-D832FA3FD38F}"/>
    <cellStyle name="Hyperlink 6" xfId="28950" hidden="1" xr:uid="{4536D7AE-11A4-4649-BDB8-E7887EC5DAAE}"/>
    <cellStyle name="Hyperlink 6" xfId="37858" hidden="1" xr:uid="{876185E4-005B-45AD-AC7C-982E0FBD4EBA}"/>
    <cellStyle name="Hyperlink 6" xfId="36734" hidden="1" xr:uid="{D4C31F2C-FB33-4251-8594-5FC8A346C4C8}"/>
    <cellStyle name="Hyperlink 6" xfId="35977" hidden="1" xr:uid="{D54D7D00-6FB2-44B4-846F-7C780742E052}"/>
    <cellStyle name="Hyperlink 6" xfId="32065" hidden="1" xr:uid="{935377DB-A253-4CBA-ACBF-EE3AEFE3D117}"/>
    <cellStyle name="Hyperlink 6" xfId="33112" hidden="1" xr:uid="{73C0ABE6-37C7-4071-BEEB-9A0BB3033422}"/>
    <cellStyle name="Hyperlink 6" xfId="17877" hidden="1" xr:uid="{FC1BEBAF-E0BC-4774-8F62-2EB8758A8357}"/>
    <cellStyle name="Hyperlink 6" xfId="24192" hidden="1" xr:uid="{020C7249-832C-4A05-9B15-15CA425A5339}"/>
    <cellStyle name="Hyperlink 6" xfId="36743" hidden="1" xr:uid="{62636AC7-DA3F-4E7E-9D7C-2A30FEB17FC8}"/>
    <cellStyle name="Hyperlink 6" xfId="38629" hidden="1" xr:uid="{438CB753-E6DB-4C94-8CBA-6674F116B03F}"/>
    <cellStyle name="Hyperlink 6" xfId="33811" hidden="1" xr:uid="{D64C8FB0-B2CC-4BC5-8D63-DAADF57E9085}"/>
    <cellStyle name="Hyperlink 6" xfId="36632" hidden="1" xr:uid="{D253C883-5DE0-4A5B-A35E-E9836EA6EFE3}"/>
    <cellStyle name="Hyperlink 6" xfId="37322" hidden="1" xr:uid="{CB0E161F-1DA3-446C-AC3B-34F33B7A4464}"/>
    <cellStyle name="Hyperlink 6" xfId="38865" hidden="1" xr:uid="{435D5AA2-4CE2-485B-85C6-C39FE12D0F7C}"/>
    <cellStyle name="Hyperlink 6" xfId="38625" hidden="1" xr:uid="{83AC6CA2-9970-488F-89AA-C94B6FB63B39}"/>
    <cellStyle name="Hyperlink 6" xfId="36567" hidden="1" xr:uid="{1D4DF93F-55A6-445B-9591-58A88587388D}"/>
    <cellStyle name="Hyperlink 6" xfId="26862" hidden="1" xr:uid="{CE9A98F8-535B-444E-B700-E13042F9168C}"/>
    <cellStyle name="Hyperlink 6" xfId="28909" hidden="1" xr:uid="{04B352FE-E861-4E7D-9336-242271635944}"/>
    <cellStyle name="Hyperlink 6" xfId="38868" hidden="1" xr:uid="{2B99F129-9C53-415B-B231-36A42D651D95}"/>
    <cellStyle name="Hyperlink 6" xfId="38554" hidden="1" xr:uid="{F5B77D74-A5A6-4345-AAD5-EAD9E1B587CD}"/>
    <cellStyle name="Hyperlink 6" xfId="39595" hidden="1" xr:uid="{89BB1D34-ED28-43BE-8BF7-60A3E07F6E5A}"/>
    <cellStyle name="Hyperlink 6" xfId="38296" hidden="1" xr:uid="{649E7703-1957-4611-BC66-EBA03FBF5E11}"/>
    <cellStyle name="Hyperlink 6" xfId="38233" hidden="1" xr:uid="{D3FDEE25-07EC-4CB7-B4FF-47BC2D196E92}"/>
    <cellStyle name="Hyperlink 6" xfId="37555" hidden="1" xr:uid="{79D4B3D2-0953-4138-8503-A820E07A3594}"/>
    <cellStyle name="Hyperlink 6" xfId="41284" hidden="1" xr:uid="{5078240C-8F90-4261-A2F9-2E36ACDC1150}"/>
    <cellStyle name="Hyperlink 6" xfId="41271" hidden="1" xr:uid="{06014AA7-557A-4C23-ABF6-73592EF5C243}"/>
    <cellStyle name="Hyperlink 6" xfId="26538" hidden="1" xr:uid="{7A3AEB34-6E31-4DC3-9810-793428B262D7}"/>
    <cellStyle name="Hyperlink 6" xfId="34862" hidden="1" xr:uid="{115EE087-A14B-4648-A604-08AD0BD0AF89}"/>
    <cellStyle name="Hyperlink 6" xfId="29231" hidden="1" xr:uid="{F4732289-31C6-4DD8-A741-20A86DF13178}"/>
    <cellStyle name="Hyperlink 6" xfId="39463" hidden="1" xr:uid="{5AC3C763-3596-4581-AFBA-5610B2E3D4D5}"/>
    <cellStyle name="Hyperlink 6" xfId="41266" hidden="1" xr:uid="{B9ACA2E0-9292-4672-B597-DB3644C3A5EA}"/>
    <cellStyle name="Hyperlink 6" xfId="38855" hidden="1" xr:uid="{59AAD627-FAFB-42E9-9967-2BD809411F87}"/>
    <cellStyle name="Hyperlink 6" xfId="38628" hidden="1" xr:uid="{E350740D-258C-42E0-A040-3876730EB3F3}"/>
    <cellStyle name="Hyperlink 6" xfId="40539" hidden="1" xr:uid="{D0C5E826-D109-44B3-9C7F-5829F2B75FB6}"/>
    <cellStyle name="Hyperlink 6" xfId="36900" hidden="1" xr:uid="{2A3F1EAF-F69C-4721-9A49-6C4C8FA62626}"/>
    <cellStyle name="Hyperlink 6" xfId="27548" hidden="1" xr:uid="{A94B904F-C331-4BF7-8F1A-B58B704C8D19}"/>
    <cellStyle name="Hyperlink 6" xfId="29227" hidden="1" xr:uid="{70F13825-2802-49D7-AFC7-4E8955C2228F}"/>
    <cellStyle name="Hyperlink 6" xfId="39150" hidden="1" xr:uid="{E319B8B1-B2B6-43A3-9B30-DE3031FF0596}"/>
    <cellStyle name="Hyperlink 6" xfId="38198" hidden="1" xr:uid="{48DDBDE5-259B-4243-A89E-DECE8A665EDC}"/>
    <cellStyle name="Hyperlink 6" xfId="38595" hidden="1" xr:uid="{3812A72E-7297-454F-94E5-F1495A52EAA8}"/>
    <cellStyle name="Hyperlink 6" xfId="30991" hidden="1" xr:uid="{A1B1D03A-B08B-4557-98A3-29D857012344}"/>
    <cellStyle name="Hyperlink 6" xfId="27622" hidden="1" xr:uid="{DE8BEC95-1F0E-48FF-B7E7-698DF1DABB5E}"/>
    <cellStyle name="Hyperlink 6" xfId="17911" hidden="1" xr:uid="{87DD7214-AD0C-409F-A60C-5E8C4B8C2315}"/>
    <cellStyle name="Hyperlink 6" xfId="38816" hidden="1" xr:uid="{ED0E572C-02AE-4DAF-AB60-A797F162B7E6}"/>
    <cellStyle name="Hyperlink 6" xfId="28202" hidden="1" xr:uid="{9E3B72F3-6FB1-4BCA-BF06-173E9A436D97}"/>
    <cellStyle name="Hyperlink 6" xfId="17891" hidden="1" xr:uid="{D6596821-B573-4EF5-A4D3-B4991A0EF93C}"/>
    <cellStyle name="Hyperlink 6" xfId="26262" hidden="1" xr:uid="{BC455C1B-106E-43EA-93EA-CF1E501F5C05}"/>
    <cellStyle name="Hyperlink 6" xfId="36152" hidden="1" xr:uid="{97EE1CD3-6CE7-4EE7-AD3B-B4EAE49496FD}"/>
    <cellStyle name="Hyperlink 6" xfId="39111" hidden="1" xr:uid="{59737D27-A141-4FEE-AB19-5642F1D3AC11}"/>
    <cellStyle name="Hyperlink 6" xfId="38387" hidden="1" xr:uid="{1EA3B710-B548-41A0-91ED-CD8DA99BB33F}"/>
    <cellStyle name="Hyperlink 6" xfId="39199" hidden="1" xr:uid="{6D9448FE-C53F-479F-B5AE-F7F09BFE43D4}"/>
    <cellStyle name="Hyperlink 6" xfId="34596" hidden="1" xr:uid="{86B2C52D-23F3-4769-A520-564D475E8A6A}"/>
    <cellStyle name="Hyperlink 6" xfId="36100" hidden="1" xr:uid="{B6E5143B-D8E9-4CDC-8304-9548AF699F0F}"/>
    <cellStyle name="Hyperlink 6" xfId="36104" hidden="1" xr:uid="{4D77040D-0B4B-4A50-BEF6-96C09A599FEC}"/>
    <cellStyle name="Hyperlink 6" xfId="36346" hidden="1" xr:uid="{060C54DB-7D31-4800-B95B-569B025B5510}"/>
    <cellStyle name="Hyperlink 6" xfId="41701" hidden="1" xr:uid="{B04E4C5C-A3E3-44C3-B74B-06B10A6B427E}"/>
    <cellStyle name="Hyperlink 6" xfId="39999" hidden="1" xr:uid="{F6143973-B67D-47A7-9389-3A4501511E11}"/>
    <cellStyle name="Hyperlink 6" xfId="39912" hidden="1" xr:uid="{1AFC6723-42B4-4C46-B276-028F0B54E9B1}"/>
    <cellStyle name="Hyperlink 6" xfId="36731" hidden="1" xr:uid="{CF65A10D-298B-430C-81C9-16EC67771C76}"/>
    <cellStyle name="Hyperlink 6" xfId="33709" hidden="1" xr:uid="{A425FD57-B485-42DD-B3B1-02DE7A057516}"/>
    <cellStyle name="Hyperlink 6" xfId="28974" hidden="1" xr:uid="{81F11423-2A4C-4DFF-8FA0-34857C88D463}"/>
    <cellStyle name="Hyperlink 6" xfId="34207" hidden="1" xr:uid="{E1B3E9C8-54F5-43FA-BCBC-985C155D90CE}"/>
    <cellStyle name="Hyperlink 6" xfId="40848" hidden="1" xr:uid="{F00665B9-F456-4163-9F42-2905F2A5420E}"/>
    <cellStyle name="Hyperlink 6" xfId="36344" hidden="1" xr:uid="{30246063-8FEB-48E3-AC47-991855EDE813}"/>
    <cellStyle name="Hyperlink 6" xfId="36300" hidden="1" xr:uid="{0EDEF6C4-E09E-461F-9B31-D1D60AB0B599}"/>
    <cellStyle name="Hyperlink 6" xfId="36182" hidden="1" xr:uid="{728E9456-94F9-4121-AD35-1BA4D5F7FA8C}"/>
    <cellStyle name="Hyperlink 6" xfId="37383" hidden="1" xr:uid="{9AD07AA9-2E4B-4ECD-9EBC-725A163162CD}"/>
    <cellStyle name="Hyperlink 6" xfId="21357" hidden="1" xr:uid="{B5735234-FE4E-4894-AB65-6762D4C62DBB}"/>
    <cellStyle name="Hyperlink 6" xfId="17242" hidden="1" xr:uid="{1BE1CD61-5072-4C00-ADA5-C96511D2B67A}"/>
    <cellStyle name="Hyperlink 6" xfId="23585" hidden="1" xr:uid="{D4CDEC62-1C54-44C6-A768-32CCED8709F2}"/>
    <cellStyle name="Hyperlink 6" xfId="24479" hidden="1" xr:uid="{8F06AD55-FE80-4DF6-B89C-FB70B627F778}"/>
    <cellStyle name="Hyperlink 6" xfId="23892" hidden="1" xr:uid="{AB157381-E74E-4CC4-82BA-83CD644189D5}"/>
    <cellStyle name="Hyperlink 6" xfId="21364" hidden="1" xr:uid="{2D2E5A39-6CAD-4243-B227-3062799707B2}"/>
    <cellStyle name="Hyperlink 6" xfId="38555" hidden="1" xr:uid="{916A4F0E-8CA3-4C1E-A624-553897CF43A3}"/>
    <cellStyle name="Hyperlink 6" xfId="22342" hidden="1" xr:uid="{730C071D-4C9F-42B4-9449-B533F016F55F}"/>
    <cellStyle name="Hyperlink 6" xfId="20372" hidden="1" xr:uid="{C6D1DE31-CB80-4218-A0E8-63C7413B0009}"/>
    <cellStyle name="Hyperlink 6" xfId="23421" hidden="1" xr:uid="{4B961DA6-4758-49B4-BF0C-32283FD79B40}"/>
    <cellStyle name="Hyperlink 6" xfId="41278" hidden="1" xr:uid="{8D0F30AE-E7E4-4E39-A790-5EE87DAC447C}"/>
    <cellStyle name="Hyperlink 6" xfId="40259" hidden="1" xr:uid="{283E9982-7685-4E72-BE90-BE058A53D946}"/>
    <cellStyle name="Hyperlink 6" xfId="22770" hidden="1" xr:uid="{0A62EC20-F2A6-4660-96F6-83C2D73B6E73}"/>
    <cellStyle name="Hyperlink 6" xfId="38632" hidden="1" xr:uid="{34812F23-0549-4EF9-9249-FF6B910653E4}"/>
    <cellStyle name="Hyperlink 6" xfId="39988" hidden="1" xr:uid="{354AB440-B5E4-47F7-B738-953BFDB2D362}"/>
    <cellStyle name="Hyperlink 6" xfId="33645" hidden="1" xr:uid="{7460DB48-4090-44CB-B6C1-CBDF0B96E848}"/>
    <cellStyle name="Hyperlink 6" xfId="28910" hidden="1" xr:uid="{AC2A0DA0-7404-4255-9D3D-B20E842C03BF}"/>
    <cellStyle name="Hyperlink 6" xfId="35137" hidden="1" xr:uid="{3412C7EF-6D4B-4937-A568-835FC9E0AECF}"/>
    <cellStyle name="Hyperlink 6" xfId="38456" hidden="1" xr:uid="{B891AF7B-66EC-42B2-A5A1-195F6F21CCA7}"/>
    <cellStyle name="Hyperlink 6" xfId="40710" hidden="1" xr:uid="{6ADDDDB1-53F7-411B-9B47-5AC92E1BA890}"/>
    <cellStyle name="Hyperlink 6" xfId="40373" hidden="1" xr:uid="{03340FC9-FFCE-4E6C-8096-EED80A7DC995}"/>
    <cellStyle name="Hyperlink 6" xfId="41510" hidden="1" xr:uid="{BC79B077-C5B1-4ACF-8B1C-5C38BF9AD406}"/>
    <cellStyle name="Hyperlink 6" xfId="38567" hidden="1" xr:uid="{08CF12BC-5DF0-49A1-B6F8-7CE4A0A9C3B4}"/>
    <cellStyle name="Hyperlink 6" xfId="38082" hidden="1" xr:uid="{B1513864-0734-416C-88E6-9693421ACBE1}"/>
    <cellStyle name="Hyperlink 6" xfId="36356" hidden="1" xr:uid="{47801A5B-39D5-4133-857B-FB915A662349}"/>
    <cellStyle name="Hyperlink 6" xfId="28553" hidden="1" xr:uid="{D40B09AB-13C8-4863-8C11-4D145349899D}"/>
    <cellStyle name="Hyperlink 6" xfId="18740" hidden="1" xr:uid="{62C22F20-1B35-49C2-B396-B61DB337636B}"/>
    <cellStyle name="Hyperlink 6" xfId="38391" hidden="1" xr:uid="{7A958B86-355D-4DEC-A61B-70BF4CBF13CA}"/>
    <cellStyle name="Hyperlink 6" xfId="37252" hidden="1" xr:uid="{F692C1FF-ED47-447A-A8B2-3CB607F6C72E}"/>
    <cellStyle name="Hyperlink 6" xfId="34975" hidden="1" xr:uid="{E2082558-BAEE-4151-9135-330468647134}"/>
    <cellStyle name="Hyperlink 6" xfId="36426" hidden="1" xr:uid="{4B61EB88-E978-4BD1-B00C-DD69B2EE1F6E}"/>
    <cellStyle name="Hyperlink 6" xfId="32769" hidden="1" xr:uid="{F440D6D2-163D-4DD5-B40F-FC1F0A1AF207}"/>
    <cellStyle name="Hyperlink 6" xfId="26793" hidden="1" xr:uid="{24B2421B-6310-4C8D-B587-5F629EB18AB3}"/>
    <cellStyle name="Hyperlink 6" xfId="41614" hidden="1" xr:uid="{369D771A-9BB3-494C-9A3A-B50AEB756BDF}"/>
    <cellStyle name="Hyperlink 6" xfId="29160" hidden="1" xr:uid="{B572AC1E-1E7A-426D-B5C3-EAC068374C6C}"/>
    <cellStyle name="Hyperlink 6" xfId="26659" hidden="1" xr:uid="{77CF49AD-523A-4EF6-A9CD-4BE901BF17A4}"/>
    <cellStyle name="Hyperlink 6" xfId="22895" hidden="1" xr:uid="{FE8696DC-D0B3-494D-90D3-B7F71663D347}"/>
    <cellStyle name="Hyperlink 6" xfId="37309" hidden="1" xr:uid="{245968FA-F160-4B0A-AAA1-5149FB3C7866}"/>
    <cellStyle name="Hyperlink 6" xfId="34552" hidden="1" xr:uid="{5C3C57DE-8B23-4D2F-96B4-39EFEB9B01D0}"/>
    <cellStyle name="Hyperlink 6" xfId="29354" hidden="1" xr:uid="{725DDE63-90EB-4371-9184-D1E6256462CE}"/>
    <cellStyle name="Hyperlink 6" xfId="41439" hidden="1" xr:uid="{CDF1665D-5C40-466D-9DCA-169DBD3B391A}"/>
    <cellStyle name="Hyperlink 6" xfId="28943" hidden="1" xr:uid="{16227416-266F-4069-81DA-E2EE1C664D33}"/>
    <cellStyle name="Hyperlink 6" xfId="29356" hidden="1" xr:uid="{EF306AC3-16D7-4892-91E5-CE64D75CADFE}"/>
    <cellStyle name="Hyperlink 6" xfId="23641" hidden="1" xr:uid="{F381915F-5520-4CB0-B851-321447F7F201}"/>
    <cellStyle name="Hyperlink 6" xfId="34011" hidden="1" xr:uid="{7BAF9BB1-DA46-44C6-A175-34D701E951B5}"/>
    <cellStyle name="Hyperlink 6" xfId="33814" hidden="1" xr:uid="{B030D2B0-14D1-4EC9-B09F-31E2DA4267C8}"/>
    <cellStyle name="Hyperlink 6" xfId="38472" hidden="1" xr:uid="{9A7149D0-CD06-4D3B-9F4C-DF3E3879B79B}"/>
    <cellStyle name="Hyperlink 6" xfId="20162" hidden="1" xr:uid="{EDE964A8-0E43-4A0E-A1C7-C9BF958F19AD}"/>
    <cellStyle name="Hyperlink 6" xfId="23494" hidden="1" xr:uid="{B6609E94-D1E0-47C9-B33B-5AC3F3969E72}"/>
    <cellStyle name="Hyperlink 6" xfId="37470" hidden="1" xr:uid="{A5810BC7-3C75-4A52-B64C-3FB4D686DD16}"/>
    <cellStyle name="Hyperlink 6" xfId="26766" hidden="1" xr:uid="{4C6BD994-BC3A-45DE-BACD-16C935F848E3}"/>
    <cellStyle name="Hyperlink 6" xfId="24870" hidden="1" xr:uid="{CE47218E-DDB0-4536-9D89-26236F58162A}"/>
    <cellStyle name="Hyperlink 6" xfId="35911" hidden="1" xr:uid="{C8FC45AA-DA21-4FCB-884B-888C03104E4C}"/>
    <cellStyle name="Hyperlink 6" xfId="35678" hidden="1" xr:uid="{D6048EB9-D005-47CC-8F45-F0E25E78F123}"/>
    <cellStyle name="Hyperlink 6" xfId="24958" hidden="1" xr:uid="{B2B19FFA-E847-426B-8037-C09F09E51A38}"/>
    <cellStyle name="Hyperlink 6" xfId="33465" hidden="1" xr:uid="{6D91A647-F3C0-41AE-B5EF-6624DD320360}"/>
    <cellStyle name="Hyperlink 6" xfId="41317" hidden="1" xr:uid="{90645F1C-4A43-4959-87A0-7A31BF7F8429}"/>
    <cellStyle name="Hyperlink 6" xfId="35335" hidden="1" xr:uid="{A475E1EF-4705-4AD6-8B46-503D0A8B076D}"/>
    <cellStyle name="Hyperlink 6" xfId="33713" hidden="1" xr:uid="{E968AECD-E1F6-41BD-931A-076608374EF4}"/>
    <cellStyle name="Hyperlink 6" xfId="34592" hidden="1" xr:uid="{398CCB2D-85C9-40A0-B65C-81E763E9BA35}"/>
    <cellStyle name="Hyperlink 6" xfId="33038" hidden="1" xr:uid="{E3E48BDE-6513-415F-82F4-A3CFEE694BEE}"/>
    <cellStyle name="Hyperlink 6" xfId="38818" hidden="1" xr:uid="{C0A9C510-BEE2-42B3-9592-D6232C3CEA38}"/>
    <cellStyle name="Hyperlink 6" xfId="37758" hidden="1" xr:uid="{019F4CDB-A139-4F67-A9DB-7194FE1DC648}"/>
    <cellStyle name="Hyperlink 6" xfId="37514" hidden="1" xr:uid="{093902CF-44D4-47C8-B386-7BD338389296}"/>
    <cellStyle name="Hyperlink 6" xfId="39471" hidden="1" xr:uid="{5DB11B63-2067-4513-B872-26FED3C7E99B}"/>
    <cellStyle name="Hyperlink 6" xfId="38864" hidden="1" xr:uid="{B887DEC0-974B-4C80-98EB-34041B8F81FF}"/>
    <cellStyle name="Hyperlink 6" xfId="22567" hidden="1" xr:uid="{999E60F3-EAB5-49EB-B15F-C2CC746753AC}"/>
    <cellStyle name="Hyperlink 6" xfId="34017" hidden="1" xr:uid="{57564777-B52A-4968-B0DA-9246858B1175}"/>
    <cellStyle name="Hyperlink 6" xfId="36729" hidden="1" xr:uid="{EF18174B-B757-4589-86A7-1BCE835EFE99}"/>
    <cellStyle name="Hyperlink 6" xfId="38563" hidden="1" xr:uid="{D7DC871E-25FC-4437-8433-3F2F81055113}"/>
    <cellStyle name="Hyperlink 6" xfId="32733" hidden="1" xr:uid="{E4A2F223-7C2C-464F-963A-C737E5A67A0D}"/>
    <cellStyle name="Hyperlink 6" xfId="39450" hidden="1" xr:uid="{8AE384E5-4CE9-458E-BB32-D3ADAAC169EC}"/>
    <cellStyle name="Hyperlink 6" xfId="39296" hidden="1" xr:uid="{81D57144-9FD9-4653-AFF5-B4D26B6615D9}"/>
    <cellStyle name="Hyperlink 6" xfId="39265" hidden="1" xr:uid="{A02F2F12-9E84-4316-BB65-304B754FE986}"/>
    <cellStyle name="Hyperlink 6" xfId="28551" hidden="1" xr:uid="{F8BA74A6-F4B5-4DE9-BDDE-1131B5795A71}"/>
    <cellStyle name="Hyperlink 6" xfId="40962" hidden="1" xr:uid="{B3CF6BFC-8475-435D-8CC4-4DC9053A98B8}"/>
    <cellStyle name="Hyperlink 6" xfId="40956" hidden="1" xr:uid="{7C0C3C4B-5AB3-46E1-BD8A-9E10FD7A65C1}"/>
    <cellStyle name="Hyperlink 6" xfId="40410" hidden="1" xr:uid="{67717A39-0945-435E-931F-8C0617724CA8}"/>
    <cellStyle name="Hyperlink 6" xfId="38667" hidden="1" xr:uid="{45E74365-F089-418A-9B7F-B86D45E868C8}"/>
    <cellStyle name="Hyperlink 6" xfId="34963" hidden="1" xr:uid="{1298B761-0000-45F2-B349-2EB781E1AD20}"/>
    <cellStyle name="Hyperlink 6" xfId="28549" hidden="1" xr:uid="{001B3E00-3476-4430-A289-25A1920DF264}"/>
    <cellStyle name="Hyperlink 6" xfId="34467" hidden="1" xr:uid="{E175A555-F291-4FE4-8572-73501F3F85C9}"/>
    <cellStyle name="Hyperlink 6" xfId="27043" hidden="1" xr:uid="{228F6C38-BCE7-46FE-B4F4-6D254205145C}"/>
    <cellStyle name="Hyperlink 6" xfId="27090" hidden="1" xr:uid="{C9053E16-4A09-4F5C-85CD-2909213676E2}"/>
    <cellStyle name="Hyperlink 6" xfId="24150" hidden="1" xr:uid="{F0D9A58F-0C8F-4834-B60E-E46617861869}"/>
    <cellStyle name="Hyperlink 6" xfId="18154" hidden="1" xr:uid="{7A5C2A8F-3B24-4003-9971-E007A9B79E94}"/>
    <cellStyle name="Hyperlink 6" xfId="19048" hidden="1" xr:uid="{0E89F55F-2BE3-4640-A95F-45F2B3B39D2E}"/>
    <cellStyle name="Hyperlink 6" xfId="38399" hidden="1" xr:uid="{60891FF6-804E-4617-B644-C39ACB3E8B6E}"/>
    <cellStyle name="Hyperlink 6" xfId="20475" hidden="1" xr:uid="{6CA1EBEF-BF77-4868-9C8B-212D323D3859}"/>
    <cellStyle name="Hyperlink 6" xfId="26060" hidden="1" xr:uid="{2B0DD9CF-9735-42A0-AB2F-1876E3343607}"/>
    <cellStyle name="Hyperlink 6" xfId="35956" hidden="1" xr:uid="{086FB0E9-600A-4839-997A-A6B953C7400B}"/>
    <cellStyle name="Hyperlink 6" xfId="38798" hidden="1" xr:uid="{0478456C-95D7-4522-98AC-9F3CD679874C}"/>
    <cellStyle name="Hyperlink 6" xfId="38474" hidden="1" xr:uid="{C3226951-838B-4A02-91A3-818B5E4E1ECC}"/>
    <cellStyle name="Hyperlink 6" xfId="40273" hidden="1" xr:uid="{0D6AD38C-6658-485D-9B86-C2F29F6643B4}"/>
    <cellStyle name="Hyperlink 6" xfId="17893" hidden="1" xr:uid="{A70E0A55-C027-45F5-8BFF-8905D295B049}"/>
    <cellStyle name="Hyperlink 6" xfId="40711" hidden="1" xr:uid="{2C32F905-9EF4-4D1C-9018-29B51703F0AE}"/>
    <cellStyle name="Hyperlink 6" xfId="37698" hidden="1" xr:uid="{5A79807F-75F9-4C5E-BEA4-75EF02400813}"/>
    <cellStyle name="Hyperlink 6" xfId="39194" hidden="1" xr:uid="{53913CB3-323E-4BA5-BC58-5EECCC24BC1E}"/>
    <cellStyle name="Hyperlink 6" xfId="38869" hidden="1" xr:uid="{07AC61D7-75A3-48E9-B4D7-73EE84209A30}"/>
    <cellStyle name="Hyperlink 6" xfId="39961" hidden="1" xr:uid="{C8BFA8D4-5C84-4650-94A4-B7CBEB04A6F9}"/>
    <cellStyle name="Hyperlink 6" xfId="24096" hidden="1" xr:uid="{17D3F16D-68BD-49A9-9DB9-4D7711C134A9}"/>
    <cellStyle name="Hyperlink 6" xfId="39266" hidden="1" xr:uid="{87F9CDFD-AD30-47A5-9F99-6CED0BB7C00A}"/>
    <cellStyle name="Hyperlink 6" xfId="41265" hidden="1" xr:uid="{9586BBA5-6245-476A-BCBB-5B737154E7B5}"/>
    <cellStyle name="Hyperlink 6" xfId="17903" hidden="1" xr:uid="{A645DD75-6836-4E9B-A989-EA9F84A5B37C}"/>
    <cellStyle name="Hyperlink 6" xfId="34112" hidden="1" xr:uid="{EE47AEEF-6676-4334-86CD-1E0A4BE4C272}"/>
    <cellStyle name="Hyperlink 6" xfId="35487" hidden="1" xr:uid="{8C4AF39B-238B-4F8F-B8A9-ABC069AB9BF8}"/>
    <cellStyle name="Hyperlink 6" xfId="36454" hidden="1" xr:uid="{D939ECD5-103E-4768-ACDD-6AD4571B62B0}"/>
    <cellStyle name="Hyperlink 6" xfId="38633" hidden="1" xr:uid="{18642112-B6F2-4ED4-BA57-D0D7D3BF40E6}"/>
    <cellStyle name="Hyperlink 6" xfId="41709" hidden="1" xr:uid="{04943BCF-A983-48BC-92A7-BBEA5276CEDA}"/>
    <cellStyle name="Hyperlink 6" xfId="39166" hidden="1" xr:uid="{A8AE7993-9005-4A3C-98C8-6A2149928741}"/>
    <cellStyle name="Hyperlink 6" xfId="35333" hidden="1" xr:uid="{43D84B42-C845-4CFC-8C7D-F560F192574A}"/>
    <cellStyle name="Hyperlink 6" xfId="39164" hidden="1" xr:uid="{743D1044-3D50-495A-9BED-649A115DB822}"/>
    <cellStyle name="Hyperlink 6" xfId="28213" hidden="1" xr:uid="{878D0E83-2BFF-4AA7-90EE-BD2ECCDB2862}"/>
    <cellStyle name="Hyperlink 6" xfId="27247" hidden="1" xr:uid="{3E0208E5-5C1E-467D-88E5-3D868C6E42EB}"/>
    <cellStyle name="Hyperlink 6" xfId="24641" hidden="1" xr:uid="{92A6A892-A351-4253-A8C3-902B1858FEC3}"/>
    <cellStyle name="Hyperlink 6" xfId="29974" hidden="1" xr:uid="{A7F9AD27-2B09-4207-A5F3-3AB02C6EA556}"/>
    <cellStyle name="Hyperlink 6" xfId="26739" hidden="1" xr:uid="{95374FD6-408E-40A6-B6DE-0C2325575700}"/>
    <cellStyle name="Hyperlink 6" xfId="33913" hidden="1" xr:uid="{9A8EE1E2-D382-455C-BC4F-1AB02AA54644}"/>
    <cellStyle name="Hyperlink 6" xfId="30380" hidden="1" xr:uid="{B153EA81-0A59-49E1-8274-04594C5F32A5}"/>
    <cellStyle name="Hyperlink 6" xfId="27125" hidden="1" xr:uid="{8809AFC5-3458-447A-8A2D-ECF89E6C370E}"/>
    <cellStyle name="Hyperlink 6" xfId="38383" hidden="1" xr:uid="{C28D32AE-50AC-4767-AB81-755E8E09EA6B}"/>
    <cellStyle name="Hyperlink 6" xfId="41204" hidden="1" xr:uid="{1A14B7BD-AF24-48F8-A7B2-69B72BAAAE46}"/>
    <cellStyle name="Hyperlink 6" xfId="28106" hidden="1" xr:uid="{7B4A8D63-46C6-40F8-A8DF-3E5E6CA851E5}"/>
    <cellStyle name="Hyperlink 6" xfId="28389" hidden="1" xr:uid="{AAD876F5-6FB5-4D87-8B95-ACF6B0D8A119}"/>
    <cellStyle name="Hyperlink 6" xfId="38561" hidden="1" xr:uid="{C352183D-08DA-46B2-84B9-5E828203EA00}"/>
    <cellStyle name="Hyperlink 6" xfId="39652" hidden="1" xr:uid="{1AA8F22F-C271-4C71-A36F-AF89118B74E1}"/>
    <cellStyle name="Hyperlink 6" xfId="38236" hidden="1" xr:uid="{A74F4D1A-2F2B-4FC2-9EDA-0F5118C5BA1C}"/>
    <cellStyle name="Hyperlink 6" xfId="28989" hidden="1" xr:uid="{1EBCB475-E07A-4FFB-9164-A639956F5A72}"/>
    <cellStyle name="Hyperlink 6" xfId="34581" hidden="1" xr:uid="{5BB7724A-7DB7-472D-BFCB-0C2D665316C3}"/>
    <cellStyle name="Hyperlink 6" xfId="35852" hidden="1" xr:uid="{3FF23BA1-368E-451F-9ADA-9B1A554C91C9}"/>
    <cellStyle name="Hyperlink 6" xfId="39624" hidden="1" xr:uid="{C5244386-789F-468F-83EE-C988B568C50A}"/>
    <cellStyle name="Hyperlink 6" xfId="40025" hidden="1" xr:uid="{5E31D430-293B-46EA-8F1E-C496D332F9D7}"/>
    <cellStyle name="Hyperlink 6" xfId="35267" hidden="1" xr:uid="{04BAF20C-0B10-49CE-B9B4-4B901A482B1F}"/>
    <cellStyle name="Hyperlink 6" xfId="40529" hidden="1" xr:uid="{1F66A137-26A3-4090-984C-0F4722AE60C8}"/>
    <cellStyle name="Hyperlink 6" xfId="39967" hidden="1" xr:uid="{38405DEF-47E2-4B91-B474-CB0051EB1805}"/>
    <cellStyle name="Hyperlink 6" xfId="40263" hidden="1" xr:uid="{0F3250B3-04A1-4EB6-8DD2-432CD2CE8D3E}"/>
    <cellStyle name="Hyperlink 6" xfId="29353" hidden="1" xr:uid="{E3B72254-D61E-4F05-B264-23086447338C}"/>
    <cellStyle name="Hyperlink 6" xfId="36483" hidden="1" xr:uid="{36E6E6B6-F5D0-4BFC-BBAC-98D918FE3CCF}"/>
    <cellStyle name="Hyperlink 6" xfId="36936" hidden="1" xr:uid="{E6F006A6-8748-4416-ADCD-06EA32ED6F13}"/>
    <cellStyle name="Hyperlink 6" xfId="19600" hidden="1" xr:uid="{B2F1B087-03BF-4784-B223-E9FB9084322F}"/>
    <cellStyle name="Hyperlink 6" xfId="27397" hidden="1" xr:uid="{9985ABFE-35FB-4262-BBE4-62FE670A1717}"/>
    <cellStyle name="Hyperlink 6" xfId="33413" hidden="1" xr:uid="{BC43FC80-D752-49A3-8CCC-312FB67D46DE}"/>
    <cellStyle name="Hyperlink 6" xfId="25984" hidden="1" xr:uid="{C2136342-20C2-4665-96EE-7FA3B70DDC68}"/>
    <cellStyle name="Hyperlink 6" xfId="36156" hidden="1" xr:uid="{4E29AAA5-0CE7-4E16-BF2D-0A78E15E6B11}"/>
    <cellStyle name="Hyperlink 6" xfId="40462" hidden="1" xr:uid="{77A54DB3-1C0F-47CE-9508-828669AC1FC8}"/>
    <cellStyle name="Hyperlink 6" xfId="37328" hidden="1" xr:uid="{C1691608-51DC-4128-A57D-6D202DC2FE5B}"/>
    <cellStyle name="Hyperlink 6" xfId="39269" hidden="1" xr:uid="{103F92F8-6AF8-49DA-97B8-BDDAC426421C}"/>
    <cellStyle name="Hyperlink 6" xfId="38386" hidden="1" xr:uid="{79F981DC-D7E2-47F8-952D-972ACBF5B61F}"/>
    <cellStyle name="Hyperlink 6" xfId="37257" hidden="1" xr:uid="{09392F62-8A49-4355-8916-233C6B536EF5}"/>
    <cellStyle name="Hyperlink 6" xfId="36740" hidden="1" xr:uid="{8B4A32D9-3BD4-4938-9E91-5C41BB5B4F45}"/>
    <cellStyle name="Hyperlink 6" xfId="28432" hidden="1" xr:uid="{CB497AC5-47E6-44CD-8303-B421091DD0FD}"/>
    <cellStyle name="Hyperlink 6" xfId="34815" hidden="1" xr:uid="{9F6A5184-BAF3-44D1-B177-56453CCF22AE}"/>
    <cellStyle name="Hyperlink 6" xfId="36151" hidden="1" xr:uid="{EBF7452B-3A29-4265-8801-4C29E9F3E1D2}"/>
    <cellStyle name="Hyperlink 6" xfId="40224" hidden="1" xr:uid="{5CF52C0C-E7CF-4315-AF13-8F2BD192F772}"/>
    <cellStyle name="Hyperlink 6" xfId="39466" hidden="1" xr:uid="{4B3DADF7-918A-405E-813F-04B3EF389B15}"/>
    <cellStyle name="Hyperlink 6" xfId="39882" hidden="1" xr:uid="{06FA0143-F3DC-4102-8097-15B614570A0D}"/>
    <cellStyle name="Hyperlink 6" xfId="28575" hidden="1" xr:uid="{39077A60-BF97-400B-A155-FE103087160B}"/>
    <cellStyle name="Hyperlink 6" xfId="23070" hidden="1" xr:uid="{F2BAD7EC-2CE8-4C0C-9E7D-790561510467}"/>
    <cellStyle name="Hyperlink 6" xfId="33028" hidden="1" xr:uid="{50A8641F-EDB0-496C-B803-C98223F09CFF}"/>
    <cellStyle name="Hyperlink 6" xfId="33958" hidden="1" xr:uid="{8C5B86D1-145E-4322-8EB2-09152D17DE64}"/>
    <cellStyle name="Hyperlink 6" xfId="38944" hidden="1" xr:uid="{27BF01F3-BEC7-431A-9C82-2AD2E198F536}"/>
    <cellStyle name="Hyperlink 6" xfId="33067" hidden="1" xr:uid="{20F4ECA2-4650-4F30-B854-C511E4498627}"/>
    <cellStyle name="Hyperlink 6" xfId="32712" hidden="1" xr:uid="{5BBFE8CD-696A-4259-BA20-764C3680C15F}"/>
    <cellStyle name="Hyperlink 6" xfId="33632" hidden="1" xr:uid="{E03B2024-6DFA-40C3-880B-74555E269170}"/>
    <cellStyle name="Hyperlink 6" xfId="39935" hidden="1" xr:uid="{A066F4BF-BFD3-4120-BD72-944E01D01A79}"/>
    <cellStyle name="Hyperlink 6" xfId="27409" hidden="1" xr:uid="{CC3A7DFF-691B-4E7D-B783-CC2231CC02AC}"/>
    <cellStyle name="Hyperlink 6" xfId="40164" hidden="1" xr:uid="{9B2C91FE-D571-4F49-B2A1-9E25843A0712}"/>
    <cellStyle name="Hyperlink 6" xfId="39937" hidden="1" xr:uid="{15C1B9E3-2F8D-47E4-921A-DB483FEB230D}"/>
    <cellStyle name="Hyperlink 6" xfId="40307" hidden="1" xr:uid="{8FC0C6B6-D23D-486C-800F-66AA84D9E489}"/>
    <cellStyle name="Hyperlink 6" xfId="38480" hidden="1" xr:uid="{0D11C08E-B2D6-4661-A524-427B50F23368}"/>
    <cellStyle name="Hyperlink 6" xfId="27674" hidden="1" xr:uid="{FB82193D-8082-4524-AD0D-558EC700F806}"/>
    <cellStyle name="Hyperlink 6" xfId="27673" hidden="1" xr:uid="{17D46D74-5389-4A3E-B570-37D05433B6A3}"/>
    <cellStyle name="Hyperlink 6" xfId="26230" hidden="1" xr:uid="{3E96DC58-462E-458F-A3FA-7AFBFA85235E}"/>
    <cellStyle name="Hyperlink 6" xfId="27572" hidden="1" xr:uid="{83EDBAFE-43C6-44A9-8DA0-B18F58B094C7}"/>
    <cellStyle name="Hyperlink 6" xfId="36281" hidden="1" xr:uid="{F94B3595-293F-4506-B73B-5192BD8E007B}"/>
    <cellStyle name="Hyperlink 6" xfId="37695" hidden="1" xr:uid="{664D667B-8CEA-46EE-AB6D-7E4A753A5D7B}"/>
    <cellStyle name="Hyperlink 6" xfId="40801" hidden="1" xr:uid="{541D69FB-C5C9-4818-80A9-CAACA77A2378}"/>
    <cellStyle name="Hyperlink 6" xfId="28234" hidden="1" xr:uid="{BF49F4D8-B7FE-4EAA-880F-5F7335390934}"/>
    <cellStyle name="Hyperlink 6" xfId="41339" hidden="1" xr:uid="{26831A54-EA4D-44AD-9447-21736371390A}"/>
    <cellStyle name="Hyperlink 6" xfId="35910" hidden="1" xr:uid="{1DFE1BCC-4916-48A2-87D0-DA54F89553F2}"/>
    <cellStyle name="Hyperlink 6" xfId="32776" hidden="1" xr:uid="{7A47B79F-BC52-4CF5-9A44-F452C9C1C647}"/>
    <cellStyle name="Hyperlink 6" xfId="40814" hidden="1" xr:uid="{22EF2A77-5B61-4468-BBA2-4DEF8BB9DE98}"/>
    <cellStyle name="Hyperlink 6" xfId="32730" hidden="1" xr:uid="{98F345B2-A31A-4A23-8DCB-B204AC3D622E}"/>
    <cellStyle name="Hyperlink 6" xfId="27570" hidden="1" xr:uid="{F8EC3F0B-BE2F-43EF-990D-E4B443C35A6C}"/>
    <cellStyle name="Hyperlink 6" xfId="27905" hidden="1" xr:uid="{E9FA68A5-15BA-47A4-8994-51CB1D52E1ED}"/>
    <cellStyle name="Hyperlink 6" xfId="27845" hidden="1" xr:uid="{9DD95A01-04F7-461C-820E-76F793D479B5}"/>
    <cellStyle name="Hyperlink 6" xfId="28940" hidden="1" xr:uid="{DEC3B245-5E62-4765-835E-43A3F13048DD}"/>
    <cellStyle name="Hyperlink 6" xfId="19396" hidden="1" xr:uid="{CEFA53C6-F385-464E-AD3B-CCC4D98A9CAB}"/>
    <cellStyle name="Hyperlink 6" xfId="33984" hidden="1" xr:uid="{044BC740-383A-4E7B-82AA-CC2BA769EF3C}"/>
    <cellStyle name="Hyperlink 6" xfId="24991" hidden="1" xr:uid="{9ECB3CA3-2EE3-4C27-A1B4-6D4359E06A5C}"/>
    <cellStyle name="Hyperlink 6" xfId="29810" hidden="1" xr:uid="{75B897F1-52F6-4FCB-86B2-ACDB7C8A645C}"/>
    <cellStyle name="Hyperlink 6" xfId="30657" hidden="1" xr:uid="{E9E7162B-171F-48D8-BBE8-989935A43934}"/>
    <cellStyle name="Hyperlink 6" xfId="29808" hidden="1" xr:uid="{6C1C7536-F384-4F5B-88A4-6F488BFEEBC3}"/>
    <cellStyle name="Hyperlink 6" xfId="19671" hidden="1" xr:uid="{DE9FFBBA-1B09-4E95-BCB6-C4D7C7C66E5D}"/>
    <cellStyle name="Hyperlink 6" xfId="40026" hidden="1" xr:uid="{633BE5E2-765A-4904-B2E2-FD83286BEBAE}"/>
    <cellStyle name="Hyperlink 6" xfId="17265" hidden="1" xr:uid="{E0E7B29F-6AD1-401D-8ECA-F000E37512BC}"/>
    <cellStyle name="Hyperlink 6" xfId="20360" hidden="1" xr:uid="{36FB27F2-973A-4C02-924C-8C9670FFB395}"/>
    <cellStyle name="Hyperlink 6" xfId="21305" hidden="1" xr:uid="{3AFC6964-CEF7-4D5F-8806-9968838D81C7}"/>
    <cellStyle name="Hyperlink 6" xfId="30615" hidden="1" xr:uid="{5A3AF60C-AC65-4F2F-BEBC-C427134BFA3A}"/>
    <cellStyle name="Hyperlink 6" xfId="36880" hidden="1" xr:uid="{854CD951-B65C-49B6-9F30-EF23897B0EFD}"/>
    <cellStyle name="Hyperlink 6" xfId="37556" hidden="1" xr:uid="{35B72876-8565-4A13-94F3-7A8B8B20BA1F}"/>
    <cellStyle name="Hyperlink 6" xfId="20304" hidden="1" xr:uid="{7CFDF68D-A86A-4751-9EAB-67A11B9D2DF4}"/>
    <cellStyle name="Hyperlink 6" xfId="38307" hidden="1" xr:uid="{40698527-1E31-43F2-92E9-24312AC9FC2B}"/>
    <cellStyle name="Hyperlink 6" xfId="37675" hidden="1" xr:uid="{FE33A40E-53EA-45F9-BF14-AF3E4F41B1BB}"/>
    <cellStyle name="Hyperlink 6" xfId="30663" hidden="1" xr:uid="{CBA76D98-D127-4B27-901A-F05D43325E8A}"/>
    <cellStyle name="Hyperlink 6" xfId="41055" hidden="1" xr:uid="{92E88926-7C36-4CC2-9677-82F2EF3E5309}"/>
    <cellStyle name="Hyperlink 6" xfId="35815" hidden="1" xr:uid="{6A514760-CD04-4E17-9A0F-AFD519DD2A31}"/>
    <cellStyle name="Hyperlink 6" xfId="28992" hidden="1" xr:uid="{29AD9C42-60ED-48FC-887F-230967EEDBA6}"/>
    <cellStyle name="Hyperlink 6" xfId="37939" hidden="1" xr:uid="{26BF7791-BFE7-4870-8CD6-B6875BEAB20D}"/>
    <cellStyle name="Hyperlink 6" xfId="38790" hidden="1" xr:uid="{3CE75328-AF64-4506-B429-74C20368B98F}"/>
    <cellStyle name="Hyperlink 6" xfId="37760" hidden="1" xr:uid="{83CF403B-AE1B-49D5-BDEA-A239AFDE19E9}"/>
    <cellStyle name="Hyperlink 6" xfId="32750" hidden="1" xr:uid="{CB37DCAF-F406-4451-B822-F1ACDAC9A6CF}"/>
    <cellStyle name="Hyperlink 6" xfId="40695" hidden="1" xr:uid="{7BBA8D51-834B-4FA8-9DA7-8F8D4AE84EB2}"/>
    <cellStyle name="Hyperlink 6" xfId="21381" hidden="1" xr:uid="{D324BBEE-879F-4785-8075-7C7BA4B85689}"/>
    <cellStyle name="Hyperlink 6" xfId="40033" hidden="1" xr:uid="{8D4C909C-A478-45FA-892A-5305BC1F989B}"/>
    <cellStyle name="Hyperlink 6" xfId="39431" hidden="1" xr:uid="{FA476A97-1C9F-4F32-9AD9-7CD312F8BA66}"/>
    <cellStyle name="Hyperlink 6" xfId="27610" hidden="1" xr:uid="{85D669FA-034C-442B-BA14-314CFDF7F2FE}"/>
    <cellStyle name="Hyperlink 6" xfId="35947" hidden="1" xr:uid="{A974E853-99E7-4571-8B6A-4D3957173171}"/>
    <cellStyle name="Hyperlink 6" xfId="25560" hidden="1" xr:uid="{045CA086-5955-4328-9747-B94B8A57D1B3}"/>
    <cellStyle name="Hyperlink 6" xfId="39931" hidden="1" xr:uid="{9265F777-F319-43B7-BCA9-FE288C5BC1E5}"/>
    <cellStyle name="Hyperlink 6" xfId="34463" hidden="1" xr:uid="{A87C1B33-0470-4672-8E7B-3FBA6E375DA0}"/>
    <cellStyle name="Hyperlink 6" xfId="28934" hidden="1" xr:uid="{D94B9A9E-66F8-4CC2-BF49-7FD58E42C68D}"/>
    <cellStyle name="Hyperlink 6" xfId="26427" hidden="1" xr:uid="{979294BA-610D-41C6-9275-18EC7C20D7C9}"/>
    <cellStyle name="Hyperlink 6" xfId="28111" hidden="1" xr:uid="{CF7541D3-3FA2-4664-B4B3-D3CD3FB43D3A}"/>
    <cellStyle name="Hyperlink 6" xfId="28044" hidden="1" xr:uid="{81E45572-412F-42D1-9F91-E3C6BE4FA3A7}"/>
    <cellStyle name="Hyperlink 6" xfId="35338" hidden="1" xr:uid="{27245D1B-2B81-41AD-A192-5AA2CC07BB54}"/>
    <cellStyle name="Hyperlink 6" xfId="36350" hidden="1" xr:uid="{47C34FA1-6230-4A19-B4D6-27CBF77AEEC3}"/>
    <cellStyle name="Hyperlink 6" xfId="36091" hidden="1" xr:uid="{D72AB0F3-4281-442B-B772-06A9855652C8}"/>
    <cellStyle name="Hyperlink 6" xfId="41501" hidden="1" xr:uid="{01270638-F9E0-408B-8819-F2A9808F2804}"/>
    <cellStyle name="Hyperlink 6" xfId="33718" hidden="1" xr:uid="{B42ECE69-4944-4108-83DF-A12FEA11FB1C}"/>
    <cellStyle name="Hyperlink 6" xfId="25553" hidden="1" xr:uid="{900FF444-85D9-41D0-984E-610743417316}"/>
    <cellStyle name="Hyperlink 6" xfId="39449" hidden="1" xr:uid="{41D00D9C-B4FE-46B4-BD81-C380C3331F9E}"/>
    <cellStyle name="Hyperlink 6" xfId="26112" hidden="1" xr:uid="{74D26D67-FF14-4C44-B9C5-5F24F614CE79}"/>
    <cellStyle name="Hyperlink 6" xfId="34812" hidden="1" xr:uid="{E11A8ADC-E1E6-4B48-8CB2-F4EDD951ECD2}"/>
    <cellStyle name="Hyperlink 6" xfId="37204" hidden="1" xr:uid="{78A86118-277D-4E35-B92F-32FE3996826B}"/>
    <cellStyle name="Hyperlink 6" xfId="35496" hidden="1" xr:uid="{DF2766AD-1190-4734-85AE-419868BD1787}"/>
    <cellStyle name="Hyperlink 6" xfId="35919" hidden="1" xr:uid="{CB0F5FED-7F15-4818-8E9F-901892749D64}"/>
    <cellStyle name="Hyperlink 6" xfId="34319" hidden="1" xr:uid="{2BE64902-021E-48B2-A2D7-4A517F7F89B9}"/>
    <cellStyle name="Hyperlink 6" xfId="29506" hidden="1" xr:uid="{0D2E85AC-B2AC-4C92-B53F-FCAE9439440D}"/>
    <cellStyle name="Hyperlink 6" xfId="41699" hidden="1" xr:uid="{3DC7C369-64E8-435E-B2F8-3506C9F614C5}"/>
    <cellStyle name="Hyperlink 6" xfId="41202" hidden="1" xr:uid="{09D828E0-4AE3-4A4C-9A91-FB5B15116EB4}"/>
    <cellStyle name="Hyperlink 6" xfId="38873" hidden="1" xr:uid="{E115B3A9-F13B-45BD-8F86-0FDB88026375}"/>
    <cellStyle name="Hyperlink 6" xfId="20875" hidden="1" xr:uid="{ACE66BFD-776C-43B8-AF98-6FEB7A937428}"/>
    <cellStyle name="Hyperlink 6" xfId="32059" hidden="1" xr:uid="{4BEE9C81-A81F-4F45-A2EA-05C86ECC73EB}"/>
    <cellStyle name="Hyperlink 6" xfId="24771" hidden="1" xr:uid="{9D23C5C2-04A6-4346-B875-9B53309AC0BF}"/>
    <cellStyle name="Hyperlink 6" xfId="28925" hidden="1" xr:uid="{6F24C3E7-D061-4874-B2D8-3960F69CAF03}"/>
    <cellStyle name="Hyperlink 6" xfId="35348" hidden="1" xr:uid="{754B26B8-9BC6-49E0-B0D5-D672EEB04A92}"/>
    <cellStyle name="Hyperlink 6" xfId="30882" hidden="1" xr:uid="{286C05C1-5333-4BE6-AB02-9021213D8F1A}"/>
    <cellStyle name="Hyperlink 6" xfId="27082" hidden="1" xr:uid="{59741AAE-E75E-427C-830C-997CC22E8996}"/>
    <cellStyle name="Hyperlink 6" xfId="26927" hidden="1" xr:uid="{5C729227-D7BE-4D6D-A1FA-4CC29CAF39D3}"/>
    <cellStyle name="Hyperlink 6" xfId="31627" hidden="1" xr:uid="{78776806-1B63-4248-B38B-9101233E3EC3}"/>
    <cellStyle name="Hyperlink 6" xfId="41504" hidden="1" xr:uid="{28DA41E3-8FBF-4D7B-8EA0-22CA933BD932}"/>
    <cellStyle name="Hyperlink 6" xfId="39386" hidden="1" xr:uid="{5CEC0D3C-8562-4C4D-A6D2-EAD8D458B7B9}"/>
    <cellStyle name="Hyperlink 6" xfId="37082" hidden="1" xr:uid="{8FA64BD9-17DC-462D-9A7E-C2872663DD03}"/>
    <cellStyle name="Hyperlink 6" xfId="26722" hidden="1" xr:uid="{0E737774-959B-4281-B4B4-B6491E136C7B}"/>
    <cellStyle name="Hyperlink 6" xfId="41334" hidden="1" xr:uid="{1DAC1373-50BE-47D5-AB3E-672DDE9C4BD5}"/>
    <cellStyle name="Hyperlink 6" xfId="40694" hidden="1" xr:uid="{EAFB9AA9-18F7-4BC8-9208-ECCB3BC04A25}"/>
    <cellStyle name="Hyperlink 6" xfId="26246" hidden="1" xr:uid="{4AC12374-5CD4-4F54-A7A1-C038EBC2133A}"/>
    <cellStyle name="Hyperlink 6" xfId="38991" hidden="1" xr:uid="{5A6C3CE3-8DAB-4E1E-94B1-7935B7D5E45C}"/>
    <cellStyle name="Hyperlink 6" xfId="38588" hidden="1" xr:uid="{26FA0718-26C4-44C0-8B63-9CDE94D3E52C}"/>
    <cellStyle name="Hyperlink 6" xfId="33072" hidden="1" xr:uid="{691DFF9C-F007-4CED-865A-FFF2E66F2A88}"/>
    <cellStyle name="Hyperlink 6" xfId="28887" hidden="1" xr:uid="{72E37269-4E80-45F8-8D58-11B40942E0C4}"/>
    <cellStyle name="Hyperlink 6" xfId="40471" hidden="1" xr:uid="{A1ECFFB2-5A27-4602-8A9B-5DD196BE2121}"/>
    <cellStyle name="Hyperlink 6" xfId="39654" hidden="1" xr:uid="{A143847F-F9E7-4A80-A073-ECD77465C5C3}"/>
    <cellStyle name="Hyperlink 6" xfId="234" hidden="1" xr:uid="{79273AF0-BACE-45AE-ACB1-549D6326B9BF}"/>
    <cellStyle name="Hyperlink 6" xfId="41661" hidden="1" xr:uid="{89EA1400-A39A-4BA4-99B3-ACFFE6AC7643}"/>
    <cellStyle name="Hyperlink 6" xfId="28254" hidden="1" xr:uid="{31753A66-6459-4A90-AD8F-8B687F07CEB6}"/>
    <cellStyle name="Hyperlink 6" xfId="40032" hidden="1" xr:uid="{1B4096D4-C0F0-4A32-AB5D-A48246B87D06}"/>
    <cellStyle name="Hyperlink 6" xfId="40535" hidden="1" xr:uid="{52331F71-4326-4FF4-81D1-2C21FA6FDEBA}"/>
    <cellStyle name="Hyperlink 6" xfId="28054" hidden="1" xr:uid="{0B211609-AD5F-4546-BAF1-29082CAF3287}"/>
    <cellStyle name="Hyperlink 6" xfId="40477" hidden="1" xr:uid="{736A51CF-2885-4D3E-9085-02A1360DF254}"/>
    <cellStyle name="Hyperlink 6" xfId="38422" hidden="1" xr:uid="{3451057F-5BB9-48E6-A24A-F26F9AA98947}"/>
    <cellStyle name="Hyperlink 6" xfId="40501" hidden="1" xr:uid="{081A503C-7414-4850-8EFD-24069419B0E3}"/>
    <cellStyle name="Hyperlink 6" xfId="35787" hidden="1" xr:uid="{55A528F4-F414-418F-8C63-EDF5544322B7}"/>
    <cellStyle name="Hyperlink 6" xfId="37109" hidden="1" xr:uid="{538FC204-1DDE-4088-8693-1A5171A39D79}"/>
    <cellStyle name="Hyperlink 6" xfId="37115" hidden="1" xr:uid="{0A2C6E28-0BC3-4659-A1B6-6867E649A1B6}"/>
    <cellStyle name="Hyperlink 6" xfId="39919" hidden="1" xr:uid="{0738CC3B-333F-46E9-8353-BAFDAA38D5A8}"/>
    <cellStyle name="Hyperlink 6" xfId="37753" hidden="1" xr:uid="{C056A255-B659-47C4-B0BD-E18C64BF3524}"/>
    <cellStyle name="Hyperlink 6" xfId="39911" hidden="1" xr:uid="{FF06C7EF-8F15-4CEE-AAD5-1A170F0BC322}"/>
    <cellStyle name="Hyperlink 6" xfId="26359" hidden="1" xr:uid="{218588FE-1CCA-444B-972F-96B3E24415AC}"/>
    <cellStyle name="Hyperlink 6" xfId="35729" hidden="1" xr:uid="{BFF463E0-D1B5-4DA8-899C-928174FB8635}"/>
    <cellStyle name="Hyperlink 6" xfId="39000" hidden="1" xr:uid="{E617544A-4DBD-455E-8E1A-978571837742}"/>
    <cellStyle name="Hyperlink 6" xfId="32580" hidden="1" xr:uid="{51AFEC77-79BC-4BAA-B6FC-822B3E6D467C}"/>
    <cellStyle name="Hyperlink 6" xfId="34155" hidden="1" xr:uid="{66718F17-CB76-41C2-884C-0F7F7CEFA74C}"/>
    <cellStyle name="Hyperlink 6" xfId="19834" hidden="1" xr:uid="{F48AC7CD-D5D7-4954-96F2-0599642DD440}"/>
    <cellStyle name="Hyperlink 6" xfId="30386" hidden="1" xr:uid="{12A282EA-2313-47B3-9FE6-D9131B7DC6A3}"/>
    <cellStyle name="Hyperlink 6" xfId="24985" hidden="1" xr:uid="{AFB85B83-B6BF-4AA3-8CA8-10E8F24FE4BF}"/>
    <cellStyle name="Hyperlink 6" xfId="25676" hidden="1" xr:uid="{27F75EDC-86E2-4FE0-A6C3-50E60A560D95}"/>
    <cellStyle name="Hyperlink 6" xfId="19842" hidden="1" xr:uid="{42A9F23F-81CE-4578-8920-42E71A27A326}"/>
    <cellStyle name="Hyperlink 6" xfId="40305" hidden="1" xr:uid="{E8365FA6-22AC-4921-8BDA-74148EBE6F98}"/>
    <cellStyle name="Hyperlink 6" xfId="17717" hidden="1" xr:uid="{B2A97D35-3F63-457D-A3FA-B2F07FB1FA38}"/>
    <cellStyle name="Hyperlink 6" xfId="32419" hidden="1" xr:uid="{EBE02B80-05F0-4E28-8DF5-593D78D48729}"/>
    <cellStyle name="Hyperlink 6" xfId="29468" hidden="1" xr:uid="{420F6C79-4C49-4813-855C-F37C98CB4A4E}"/>
    <cellStyle name="Hyperlink 6" xfId="27227" hidden="1" xr:uid="{476CB499-74F1-4A78-9042-1158DF5AB785}"/>
    <cellStyle name="Hyperlink 6" xfId="38219" hidden="1" xr:uid="{F3DBFD7F-EEBE-4635-89A3-9CB520D5DA63}"/>
    <cellStyle name="Hyperlink 6" xfId="38624" hidden="1" xr:uid="{C6EEE8FB-F174-4F0C-89EB-FE94707D5008}"/>
    <cellStyle name="Hyperlink 6" xfId="37266" hidden="1" xr:uid="{4E4B8B37-C96E-4806-8E5D-C43906EFC75A}"/>
    <cellStyle name="Hyperlink 6" xfId="34206" hidden="1" xr:uid="{192F2F89-C24A-4A3A-AC6D-5E9B436964D0}"/>
    <cellStyle name="Hyperlink 6" xfId="38783" hidden="1" xr:uid="{B6678AFA-7117-45A5-947D-E935226D1306}"/>
    <cellStyle name="Hyperlink 6" xfId="38573" hidden="1" xr:uid="{42C867CB-57B0-4E5A-87D4-5CA9DB24849E}"/>
    <cellStyle name="Hyperlink 6" xfId="26727" hidden="1" xr:uid="{8FC98473-9B13-454B-8A69-9B62E67E49D8}"/>
    <cellStyle name="Hyperlink 6" xfId="40302" hidden="1" xr:uid="{954515BC-E974-4707-B5E7-74EAF3614566}"/>
    <cellStyle name="Hyperlink 6" xfId="39619" hidden="1" xr:uid="{79FE7E52-E75E-48FC-AB1F-7CA7EA3AB869}"/>
    <cellStyle name="Hyperlink 6" xfId="37218" hidden="1" xr:uid="{DD443AB5-5369-4611-A5BB-000B4AE3BBB0}"/>
    <cellStyle name="Hyperlink 6" xfId="30009" hidden="1" xr:uid="{7A5A2717-517F-4635-9727-3CBD9C1F6811}"/>
    <cellStyle name="Hyperlink 6" xfId="38517" hidden="1" xr:uid="{F12A6BCE-081C-45C8-AF35-55516D80DB53}"/>
    <cellStyle name="Hyperlink 6" xfId="36335" hidden="1" xr:uid="{DEAD16B8-F662-4521-A527-8D787CCA3835}"/>
    <cellStyle name="Hyperlink 6" xfId="33535" hidden="1" xr:uid="{16EA78A3-8B29-4A7D-BEC6-2F56D2608B57}"/>
    <cellStyle name="Hyperlink 6" xfId="32701" hidden="1" xr:uid="{021B9D41-B296-48EE-AAB4-18CC6866ED2D}"/>
    <cellStyle name="Hyperlink 6" xfId="41235" hidden="1" xr:uid="{9D2CA978-3980-4389-BCFC-32DE65A8AA31}"/>
    <cellStyle name="Hyperlink 6" xfId="17846" hidden="1" xr:uid="{BEF15F1D-810E-4DAB-9C80-6AF1DCB18863}"/>
    <cellStyle name="Hyperlink 6" xfId="28110" hidden="1" xr:uid="{780E3BBC-2438-406E-A222-E64AE3CA29F7}"/>
    <cellStyle name="Hyperlink 6" xfId="38301" hidden="1" xr:uid="{B8226EF8-349D-407A-BCE3-3699DE5A1793}"/>
    <cellStyle name="Hyperlink 6" xfId="36188" hidden="1" xr:uid="{8C383CEF-C082-4518-9FF2-7A5DA0DD7930}"/>
    <cellStyle name="Hyperlink 6" xfId="40260" hidden="1" xr:uid="{AA714BDF-9524-43C8-8837-859FD9664E52}"/>
    <cellStyle name="Hyperlink 6" xfId="26719" hidden="1" xr:uid="{23A27368-A7B7-46FD-B241-BB3009BD34ED}"/>
    <cellStyle name="Hyperlink 6" xfId="40218" hidden="1" xr:uid="{7CACEF4C-B531-45EE-BF0E-2136EF5883A0}"/>
    <cellStyle name="Hyperlink 6" xfId="40280" hidden="1" xr:uid="{68078EC2-85CE-4D6B-9359-A67380A73365}"/>
    <cellStyle name="Hyperlink 6" xfId="35179" hidden="1" xr:uid="{FABF4F60-AB38-4A66-83C1-86EBAFB51D90}"/>
    <cellStyle name="Hyperlink 6" xfId="34374" hidden="1" xr:uid="{3F338795-780D-4F05-8093-AD5BB22200FD}"/>
    <cellStyle name="Hyperlink 6" xfId="30825" hidden="1" xr:uid="{E3850CC3-E984-4C1E-BC24-B3895B6D1607}"/>
    <cellStyle name="Hyperlink 6" xfId="21894" hidden="1" xr:uid="{A673F177-F7E7-4532-881B-1EB57087300F}"/>
    <cellStyle name="Hyperlink 6" xfId="32573" hidden="1" xr:uid="{ECF040A2-1511-4D28-8C86-9ECD3380C98A}"/>
    <cellStyle name="Hyperlink 6" xfId="41179" hidden="1" xr:uid="{CF9C23F3-B078-4B7A-98BD-C68DE6AC76F0}"/>
    <cellStyle name="Hyperlink 6" xfId="22580" hidden="1" xr:uid="{2B136C00-1C42-4793-A576-C18370170B7F}"/>
    <cellStyle name="Hyperlink 6" xfId="22336" hidden="1" xr:uid="{522D7E87-4221-4C38-9845-1ED6EA1B87C2}"/>
    <cellStyle name="Hyperlink 6" xfId="35336" hidden="1" xr:uid="{12EFE52B-C397-4325-B3E0-3B40BF785A7C}"/>
    <cellStyle name="Hyperlink 6" xfId="39951" hidden="1" xr:uid="{589C9B26-043A-41ED-81B8-474FA55A76D8}"/>
    <cellStyle name="Hyperlink 6" xfId="36664" hidden="1" xr:uid="{0389A743-342F-4065-BB4C-9C851F348ADF}"/>
    <cellStyle name="Hyperlink 6" xfId="35295" hidden="1" xr:uid="{0184B65F-27B5-4BBB-9D7F-F2678A99A499}"/>
    <cellStyle name="Hyperlink 6" xfId="35792" hidden="1" xr:uid="{67554080-060F-4D44-A525-6401C43C9D61}"/>
    <cellStyle name="Hyperlink 6" xfId="40031" hidden="1" xr:uid="{C8383E91-E629-4D68-A0C1-0B8F68F44339}"/>
    <cellStyle name="Hyperlink 6" xfId="27546" hidden="1" xr:uid="{73658546-3B86-40A4-83B7-FA3CDE34B062}"/>
    <cellStyle name="Hyperlink 6" xfId="40656" hidden="1" xr:uid="{32700D52-53B6-4F50-9151-CBE1F46D91D0}"/>
    <cellStyle name="Hyperlink 6" xfId="39972" hidden="1" xr:uid="{8537F452-08E0-4688-A0BD-AE1438643A64}"/>
    <cellStyle name="Hyperlink 6" xfId="35532" hidden="1" xr:uid="{4F73B4E7-E98C-40A3-9A6D-D50B40D54670}"/>
    <cellStyle name="Hyperlink 6" xfId="40071" hidden="1" xr:uid="{AF69F2F8-2FC0-4211-8B0B-C1590B67638D}"/>
    <cellStyle name="Hyperlink 6" xfId="27731" hidden="1" xr:uid="{4512270D-CB5E-4B7A-A0F7-BB7CB21C9104}"/>
    <cellStyle name="Hyperlink 6" xfId="40636" hidden="1" xr:uid="{514A8460-970F-40BD-A903-6B951C945F60}"/>
    <cellStyle name="Hyperlink 6" xfId="40698" hidden="1" xr:uid="{BCF32079-9A9E-43ED-95BB-23687552BAA8}"/>
    <cellStyle name="Hyperlink 6" xfId="41005" hidden="1" xr:uid="{67A5A6C4-D8EC-4E7D-8D7A-687E511D0386}"/>
    <cellStyle name="Hyperlink 6" xfId="26646" hidden="1" xr:uid="{6191A052-5741-49EB-A4B9-1BDE34921A09}"/>
    <cellStyle name="Hyperlink 6" xfId="38121" hidden="1" xr:uid="{CA1C2456-9188-401D-AC45-9C322BB4473B}"/>
    <cellStyle name="Hyperlink 6" xfId="37286" hidden="1" xr:uid="{E27607AB-AF5B-43F7-9CAA-BA96CFEF1361}"/>
    <cellStyle name="Hyperlink 6" xfId="37236" hidden="1" xr:uid="{E8D78AFC-9F85-41B7-9D91-58C80E04DDA6}"/>
    <cellStyle name="Hyperlink 6" xfId="34819" hidden="1" xr:uid="{7B7E710A-9DB9-45D1-9156-034BA4A3E999}"/>
    <cellStyle name="Hyperlink 6" xfId="28980" hidden="1" xr:uid="{C01564A0-5FCF-423A-8CAA-5C4B13ECE2CB}"/>
    <cellStyle name="Hyperlink 6" xfId="28464" hidden="1" xr:uid="{C1FD23F0-DCB8-4326-BCE0-B7B9B2936617}"/>
    <cellStyle name="Hyperlink 6" xfId="29651" hidden="1" xr:uid="{F0979CB5-EC40-4FEF-B39B-69836F20AB24}"/>
    <cellStyle name="Hyperlink 6" xfId="18025" hidden="1" xr:uid="{E76B9045-9DE4-48ED-9225-614D98FEBAE6}"/>
    <cellStyle name="Hyperlink 6" xfId="34753" hidden="1" xr:uid="{D5020AAE-AE25-442D-8721-E9703C66D19B}"/>
    <cellStyle name="Hyperlink 6" xfId="30832" hidden="1" xr:uid="{2D7A9223-C9AA-48B9-8613-00D9B9609F04}"/>
    <cellStyle name="Hyperlink 6" xfId="33209" hidden="1" xr:uid="{52F4BED9-2FA8-4DDD-A174-EBFCBAA309A5}"/>
    <cellStyle name="Hyperlink 6" xfId="27661" hidden="1" xr:uid="{5E815A26-2C27-4EE2-A642-ED7C7F50C40A}"/>
    <cellStyle name="Hyperlink 6" xfId="37888" hidden="1" xr:uid="{E38AE311-2E06-4A0F-9C58-5F1460A70F25}"/>
    <cellStyle name="Hyperlink 6" xfId="28546" hidden="1" xr:uid="{C3872A31-6670-4965-A3F6-8AF97D5DA1B3}"/>
    <cellStyle name="Hyperlink 6" xfId="38942" hidden="1" xr:uid="{666CEB0C-8200-42F4-9074-3155F43E156E}"/>
    <cellStyle name="Hyperlink 6" xfId="38493" hidden="1" xr:uid="{EB875914-A374-4FC6-B43B-A97F24C35C15}"/>
    <cellStyle name="Hyperlink 6" xfId="39938" hidden="1" xr:uid="{7B010005-7DC4-4768-891F-F606C3DC8FDA}"/>
    <cellStyle name="Hyperlink 6" xfId="40699" hidden="1" xr:uid="{9A372AD5-1209-46E3-B332-BC8B603A677C}"/>
    <cellStyle name="Hyperlink 6" xfId="17929" hidden="1" xr:uid="{2FE072AC-2970-4A41-9CFC-1587AAF235E5}"/>
    <cellStyle name="Hyperlink 6" xfId="26806" hidden="1" xr:uid="{3354D280-89EE-4FD7-AB0B-AB47DB0E7ED3}"/>
    <cellStyle name="Hyperlink 6" xfId="35905" hidden="1" xr:uid="{D80437B9-CD5D-4B77-8D4B-D9CCBD6BAC67}"/>
    <cellStyle name="Hyperlink 6" xfId="35057" hidden="1" xr:uid="{FD23E288-B546-4463-B308-67429CB2F443}"/>
    <cellStyle name="Hyperlink 6" xfId="33747" hidden="1" xr:uid="{F6386942-0F0D-453E-9ADB-54262CE3E8D1}"/>
    <cellStyle name="Hyperlink 6" xfId="27420" hidden="1" xr:uid="{611C7B93-CCD2-4BAC-A623-89E82F2C6678}"/>
    <cellStyle name="Hyperlink 6" xfId="37561" hidden="1" xr:uid="{93992588-0F30-4B2A-A024-FDFB53E52E2B}"/>
    <cellStyle name="Hyperlink 6" xfId="40466" hidden="1" xr:uid="{BFAC78CF-5A7A-439B-90DC-370B67DAE9FF}"/>
    <cellStyle name="Hyperlink 6" xfId="40534" hidden="1" xr:uid="{63642FC4-A9D1-4600-B233-6C6122146A05}"/>
    <cellStyle name="Hyperlink 6" xfId="29051" hidden="1" xr:uid="{4D41E5C9-D69E-430E-9B8D-C46E232E07E4}"/>
    <cellStyle name="Hyperlink 6" xfId="29523" hidden="1" xr:uid="{FF97D24B-684D-42FB-956E-A5D37497E6B6}"/>
    <cellStyle name="Hyperlink 6" xfId="26530" hidden="1" xr:uid="{772BFC50-AD9B-4636-BE44-1FC247D4C5AE}"/>
    <cellStyle name="Hyperlink 6" xfId="35177" hidden="1" xr:uid="{4195F84E-B84C-4733-86C0-8F00797538FD}"/>
    <cellStyle name="Hyperlink 6" xfId="41239" hidden="1" xr:uid="{FA0A8BC9-3E58-4827-ADFB-A00F03541E27}"/>
    <cellStyle name="Hyperlink 6" xfId="38424" hidden="1" xr:uid="{E2E3BA66-E683-4F9C-9D38-A6D600361416}"/>
    <cellStyle name="Hyperlink 6" xfId="17882" hidden="1" xr:uid="{05A19DB3-3420-40C6-A360-681FB82584DC}"/>
    <cellStyle name="Hyperlink 6" xfId="41210" hidden="1" xr:uid="{52B7AE00-A22A-4DCF-A831-8DCB80152C25}"/>
    <cellStyle name="Hyperlink 6" xfId="41028" hidden="1" xr:uid="{9659DCF6-FFCA-4EAB-840E-12AF69D5AD42}"/>
    <cellStyle name="Hyperlink 6" xfId="37596" hidden="1" xr:uid="{246CE06C-8C0D-44DA-BD0C-1871B50C1E04}"/>
    <cellStyle name="Hyperlink 6" xfId="34760" hidden="1" xr:uid="{0ECF3EBD-728D-4D7B-BE04-A284BFCEB3EA}"/>
    <cellStyle name="Hyperlink 6" xfId="35537" hidden="1" xr:uid="{F6C1745C-9C5B-4597-B8D1-BC411B629A19}"/>
    <cellStyle name="Hyperlink 6" xfId="37505" hidden="1" xr:uid="{D5B02261-47DF-4AB4-A01C-6A0EEAF1F9FC}"/>
    <cellStyle name="Hyperlink 6" xfId="37594" hidden="1" xr:uid="{934137A6-6D3F-46EF-A520-BF32911D8CD4}"/>
    <cellStyle name="Hyperlink 6" xfId="37743" hidden="1" xr:uid="{7AD0C729-D6A9-415A-A054-E6D1D29ED597}"/>
    <cellStyle name="Hyperlink 6" xfId="38872" hidden="1" xr:uid="{B6439726-C2E7-44F5-879D-1D4A12F6443C}"/>
    <cellStyle name="Hyperlink 6" xfId="34273" hidden="1" xr:uid="{5DD15B98-1002-44E6-BDA7-58D5882F04E1}"/>
    <cellStyle name="Hyperlink 6" xfId="34267" hidden="1" xr:uid="{0EE15A58-6492-4710-BA01-4E675949838A}"/>
    <cellStyle name="Hyperlink 6" xfId="33127" hidden="1" xr:uid="{A80AB11C-6447-4794-B963-8D9AD1DEFA9A}"/>
    <cellStyle name="Hyperlink 6" xfId="33547" hidden="1" xr:uid="{1CC0BC71-C9AE-41C7-93E7-3107EF5BFD46}"/>
    <cellStyle name="Hyperlink 6" xfId="35020" hidden="1" xr:uid="{AFD864B6-399E-4D79-A710-DBA05E2F0C76}"/>
    <cellStyle name="Hyperlink 6" xfId="27909" hidden="1" xr:uid="{0124D404-3520-491F-BE22-AB1D2BA2316E}"/>
    <cellStyle name="Hyperlink 6" xfId="38575" hidden="1" xr:uid="{7539D2CA-6B41-4755-89C7-648311FE308F}"/>
    <cellStyle name="Hyperlink 6" xfId="36730" hidden="1" xr:uid="{78BFDE88-1DC4-44CC-87FB-3F6D4A71266F}"/>
    <cellStyle name="Hyperlink 6" xfId="35174" hidden="1" xr:uid="{B91FB73A-398F-41D0-9D64-C8F16E17BA8B}"/>
    <cellStyle name="Hyperlink 6" xfId="36984" hidden="1" xr:uid="{126AE65A-A0AB-4150-9083-2637EAC580BC}"/>
    <cellStyle name="Hyperlink 6" xfId="27083" hidden="1" xr:uid="{B2292599-113C-4E1B-B1C8-A3B08F637B4E}"/>
    <cellStyle name="Hyperlink 6" xfId="35923" hidden="1" xr:uid="{0399E38B-BD7E-403A-A02C-E4AC30C1DCD4}"/>
    <cellStyle name="Hyperlink 6" xfId="28291" hidden="1" xr:uid="{8D79EB25-2869-4112-AA2E-267A33692E94}"/>
    <cellStyle name="Hyperlink 6" xfId="36728" hidden="1" xr:uid="{94C0A54F-A6D0-45DD-9860-1D2D873873E8}"/>
    <cellStyle name="Hyperlink 6" xfId="28293" hidden="1" xr:uid="{E1EC9AE4-1226-49F6-8D52-45D6625AD9BC}"/>
    <cellStyle name="Hyperlink 6" xfId="35018" hidden="1" xr:uid="{B129090A-89EF-4C7C-A6F6-A70226D08A7D}"/>
    <cellStyle name="Hyperlink 6" xfId="34943" hidden="1" xr:uid="{43E768C9-515A-421E-A8D3-677243384955}"/>
    <cellStyle name="Hyperlink 6" xfId="34489" hidden="1" xr:uid="{2DBB6107-0818-4607-8175-A02A2743AC59}"/>
    <cellStyle name="Hyperlink 6" xfId="35853" hidden="1" xr:uid="{9B979A3A-0FF2-40D8-A2FB-8A05F50660C2}"/>
    <cellStyle name="Hyperlink 6" xfId="37705" hidden="1" xr:uid="{75AED262-C05F-4BD0-ACFD-0AE06183339E}"/>
    <cellStyle name="Hyperlink 6" xfId="17983" hidden="1" xr:uid="{E27C2BF4-C210-4540-881E-A3E0DE7BEB3C}"/>
    <cellStyle name="Hyperlink 6" xfId="41312" hidden="1" xr:uid="{C57BBF65-09A0-4C15-942E-FBD037175C1E}"/>
    <cellStyle name="Hyperlink 6" xfId="31639" hidden="1" xr:uid="{6F76676C-48D2-4F29-85D5-8D31B5001C7E}"/>
    <cellStyle name="Hyperlink 6" xfId="21759" hidden="1" xr:uid="{FE0472C3-A0D2-46C6-8E76-52F76E377752}"/>
    <cellStyle name="Hyperlink 6" xfId="22614" hidden="1" xr:uid="{ABDAAE93-E7D3-4B30-AC7D-1A61A107E09C}"/>
    <cellStyle name="Hyperlink 6" xfId="21686" hidden="1" xr:uid="{ABA5E3C4-30EC-45DC-8F92-B9DDAA908EF7}"/>
    <cellStyle name="Hyperlink 6" xfId="20315" hidden="1" xr:uid="{B59219C5-4359-488A-AD0A-4275492B884C}"/>
    <cellStyle name="Hyperlink 6" xfId="24615" hidden="1" xr:uid="{67E5A8EB-72F5-432A-BA38-7658AFD51B9C}"/>
    <cellStyle name="Hyperlink 6" xfId="41148" hidden="1" xr:uid="{46B9CC39-BBD7-4003-92A9-88704D2C9833}"/>
    <cellStyle name="Hyperlink 6" xfId="24736" hidden="1" xr:uid="{3518A1FF-54C3-44CB-8335-1BE8A544823A}"/>
    <cellStyle name="Hyperlink 6" xfId="25725" hidden="1" xr:uid="{B553A55A-9C99-42FF-A70B-C4F67D67A98A}"/>
    <cellStyle name="Hyperlink 6" xfId="20034" hidden="1" xr:uid="{222B873C-06D5-4DBE-92AB-F185FDE4B382}"/>
    <cellStyle name="Hyperlink 6" xfId="30888" hidden="1" xr:uid="{030D44FA-0B21-4549-B943-B31D80C25824}"/>
    <cellStyle name="Hyperlink 6" xfId="36044" hidden="1" xr:uid="{BF86FB0E-D11C-4256-9121-0617DF82CF4B}"/>
    <cellStyle name="Hyperlink 6" xfId="36144" hidden="1" xr:uid="{95FB94C5-A643-4696-A99C-C522DF4CF25D}"/>
    <cellStyle name="Hyperlink 6" xfId="33008" hidden="1" xr:uid="{EC6213DE-08BC-4A68-B2B7-D5ABFE0B1084}"/>
    <cellStyle name="Hyperlink 6" xfId="27907" hidden="1" xr:uid="{7530B4CF-25AD-4EF5-A554-3ABBF8CF0CF7}"/>
    <cellStyle name="Hyperlink 6" xfId="37544" hidden="1" xr:uid="{0E00E05A-DF7C-4401-96A5-EBD5ABF7C252}"/>
    <cellStyle name="Hyperlink 6" xfId="27902" hidden="1" xr:uid="{F16DB0FA-7054-4E86-AC2E-E493527201D0}"/>
    <cellStyle name="Hyperlink 6" xfId="27898" hidden="1" xr:uid="{CAF5F211-E889-4D9C-9BAD-85E42AF54872}"/>
    <cellStyle name="Hyperlink 6" xfId="19648" hidden="1" xr:uid="{CE242406-78E5-48B0-862D-AC74B035A1BF}"/>
    <cellStyle name="Hyperlink 6" xfId="22923" hidden="1" xr:uid="{96EB7DEC-994F-4482-A7CE-4D9F0F7E855F}"/>
    <cellStyle name="Hyperlink 6" xfId="34954" hidden="1" xr:uid="{0865348C-362C-4ACE-91F3-43B0E998E3A5}"/>
    <cellStyle name="Hyperlink 6" xfId="17081" hidden="1" xr:uid="{7FCF6E7D-CD7E-48A8-8726-A1E68C669EB9}"/>
    <cellStyle name="Hyperlink 6" xfId="36087" hidden="1" xr:uid="{4013DD39-6E84-4F1F-9A48-188530D076B3}"/>
    <cellStyle name="Hyperlink 6" xfId="32595" hidden="1" xr:uid="{E0CF2C24-80DD-4320-99DA-536F2A449A11}"/>
    <cellStyle name="Hyperlink 6" xfId="37223" hidden="1" xr:uid="{2F1C83F0-C7F5-49B2-B1E5-DF6F833B33C7}"/>
    <cellStyle name="Hyperlink 6" xfId="35019" hidden="1" xr:uid="{C4015179-BC88-49F6-8C67-EFC84B7C9065}"/>
    <cellStyle name="Hyperlink 6" xfId="35494" hidden="1" xr:uid="{5103FE95-A25A-429D-A5B6-E6F8912F0453}"/>
    <cellStyle name="Hyperlink 6" xfId="27841" hidden="1" xr:uid="{B7F8E672-4AED-41A8-8AC6-1B178CD76D48}"/>
    <cellStyle name="Hyperlink 6" xfId="22346" hidden="1" xr:uid="{9E392129-3CE4-4FF8-9374-0221769A703D}"/>
    <cellStyle name="Hyperlink 6" xfId="35705" hidden="1" xr:uid="{4BE46D93-08E8-413B-881A-6D714879ADDC}"/>
    <cellStyle name="Hyperlink 6" xfId="35349" hidden="1" xr:uid="{AEBB13EF-EE3C-4CBF-86F5-E051EFEC88B1}"/>
    <cellStyle name="Hyperlink 6" xfId="18839" hidden="1" xr:uid="{853994F2-B637-4795-BE4E-3366C71AFE61}"/>
    <cellStyle name="Hyperlink 6" xfId="28916" hidden="1" xr:uid="{879D3744-F93E-4533-8C15-4D39853B0A69}"/>
    <cellStyle name="Hyperlink 6" xfId="32670" hidden="1" xr:uid="{BC569455-CF42-4766-9743-883CF496CC49}"/>
    <cellStyle name="Hyperlink 6" xfId="32963" hidden="1" xr:uid="{6434980A-5AC7-416A-9D16-B2E4E135592E}"/>
    <cellStyle name="Hyperlink 6" xfId="39830" hidden="1" xr:uid="{CE924313-C217-45C5-9A43-EF78C2178669}"/>
    <cellStyle name="Hyperlink 6" xfId="35811" hidden="1" xr:uid="{7B57FBA7-A6FD-42AA-88AF-D34D7ED2451B}"/>
    <cellStyle name="Hyperlink 6" xfId="21746" hidden="1" xr:uid="{D71FBD22-7F8A-4005-A4B1-50ECB0A38175}"/>
    <cellStyle name="Hyperlink 6" xfId="37310" hidden="1" xr:uid="{0BC6C10B-DC93-48EE-B964-2AE8E5BBEE21}"/>
    <cellStyle name="Hyperlink 6" xfId="36109" hidden="1" xr:uid="{FD47992D-E501-47A9-9067-B774E7FF54F0}"/>
    <cellStyle name="Hyperlink 6" xfId="38106" hidden="1" xr:uid="{D208A89B-AEF6-4875-8F4A-E0963B57B5F5}"/>
    <cellStyle name="Hyperlink 6" xfId="39170" hidden="1" xr:uid="{E1C78662-7830-4309-A148-A3827C4FDEA3}"/>
    <cellStyle name="Hyperlink 6" xfId="33101" hidden="1" xr:uid="{80AEF361-519F-421A-9149-AB7A616D81BC}"/>
    <cellStyle name="Hyperlink 6" xfId="35711" hidden="1" xr:uid="{B030D58B-14F7-4089-B391-D328EFAC7D4E}"/>
    <cellStyle name="Hyperlink 6" xfId="41178" hidden="1" xr:uid="{C0489C14-8BB0-4C14-A398-F4CE69675FED}"/>
    <cellStyle name="Hyperlink 6" xfId="33701" hidden="1" xr:uid="{A9DC49AC-C08A-4E4F-A4CB-E4C24A6C5E1F}"/>
    <cellStyle name="Hyperlink 6" xfId="20044" hidden="1" xr:uid="{05A10CE2-8DFF-4AA6-8A83-8C08160AB038}"/>
    <cellStyle name="Hyperlink 6" xfId="40073" hidden="1" xr:uid="{DED448D0-1838-40EA-8FB1-D3B84BC31E71}"/>
    <cellStyle name="Hyperlink 6" xfId="27286" hidden="1" xr:uid="{3769AC8B-18AD-480B-8876-5274DFE7DE91}"/>
    <cellStyle name="Hyperlink 6" xfId="30625" hidden="1" xr:uid="{8645C316-79ED-4597-9222-FE2FC6088712}"/>
    <cellStyle name="Hyperlink 6" xfId="26685" hidden="1" xr:uid="{AF3089E5-D89A-4A91-A5C2-400B43628237}"/>
    <cellStyle name="Hyperlink 6" xfId="27094" hidden="1" xr:uid="{AD3B9FAF-C8B1-4C6F-9BC8-5E75EB60A5A8}"/>
    <cellStyle name="Hyperlink 6" xfId="26290" hidden="1" xr:uid="{15B98C44-F92D-44C6-9DA9-FC6AE5B6164E}"/>
    <cellStyle name="Hyperlink 6" xfId="26527" hidden="1" xr:uid="{0369302F-7A73-444A-A390-1AE7A9E3AC74}"/>
    <cellStyle name="Hyperlink 6" xfId="32968" hidden="1" xr:uid="{A0DA1E7B-469A-4D32-83FA-F2DE09599DD7}"/>
    <cellStyle name="Hyperlink 6" xfId="33074" hidden="1" xr:uid="{AC995AE1-1505-48C1-849B-4A8CD3252A3F}"/>
    <cellStyle name="Hyperlink 6" xfId="21926" hidden="1" xr:uid="{B1CCC1BB-A26D-41E8-AD52-7A8D7041DE2C}"/>
    <cellStyle name="Hyperlink 6" xfId="25997" hidden="1" xr:uid="{0E498E8F-6F17-4485-95EA-A2FD715BA890}"/>
    <cellStyle name="Hyperlink 6" xfId="40697" hidden="1" xr:uid="{A84B3295-DA05-4515-9B0E-42E0AFCF94D4}"/>
    <cellStyle name="Hyperlink 6" xfId="17880" hidden="1" xr:uid="{3F25F483-F502-4874-A119-A2881D3BC417}"/>
    <cellStyle name="Hyperlink 6" xfId="27378" hidden="1" xr:uid="{1ECA69F2-58F2-4F8C-ADEC-1334B9DE7225}"/>
    <cellStyle name="Hyperlink 6" xfId="37323" hidden="1" xr:uid="{E7C27410-3AA9-4599-AD7D-4649C94109AC}"/>
    <cellStyle name="Hyperlink 6" xfId="41448" hidden="1" xr:uid="{6AB6A705-6B39-4055-B059-030706FEE405}"/>
    <cellStyle name="Hyperlink 6" xfId="36353" hidden="1" xr:uid="{5036301A-B585-41A5-B7AE-4DB360A77DBD}"/>
    <cellStyle name="Hyperlink 6" xfId="35847" hidden="1" xr:uid="{6ABEB97B-2EB1-4A49-B4DB-8E652B1DDA48}"/>
    <cellStyle name="Hyperlink 6" xfId="38990" hidden="1" xr:uid="{08EC62DC-CD6F-480E-8ABA-53CBC4558C8D}"/>
    <cellStyle name="Hyperlink 6" xfId="38460" hidden="1" xr:uid="{7BA54D24-B341-4ED9-9166-5DA6D438D566}"/>
    <cellStyle name="Hyperlink 6" xfId="26535" hidden="1" xr:uid="{C1737448-A54D-4821-8528-3C4BE1684241}"/>
    <cellStyle name="Hyperlink 6" xfId="41470" hidden="1" xr:uid="{71B50E7A-E3F7-49F0-9C4B-38EF630CFCA0}"/>
    <cellStyle name="Hyperlink 6" xfId="35087" hidden="1" xr:uid="{73EE50E6-F6BD-46C0-92F1-F87B944B939F}"/>
    <cellStyle name="Hyperlink 6" xfId="27595" hidden="1" xr:uid="{87953527-E528-4BD0-8FAB-E0849381041B}"/>
    <cellStyle name="Hyperlink 6" xfId="30121" hidden="1" xr:uid="{5E128C4F-320A-4725-8129-1942BC132AF9}"/>
    <cellStyle name="Hyperlink 6" xfId="28913" hidden="1" xr:uid="{BAA6C985-2E33-41FD-B58C-52753FE4419A}"/>
    <cellStyle name="Hyperlink 6" xfId="23513" hidden="1" xr:uid="{6D007DD8-ED21-4F0D-B316-72F387F79653}"/>
    <cellStyle name="Hyperlink 6" xfId="41270" hidden="1" xr:uid="{A83C221C-5301-4807-B2E2-CFF19D5F2B13}"/>
    <cellStyle name="Hyperlink 6" xfId="27030" hidden="1" xr:uid="{8A0F21B4-6C0D-4811-A9C5-4C3B35FBA7A7}"/>
    <cellStyle name="Hyperlink 6" xfId="29214" hidden="1" xr:uid="{FEF572FB-E41A-4DB4-97F2-5BDCD0ADE8ED}"/>
    <cellStyle name="Hyperlink 6" xfId="35022" hidden="1" xr:uid="{28218274-531F-4BC6-B504-B1421E9C42B4}"/>
    <cellStyle name="Hyperlink 6" xfId="30007" hidden="1" xr:uid="{C1FE88A5-06C3-4111-B85F-B4D8A64B9C8C}"/>
    <cellStyle name="Hyperlink 6" xfId="33425" hidden="1" xr:uid="{E8593E2C-DF8C-4263-82C0-AE686AAE8842}"/>
    <cellStyle name="Hyperlink 6" xfId="20516" hidden="1" xr:uid="{F089E72D-D56F-48FE-9B2A-CE5388AB8530}"/>
    <cellStyle name="Hyperlink 6" xfId="31427" hidden="1" xr:uid="{AB0C5F8A-BAE5-4525-A4C8-07EE52339A8D}"/>
    <cellStyle name="Hyperlink 6" xfId="25293" hidden="1" xr:uid="{FA18F5FB-30E8-4B8B-968F-B60ABDADB07F}"/>
    <cellStyle name="Hyperlink 6" xfId="32025" hidden="1" xr:uid="{4EBD3EE6-9AEE-46F5-9905-E01772C954C2}"/>
    <cellStyle name="Hyperlink 6" xfId="35169" hidden="1" xr:uid="{F6D274A8-BE43-4481-942B-5027326EFA04}"/>
    <cellStyle name="Hyperlink 6" xfId="40476" hidden="1" xr:uid="{AB27A567-E4F7-4D6D-B1CE-96A73B01500E}"/>
    <cellStyle name="Hyperlink 6" xfId="28982" hidden="1" xr:uid="{3F181844-28B2-43D4-AB7C-E6728FE6E1F5}"/>
    <cellStyle name="Hyperlink 6" xfId="28978" hidden="1" xr:uid="{6C838718-1FED-4DCE-98F9-83835BA6FEB7}"/>
    <cellStyle name="Hyperlink 6" xfId="25883" hidden="1" xr:uid="{33A1606F-CEAF-4322-B42C-4763C7000B55}"/>
    <cellStyle name="Hyperlink 6" xfId="35917" hidden="1" xr:uid="{7E101E39-51F8-4B8B-BD0F-D6437E8ED082}"/>
    <cellStyle name="Hyperlink 6" xfId="36339" hidden="1" xr:uid="{0C5807FB-37E1-4A61-8BB2-65B0E974B381}"/>
    <cellStyle name="Hyperlink 6" xfId="36342" hidden="1" xr:uid="{A61FBE5C-04C6-4CBB-89B6-378AB56B7BDC}"/>
    <cellStyle name="Hyperlink 6" xfId="28911" hidden="1" xr:uid="{CE1E5C90-72FF-46F7-ADDE-4820D744C9C9}"/>
    <cellStyle name="Hyperlink 6" xfId="19538" hidden="1" xr:uid="{D4D80C48-21CB-4483-84A7-DA1832854880}"/>
    <cellStyle name="Hyperlink 6" xfId="36137" hidden="1" xr:uid="{5FB6373A-7494-4061-8A1A-C8149B2934CD}"/>
    <cellStyle name="Hyperlink 6" xfId="33945" hidden="1" xr:uid="{0E1BD455-067A-4EE5-8BCE-258420626B66}"/>
    <cellStyle name="Hyperlink 6" xfId="38357" hidden="1" xr:uid="{19FA7967-11DB-4B4B-9759-DFFB90052E16}"/>
    <cellStyle name="Hyperlink 6" xfId="29436" hidden="1" xr:uid="{7E14C2DA-B97D-4977-ACFE-375BE2D59DCD}"/>
    <cellStyle name="Hyperlink 6" xfId="36157" hidden="1" xr:uid="{93723489-0137-4066-BA8F-5CD5C65D4847}"/>
    <cellStyle name="Hyperlink 6" xfId="34015" hidden="1" xr:uid="{5BD4B0BA-4968-4025-9278-35EEFD1C392B}"/>
    <cellStyle name="Hyperlink 6" xfId="33036" hidden="1" xr:uid="{D3E8503A-52B4-407D-BEBD-B8A5A4909C38}"/>
    <cellStyle name="Hyperlink 6" xfId="37905" hidden="1" xr:uid="{9DB7FFC8-A70B-4AE6-A4CA-4B19B592FD4F}"/>
    <cellStyle name="Hyperlink 6" xfId="37557" hidden="1" xr:uid="{DC5D3A6A-BF45-48B0-A6EB-996028DBD215}"/>
    <cellStyle name="Hyperlink 6" xfId="37910" hidden="1" xr:uid="{B2E61E03-5AC7-486E-B337-10F1CCEE9EF6}"/>
    <cellStyle name="Hyperlink 6" xfId="35345" hidden="1" xr:uid="{28249A46-232A-40C1-ACD7-37D4B39D78C4}"/>
    <cellStyle name="Hyperlink 6" xfId="38215" hidden="1" xr:uid="{C789A5BF-257E-4F89-B0A1-4527E6BC0002}"/>
    <cellStyle name="Hyperlink 6" xfId="36340" hidden="1" xr:uid="{710C5D39-1488-4117-AF9C-1AC02DA93087}"/>
    <cellStyle name="Hyperlink 6" xfId="38071" hidden="1" xr:uid="{FCDA40C5-5313-4459-9552-3AAA66765318}"/>
    <cellStyle name="Hyperlink 6" xfId="34860" hidden="1" xr:uid="{CF343959-65C3-419D-A57C-C7843E3A7680}"/>
    <cellStyle name="Hyperlink 6" xfId="26683" hidden="1" xr:uid="{95CF3A69-BE06-4D76-8258-1F41F226B7BE}"/>
    <cellStyle name="Hyperlink 6" xfId="32749" hidden="1" xr:uid="{F17558A1-8035-4805-801C-740AF1B8B105}"/>
    <cellStyle name="Hyperlink 6" xfId="28415" hidden="1" xr:uid="{D54D83B8-D19E-4DE2-93D4-6E334ED3791B}"/>
    <cellStyle name="Hyperlink 6" xfId="27603" hidden="1" xr:uid="{48AB8DF5-FA63-4666-B10F-6C20870FC1C0}"/>
    <cellStyle name="Hyperlink 6" xfId="36317" hidden="1" xr:uid="{7524E0FD-0898-4127-8EBD-1596726487F5}"/>
    <cellStyle name="Hyperlink 6" xfId="26236" hidden="1" xr:uid="{E7BDCF29-42BE-4594-A87A-65A7861B5D10}"/>
    <cellStyle name="Hyperlink 6" xfId="27598" hidden="1" xr:uid="{520929F7-A45D-4CAE-B03F-9420FEFE4FE3}"/>
    <cellStyle name="Hyperlink 6" xfId="34005" hidden="1" xr:uid="{05D876EF-7EF2-4391-9244-B50F26B61C4D}"/>
    <cellStyle name="Hyperlink 6" xfId="35021" hidden="1" xr:uid="{73BF8385-55C9-456E-BB87-AEB5A563557B}"/>
    <cellStyle name="Hyperlink 6" xfId="23484" hidden="1" xr:uid="{A0132B98-18B1-40CB-9C42-7E8087F2E187}"/>
    <cellStyle name="Hyperlink 6" xfId="40470" hidden="1" xr:uid="{EBDB0C0A-BABB-4B70-97E8-22C689041625}"/>
    <cellStyle name="Hyperlink 6" xfId="27939" hidden="1" xr:uid="{192AC7EC-6051-4E6C-B14F-A20CA920B2E1}"/>
    <cellStyle name="Hyperlink 6" xfId="20175" hidden="1" xr:uid="{78477C02-679C-46EF-BFEB-3DBEDB594406}"/>
    <cellStyle name="Hyperlink 6" xfId="27541" hidden="1" xr:uid="{08CA7412-F4A5-44B6-9D47-9856589C1E47}"/>
    <cellStyle name="Hyperlink 6" xfId="34936" hidden="1" xr:uid="{6C4716F0-CEA8-4719-8A62-55B9E2574FC2}"/>
    <cellStyle name="Hyperlink 6" xfId="35286" hidden="1" xr:uid="{6EF91FE5-A308-49BA-A674-61BFAA1137CF}"/>
    <cellStyle name="Hyperlink 6" xfId="33075" hidden="1" xr:uid="{98C77FF2-1DDE-452D-9528-B707BF6D4BA7}"/>
    <cellStyle name="Hyperlink 6" xfId="38671" hidden="1" xr:uid="{98D5A21B-F374-462D-93E6-C142ACD648D7}"/>
    <cellStyle name="Hyperlink 6" xfId="37319" hidden="1" xr:uid="{1379CCCB-BA13-491C-A004-483880FAC61F}"/>
    <cellStyle name="Hyperlink 6" xfId="38438" hidden="1" xr:uid="{B2A73520-AC9D-42B9-BA05-2A27DAE275D7}"/>
    <cellStyle name="Hyperlink 6" xfId="20030" hidden="1" xr:uid="{C23FE841-E09C-463E-9F01-818D1C9B12EA}"/>
    <cellStyle name="Hyperlink 6" xfId="18360" hidden="1" xr:uid="{384C8977-ACF6-4079-9C9C-C4E291BB82D4}"/>
    <cellStyle name="Hyperlink 6" xfId="31190" hidden="1" xr:uid="{97CEE685-F7AB-4516-A216-5132F28AFCC9}"/>
    <cellStyle name="Hyperlink 6" xfId="29640" hidden="1" xr:uid="{356778CB-C208-4ED0-A63F-E7A9F29B6F2C}"/>
    <cellStyle name="Hyperlink 6" xfId="18261" hidden="1" xr:uid="{48596E2A-CA31-4E0F-92F7-ADBCCC8937F2}"/>
    <cellStyle name="Hyperlink 6" xfId="33408" hidden="1" xr:uid="{D0DF0ED4-3096-4500-9A61-91E3CE092152}"/>
    <cellStyle name="Hyperlink 6" xfId="37755" hidden="1" xr:uid="{0E7E2802-E7E4-4B87-8659-4CE9195BE042}"/>
    <cellStyle name="Hyperlink 6" xfId="31532" hidden="1" xr:uid="{3A99E553-C6AB-431B-9BFF-D78298FBE751}"/>
    <cellStyle name="Hyperlink 6" xfId="22268" hidden="1" xr:uid="{BD9D1C2F-2E20-4205-B366-EFDF4E3E57F2}"/>
    <cellStyle name="Hyperlink 6" xfId="22217" hidden="1" xr:uid="{16CD9948-26AF-4EF1-B816-A16B079E5558}"/>
    <cellStyle name="Hyperlink 6" xfId="22492" hidden="1" xr:uid="{24E24A03-6CBB-499B-ADD4-AAAE25761B77}"/>
    <cellStyle name="Hyperlink 6" xfId="37668" hidden="1" xr:uid="{EF3B3393-5457-4E33-AEA0-1F9441088C55}"/>
    <cellStyle name="Hyperlink 6" xfId="39168" hidden="1" xr:uid="{294A744E-8B26-4228-94FA-82F4E3317F83}"/>
    <cellStyle name="Hyperlink 6" xfId="20373" hidden="1" xr:uid="{FCBEFBDA-8E18-4E29-B8E4-A2AB91A344F7}"/>
    <cellStyle name="Hyperlink 6" xfId="20936" hidden="1" xr:uid="{107E3495-981C-4D2F-A423-168D5AF594E9}"/>
    <cellStyle name="Hyperlink 6" xfId="24953" hidden="1" xr:uid="{CB37C714-11FC-4D94-A512-7F03E263DEAE}"/>
    <cellStyle name="Hyperlink 6" xfId="20358" hidden="1" xr:uid="{03A32BC3-5862-476A-A06F-2D91C10CF486}"/>
    <cellStyle name="Hyperlink 6" xfId="39766" hidden="1" xr:uid="{18299BD0-8913-4270-AD82-C5ECFA8CCFF4}"/>
    <cellStyle name="Hyperlink 6" xfId="29514" hidden="1" xr:uid="{0128D8B3-8A6A-426E-93A7-6FB1CA2C9259}"/>
    <cellStyle name="Hyperlink 6" xfId="30203" hidden="1" xr:uid="{D7981D4D-E27B-42E7-8C2F-C2C955FF25D5}"/>
    <cellStyle name="Hyperlink 6" xfId="35791" hidden="1" xr:uid="{8FA36113-E953-4BBC-95AE-792A4FFE471F}"/>
    <cellStyle name="Hyperlink 6" xfId="21363" hidden="1" xr:uid="{6FFD9235-625B-456D-9590-34FD375EE816}"/>
    <cellStyle name="Hyperlink 6" xfId="34491" hidden="1" xr:uid="{545C3989-62F8-42DF-BD09-733AACBF14E5}"/>
    <cellStyle name="Hyperlink 6" xfId="40420" hidden="1" xr:uid="{F6EA4875-805F-42A9-8816-FCA26648C0F3}"/>
    <cellStyle name="Hyperlink 6" xfId="38449" hidden="1" xr:uid="{92DAADBD-6DEE-4C5E-A0F5-6D69ADC51D3A}"/>
    <cellStyle name="Hyperlink 6" xfId="29429" hidden="1" xr:uid="{4D778A61-ADEB-407F-BADD-27FA5BB3E7A5}"/>
    <cellStyle name="Hyperlink 6" xfId="36651" hidden="1" xr:uid="{87F4EB3A-7971-4FF7-816A-57C81C3FBC7E}"/>
    <cellStyle name="Hyperlink 6" xfId="32230" hidden="1" xr:uid="{492D0608-738A-4CB8-A2CB-2519B2B6A790}"/>
    <cellStyle name="Hyperlink 6" xfId="18734" hidden="1" xr:uid="{9EC9660D-E3AB-4828-BC9D-431EC191702B}"/>
    <cellStyle name="Hyperlink 6" xfId="39456" hidden="1" xr:uid="{21A6E40C-7308-4424-BFCB-F386CEC3F0D9}"/>
    <cellStyle name="Hyperlink 6" xfId="28461" hidden="1" xr:uid="{D2A00590-490F-49AA-A6E8-E222FEB3747A}"/>
    <cellStyle name="Hyperlink 6" xfId="28651" hidden="1" xr:uid="{5C74C288-EFB8-4D77-8187-2860A557AAF3}"/>
    <cellStyle name="Hyperlink 6" xfId="39936" hidden="1" xr:uid="{1B8BB62D-FE03-4E06-B28C-E1204EC86535}"/>
    <cellStyle name="Hyperlink 6" xfId="37866" hidden="1" xr:uid="{751BFEC2-D222-4A84-BD68-84CEA022FBDC}"/>
    <cellStyle name="Hyperlink 6" xfId="32842" hidden="1" xr:uid="{CBAF1792-46B5-41E0-8F86-6B2CCFDDFDB8}"/>
    <cellStyle name="Hyperlink 6" xfId="40271" hidden="1" xr:uid="{FF5E74D1-DC55-4166-854B-CE8BEACCBBD3}"/>
    <cellStyle name="Hyperlink 6" xfId="20160" hidden="1" xr:uid="{4EE6D6E0-3760-4786-ACCE-08C5885072A5}"/>
    <cellStyle name="Hyperlink 6" xfId="27891" hidden="1" xr:uid="{E1905C1A-805B-4391-A720-1AADECB26A4E}"/>
    <cellStyle name="Hyperlink 6" xfId="32969" hidden="1" xr:uid="{EC741F49-0174-41D1-BFCB-BBBC91A064F8}"/>
    <cellStyle name="Hyperlink 6" xfId="22727" hidden="1" xr:uid="{F683AC08-28A7-4170-958E-28E825E7D144}"/>
    <cellStyle name="Hyperlink 6" xfId="27124" hidden="1" xr:uid="{514CD73F-482E-4BA7-AF3F-D3AE596DDFB7}"/>
    <cellStyle name="Hyperlink 6" xfId="33419" hidden="1" xr:uid="{10C63A90-8869-40FB-8C7A-753739A38AB4}"/>
    <cellStyle name="Hyperlink 6" xfId="28092" hidden="1" xr:uid="{4887106B-E94D-4406-81F0-00EF89986FC7}"/>
    <cellStyle name="Hyperlink 6" xfId="17515" hidden="1" xr:uid="{71B5D8C1-C558-456B-A03A-F84585E4019A}"/>
    <cellStyle name="Hyperlink 6" xfId="28109" hidden="1" xr:uid="{BCA70814-61F6-4A74-A45E-B6A2B05301B9}"/>
    <cellStyle name="Hyperlink 6" xfId="19147" hidden="1" xr:uid="{E0442610-99A8-46E6-81A4-7D18915F7B1D}"/>
    <cellStyle name="Hyperlink 6" xfId="41702" xr:uid="{ABAFD238-12F0-4A1E-A07C-E53621E9F669}"/>
    <cellStyle name="Hyperlink 6 2" xfId="16912" xr:uid="{89759FE1-1CC8-416D-ACC3-4C78F63EBB24}"/>
    <cellStyle name="Hyperlink 7" xfId="192" hidden="1" xr:uid="{5EF94995-A871-44D4-B7FA-3D65A939C187}"/>
    <cellStyle name="Hyperlink 7" xfId="205" hidden="1" xr:uid="{A40706D2-A366-4B95-B1A6-7B2806182FAD}"/>
    <cellStyle name="Hyperlink 7" xfId="213" hidden="1" xr:uid="{B8989FE0-29B8-4996-87EC-EA15B5D53371}"/>
    <cellStyle name="Hyperlink 7" xfId="220" hidden="1" xr:uid="{305B2195-2141-4D93-B26F-CE98B84DC5A3}"/>
    <cellStyle name="Hyperlink 7" xfId="235" hidden="1" xr:uid="{056B8A29-9B87-46B1-923C-AB49DC28C9CD}"/>
    <cellStyle name="Hyperlink 7" xfId="248" hidden="1" xr:uid="{14D016AB-4045-4C0D-8031-A6DC39AE5A78}"/>
    <cellStyle name="Hyperlink 7" xfId="252" hidden="1" xr:uid="{B475D695-8600-407D-9BEB-6E055ACFA435}"/>
    <cellStyle name="Hyperlink 7" xfId="257" hidden="1" xr:uid="{56074BDD-CD42-45EB-8E7B-D76FF26CD369}"/>
    <cellStyle name="Hyperlink 7" xfId="266" hidden="1" xr:uid="{4B02D389-FB49-4C13-854B-7E9C5C05D1B0}"/>
    <cellStyle name="Hyperlink 7" xfId="301" xr:uid="{041C6C7E-3EF5-4AB7-B0EA-BF69FAE6CCD9}"/>
    <cellStyle name="Hyperlink 7 10" xfId="17096" hidden="1" xr:uid="{2250A5BF-FF35-4E60-870B-7E264ABDD7A5}"/>
    <cellStyle name="Hyperlink 7 10" xfId="18407" hidden="1" xr:uid="{B05EFF8C-14CA-4A2D-9DC1-187B76A1D363}"/>
    <cellStyle name="Hyperlink 7 10" xfId="18245" hidden="1" xr:uid="{799FC5B0-5954-4363-880F-4F651CE0C4E9}"/>
    <cellStyle name="Hyperlink 7 10" xfId="30860" hidden="1" xr:uid="{8661EB41-C9F8-4A4F-A93C-D9DA882FC0F1}"/>
    <cellStyle name="Hyperlink 7 10" xfId="29484" hidden="1" xr:uid="{6CE9F6E1-1FE2-41BA-987E-056FF1EE1DE5}"/>
    <cellStyle name="Hyperlink 7 10" xfId="29352" hidden="1" xr:uid="{44F35648-CEA1-47FE-868E-82E015863823}"/>
    <cellStyle name="Hyperlink 7 10" xfId="19007" hidden="1" xr:uid="{29DC634C-95CC-4B2E-9DC5-0F5AA00EE2E2}"/>
    <cellStyle name="Hyperlink 7 10" xfId="26701" hidden="1" xr:uid="{E08F8C17-C48B-42F1-A252-3176D541753D}"/>
    <cellStyle name="Hyperlink 7 10" xfId="26569" hidden="1" xr:uid="{6EB9A303-E8F5-4BCC-857F-0725F559C551}"/>
    <cellStyle name="Hyperlink 7 10" xfId="27711" hidden="1" xr:uid="{2AEEF703-A3C9-43E6-858E-643C9404FC3A}"/>
    <cellStyle name="Hyperlink 7 10" xfId="22613" hidden="1" xr:uid="{3430C7D6-59BC-44DA-8745-9D04F8410A69}"/>
    <cellStyle name="Hyperlink 7 10" xfId="22941" hidden="1" xr:uid="{72D37977-2D4E-413D-A3F3-BB2870B9DB69}"/>
    <cellStyle name="Hyperlink 7 10" xfId="28274" hidden="1" xr:uid="{376A3C10-B1F4-41A2-B57C-530521016274}"/>
    <cellStyle name="Hyperlink 7 10" xfId="19209" hidden="1" xr:uid="{62464785-841A-4155-BC4E-B9BDE6816A6C}"/>
    <cellStyle name="Hyperlink 7 10" xfId="19814" hidden="1" xr:uid="{9B147731-58A6-4F11-B2C0-B9420A1D224D}"/>
    <cellStyle name="Hyperlink 7 10" xfId="24019" hidden="1" xr:uid="{F443F999-153B-46D7-9C69-E8201DE5C38A}"/>
    <cellStyle name="Hyperlink 7 10" xfId="24454" hidden="1" xr:uid="{24F4A1A0-B46C-472D-B351-1906F4F9F268}"/>
    <cellStyle name="Hyperlink 7 10" xfId="29192" hidden="1" xr:uid="{BD39E79F-DC21-4EBA-86B9-7BC6058F6A0B}"/>
    <cellStyle name="Hyperlink 7 10" xfId="29030" hidden="1" xr:uid="{AEFC63D8-E80F-4CF2-B964-C35DFE5C3DF2}"/>
    <cellStyle name="Hyperlink 7 10" xfId="20166" hidden="1" xr:uid="{EB33C2A8-2574-49C9-95E6-E9DF962E4C88}"/>
    <cellStyle name="Hyperlink 7 10" xfId="20537" hidden="1" xr:uid="{17082DA0-2549-4691-9AF2-6C4F127FF99B}"/>
    <cellStyle name="Hyperlink 7 10" xfId="21141" hidden="1" xr:uid="{FFFC3576-0716-4DFB-8B30-E60AA4716C8C}"/>
    <cellStyle name="Hyperlink 7 10" xfId="20979" hidden="1" xr:uid="{8E9B8584-C023-4C50-A773-2A93A37E2C67}"/>
    <cellStyle name="Hyperlink 7 10" xfId="21340" hidden="1" xr:uid="{1FC4A186-9499-4E9C-88C0-2FF8E84B73CF}"/>
    <cellStyle name="Hyperlink 7 10" xfId="21208" hidden="1" xr:uid="{462CCD7A-274B-47F6-A94B-03FD406758DD}"/>
    <cellStyle name="Hyperlink 7 10" xfId="21726" hidden="1" xr:uid="{607B4E6A-A5AB-48A1-8A35-30A782CD1A25}"/>
    <cellStyle name="Hyperlink 7 10" xfId="21413" hidden="1" xr:uid="{334F3E1B-42EB-455C-9F9D-EB171F7031B7}"/>
    <cellStyle name="Hyperlink 7 10" xfId="21941" hidden="1" xr:uid="{807743E4-38B3-4260-85C0-4EBAD3EFFF70}"/>
    <cellStyle name="Hyperlink 7 10" xfId="22546" hidden="1" xr:uid="{CD7AF8E7-538E-4A1A-B7CF-400978AEB1E0}"/>
    <cellStyle name="Hyperlink 7 10" xfId="18776" hidden="1" xr:uid="{AD7EE2C5-21AE-477B-818C-FB24816CAF38}"/>
    <cellStyle name="Hyperlink 7 10" xfId="27061" hidden="1" xr:uid="{8E320C56-9838-426C-964C-DE3E38AFBACA}"/>
    <cellStyle name="Hyperlink 7 10" xfId="26769" hidden="1" xr:uid="{7F0FE2EF-211F-4A24-805E-9234F03D8177}"/>
    <cellStyle name="Hyperlink 7 10" xfId="19652" hidden="1" xr:uid="{552F13C6-97BE-4976-8089-5A06FDB9599E}"/>
    <cellStyle name="Hyperlink 7 10" xfId="23859" hidden="1" xr:uid="{CCB3CA17-823B-4352-B705-0244ED4C2033}"/>
    <cellStyle name="Hyperlink 7 10" xfId="23697" hidden="1" xr:uid="{D59A572F-9C5B-478B-9E83-8E64B2D894A8}"/>
    <cellStyle name="Hyperlink 7 10" xfId="28072" hidden="1" xr:uid="{473A013A-EAFB-448B-80B0-13EA91928091}"/>
    <cellStyle name="Hyperlink 7 10" xfId="27940" hidden="1" xr:uid="{BD59BF05-C35E-48D2-8A04-6D98BAFE8354}"/>
    <cellStyle name="Hyperlink 7 10" xfId="20013" hidden="1" xr:uid="{DC6E7F30-3151-4023-9A41-7810D924D89F}"/>
    <cellStyle name="Hyperlink 7 10" xfId="19881" hidden="1" xr:uid="{4BC9C3FC-E2C8-436E-A9BC-EFE2F9A4FD3F}"/>
    <cellStyle name="Hyperlink 7 10" xfId="24656" hidden="1" xr:uid="{06AE80D8-9EAA-4A45-96AB-9713EAD6AFF5}"/>
    <cellStyle name="Hyperlink 7 10" xfId="25261" hidden="1" xr:uid="{F386F867-CE05-4E9E-80D2-F67B4C7E029B}"/>
    <cellStyle name="Hyperlink 7 10" xfId="25099" hidden="1" xr:uid="{1B26DD52-02FD-4C10-8D9C-535AD2F5F053}"/>
    <cellStyle name="Hyperlink 7 10" xfId="25460" hidden="1" xr:uid="{9008BD36-A7B1-49AC-98BE-F5FFC3B41104}"/>
    <cellStyle name="Hyperlink 7 10" xfId="25328" hidden="1" xr:uid="{9C774B0B-8EFE-4FD9-994D-D7F1A2E39D34}"/>
    <cellStyle name="Hyperlink 7 10" xfId="25696" hidden="1" xr:uid="{759A97B3-EEA9-41DB-9425-31281591D96B}"/>
    <cellStyle name="Hyperlink 7 10" xfId="25527" hidden="1" xr:uid="{90E20097-F808-4075-95D4-CF24B42BA122}"/>
    <cellStyle name="Hyperlink 7 10" xfId="25898" hidden="1" xr:uid="{FFF5B0FD-89D5-4AB3-9DE3-333884E5F2A0}"/>
    <cellStyle name="Hyperlink 7 10" xfId="26502" hidden="1" xr:uid="{1A302FC0-6852-469C-B6D6-AF1353BFEA0B}"/>
    <cellStyle name="Hyperlink 7 10" xfId="26340" hidden="1" xr:uid="{74338D58-B073-4E20-B6BC-5B30767DAEE6}"/>
    <cellStyle name="Hyperlink 7 10" xfId="29556" hidden="1" xr:uid="{C4735D8A-C976-44A7-8D56-4665B9CD5355}"/>
    <cellStyle name="Hyperlink 7 10" xfId="22384" hidden="1" xr:uid="{360F1988-A105-4E82-85A2-2A02A6D5452D}"/>
    <cellStyle name="Hyperlink 7 10" xfId="22745" hidden="1" xr:uid="{76E09653-97F6-43E0-839D-6AF7D50060E3}"/>
    <cellStyle name="Hyperlink 7 10" xfId="24151" hidden="1" xr:uid="{F0B3F976-DD42-408D-BB62-A1EFEBB53814}"/>
    <cellStyle name="Hyperlink 7 10" xfId="27268" hidden="1" xr:uid="{33BC966F-E363-4F3F-8E35-DAA234B486D7}"/>
    <cellStyle name="Hyperlink 7 10" xfId="27873" hidden="1" xr:uid="{E6E0B698-A6A6-4AB7-8134-DE2243C42EFA}"/>
    <cellStyle name="Hyperlink 7 10" xfId="24223" hidden="1" xr:uid="{B4961DB0-E50A-4920-A098-9ED03C808EEC}"/>
    <cellStyle name="Hyperlink 7 10" xfId="40306" hidden="1" xr:uid="{47BE6563-F0F1-496A-8C24-A591AE643DB3}"/>
    <cellStyle name="Hyperlink 7 10" xfId="40674" hidden="1" xr:uid="{3EC888B6-764B-40CD-803F-AEB044E96668}"/>
    <cellStyle name="Hyperlink 7 10" xfId="40505" hidden="1" xr:uid="{BF84AFCC-AED7-4FA7-806A-C81CD98270A2}"/>
    <cellStyle name="Hyperlink 7 10" xfId="29787" hidden="1" xr:uid="{16D8B4F4-80D8-4711-A875-3E4D742B9895}"/>
    <cellStyle name="Hyperlink 7 10" xfId="37591" hidden="1" xr:uid="{C0F58E5D-C534-4DC2-804E-6B16171746FB}"/>
    <cellStyle name="Hyperlink 7 10" xfId="37919" hidden="1" xr:uid="{0B878EB8-7869-4578-A515-447BF8605FB9}"/>
    <cellStyle name="Hyperlink 7 10" xfId="39432" hidden="1" xr:uid="{67AA0762-4C6D-4F53-8AC8-F0B55C8AC8E0}"/>
    <cellStyle name="Hyperlink 7 10" xfId="34187" hidden="1" xr:uid="{54AA4BBF-3A78-4BB2-8780-3C4B19DC0884}"/>
    <cellStyle name="Hyperlink 7 10" xfId="34792" hidden="1" xr:uid="{1BB13AD2-8F10-469F-912A-9FD374666447}"/>
    <cellStyle name="Hyperlink 7 10" xfId="40239" hidden="1" xr:uid="{C2FA4514-7BFC-4E85-824A-E3B6E0146DD4}"/>
    <cellStyle name="Hyperlink 7 10" xfId="30594" hidden="1" xr:uid="{74724577-60DD-46D5-8756-7EE233691956}"/>
    <cellStyle name="Hyperlink 7 10" xfId="30432" hidden="1" xr:uid="{5CC099ED-83A7-49E7-93D6-C67CF8B39180}"/>
    <cellStyle name="Hyperlink 7 10" xfId="35313" hidden="1" xr:uid="{5B5385A4-746B-4077-9B07-7FED4D76BE20}"/>
    <cellStyle name="Hyperlink 7 10" xfId="35144" hidden="1" xr:uid="{55D89905-BAB0-42C9-BEA1-9B53478CE2D1}"/>
    <cellStyle name="Hyperlink 7 10" xfId="40077" hidden="1" xr:uid="{77C64CB7-D3B4-4C36-B470-3120CB2C7063}"/>
    <cellStyle name="Hyperlink 7 10" xfId="40438" hidden="1" xr:uid="{292D41D8-49B1-44BD-A97F-BCF897EEE5F5}"/>
    <cellStyle name="Hyperlink 7 10" xfId="31231" hidden="1" xr:uid="{5A7F4E3A-0F48-4D37-924B-B4CEDC841940}"/>
    <cellStyle name="Hyperlink 7 10" xfId="31835" hidden="1" xr:uid="{38F546BB-B26C-4E10-BEB8-D0BC666278E7}"/>
    <cellStyle name="Hyperlink 7 10" xfId="31673" hidden="1" xr:uid="{24CAD4B3-F817-4EF8-A2B8-16764E00943C}"/>
    <cellStyle name="Hyperlink 7 10" xfId="32034" hidden="1" xr:uid="{D8AEBD9C-D777-4DB8-A50F-57C7FFD7B844}"/>
    <cellStyle name="Hyperlink 7 10" xfId="31902" hidden="1" xr:uid="{C7C0107E-8DCA-4845-9A4F-EABEDE7FCF06}"/>
    <cellStyle name="Hyperlink 7 10" xfId="32231" hidden="1" xr:uid="{469938D2-B4C8-4A85-8EAE-B45610639DB9}"/>
    <cellStyle name="Hyperlink 7 10" xfId="33387" hidden="1" xr:uid="{33D943B1-E366-4315-BACA-0BB316A1201E}"/>
    <cellStyle name="Hyperlink 7 10" xfId="33225" hidden="1" xr:uid="{30EC820A-38DB-46DA-9A11-E77A6F77027A}"/>
    <cellStyle name="Hyperlink 7 10" xfId="33680" hidden="1" xr:uid="{1CAD2468-22CC-4352-9D64-D1DDDB8325D3}"/>
    <cellStyle name="Hyperlink 7 10" xfId="33548" hidden="1" xr:uid="{CEC74030-CB6A-4C46-9203-137C3CC49A17}"/>
    <cellStyle name="Hyperlink 7 10" xfId="29989" hidden="1" xr:uid="{C0940B3F-655B-49E1-89A6-AF2639645A3A}"/>
    <cellStyle name="Hyperlink 7 10" xfId="38837" hidden="1" xr:uid="{653DD58D-83F6-4514-82ED-D560656B10D0}"/>
    <cellStyle name="Hyperlink 7 10" xfId="38675" hidden="1" xr:uid="{1432616E-4970-48CD-BDE7-4C757FD876FB}"/>
    <cellStyle name="Hyperlink 7 10" xfId="30793" hidden="1" xr:uid="{F4D45C46-344D-4C88-9EBD-2BBC7AEF34A7}"/>
    <cellStyle name="Hyperlink 7 10" xfId="34630" hidden="1" xr:uid="{6B41EFD9-6A11-40AF-9FF6-7D9E4B31DA14}"/>
    <cellStyle name="Hyperlink 7 10" xfId="34991" hidden="1" xr:uid="{79182E52-9490-4365-A27F-A3A88738E19E}"/>
    <cellStyle name="Hyperlink 7 10" xfId="39201" hidden="1" xr:uid="{CC0F20CE-28C6-4FE3-A4E5-4BA94C7F4D74}"/>
    <cellStyle name="Hyperlink 7 10" xfId="39634" hidden="1" xr:uid="{DF2845D5-7281-4393-B884-6DC19FFF923F}"/>
    <cellStyle name="Hyperlink 7 10" xfId="30661" hidden="1" xr:uid="{327207B1-D51F-439E-8166-13952A22E5E9}"/>
    <cellStyle name="Hyperlink 7 10" xfId="31029" hidden="1" xr:uid="{A3C4C095-6456-4827-B9FD-8769E52F70BA}"/>
    <cellStyle name="Hyperlink 7 10" xfId="36119" hidden="1" xr:uid="{C3CB75FB-AE9F-4A49-B1EF-9FB19DC2A2A4}"/>
    <cellStyle name="Hyperlink 7 10" xfId="35957" hidden="1" xr:uid="{84010F90-E505-499B-B8F7-ECA44FA4D1AE}"/>
    <cellStyle name="Hyperlink 7 10" xfId="36318" hidden="1" xr:uid="{99398AE3-6655-4401-BB46-E87AB26D49F4}"/>
    <cellStyle name="Hyperlink 7 10" xfId="36186" hidden="1" xr:uid="{D4BEDF53-9957-43D2-9376-64A5502FF9D9}"/>
    <cellStyle name="Hyperlink 7 10" xfId="36704" hidden="1" xr:uid="{ACD75ECD-B053-430C-A588-9D7818FC9413}"/>
    <cellStyle name="Hyperlink 7 10" xfId="36391" hidden="1" xr:uid="{5CC1F81F-FA31-40BC-822D-9E862F2F11E9}"/>
    <cellStyle name="Hyperlink 7 10" xfId="36919" hidden="1" xr:uid="{638DDCD9-5F69-4F07-BFA1-E273AC587FCE}"/>
    <cellStyle name="Hyperlink 7 10" xfId="37524" hidden="1" xr:uid="{28A0216E-6E10-47C2-9B75-EA0AC58593F5}"/>
    <cellStyle name="Hyperlink 7 10" xfId="37362" hidden="1" xr:uid="{F73E6396-1D4C-4ACD-A3C7-DE3B603D3797}"/>
    <cellStyle name="Hyperlink 7 10" xfId="37723" hidden="1" xr:uid="{1ED5C5A8-6913-4DFA-B5A6-8DA35B2EAEA8}"/>
    <cellStyle name="Hyperlink 7 10" xfId="40876" hidden="1" xr:uid="{98ACBC80-45B6-4B09-98BE-6C8C714EC31F}"/>
    <cellStyle name="Hyperlink 7 10" xfId="33985" hidden="1" xr:uid="{98B3A48F-FBBB-46D6-9DEA-17244C88B0B6}"/>
    <cellStyle name="Hyperlink 7 10" xfId="33754" hidden="1" xr:uid="{2EF20870-FDEC-4FAD-AA48-F743DE0BEEEA}"/>
    <cellStyle name="Hyperlink 7 10" xfId="34859" hidden="1" xr:uid="{B0761EB2-B45F-4BBB-A923-7BCBC44DB09D}"/>
    <cellStyle name="Hyperlink 7 10" xfId="39129" hidden="1" xr:uid="{E1DA2245-AF10-4412-96B4-57A7E74E99A6}"/>
    <cellStyle name="Hyperlink 7 10" xfId="38997" hidden="1" xr:uid="{F86563F3-CFF7-4F5D-842A-D482DFA623A2}"/>
    <cellStyle name="Hyperlink 7 10" xfId="35515" hidden="1" xr:uid="{CEF011A9-4A8B-421F-B811-FD8745402FAA}"/>
    <cellStyle name="Hyperlink 7 10" xfId="20335" hidden="1" xr:uid="{518040FC-3C0D-401B-8215-9CB115E46EE2}"/>
    <cellStyle name="Hyperlink 7 10" xfId="18702" hidden="1" xr:uid="{487C1D04-5E6D-4B0B-B9C5-218BF2B2DE31}"/>
    <cellStyle name="Hyperlink 7 10" xfId="18570" hidden="1" xr:uid="{ABFDD3E2-72EA-4F37-85B7-390A03A36EC9}"/>
    <cellStyle name="Hyperlink 7 10" xfId="41480" hidden="1" xr:uid="{664C8D87-F9E7-4414-ABDC-F25980824221}"/>
    <cellStyle name="Hyperlink 7 10" xfId="41318" hidden="1" xr:uid="{0575F101-0E2B-4F94-88DD-B425D1381343}"/>
    <cellStyle name="Hyperlink 7 10" xfId="41679" hidden="1" xr:uid="{31050AEC-4037-4B69-90EC-28E9A185C6A6}"/>
    <cellStyle name="Hyperlink 7 10" xfId="41547" xr:uid="{4C1FFF6D-D311-40BB-B1D6-10CC0182B56A}"/>
    <cellStyle name="Hyperlink 7 11" xfId="22052" hidden="1" xr:uid="{1D004304-E814-4A29-A1B0-5A138B5EDF1A}"/>
    <cellStyle name="Hyperlink 7 11" xfId="19320" hidden="1" xr:uid="{E6015717-7209-4568-8A42-CF47D2529900}"/>
    <cellStyle name="Hyperlink 7 11" xfId="20648" hidden="1" xr:uid="{0E5EBA50-06F6-4EAC-8F73-932FE1722093}"/>
    <cellStyle name="Hyperlink 7 11" xfId="28385" hidden="1" xr:uid="{599E707D-CED3-456B-B063-ECE7E4FF2ED0}"/>
    <cellStyle name="Hyperlink 7 11" xfId="30100" hidden="1" xr:uid="{36BB6336-C0C7-4B8E-9251-BAB7E56C9472}"/>
    <cellStyle name="Hyperlink 7 11" xfId="31342" hidden="1" xr:uid="{58AFC816-DB83-4983-BE49-315CC28DA23A}"/>
    <cellStyle name="Hyperlink 7 11" xfId="17211" hidden="1" xr:uid="{DF91A78A-291B-4A03-BF79-2FBF27964B35}"/>
    <cellStyle name="Hyperlink 7 11" xfId="34298" hidden="1" xr:uid="{8544CAC0-6EBE-40C3-9183-521D8E644309}"/>
    <cellStyle name="Hyperlink 7 11" xfId="35626" hidden="1" xr:uid="{003973BE-A3B2-4A1B-85D5-29E3F4F01176}"/>
    <cellStyle name="Hyperlink 7 11" xfId="37030" hidden="1" xr:uid="{4D07539D-A808-400E-81BA-2FE51F4AED86}"/>
    <cellStyle name="Hyperlink 7 11" xfId="23052" hidden="1" xr:uid="{CFEEA2D7-805B-43D3-9C23-8B41A16399A5}"/>
    <cellStyle name="Hyperlink 7 11" xfId="24767" hidden="1" xr:uid="{0BCEC88B-8ACD-4A99-83D5-3A940073598A}"/>
    <cellStyle name="Hyperlink 7 11" xfId="26009" hidden="1" xr:uid="{5A06A2EE-0B6D-4813-BC85-EAE1A417F2F3}"/>
    <cellStyle name="Hyperlink 7 11" xfId="27379" hidden="1" xr:uid="{7DE9E908-E610-4763-83F9-AD2C767892AC}"/>
    <cellStyle name="Hyperlink 7 11" xfId="40987" hidden="1" xr:uid="{BBEA11B8-23C2-49B5-86DC-AD1ADE285D4A}"/>
    <cellStyle name="Hyperlink 7 11" xfId="38030" hidden="1" xr:uid="{47C7CDCA-119A-4C8B-9610-0CE73AC66936}"/>
    <cellStyle name="Hyperlink 7 11" xfId="39745" hidden="1" xr:uid="{C3537AFC-8CEE-42CD-BEEB-FA3EB5FBE0FF}"/>
    <cellStyle name="Hyperlink 7 11" xfId="32343" hidden="1" xr:uid="{D9E0E82A-7441-4916-94C6-429757F50334}"/>
    <cellStyle name="Hyperlink 7 12" xfId="22071" hidden="1" xr:uid="{DD4DF981-2A08-4F24-8F18-1EBA804EC253}"/>
    <cellStyle name="Hyperlink 7 12" xfId="19339" hidden="1" xr:uid="{80B35526-3D20-48B8-B7B1-926161F16AC7}"/>
    <cellStyle name="Hyperlink 7 12" xfId="20667" hidden="1" xr:uid="{59D38179-FB66-4A19-B320-5C38F8F55950}"/>
    <cellStyle name="Hyperlink 7 12" xfId="28404" hidden="1" xr:uid="{98FE5614-F6DD-40B8-B331-57AEC190E954}"/>
    <cellStyle name="Hyperlink 7 12" xfId="30119" hidden="1" xr:uid="{C5C20730-2B56-433A-B816-509C659645A7}"/>
    <cellStyle name="Hyperlink 7 12" xfId="31361" hidden="1" xr:uid="{DD0B71CC-E3EB-4F12-B075-616F85A54D16}"/>
    <cellStyle name="Hyperlink 7 12" xfId="17231" hidden="1" xr:uid="{9947218D-30BD-408B-A065-74232404FE58}"/>
    <cellStyle name="Hyperlink 7 12" xfId="34317" hidden="1" xr:uid="{A07E89C5-2830-4451-8695-75F301A24BE4}"/>
    <cellStyle name="Hyperlink 7 12" xfId="35645" hidden="1" xr:uid="{40CAE35D-70A2-402B-9BB4-E5E4DC7EEBA6}"/>
    <cellStyle name="Hyperlink 7 12" xfId="37049" hidden="1" xr:uid="{03222539-5E01-47D5-97D4-35BFF062E862}"/>
    <cellStyle name="Hyperlink 7 12" xfId="23071" hidden="1" xr:uid="{6F4D727C-43DA-4E6F-A46C-BA7D6A4A38A6}"/>
    <cellStyle name="Hyperlink 7 12" xfId="24786" hidden="1" xr:uid="{9AED4FD4-A1D0-4FD4-AA40-583CCAF44A8E}"/>
    <cellStyle name="Hyperlink 7 12" xfId="26028" hidden="1" xr:uid="{D2778CB3-AB23-4C86-B0A8-69A1F2CCB447}"/>
    <cellStyle name="Hyperlink 7 12" xfId="27398" hidden="1" xr:uid="{E31755E3-54BD-4822-8136-A82EA8B26648}"/>
    <cellStyle name="Hyperlink 7 12" xfId="41006" hidden="1" xr:uid="{8B64190E-C891-4EBF-9796-19C2F3F9DF9D}"/>
    <cellStyle name="Hyperlink 7 12" xfId="38049" hidden="1" xr:uid="{CE371081-0D83-42A7-BA89-82F1C4891074}"/>
    <cellStyle name="Hyperlink 7 12" xfId="39764" hidden="1" xr:uid="{DED2F455-FE15-4019-A410-8479F21846B0}"/>
    <cellStyle name="Hyperlink 7 12" xfId="32362" hidden="1" xr:uid="{056224A6-AE8C-400E-954C-109CBD7CE72D}"/>
    <cellStyle name="Hyperlink 7 13" xfId="22083" hidden="1" xr:uid="{CA184BC4-6857-4DD6-B18B-62B0E3F60BB9}"/>
    <cellStyle name="Hyperlink 7 13" xfId="19351" hidden="1" xr:uid="{42BB093D-D67D-4E77-B6DF-EFFE1012C6AA}"/>
    <cellStyle name="Hyperlink 7 13" xfId="20679" hidden="1" xr:uid="{BCD87963-93C4-4E0C-A2AA-064EC8121178}"/>
    <cellStyle name="Hyperlink 7 13" xfId="28416" hidden="1" xr:uid="{CAA6491D-A89C-4878-BD70-FA1D6FA81EDB}"/>
    <cellStyle name="Hyperlink 7 13" xfId="30131" hidden="1" xr:uid="{3CA790F2-D249-417A-98B2-4FFD7CBEBF40}"/>
    <cellStyle name="Hyperlink 7 13" xfId="31373" hidden="1" xr:uid="{D88EACAF-EE4F-4E92-9EB9-091DC56E4EA2}"/>
    <cellStyle name="Hyperlink 7 13" xfId="17243" hidden="1" xr:uid="{47AA39DE-5809-4304-BC0C-E93FA35474FE}"/>
    <cellStyle name="Hyperlink 7 13" xfId="34329" hidden="1" xr:uid="{FF6E16DC-697F-4AFA-93FD-44617D7C150F}"/>
    <cellStyle name="Hyperlink 7 13" xfId="35657" hidden="1" xr:uid="{12E37707-4656-4B1D-B018-447FEFC96571}"/>
    <cellStyle name="Hyperlink 7 13" xfId="37061" hidden="1" xr:uid="{FCBF23CB-9A7E-4DD3-A8A0-2058F78791C2}"/>
    <cellStyle name="Hyperlink 7 13" xfId="23083" hidden="1" xr:uid="{E386B6F5-8FD8-461B-AA05-53FC72D8BC73}"/>
    <cellStyle name="Hyperlink 7 13" xfId="24798" hidden="1" xr:uid="{FDBCCC96-988D-4181-A365-BD6CBFF3444B}"/>
    <cellStyle name="Hyperlink 7 13" xfId="26040" hidden="1" xr:uid="{348D0732-77D2-419B-9024-24FFB5451D47}"/>
    <cellStyle name="Hyperlink 7 13" xfId="27410" hidden="1" xr:uid="{120B7E89-DF3B-4BE4-B30A-36611B7B1359}"/>
    <cellStyle name="Hyperlink 7 13" xfId="41018" hidden="1" xr:uid="{C922DEA0-86DD-485A-8012-3B64E422A6C7}"/>
    <cellStyle name="Hyperlink 7 13" xfId="38061" hidden="1" xr:uid="{85E77FA4-8B6B-4004-A1B5-2E8739D416A3}"/>
    <cellStyle name="Hyperlink 7 13" xfId="39776" hidden="1" xr:uid="{7BAF19C4-D99A-4368-B551-722DC4C3B3B7}"/>
    <cellStyle name="Hyperlink 7 13" xfId="32374" hidden="1" xr:uid="{F96DA075-48D9-4DE4-9744-D4D32C21F97A}"/>
    <cellStyle name="Hyperlink 7 14" xfId="22095" hidden="1" xr:uid="{4E3DB30C-3D16-4C10-877A-75CCDBFDE310}"/>
    <cellStyle name="Hyperlink 7 14" xfId="19363" hidden="1" xr:uid="{8595BC1F-B0F1-4CE2-AA54-41CE6EC6671B}"/>
    <cellStyle name="Hyperlink 7 14" xfId="20691" hidden="1" xr:uid="{44964A88-A6A2-4918-A21B-BAED72316706}"/>
    <cellStyle name="Hyperlink 7 14" xfId="28428" hidden="1" xr:uid="{342EF89A-7B55-4A45-AA02-7D1260F3BF35}"/>
    <cellStyle name="Hyperlink 7 14" xfId="30143" hidden="1" xr:uid="{8C6327B7-6958-400F-BAC3-7D1902798D94}"/>
    <cellStyle name="Hyperlink 7 14" xfId="31385" hidden="1" xr:uid="{8FE9F3E7-A340-42D3-9FEF-BFF02B604A6C}"/>
    <cellStyle name="Hyperlink 7 14" xfId="17255" hidden="1" xr:uid="{322D2BDA-1FE5-4F33-BB1D-4F0890A22E67}"/>
    <cellStyle name="Hyperlink 7 14" xfId="34341" hidden="1" xr:uid="{5855C103-BBA7-418F-94C0-3A6761266822}"/>
    <cellStyle name="Hyperlink 7 14" xfId="35669" hidden="1" xr:uid="{5BEDE83F-AF75-4D29-800C-2E9CE40C2FA7}"/>
    <cellStyle name="Hyperlink 7 14" xfId="37073" hidden="1" xr:uid="{08FDE7FD-F6F9-4ADA-B722-A9EDE4BDE3AE}"/>
    <cellStyle name="Hyperlink 7 14" xfId="23095" hidden="1" xr:uid="{A29B46D0-D8B7-46E0-990A-F58F90D7F1C6}"/>
    <cellStyle name="Hyperlink 7 14" xfId="24810" hidden="1" xr:uid="{059CAFB8-545D-41F9-B47B-13049CA02F46}"/>
    <cellStyle name="Hyperlink 7 14" xfId="26052" hidden="1" xr:uid="{3C2E6EDF-32C2-4F4D-813D-14A452B679FE}"/>
    <cellStyle name="Hyperlink 7 14" xfId="27422" hidden="1" xr:uid="{1244E17F-70DC-4EDE-B887-C79C0DAB74EB}"/>
    <cellStyle name="Hyperlink 7 14" xfId="41030" hidden="1" xr:uid="{E9C355F1-D9F1-4B53-9412-F139E5A85F27}"/>
    <cellStyle name="Hyperlink 7 14" xfId="38073" hidden="1" xr:uid="{20900D4B-A947-4078-87A8-17FF395870DB}"/>
    <cellStyle name="Hyperlink 7 14" xfId="39788" hidden="1" xr:uid="{8996C51C-74A3-4D5E-BA1A-039A2096D561}"/>
    <cellStyle name="Hyperlink 7 14" xfId="32386" hidden="1" xr:uid="{EEE2EF64-C826-42FD-905D-6A42270B54B5}"/>
    <cellStyle name="Hyperlink 7 15" xfId="22115" hidden="1" xr:uid="{AD8DF941-25F5-4B4F-B081-360A4B33C7E5}"/>
    <cellStyle name="Hyperlink 7 15" xfId="19383" hidden="1" xr:uid="{CD416AB7-2962-4013-99A6-3970B426B2D8}"/>
    <cellStyle name="Hyperlink 7 15" xfId="20711" hidden="1" xr:uid="{4BD9E6D6-5D68-4B7A-9782-1BD99906656B}"/>
    <cellStyle name="Hyperlink 7 15" xfId="28448" hidden="1" xr:uid="{ACFF4E96-6405-46B6-94B6-E8D95A4B5B3F}"/>
    <cellStyle name="Hyperlink 7 15" xfId="30163" hidden="1" xr:uid="{FFD9A563-D1DE-479D-AFF7-D94927F3A631}"/>
    <cellStyle name="Hyperlink 7 15" xfId="31405" hidden="1" xr:uid="{DB3DCFF9-D438-4B56-8DBA-5B17F2FE234F}"/>
    <cellStyle name="Hyperlink 7 15" xfId="17278" hidden="1" xr:uid="{03861DAB-18D7-41CB-BA3C-CD77EFD11E86}"/>
    <cellStyle name="Hyperlink 7 15" xfId="34361" hidden="1" xr:uid="{D28A0C6D-C9B0-4C56-82ED-EE0A5A7A244C}"/>
    <cellStyle name="Hyperlink 7 15" xfId="35689" hidden="1" xr:uid="{2523D799-C726-495D-8E36-B69995240998}"/>
    <cellStyle name="Hyperlink 7 15" xfId="37093" hidden="1" xr:uid="{30A15D83-9C13-4378-9747-2C59BA54D532}"/>
    <cellStyle name="Hyperlink 7 15" xfId="23115" hidden="1" xr:uid="{6160903A-03BD-48A1-91C1-9DEFD24C4A13}"/>
    <cellStyle name="Hyperlink 7 15" xfId="24830" hidden="1" xr:uid="{414F24DF-65BD-4252-BAC2-886152841335}"/>
    <cellStyle name="Hyperlink 7 15" xfId="26072" hidden="1" xr:uid="{48BE53A9-4852-4BCF-887E-FFD4274D76E8}"/>
    <cellStyle name="Hyperlink 7 15" xfId="27442" hidden="1" xr:uid="{8E323BB2-8679-415A-B6A5-D9BACE3869F1}"/>
    <cellStyle name="Hyperlink 7 15" xfId="41050" hidden="1" xr:uid="{2C92E691-DC8A-48FD-93FC-6B4CE0E3FBAE}"/>
    <cellStyle name="Hyperlink 7 15" xfId="38093" hidden="1" xr:uid="{32B79B28-3DEA-472E-ACAC-B1B04BE3FD75}"/>
    <cellStyle name="Hyperlink 7 15" xfId="39808" hidden="1" xr:uid="{0F20BF3C-DD09-41F5-8F5B-29E1F3536328}"/>
    <cellStyle name="Hyperlink 7 15" xfId="32406" hidden="1" xr:uid="{A7336E6F-DE96-419E-B61F-3C78D26D883A}"/>
    <cellStyle name="Hyperlink 7 16" xfId="22132" hidden="1" xr:uid="{57D1C446-CBBB-458F-BBB1-553063E7AF41}"/>
    <cellStyle name="Hyperlink 7 16" xfId="19400" hidden="1" xr:uid="{FE057DDD-4425-401F-B3F1-7DA82ABD628D}"/>
    <cellStyle name="Hyperlink 7 16" xfId="20728" hidden="1" xr:uid="{807AEE78-1BA2-4841-8F09-74636894FC72}"/>
    <cellStyle name="Hyperlink 7 16" xfId="28465" hidden="1" xr:uid="{1B671DD2-1097-4EDF-8B70-E35252DBD700}"/>
    <cellStyle name="Hyperlink 7 16" xfId="30180" hidden="1" xr:uid="{650461B8-76AF-4AEC-B872-3EA712B9AF93}"/>
    <cellStyle name="Hyperlink 7 16" xfId="31422" hidden="1" xr:uid="{7C6598DE-B304-431C-AA4C-12A39E379B57}"/>
    <cellStyle name="Hyperlink 7 16" xfId="17299" hidden="1" xr:uid="{DB8179B4-9DFC-46B5-9761-8734A45C73EC}"/>
    <cellStyle name="Hyperlink 7 16" xfId="34378" hidden="1" xr:uid="{CD05339B-8A3C-4EED-B2F6-0482CC4D9130}"/>
    <cellStyle name="Hyperlink 7 16" xfId="35706" hidden="1" xr:uid="{23035FE9-178F-4185-8DF1-3B129D099CCA}"/>
    <cellStyle name="Hyperlink 7 16" xfId="37110" hidden="1" xr:uid="{D85545E7-9E12-409D-9866-9C3464B66CFA}"/>
    <cellStyle name="Hyperlink 7 16" xfId="23132" hidden="1" xr:uid="{11AFBF8B-05F4-4E43-B929-28452760FF38}"/>
    <cellStyle name="Hyperlink 7 16" xfId="24847" hidden="1" xr:uid="{43B633D1-08F0-43A1-891B-17FAE8E3D7CE}"/>
    <cellStyle name="Hyperlink 7 16" xfId="26089" hidden="1" xr:uid="{33FE27C4-BDA3-4759-B24F-2327BA6BDFE6}"/>
    <cellStyle name="Hyperlink 7 16" xfId="27459" hidden="1" xr:uid="{326A1683-FA5A-4851-81E2-DABEE844734A}"/>
    <cellStyle name="Hyperlink 7 16" xfId="41067" hidden="1" xr:uid="{0F265471-8AFC-4A08-91F3-1A0D6D7BA41D}"/>
    <cellStyle name="Hyperlink 7 16" xfId="38110" hidden="1" xr:uid="{97981AA2-F606-4049-8FF5-B5ABEA36AD44}"/>
    <cellStyle name="Hyperlink 7 16" xfId="39825" hidden="1" xr:uid="{85CDAB5B-E901-4A56-BACE-F74168D11874}"/>
    <cellStyle name="Hyperlink 7 16" xfId="32423" hidden="1" xr:uid="{E0B983AB-B475-4494-B612-B3BCD4E3571F}"/>
    <cellStyle name="Hyperlink 7 17" xfId="22138" hidden="1" xr:uid="{6D995135-A5B0-44B0-AFB1-746701DC5EBA}"/>
    <cellStyle name="Hyperlink 7 17" xfId="19406" hidden="1" xr:uid="{AA2504A4-32B1-47E3-8991-C7D03A5B1E7F}"/>
    <cellStyle name="Hyperlink 7 17" xfId="20734" hidden="1" xr:uid="{AF577EF2-370F-402C-9E7E-5263411E45BC}"/>
    <cellStyle name="Hyperlink 7 17" xfId="28471" hidden="1" xr:uid="{3F345C43-EA29-4249-80BE-6CF444B9A299}"/>
    <cellStyle name="Hyperlink 7 17" xfId="30186" hidden="1" xr:uid="{0C1AA795-4F20-48DB-BFB5-878ACCECBE73}"/>
    <cellStyle name="Hyperlink 7 17" xfId="31428" hidden="1" xr:uid="{63A88FD6-349E-443E-BE67-127B7C0E3394}"/>
    <cellStyle name="Hyperlink 7 17" xfId="17306" hidden="1" xr:uid="{6C941D4F-5584-49F4-8BAE-A780C9552175}"/>
    <cellStyle name="Hyperlink 7 17" xfId="34384" hidden="1" xr:uid="{AAAFA4A5-7040-4F28-8F66-2703E4359A9C}"/>
    <cellStyle name="Hyperlink 7 17" xfId="35712" hidden="1" xr:uid="{1212D463-4607-4C5E-89BD-05E4C3105C90}"/>
    <cellStyle name="Hyperlink 7 17" xfId="37116" hidden="1" xr:uid="{5D0A8F6F-BD3D-4EC4-A72D-84116DDF6B18}"/>
    <cellStyle name="Hyperlink 7 17" xfId="23138" hidden="1" xr:uid="{0F29E8BD-D0EF-4B95-9478-04E6FA5AFFC5}"/>
    <cellStyle name="Hyperlink 7 17" xfId="24853" hidden="1" xr:uid="{217097AB-A466-44F7-85D9-62225791117C}"/>
    <cellStyle name="Hyperlink 7 17" xfId="26095" hidden="1" xr:uid="{71DDCE48-6FD2-41A0-8606-052CCA576BE1}"/>
    <cellStyle name="Hyperlink 7 17" xfId="27465" hidden="1" xr:uid="{AAC5E7A1-62BF-4A9B-B0F6-34C83B002496}"/>
    <cellStyle name="Hyperlink 7 17" xfId="41073" hidden="1" xr:uid="{A10CEEF7-FF84-4396-9B2F-89C764F1713A}"/>
    <cellStyle name="Hyperlink 7 17" xfId="38116" hidden="1" xr:uid="{9A8F5B75-2DA7-47DD-9B67-98150F89C209}"/>
    <cellStyle name="Hyperlink 7 17" xfId="39831" hidden="1" xr:uid="{BABB2234-8D05-4040-B7BF-A2B692CC0F41}"/>
    <cellStyle name="Hyperlink 7 17" xfId="32429" hidden="1" xr:uid="{77731C4C-F7D8-47FB-9973-B9F45F79552A}"/>
    <cellStyle name="Hyperlink 7 18" xfId="22144" hidden="1" xr:uid="{87FBA014-A5F0-4F11-8B74-95B62C673D08}"/>
    <cellStyle name="Hyperlink 7 18" xfId="19412" hidden="1" xr:uid="{643F9447-CE75-4C3B-942B-94CFDA9646F8}"/>
    <cellStyle name="Hyperlink 7 18" xfId="20740" hidden="1" xr:uid="{5A7B76DD-470D-4427-BFF5-34C86BFB328C}"/>
    <cellStyle name="Hyperlink 7 18" xfId="28477" hidden="1" xr:uid="{75CE1989-C126-4597-9D55-EF9F75BD576F}"/>
    <cellStyle name="Hyperlink 7 18" xfId="30192" hidden="1" xr:uid="{0CE6E9CA-D24B-4B77-9CCA-0AAE4319BF15}"/>
    <cellStyle name="Hyperlink 7 18" xfId="31434" hidden="1" xr:uid="{6508293E-12C0-47C3-AB1C-C9DA21A50FC6}"/>
    <cellStyle name="Hyperlink 7 18" xfId="17313" hidden="1" xr:uid="{B1E715F7-174D-4B0A-AD37-238ED1D8A986}"/>
    <cellStyle name="Hyperlink 7 18" xfId="34390" hidden="1" xr:uid="{D39BDF72-CFD7-43BD-BAAE-361F8598A7EF}"/>
    <cellStyle name="Hyperlink 7 18" xfId="35718" hidden="1" xr:uid="{F0707129-A66A-40CA-9EC8-6E08EF4CAB2A}"/>
    <cellStyle name="Hyperlink 7 18" xfId="37122" hidden="1" xr:uid="{0251415E-DD2F-4BBC-908B-EDE2FE8807FE}"/>
    <cellStyle name="Hyperlink 7 18" xfId="23144" hidden="1" xr:uid="{4C5A3D83-7C0D-4FFC-8C36-5218DEBC1970}"/>
    <cellStyle name="Hyperlink 7 18" xfId="24859" hidden="1" xr:uid="{FC67E347-E148-4B5E-993A-D6F3A348E4EE}"/>
    <cellStyle name="Hyperlink 7 18" xfId="26101" hidden="1" xr:uid="{3092D55F-ACA7-452B-AAD8-DFAE40AA7155}"/>
    <cellStyle name="Hyperlink 7 18" xfId="27471" hidden="1" xr:uid="{DA8A8454-C12A-40E0-A7B4-0EE8946A6753}"/>
    <cellStyle name="Hyperlink 7 18" xfId="41079" hidden="1" xr:uid="{D3AC53D7-3EBC-4139-93D7-4A9C19AEF64F}"/>
    <cellStyle name="Hyperlink 7 18" xfId="38122" hidden="1" xr:uid="{073D5EEF-2B68-4A14-AD35-D1FA8B5AF92B}"/>
    <cellStyle name="Hyperlink 7 18" xfId="39837" hidden="1" xr:uid="{6D42A6A1-26EA-45BA-B7A8-E79834D68351}"/>
    <cellStyle name="Hyperlink 7 18" xfId="32435" hidden="1" xr:uid="{0CF8640F-C103-47F4-9A88-E2E12BB1B1C1}"/>
    <cellStyle name="Hyperlink 7 19" xfId="17328" hidden="1" xr:uid="{8175F37A-95E8-4F5B-A705-2C7C609E54DE}"/>
    <cellStyle name="Hyperlink 7 19" xfId="19425" hidden="1" xr:uid="{519581FA-DFDD-4DF0-B0C6-5B874F8BD038}"/>
    <cellStyle name="Hyperlink 7 19" xfId="20753" hidden="1" xr:uid="{E8B4E5E8-5954-40DE-A4A9-9486E49F4650}"/>
    <cellStyle name="Hyperlink 7 19" xfId="31447" hidden="1" xr:uid="{BADAB52C-E7BF-4C4A-BB37-506C873721C0}"/>
    <cellStyle name="Hyperlink 7 19" xfId="32448" hidden="1" xr:uid="{2FEE9D01-C728-4098-AEAB-FEF7ECE1508F}"/>
    <cellStyle name="Hyperlink 7 19" xfId="34403" hidden="1" xr:uid="{CAF5B444-CB81-497F-83C1-0063FC0FEC31}"/>
    <cellStyle name="Hyperlink 7 19" xfId="35731" hidden="1" xr:uid="{225FBE60-DC5B-452D-8340-DE6FA7464D29}"/>
    <cellStyle name="Hyperlink 7 19" xfId="22157" hidden="1" xr:uid="{4DBE0141-7341-4BF8-AEC4-FF2904957CF0}"/>
    <cellStyle name="Hyperlink 7 19" xfId="23157" hidden="1" xr:uid="{6C6F9598-8C94-4149-B4B3-9212FF1BE2BB}"/>
    <cellStyle name="Hyperlink 7 19" xfId="24872" hidden="1" xr:uid="{54F790EE-9B2C-4432-9AAF-28F31648B513}"/>
    <cellStyle name="Hyperlink 7 19" xfId="26114" hidden="1" xr:uid="{F7C0DC10-4C33-4E4F-A2BB-35E7A33BB832}"/>
    <cellStyle name="Hyperlink 7 19" xfId="27484" hidden="1" xr:uid="{358E7D0A-2190-4C59-909A-8462822B6CB1}"/>
    <cellStyle name="Hyperlink 7 19" xfId="28490" hidden="1" xr:uid="{BC6035C4-C506-4844-93FC-4EED9E40B050}"/>
    <cellStyle name="Hyperlink 7 19" xfId="30205" hidden="1" xr:uid="{D2E822FD-2E7D-4BFD-B71B-0309474D8DDB}"/>
    <cellStyle name="Hyperlink 7 19" xfId="37135" hidden="1" xr:uid="{6CACC1A5-E398-40E2-8315-E33BAFDF028D}"/>
    <cellStyle name="Hyperlink 7 19" xfId="38135" hidden="1" xr:uid="{AA167D70-6ECA-467C-A1A8-553D412737DB}"/>
    <cellStyle name="Hyperlink 7 19" xfId="39850" hidden="1" xr:uid="{C12CFF84-5BF8-47B2-986E-14DDCB968F43}"/>
    <cellStyle name="Hyperlink 7 19" xfId="41092" xr:uid="{E8F8E861-91F2-43DC-8C3D-5B8FD5D77822}"/>
    <cellStyle name="Hyperlink 7 2" xfId="39361" hidden="1" xr:uid="{4460E58F-E218-4DF4-883D-0D9D4BEB27ED}"/>
    <cellStyle name="Hyperlink 7 2" xfId="34718" hidden="1" xr:uid="{42A479A9-8623-4CEE-97D7-2F678F0D72FA}"/>
    <cellStyle name="Hyperlink 7 2" xfId="34348" hidden="1" xr:uid="{4C06B0C1-F9CF-4A73-83AA-4E827EC552DE}"/>
    <cellStyle name="Hyperlink 7 2" xfId="39795" hidden="1" xr:uid="{E86B8128-D982-4864-9A70-5FD8CD4BC6BF}"/>
    <cellStyle name="Hyperlink 7 2" xfId="39974" hidden="1" xr:uid="{F09519D2-1ED1-4DF7-8653-585EE617BEEC}"/>
    <cellStyle name="Hyperlink 7 2" xfId="40603" hidden="1" xr:uid="{B7D161EF-9B97-488C-B1F8-78C899270804}"/>
    <cellStyle name="Hyperlink 7 2" xfId="38464" hidden="1" xr:uid="{61CA78FE-ADE5-400D-A32D-1A268BE0935A}"/>
    <cellStyle name="Hyperlink 7 2" xfId="38763" hidden="1" xr:uid="{1C61D22D-B0D1-48CA-BD35-17D7402F52E2}"/>
    <cellStyle name="Hyperlink 7 2" xfId="31761" hidden="1" xr:uid="{0CA07B9F-EECD-4988-8226-4F780713757F}"/>
    <cellStyle name="Hyperlink 7 2" xfId="31392" hidden="1" xr:uid="{C0AC3EBE-9B97-4830-BB37-4667593BE41B}"/>
    <cellStyle name="Hyperlink 7 2" xfId="41037" hidden="1" xr:uid="{44A110CB-48B1-430B-A26D-FB7A0E3630B8}"/>
    <cellStyle name="Hyperlink 7 2" xfId="19370" hidden="1" xr:uid="{893207CE-68D6-4829-B91C-C1ACEEDEC529}"/>
    <cellStyle name="Hyperlink 7 2" xfId="19549" hidden="1" xr:uid="{D123FD30-C990-4394-A031-3B1F7B644782}"/>
    <cellStyle name="Hyperlink 7 2" xfId="40165" hidden="1" xr:uid="{4F8B01B8-8BD8-41F0-8A13-73CC823622E5}"/>
    <cellStyle name="Hyperlink 7 2" xfId="34527" hidden="1" xr:uid="{DE4B38D8-4FD4-430D-87B5-4578871F96DB}"/>
    <cellStyle name="Hyperlink 7 2" xfId="35242" hidden="1" xr:uid="{BC9DB4C0-121C-4164-9624-177638C0E499}"/>
    <cellStyle name="Hyperlink 7 2" xfId="33009" hidden="1" xr:uid="{A80A6015-6951-40F4-A030-E4B649148276}"/>
    <cellStyle name="Hyperlink 7 2" xfId="35441" hidden="1" xr:uid="{EDDA118C-06CC-4A02-9749-A0FF7018C9F9}"/>
    <cellStyle name="Hyperlink 7 2" xfId="36045" hidden="1" xr:uid="{A5551E17-E95B-4865-9DF8-B2C423FD8B8F}"/>
    <cellStyle name="Hyperlink 7 2" xfId="35676" hidden="1" xr:uid="{A2A005D9-E1B2-46AB-B7DF-C643678C03E8}"/>
    <cellStyle name="Hyperlink 7 2" xfId="35854" hidden="1" xr:uid="{D9753AD9-83B5-4112-ADC0-75194C1BF890}"/>
    <cellStyle name="Hyperlink 7 2" xfId="36633" hidden="1" xr:uid="{58878A0A-2898-4DEA-9A92-324CB74BED09}"/>
    <cellStyle name="Hyperlink 7 2" xfId="32799" hidden="1" xr:uid="{C5E4B810-8859-43E7-8E50-126E489382D8}"/>
    <cellStyle name="Hyperlink 7 2" xfId="36845" hidden="1" xr:uid="{958ECFD3-1696-48FC-9700-CAB8E38D2A8E}"/>
    <cellStyle name="Hyperlink 7 2" xfId="37450" hidden="1" xr:uid="{C30CE352-F9D1-41AF-B052-99C4F2FBF2F9}"/>
    <cellStyle name="Hyperlink 7 2" xfId="37080" hidden="1" xr:uid="{FD61C090-D5FB-4EBF-918E-126209EF5D08}"/>
    <cellStyle name="Hyperlink 7 2" xfId="37259" hidden="1" xr:uid="{38275E8C-22C0-4902-8F44-CD5C44812B11}"/>
    <cellStyle name="Hyperlink 7 2" xfId="37848" hidden="1" xr:uid="{C806CA01-67EB-4B8A-918E-269731A44DBA}"/>
    <cellStyle name="Hyperlink 7 2" xfId="40802" hidden="1" xr:uid="{A7B27421-6C22-47F7-A62C-EEE52A3233D3}"/>
    <cellStyle name="Hyperlink 7 2" xfId="41406" hidden="1" xr:uid="{560A6C61-E7B6-4895-AA72-DF59E339002D}"/>
    <cellStyle name="Hyperlink 7 2" xfId="30329" hidden="1" xr:uid="{AB4DBC88-5048-47CF-8D69-D18A9353D0FD}"/>
    <cellStyle name="Hyperlink 7 2" xfId="24582" hidden="1" xr:uid="{4016A995-4187-473E-ACA9-C4A88F272617}"/>
    <cellStyle name="Hyperlink 7 2" xfId="25187" hidden="1" xr:uid="{8EA0CD88-6ABA-4359-A761-E507A65D72B5}"/>
    <cellStyle name="Hyperlink 7 2" xfId="28435" hidden="1" xr:uid="{3C20A0C4-523C-4EE9-8589-0CEBC57F0BB0}"/>
    <cellStyle name="Hyperlink 7 2" xfId="28923" hidden="1" xr:uid="{D6175007-ED8F-420D-9B35-ECA1A5D0848D}"/>
    <cellStyle name="Hyperlink 7 2" xfId="29716" hidden="1" xr:uid="{4E1574BB-A5BE-416A-9203-873D2EC22378}"/>
    <cellStyle name="Hyperlink 7 2" xfId="28618" hidden="1" xr:uid="{747C7720-48B1-44B2-8719-9EC67E945078}"/>
    <cellStyle name="Hyperlink 7 2" xfId="29915" hidden="1" xr:uid="{5DD0C453-57B4-429E-82F9-994DE7E8415E}"/>
    <cellStyle name="Hyperlink 7 2" xfId="38263" hidden="1" xr:uid="{0DB54A87-5EC5-4126-8E76-5C718B3F5B9F}"/>
    <cellStyle name="Hyperlink 7 2" xfId="39560" hidden="1" xr:uid="{E9879A80-D279-4143-A3EA-182CD1931E65}"/>
    <cellStyle name="Hyperlink 7 2" xfId="27608" hidden="1" xr:uid="{F427F3D6-C2F5-4C8F-BE73-24D76D9B86BA}"/>
    <cellStyle name="Hyperlink 7 2" xfId="26990" hidden="1" xr:uid="{9D7A8936-E6BB-4664-AB6D-0205868FD509}"/>
    <cellStyle name="Hyperlink 7 2" xfId="17897" hidden="1" xr:uid="{AFABE629-999B-4BFB-9AA8-40B806DC1EFC}"/>
    <cellStyle name="Hyperlink 7 2" xfId="34113" hidden="1" xr:uid="{6C58DE75-7A69-4F8D-9C7A-F0A9C35B4D60}"/>
    <cellStyle name="Hyperlink 7 2" xfId="27799" hidden="1" xr:uid="{FC8489DE-40DB-496F-91B4-3D5F52A8EA9E}"/>
    <cellStyle name="Hyperlink 7 2" xfId="27429" hidden="1" xr:uid="{1BE267FE-C077-4A26-8C25-95A2020CC70D}"/>
    <cellStyle name="Hyperlink 7 2" xfId="31570" hidden="1" xr:uid="{23C0A535-BAAD-4EF5-B1B1-2D5D7F190CE8}"/>
    <cellStyle name="Hyperlink 7 2" xfId="32160" hidden="1" xr:uid="{E0C1D988-761D-4111-96BF-35D194571A22}"/>
    <cellStyle name="Hyperlink 7 2" xfId="33313" hidden="1" xr:uid="{0FAFE4B0-143A-47F8-9263-03815DA50AD8}"/>
    <cellStyle name="Hyperlink 7 2" xfId="32393" hidden="1" xr:uid="{DD5D3307-3CF7-43C1-BB0D-27BCF5D8472A}"/>
    <cellStyle name="Hyperlink 7 2" xfId="33113" hidden="1" xr:uid="{30F40636-3E9E-4447-8298-8D3405C2FB1E}"/>
    <cellStyle name="Hyperlink 7 2" xfId="24996" hidden="1" xr:uid="{60644937-F2BF-4A86-BB84-148B72CF63C4}"/>
    <cellStyle name="Hyperlink 7 2" xfId="25625" hidden="1" xr:uid="{1B7B6CED-D1AB-47C3-8B9F-F7EE2857F9BC}"/>
    <cellStyle name="Hyperlink 7 2" xfId="31157" hidden="1" xr:uid="{6E2BCF94-BA6B-4AEF-AD08-133DF33E2D24}"/>
    <cellStyle name="Hyperlink 7 2" xfId="30520" hidden="1" xr:uid="{FD1D65F3-0BBD-4CD7-A5D4-E7963DF98007}"/>
    <cellStyle name="Hyperlink 7 2" xfId="30150" hidden="1" xr:uid="{2658887E-88DB-41FC-AA26-DA9F56DBEE34}"/>
    <cellStyle name="Hyperlink 7 2" xfId="20264" hidden="1" xr:uid="{EF507673-2406-4012-93A5-3C0A4B466ABB}"/>
    <cellStyle name="Hyperlink 7 2" xfId="30958" hidden="1" xr:uid="{EAB31B03-2F44-4014-A348-DBF31084165C}"/>
    <cellStyle name="Hyperlink 7 2" xfId="28819" hidden="1" xr:uid="{1C520A41-CA9D-4EC8-8440-67F095243CC2}"/>
    <cellStyle name="Hyperlink 7 2" xfId="18127" hidden="1" xr:uid="{DFF96149-8B46-4D31-A23D-0B3DB41021C1}"/>
    <cellStyle name="Hyperlink 7 2" xfId="18936" hidden="1" xr:uid="{23C1E185-3652-422C-AEE4-60971E644308}"/>
    <cellStyle name="Hyperlink 7 2" xfId="17457" hidden="1" xr:uid="{A1526324-23F8-470C-AC02-72B18DD770A2}"/>
    <cellStyle name="Hyperlink 7 2" xfId="19135" hidden="1" xr:uid="{5E1D1D1C-FEC6-416B-BE82-3D45E9C24D28}"/>
    <cellStyle name="Hyperlink 7 2" xfId="19740" hidden="1" xr:uid="{7C599871-BD54-48BD-BE56-8F4BE3C60FF4}"/>
    <cellStyle name="Hyperlink 7 2" xfId="28203" hidden="1" xr:uid="{4E574404-D459-4125-B6AD-8BD0FE46118D}"/>
    <cellStyle name="Hyperlink 7 2" xfId="29118" hidden="1" xr:uid="{BE01FD9A-7B44-4B6A-BA45-44299A56287C}"/>
    <cellStyle name="Hyperlink 7 2" xfId="17022" hidden="1" xr:uid="{B82E4061-5E64-40D7-8E9F-173F801AD37F}"/>
    <cellStyle name="Hyperlink 7 2" xfId="33914" hidden="1" xr:uid="{5B7F8A21-39D9-4987-BBED-503D4E66DC70}"/>
    <cellStyle name="Hyperlink 7 2" xfId="32576" hidden="1" xr:uid="{77CD7AA4-1512-4293-B420-36C11AC6B84B}"/>
    <cellStyle name="Hyperlink 7 2" xfId="21067" hidden="1" xr:uid="{81C29173-C449-481D-B212-D476FDAA15D2}"/>
    <cellStyle name="Hyperlink 7 2" xfId="20698" hidden="1" xr:uid="{6A2FE23D-0481-4955-B766-64700CFC40AE}"/>
    <cellStyle name="Hyperlink 7 2" xfId="20876" hidden="1" xr:uid="{620F4FEA-7E72-47F2-8CF9-2E8FCB027FF0}"/>
    <cellStyle name="Hyperlink 7 2" xfId="21655" hidden="1" xr:uid="{95542A5B-618F-4027-ABB4-0E1B5C5B9C42}"/>
    <cellStyle name="Hyperlink 7 2" xfId="17680" hidden="1" xr:uid="{DF3C100A-7471-4F4B-BF4D-88654EA810EA}"/>
    <cellStyle name="Hyperlink 7 2" xfId="21867" hidden="1" xr:uid="{22CB1241-D326-478C-8A77-C230339EBE9F}"/>
    <cellStyle name="Hyperlink 7 2" xfId="22472" hidden="1" xr:uid="{4528AC80-37E1-4F4C-AD13-D590AF6618FB}"/>
    <cellStyle name="Hyperlink 7 2" xfId="22102" hidden="1" xr:uid="{079C7A74-B50D-4F02-AE15-1226CF6A8944}"/>
    <cellStyle name="Hyperlink 7 2" xfId="22281" hidden="1" xr:uid="{2F3C5BDD-CF53-4D3D-A2E0-83525931F78E}"/>
    <cellStyle name="Hyperlink 7 2" xfId="22870" hidden="1" xr:uid="{A22930B8-75E0-4660-BDD1-325541214EF5}"/>
    <cellStyle name="Hyperlink 7 2" xfId="23785" hidden="1" xr:uid="{CC2725DB-2ED9-4C7D-93A1-B9AFA8C76DD5}"/>
    <cellStyle name="Hyperlink 7 2" xfId="23102" hidden="1" xr:uid="{E4E8B69B-8B33-47FD-8064-E8F120F5E6EB}"/>
    <cellStyle name="Hyperlink 7 2" xfId="23590" hidden="1" xr:uid="{CE09E949-6FD1-4CDF-B4B6-AB2D582B615A}"/>
    <cellStyle name="Hyperlink 7 2" xfId="24383" hidden="1" xr:uid="{A85CB52A-96F0-4671-916F-79C53A8885C7}"/>
    <cellStyle name="Hyperlink 7 2" xfId="23285" hidden="1" xr:uid="{1BA80AF8-9F7D-47CD-88E3-03E8F39395A9}"/>
    <cellStyle name="Hyperlink 7 2" xfId="18333" hidden="1" xr:uid="{13F4D2D7-2744-4488-BDA4-A6944564D7C8}"/>
    <cellStyle name="Hyperlink 7 2" xfId="17264" hidden="1" xr:uid="{94F0C3F6-3809-4D1C-9BE2-B5361680FD03}"/>
    <cellStyle name="Hyperlink 7 2" xfId="27194" hidden="1" xr:uid="{795D000C-8067-4721-904F-A6A27FD5F3D8}"/>
    <cellStyle name="Hyperlink 7 2" xfId="38080" hidden="1" xr:uid="{5796C00D-EB6A-4845-AAA5-B33E7E6B2AA9}"/>
    <cellStyle name="Hyperlink 7 2" xfId="38568" hidden="1" xr:uid="{2F490616-798E-494B-8112-7D15C06CD4AA}"/>
    <cellStyle name="Hyperlink 7 2" xfId="23486" hidden="1" xr:uid="{4BF11BEA-48F9-463E-9756-493169762BB5}"/>
    <cellStyle name="Hyperlink 7 2" xfId="25824" hidden="1" xr:uid="{940C1664-653B-4127-BCC1-66775A8C2836}"/>
    <cellStyle name="Hyperlink 7 2" xfId="26428" hidden="1" xr:uid="{7FC0B385-5202-498B-8C4E-30BBC252FF74}"/>
    <cellStyle name="Hyperlink 7 2" xfId="26059" hidden="1" xr:uid="{57320EDD-B9CE-47FB-B73F-1E555DD74604}"/>
    <cellStyle name="Hyperlink 7 2" xfId="26237" hidden="1" xr:uid="{64B428B0-CD6C-467B-BA02-7C5B14378F99}"/>
    <cellStyle name="Hyperlink 7 2" xfId="18023" hidden="1" xr:uid="{61D5A739-DEA1-49F2-9FEC-544C89B9015F}"/>
    <cellStyle name="Hyperlink 7 2" xfId="20463" hidden="1" xr:uid="{A5FB5EF2-5530-4756-8F8C-F859E879B696}"/>
    <cellStyle name="Hyperlink 7 2" xfId="24817" hidden="1" xr:uid="{BD275BE5-63AF-4A3C-947B-90F238C9E2D2}"/>
    <cellStyle name="Hyperlink 7 2" xfId="41215" xr:uid="{25A92056-4E1C-48D6-A250-1A82ED6D9395}"/>
    <cellStyle name="Hyperlink 7 3" xfId="39372" hidden="1" xr:uid="{76A97465-E20A-4105-A4BD-EF558DB2A5A1}"/>
    <cellStyle name="Hyperlink 7 3" xfId="34731" hidden="1" xr:uid="{C14986D7-CC50-4F56-A088-230F84321A67}"/>
    <cellStyle name="Hyperlink 7 3" xfId="34318" hidden="1" xr:uid="{7E3EAD6C-4E25-4CBC-8F86-03834FC9D4CD}"/>
    <cellStyle name="Hyperlink 7 3" xfId="39765" hidden="1" xr:uid="{42B93A10-B30B-4936-B5B4-24A1470A23C2}"/>
    <cellStyle name="Hyperlink 7 3" xfId="39984" hidden="1" xr:uid="{0D9945FF-C007-46D4-888A-FA47EBCCF70A}"/>
    <cellStyle name="Hyperlink 7 3" xfId="40614" hidden="1" xr:uid="{CA1FA958-1BFD-437B-ABE2-540C462552B7}"/>
    <cellStyle name="Hyperlink 7 3" xfId="38475" hidden="1" xr:uid="{7975C936-5479-4CC5-904F-45120209F08A}"/>
    <cellStyle name="Hyperlink 7 3" xfId="38776" hidden="1" xr:uid="{F4B53F22-367D-4737-917B-C23A686B1A3D}"/>
    <cellStyle name="Hyperlink 7 3" xfId="31774" hidden="1" xr:uid="{EC7CBD4C-BF21-44DD-81BF-0EA63100EFF0}"/>
    <cellStyle name="Hyperlink 7 3" xfId="31362" hidden="1" xr:uid="{4928FF46-0B63-46C2-8027-241F9854C401}"/>
    <cellStyle name="Hyperlink 7 3" xfId="41007" hidden="1" xr:uid="{979ADA64-E33F-4EA5-827F-318C908F2C22}"/>
    <cellStyle name="Hyperlink 7 3" xfId="19340" hidden="1" xr:uid="{2F59D34F-CAD3-4C43-AD60-7BB6BC1D3A87}"/>
    <cellStyle name="Hyperlink 7 3" xfId="19559" hidden="1" xr:uid="{36314FDD-46D8-494C-B718-5A1E4C25105C}"/>
    <cellStyle name="Hyperlink 7 3" xfId="40178" hidden="1" xr:uid="{C5278C73-805A-44A9-B2FF-5E44D6DA27B2}"/>
    <cellStyle name="Hyperlink 7 3" xfId="34537" hidden="1" xr:uid="{D68657DE-967F-422B-A31A-92D57E2113E6}"/>
    <cellStyle name="Hyperlink 7 3" xfId="35253" hidden="1" xr:uid="{61D62452-7B55-4B3E-B193-AF17B399B11B}"/>
    <cellStyle name="Hyperlink 7 3" xfId="33020" hidden="1" xr:uid="{53D9832E-D9D2-440D-B09F-690278679081}"/>
    <cellStyle name="Hyperlink 7 3" xfId="35454" hidden="1" xr:uid="{077CE06A-85A0-43C8-953E-582214F82DDA}"/>
    <cellStyle name="Hyperlink 7 3" xfId="36058" hidden="1" xr:uid="{DA101D37-C1F7-4A05-925A-47994E921BD8}"/>
    <cellStyle name="Hyperlink 7 3" xfId="35646" hidden="1" xr:uid="{50E17661-1D26-4D07-9581-A3FF5986FF43}"/>
    <cellStyle name="Hyperlink 7 3" xfId="35864" hidden="1" xr:uid="{38CFAF38-72EA-4404-838D-FE955E528030}"/>
    <cellStyle name="Hyperlink 7 3" xfId="36644" hidden="1" xr:uid="{B7D88972-9A61-4A62-9A7E-274B3344ECA3}"/>
    <cellStyle name="Hyperlink 7 3" xfId="32767" hidden="1" xr:uid="{86B9615F-B078-4094-9A31-A72DEF06A7FE}"/>
    <cellStyle name="Hyperlink 7 3" xfId="36858" hidden="1" xr:uid="{E73F8493-0953-46DD-A4D3-0D36802CB011}"/>
    <cellStyle name="Hyperlink 7 3" xfId="37463" hidden="1" xr:uid="{0A3438F6-6628-42C0-B155-7C8E23DA24B0}"/>
    <cellStyle name="Hyperlink 7 3" xfId="37050" hidden="1" xr:uid="{E909722B-D38A-4FDC-ABB9-7D5FDF0EB7E0}"/>
    <cellStyle name="Hyperlink 7 3" xfId="37269" hidden="1" xr:uid="{AC969D55-FC46-44A0-88CB-2A8ED771869A}"/>
    <cellStyle name="Hyperlink 7 3" xfId="37859" hidden="1" xr:uid="{60646F80-A157-42B4-8FA8-EC7D9809BDEB}"/>
    <cellStyle name="Hyperlink 7 3" xfId="40815" hidden="1" xr:uid="{A1EA88E1-58EF-4456-A4D9-7C01E2DC7745}"/>
    <cellStyle name="Hyperlink 7 3" xfId="41419" hidden="1" xr:uid="{BF188CF7-36D7-4E33-B47A-158F4E2F9036}"/>
    <cellStyle name="Hyperlink 7 3" xfId="30339" hidden="1" xr:uid="{B7A1DDE1-3C22-4E46-9B38-B28E373CBFE7}"/>
    <cellStyle name="Hyperlink 7 3" xfId="24595" hidden="1" xr:uid="{005A0217-883D-4DE9-82C6-6FF23CD7EEC8}"/>
    <cellStyle name="Hyperlink 7 3" xfId="25200" hidden="1" xr:uid="{22289E4E-7025-4818-99B9-569B3835FFA9}"/>
    <cellStyle name="Hyperlink 7 3" xfId="28405" hidden="1" xr:uid="{B090AA98-EB44-467E-AF2B-5C9FF5C1F111}"/>
    <cellStyle name="Hyperlink 7 3" xfId="28933" hidden="1" xr:uid="{61E7A115-E79E-444D-83AD-0F475646E3EC}"/>
    <cellStyle name="Hyperlink 7 3" xfId="29727" hidden="1" xr:uid="{3AE936BB-0877-40D9-A346-81925B8244A6}"/>
    <cellStyle name="Hyperlink 7 3" xfId="28590" hidden="1" xr:uid="{AEEBEDFA-6ACC-485E-BEA5-CF2678686230}"/>
    <cellStyle name="Hyperlink 7 3" xfId="29928" hidden="1" xr:uid="{0EFA59CC-BBA9-402B-A521-B49CCF6ED03A}"/>
    <cellStyle name="Hyperlink 7 3" xfId="38235" hidden="1" xr:uid="{8E20627A-D124-4597-B51E-185470591B30}"/>
    <cellStyle name="Hyperlink 7 3" xfId="39573" hidden="1" xr:uid="{7C1CAFD5-356E-4162-A7A8-4F4B65B4FDF3}"/>
    <cellStyle name="Hyperlink 7 3" xfId="27618" hidden="1" xr:uid="{B312DDAF-0EB6-42D7-BDEC-9E2C55BE41CB}"/>
    <cellStyle name="Hyperlink 7 3" xfId="27001" hidden="1" xr:uid="{93A35165-8A1D-45C4-96F7-2D3E9FCC22EE}"/>
    <cellStyle name="Hyperlink 7 3" xfId="17912" hidden="1" xr:uid="{E2C8776D-B905-472D-B892-0E0FD4693EB3}"/>
    <cellStyle name="Hyperlink 7 3" xfId="34126" hidden="1" xr:uid="{A439B9AA-35EF-4884-8DFD-B1E594068884}"/>
    <cellStyle name="Hyperlink 7 3" xfId="27812" hidden="1" xr:uid="{6CD7F13E-21AA-4995-998E-992D6CFA69E5}"/>
    <cellStyle name="Hyperlink 7 3" xfId="27399" hidden="1" xr:uid="{B18CCB20-C39F-4BC6-AF8B-F9E1D5BFFC52}"/>
    <cellStyle name="Hyperlink 7 3" xfId="31580" hidden="1" xr:uid="{08B5C274-21F4-4B18-A9AD-E3FE85336FA4}"/>
    <cellStyle name="Hyperlink 7 3" xfId="32171" hidden="1" xr:uid="{BF84B7BF-89B9-488E-BFDE-15399F2DB01A}"/>
    <cellStyle name="Hyperlink 7 3" xfId="33326" hidden="1" xr:uid="{FF80DD2D-8452-44D0-B1C6-71DE8F619CD4}"/>
    <cellStyle name="Hyperlink 7 3" xfId="32363" hidden="1" xr:uid="{9BCC0431-32D6-4695-96DB-A09D96874BA4}"/>
    <cellStyle name="Hyperlink 7 3" xfId="33123" hidden="1" xr:uid="{DBBBBF98-0BF7-45BD-9E0E-BDA519074E73}"/>
    <cellStyle name="Hyperlink 7 3" xfId="25006" hidden="1" xr:uid="{E7C80583-40F3-489F-8040-1B2EDC832A65}"/>
    <cellStyle name="Hyperlink 7 3" xfId="25636" hidden="1" xr:uid="{C928660D-BBBD-4E83-BDA6-A254B4131F51}"/>
    <cellStyle name="Hyperlink 7 3" xfId="31170" hidden="1" xr:uid="{8A55D76E-66DE-4810-9AB8-9D2E6A0BDDD0}"/>
    <cellStyle name="Hyperlink 7 3" xfId="30533" hidden="1" xr:uid="{BBD2D37D-33C0-4418-B628-CB36F60EB888}"/>
    <cellStyle name="Hyperlink 7 3" xfId="30120" hidden="1" xr:uid="{1CCFC19B-7777-4633-867C-F810FCF52158}"/>
    <cellStyle name="Hyperlink 7 3" xfId="20275" hidden="1" xr:uid="{17ECE059-D7E3-45B4-9BBE-2D5BF578D7C5}"/>
    <cellStyle name="Hyperlink 7 3" xfId="30969" hidden="1" xr:uid="{C21033AC-A3C0-493A-8587-6AD5682511D2}"/>
    <cellStyle name="Hyperlink 7 3" xfId="28830" hidden="1" xr:uid="{A40EE95E-9ED4-49E0-8AFF-233F9EE58C69}"/>
    <cellStyle name="Hyperlink 7 3" xfId="18137" hidden="1" xr:uid="{0697551C-1A79-4C13-BF3A-BD759AD7AF03}"/>
    <cellStyle name="Hyperlink 7 3" xfId="18947" hidden="1" xr:uid="{2BD8A92E-29C7-410A-9DEA-11733D34F72D}"/>
    <cellStyle name="Hyperlink 7 3" xfId="17429" hidden="1" xr:uid="{C86D6014-8A74-4B9B-9E2F-A999D6D26768}"/>
    <cellStyle name="Hyperlink 7 3" xfId="19148" hidden="1" xr:uid="{C7BCD685-FFEC-4297-BF0F-EDF301A79D93}"/>
    <cellStyle name="Hyperlink 7 3" xfId="19753" hidden="1" xr:uid="{1804E34A-B400-4869-9AED-269D61C636B7}"/>
    <cellStyle name="Hyperlink 7 3" xfId="28214" hidden="1" xr:uid="{DAD152F9-C62E-471B-A3C8-0E2EFE64E917}"/>
    <cellStyle name="Hyperlink 7 3" xfId="29131" hidden="1" xr:uid="{D1414582-032F-4F8C-982A-E95D74CCE5D8}"/>
    <cellStyle name="Hyperlink 7 3" xfId="17035" hidden="1" xr:uid="{B7AB60BE-AA5F-4712-9E58-C9724E4CDB83}"/>
    <cellStyle name="Hyperlink 7 3" xfId="33925" hidden="1" xr:uid="{500FFE7A-3F8B-467F-B91E-F574F117AC85}"/>
    <cellStyle name="Hyperlink 7 3" xfId="32548" hidden="1" xr:uid="{023A6F60-BB41-48A1-8F95-5360E8968B83}"/>
    <cellStyle name="Hyperlink 7 3" xfId="21080" hidden="1" xr:uid="{C07DDFD4-9D87-4AAD-900A-8E2B8E4DCFB6}"/>
    <cellStyle name="Hyperlink 7 3" xfId="20668" hidden="1" xr:uid="{D2C70A48-D22B-45A8-8A90-3553EEEFDEA2}"/>
    <cellStyle name="Hyperlink 7 3" xfId="20886" hidden="1" xr:uid="{4B733249-633F-4BD7-BF26-72DDEB491B8D}"/>
    <cellStyle name="Hyperlink 7 3" xfId="21666" hidden="1" xr:uid="{74F07352-2C1B-4D4D-9501-B3BC59347D20}"/>
    <cellStyle name="Hyperlink 7 3" xfId="17648" hidden="1" xr:uid="{DE336735-9E51-47D0-86CA-A2FECBE1DFCE}"/>
    <cellStyle name="Hyperlink 7 3" xfId="21880" hidden="1" xr:uid="{58A66BB2-5469-440F-9FF4-F3A324E17609}"/>
    <cellStyle name="Hyperlink 7 3" xfId="22485" hidden="1" xr:uid="{F8A260F1-7AD4-4CB5-A32D-6B91239A8C0E}"/>
    <cellStyle name="Hyperlink 7 3" xfId="22072" hidden="1" xr:uid="{8F446C55-72BF-4221-B578-E1C6D76560E3}"/>
    <cellStyle name="Hyperlink 7 3" xfId="22291" hidden="1" xr:uid="{DDEC5869-42F6-4B92-BEDF-CFDB8704F6F8}"/>
    <cellStyle name="Hyperlink 7 3" xfId="22881" hidden="1" xr:uid="{97595110-79D3-4968-B660-7723F91EA2B6}"/>
    <cellStyle name="Hyperlink 7 3" xfId="23798" hidden="1" xr:uid="{EBA36B4A-9293-4B5B-A152-C8872A131188}"/>
    <cellStyle name="Hyperlink 7 3" xfId="23072" hidden="1" xr:uid="{CF1B8849-C9DC-454F-AEFA-4715A730AD8E}"/>
    <cellStyle name="Hyperlink 7 3" xfId="23600" hidden="1" xr:uid="{4CF18F4C-B981-4868-9DA3-3122569525C8}"/>
    <cellStyle name="Hyperlink 7 3" xfId="24394" hidden="1" xr:uid="{381C4E02-F9E7-4B47-AF61-E0FA72977104}"/>
    <cellStyle name="Hyperlink 7 3" xfId="23257" hidden="1" xr:uid="{C780FA3F-FA01-4EC8-8059-CFDE52EB2F59}"/>
    <cellStyle name="Hyperlink 7 3" xfId="18346" hidden="1" xr:uid="{C1479023-486A-4772-A300-85F9AD9BB4C4}"/>
    <cellStyle name="Hyperlink 7 3" xfId="17232" hidden="1" xr:uid="{9D835299-1AE3-400D-82AB-A9A2BB094345}"/>
    <cellStyle name="Hyperlink 7 3" xfId="27207" hidden="1" xr:uid="{65B6A2E3-2BC5-4E85-831F-94619E174EBF}"/>
    <cellStyle name="Hyperlink 7 3" xfId="38050" hidden="1" xr:uid="{F772413F-3D5B-4C44-9EFE-D75FD45651EA}"/>
    <cellStyle name="Hyperlink 7 3" xfId="38578" hidden="1" xr:uid="{7F443D24-E490-4DEC-B869-C79BA34EF11A}"/>
    <cellStyle name="Hyperlink 7 3" xfId="23497" hidden="1" xr:uid="{7FAE47AB-9790-4828-8DD6-B5297358D35C}"/>
    <cellStyle name="Hyperlink 7 3" xfId="25837" hidden="1" xr:uid="{049BDA1F-576D-4228-A94D-6FF9D6D65EB4}"/>
    <cellStyle name="Hyperlink 7 3" xfId="26441" hidden="1" xr:uid="{4BED30C6-BA2E-44A2-9126-AF59284E7CA5}"/>
    <cellStyle name="Hyperlink 7 3" xfId="26029" hidden="1" xr:uid="{F5D4C211-0311-499D-80D1-72BA6418CA42}"/>
    <cellStyle name="Hyperlink 7 3" xfId="26247" hidden="1" xr:uid="{6C0A4A02-F129-4CD5-8B12-71AF7E80E264}"/>
    <cellStyle name="Hyperlink 7 3" xfId="18034" hidden="1" xr:uid="{7A75172E-68C5-4EAC-8856-780A9219B348}"/>
    <cellStyle name="Hyperlink 7 3" xfId="20476" hidden="1" xr:uid="{AE038E40-0285-49BF-A0A2-C28CCD694ABA}"/>
    <cellStyle name="Hyperlink 7 3" xfId="24787" hidden="1" xr:uid="{D9C27B39-2420-4D22-A5EA-5ECDE6756752}"/>
    <cellStyle name="Hyperlink 7 3" xfId="41225" xr:uid="{CAC5C030-7575-47A7-A064-D45C67A158A1}"/>
    <cellStyle name="Hyperlink 7 4" xfId="39380" hidden="1" xr:uid="{2C77FB5B-01FE-471C-A9C3-94FF40B4038D}"/>
    <cellStyle name="Hyperlink 7 4" xfId="34739" hidden="1" xr:uid="{FECFBD47-25BA-4399-B9B2-D4430FA19AD3}"/>
    <cellStyle name="Hyperlink 7 4" xfId="34301" hidden="1" xr:uid="{AB299BF3-9557-4AE4-846A-72A42C672152}"/>
    <cellStyle name="Hyperlink 7 4" xfId="39748" hidden="1" xr:uid="{11E6B152-A852-49FD-92A4-B3FF8A078F63}"/>
    <cellStyle name="Hyperlink 7 4" xfId="39989" hidden="1" xr:uid="{159544C1-E894-452D-B87A-B77BD427A40C}"/>
    <cellStyle name="Hyperlink 7 4" xfId="40622" hidden="1" xr:uid="{0D6B4301-1FA1-4F1B-9BA7-7A30FDEC726B}"/>
    <cellStyle name="Hyperlink 7 4" xfId="38481" hidden="1" xr:uid="{CEF39B34-896A-4C2F-AA0B-4C41D2A23212}"/>
    <cellStyle name="Hyperlink 7 4" xfId="38784" hidden="1" xr:uid="{78E8B82B-DC85-44B8-9B71-C24922F36BDD}"/>
    <cellStyle name="Hyperlink 7 4" xfId="31782" hidden="1" xr:uid="{885478D5-483F-40B7-9071-0466D93D29F2}"/>
    <cellStyle name="Hyperlink 7 4" xfId="31345" hidden="1" xr:uid="{6E6038BF-0D32-4A62-8D31-6655F7EC5BCA}"/>
    <cellStyle name="Hyperlink 7 4" xfId="40990" hidden="1" xr:uid="{2005223C-0ADA-4AC3-9F7E-DC910FAB35E7}"/>
    <cellStyle name="Hyperlink 7 4" xfId="19323" hidden="1" xr:uid="{24409737-B5CA-47A6-B62E-FCE8B2115328}"/>
    <cellStyle name="Hyperlink 7 4" xfId="19564" hidden="1" xr:uid="{57DBCEDF-F214-48E0-B08A-19642F6BB114}"/>
    <cellStyle name="Hyperlink 7 4" xfId="40186" hidden="1" xr:uid="{5D0F7102-7152-4F5E-9AFB-8066019D6C74}"/>
    <cellStyle name="Hyperlink 7 4" xfId="34542" hidden="1" xr:uid="{B51097CE-7AC2-4079-ADC4-548F3B796CFC}"/>
    <cellStyle name="Hyperlink 7 4" xfId="35261" hidden="1" xr:uid="{767BD896-0863-4C6A-8A95-F4B979FBEAC9}"/>
    <cellStyle name="Hyperlink 7 4" xfId="33026" hidden="1" xr:uid="{DB473B10-8FC5-4EB6-92A4-573C7334EBEC}"/>
    <cellStyle name="Hyperlink 7 4" xfId="35462" hidden="1" xr:uid="{506E70AF-6AFD-4F55-BE17-D47058EC74A2}"/>
    <cellStyle name="Hyperlink 7 4" xfId="36066" hidden="1" xr:uid="{8DB83E68-CAFB-49A9-B5FF-5DB572CB451D}"/>
    <cellStyle name="Hyperlink 7 4" xfId="35629" hidden="1" xr:uid="{5FEDF301-83EB-47B6-81D7-CDF253258DCA}"/>
    <cellStyle name="Hyperlink 7 4" xfId="35869" hidden="1" xr:uid="{A65BD035-8514-47BE-BD67-57EB89C03FBC}"/>
    <cellStyle name="Hyperlink 7 4" xfId="36652" hidden="1" xr:uid="{8948AE4C-030B-4D62-9555-A5F0C7D9BBE9}"/>
    <cellStyle name="Hyperlink 7 4" xfId="32748" hidden="1" xr:uid="{5FBEC649-3968-4DCB-80F7-808159A97612}"/>
    <cellStyle name="Hyperlink 7 4" xfId="36866" hidden="1" xr:uid="{2EC587F6-2036-4B23-B299-8CECA4EB9A07}"/>
    <cellStyle name="Hyperlink 7 4" xfId="37471" hidden="1" xr:uid="{B31F4E7D-7241-4366-BBA7-04A482E287B3}"/>
    <cellStyle name="Hyperlink 7 4" xfId="37033" hidden="1" xr:uid="{294563E3-4AA1-4E7A-8DE5-165618AFB250}"/>
    <cellStyle name="Hyperlink 7 4" xfId="37274" hidden="1" xr:uid="{EC8789B1-78AF-4675-AE5A-2C8916406540}"/>
    <cellStyle name="Hyperlink 7 4" xfId="37867" hidden="1" xr:uid="{C7FC97F9-9865-4916-BBE9-325C8C09F313}"/>
    <cellStyle name="Hyperlink 7 4" xfId="40823" hidden="1" xr:uid="{4181C379-55A7-4EB7-9CDA-EDEB48EB988C}"/>
    <cellStyle name="Hyperlink 7 4" xfId="41427" hidden="1" xr:uid="{38951F9E-6ED3-4A03-8604-C252C192F6A5}"/>
    <cellStyle name="Hyperlink 7 4" xfId="30344" hidden="1" xr:uid="{C75F740F-4494-4E72-BEA8-D252D35ABDD9}"/>
    <cellStyle name="Hyperlink 7 4" xfId="24603" hidden="1" xr:uid="{DF43496E-EE6F-4D89-9030-9E66BC55B017}"/>
    <cellStyle name="Hyperlink 7 4" xfId="25208" hidden="1" xr:uid="{95095FC7-F52C-4221-8769-C95F1790AD05}"/>
    <cellStyle name="Hyperlink 7 4" xfId="28388" hidden="1" xr:uid="{AFE2A0EA-9E0F-42FE-92B9-2B64D224DED6}"/>
    <cellStyle name="Hyperlink 7 4" xfId="28938" hidden="1" xr:uid="{E0CB8734-5B0D-4717-9559-A1EF9B435345}"/>
    <cellStyle name="Hyperlink 7 4" xfId="29735" hidden="1" xr:uid="{D042B928-70EA-4C62-B2A1-ABFEE76CBA88}"/>
    <cellStyle name="Hyperlink 7 4" xfId="28573" hidden="1" xr:uid="{66BDF197-5FDB-445F-AF70-AAA91E2184CD}"/>
    <cellStyle name="Hyperlink 7 4" xfId="29936" hidden="1" xr:uid="{44AEABD8-DA39-4320-8931-E6E17F308E5B}"/>
    <cellStyle name="Hyperlink 7 4" xfId="38218" hidden="1" xr:uid="{FC676B81-2B41-4C81-963C-21027EDFD94D}"/>
    <cellStyle name="Hyperlink 7 4" xfId="39581" hidden="1" xr:uid="{CC8A663A-3E7D-4AB4-967B-4BAE971EAB5B}"/>
    <cellStyle name="Hyperlink 7 4" xfId="27623" hidden="1" xr:uid="{A7F32276-0A5D-42BD-A828-B299067EAD56}"/>
    <cellStyle name="Hyperlink 7 4" xfId="27009" hidden="1" xr:uid="{B0A28F5E-CDFF-4469-8A06-C153241CABC3}"/>
    <cellStyle name="Hyperlink 7 4" xfId="17920" hidden="1" xr:uid="{CF7C5CEA-2802-404D-9505-FC12EF6CCEAC}"/>
    <cellStyle name="Hyperlink 7 4" xfId="34134" hidden="1" xr:uid="{E82CB7D4-BB43-45A1-8D1B-46406963DAB8}"/>
    <cellStyle name="Hyperlink 7 4" xfId="27820" hidden="1" xr:uid="{31975F11-89BC-42FC-B4FE-D5F7EFD5DABA}"/>
    <cellStyle name="Hyperlink 7 4" xfId="27382" hidden="1" xr:uid="{82410882-C078-45EF-91BA-1625E7216EA3}"/>
    <cellStyle name="Hyperlink 7 4" xfId="31585" hidden="1" xr:uid="{943D3A2F-F3E1-4FA8-B4C2-E273DC10549B}"/>
    <cellStyle name="Hyperlink 7 4" xfId="32179" hidden="1" xr:uid="{E06FB94A-7BF2-47B8-93C2-AAD4B3D3631E}"/>
    <cellStyle name="Hyperlink 7 4" xfId="33334" hidden="1" xr:uid="{F6192755-5268-4249-85FF-4DA284A04036}"/>
    <cellStyle name="Hyperlink 7 4" xfId="32346" hidden="1" xr:uid="{FFB0190E-06A3-4C8E-A9DA-3CC9B40AE447}"/>
    <cellStyle name="Hyperlink 7 4" xfId="33128" hidden="1" xr:uid="{2FCBF2E1-EF3E-4391-959E-3F284E11301C}"/>
    <cellStyle name="Hyperlink 7 4" xfId="25011" hidden="1" xr:uid="{B3942CF9-AA90-49BB-ABBA-3F4DD04954D8}"/>
    <cellStyle name="Hyperlink 7 4" xfId="25644" hidden="1" xr:uid="{E1E8ACEC-BB40-4C26-9BC6-0204CEF524CD}"/>
    <cellStyle name="Hyperlink 7 4" xfId="31178" hidden="1" xr:uid="{C69F45B3-6156-43A6-BB3E-69207DE57422}"/>
    <cellStyle name="Hyperlink 7 4" xfId="30541" hidden="1" xr:uid="{2155966F-8141-43EF-A19F-FD353E00350B}"/>
    <cellStyle name="Hyperlink 7 4" xfId="30103" hidden="1" xr:uid="{E038860F-3BFA-47EE-943F-F2F1F816E09C}"/>
    <cellStyle name="Hyperlink 7 4" xfId="20283" hidden="1" xr:uid="{22AFD7EF-556B-4C50-9506-F193595B3855}"/>
    <cellStyle name="Hyperlink 7 4" xfId="30977" hidden="1" xr:uid="{4D6B7AB7-7C83-4F59-A133-63F11BEF86BC}"/>
    <cellStyle name="Hyperlink 7 4" xfId="28836" hidden="1" xr:uid="{E1CB210A-0C61-43D1-A6C4-86C94CFA39EC}"/>
    <cellStyle name="Hyperlink 7 4" xfId="18142" hidden="1" xr:uid="{72C493B0-3AA7-4C09-B3C8-520BD5946A3E}"/>
    <cellStyle name="Hyperlink 7 4" xfId="18955" hidden="1" xr:uid="{E738101F-01CD-4380-A7B9-5CE77BEDDC63}"/>
    <cellStyle name="Hyperlink 7 4" xfId="17412" hidden="1" xr:uid="{FD7A5E9E-E72A-4421-928D-E082BBD27665}"/>
    <cellStyle name="Hyperlink 7 4" xfId="19156" hidden="1" xr:uid="{E9D93890-B16E-46EA-87E4-A770ED13E936}"/>
    <cellStyle name="Hyperlink 7 4" xfId="19761" hidden="1" xr:uid="{35F9B755-1FA9-4C24-9631-DFF46640A9ED}"/>
    <cellStyle name="Hyperlink 7 4" xfId="28222" hidden="1" xr:uid="{59128FCA-81CA-4FC3-B0E5-2D33AF5FA056}"/>
    <cellStyle name="Hyperlink 7 4" xfId="29139" hidden="1" xr:uid="{A5EEC0A4-53B0-4BE9-A7A4-919EF03F44C1}"/>
    <cellStyle name="Hyperlink 7 4" xfId="17043" hidden="1" xr:uid="{BDDC63C2-21D0-4BA0-A861-EEADE3B0A259}"/>
    <cellStyle name="Hyperlink 7 4" xfId="33933" hidden="1" xr:uid="{2FA1414C-748E-4DE9-BAC0-5689B2910722}"/>
    <cellStyle name="Hyperlink 7 4" xfId="32531" hidden="1" xr:uid="{63162D9A-EB06-49B3-A83F-A213DA2ED059}"/>
    <cellStyle name="Hyperlink 7 4" xfId="21088" hidden="1" xr:uid="{7D4DCC51-19E7-460E-8676-96AB86442520}"/>
    <cellStyle name="Hyperlink 7 4" xfId="20651" hidden="1" xr:uid="{29168FA1-90B2-48D7-A62D-66687017E529}"/>
    <cellStyle name="Hyperlink 7 4" xfId="20891" hidden="1" xr:uid="{3901A7F7-2AD3-4C93-945A-3587866089F0}"/>
    <cellStyle name="Hyperlink 7 4" xfId="21674" hidden="1" xr:uid="{FC811A6B-4B81-4C50-AA5D-CE7B5BCAC49C}"/>
    <cellStyle name="Hyperlink 7 4" xfId="17629" hidden="1" xr:uid="{C0A9539D-7F32-44F6-8367-6D2D4989030D}"/>
    <cellStyle name="Hyperlink 7 4" xfId="21888" hidden="1" xr:uid="{E504EEF1-AE74-47DE-A028-2C09828160AC}"/>
    <cellStyle name="Hyperlink 7 4" xfId="22493" hidden="1" xr:uid="{E4DA0422-5100-4520-AECF-61360FE71CB7}"/>
    <cellStyle name="Hyperlink 7 4" xfId="22055" hidden="1" xr:uid="{DA281496-2CE1-43FE-9BDB-E07704D85B35}"/>
    <cellStyle name="Hyperlink 7 4" xfId="22296" hidden="1" xr:uid="{8B2AF4B3-F452-4201-A468-4AF084521110}"/>
    <cellStyle name="Hyperlink 7 4" xfId="22889" hidden="1" xr:uid="{B7BFBF3F-EC65-48E2-A497-B86BE90B046B}"/>
    <cellStyle name="Hyperlink 7 4" xfId="23806" hidden="1" xr:uid="{390A02E2-D682-430A-9BF6-EEB206E3FD7E}"/>
    <cellStyle name="Hyperlink 7 4" xfId="23055" hidden="1" xr:uid="{94AEF7CA-4426-44F3-A47D-67277DFF5CCF}"/>
    <cellStyle name="Hyperlink 7 4" xfId="23605" hidden="1" xr:uid="{1C7F2A08-0BC3-4A86-8B04-D7C1B6059897}"/>
    <cellStyle name="Hyperlink 7 4" xfId="24402" hidden="1" xr:uid="{E0B91BFD-115C-45EC-8BC3-184A34D830D9}"/>
    <cellStyle name="Hyperlink 7 4" xfId="23240" hidden="1" xr:uid="{79A80C37-0215-4F93-AB92-85FBCA57F132}"/>
    <cellStyle name="Hyperlink 7 4" xfId="18354" hidden="1" xr:uid="{62BFC970-3075-43C1-B687-3AE106FFE6EC}"/>
    <cellStyle name="Hyperlink 7 4" xfId="17215" hidden="1" xr:uid="{94DBE0A2-F8D4-42FA-A489-CD5690DBCC34}"/>
    <cellStyle name="Hyperlink 7 4" xfId="27215" hidden="1" xr:uid="{D62ADFD7-036D-418D-ABE7-1CD3D17A93E2}"/>
    <cellStyle name="Hyperlink 7 4" xfId="38033" hidden="1" xr:uid="{4BD587A2-ABCD-4BD6-A665-9FD1E72CF326}"/>
    <cellStyle name="Hyperlink 7 4" xfId="38583" hidden="1" xr:uid="{3E8552CF-4C53-497A-9835-E50AFD32177B}"/>
    <cellStyle name="Hyperlink 7 4" xfId="23503" hidden="1" xr:uid="{4B51D476-9928-4A9F-A5C8-7E6210E7B828}"/>
    <cellStyle name="Hyperlink 7 4" xfId="25845" hidden="1" xr:uid="{43AF7451-FA61-40C1-A2EF-FA4729F90502}"/>
    <cellStyle name="Hyperlink 7 4" xfId="26449" hidden="1" xr:uid="{83DFA277-E1A7-4DA9-B3F7-50050F5763BA}"/>
    <cellStyle name="Hyperlink 7 4" xfId="26012" hidden="1" xr:uid="{B54C1195-2617-45BE-B0F3-ECAE106831A1}"/>
    <cellStyle name="Hyperlink 7 4" xfId="26252" hidden="1" xr:uid="{0E024B34-B04A-4565-BB69-FB2762825362}"/>
    <cellStyle name="Hyperlink 7 4" xfId="18040" hidden="1" xr:uid="{497AF416-843B-4572-A003-14C2E9FF92DD}"/>
    <cellStyle name="Hyperlink 7 4" xfId="20484" hidden="1" xr:uid="{4119C9F4-C05B-45C9-B4A9-62494C759B7C}"/>
    <cellStyle name="Hyperlink 7 4" xfId="24770" hidden="1" xr:uid="{093E0EA1-E441-4895-8800-314C474BCD0F}"/>
    <cellStyle name="Hyperlink 7 4" xfId="41230" xr:uid="{3057A7F5-1CB6-42B9-A8AB-C8890494AD1C}"/>
    <cellStyle name="Hyperlink 7 5" xfId="38487" hidden="1" xr:uid="{6B3AF4C3-EEEB-43F8-AD6B-E95F31B96FAD}"/>
    <cellStyle name="Hyperlink 7 5" xfId="39995" hidden="1" xr:uid="{A3DE8849-4FEA-41A7-A352-BD97F067BDDA}"/>
    <cellStyle name="Hyperlink 7 5" xfId="40629" hidden="1" xr:uid="{ACBD2796-6A9C-4114-B6A7-6B91EA7EE195}"/>
    <cellStyle name="Hyperlink 7 5" xfId="40973" hidden="1" xr:uid="{3E5239BC-1F3C-40E3-B49F-71F1E0A52EA3}"/>
    <cellStyle name="Hyperlink 7 5" xfId="40830" hidden="1" xr:uid="{6B094DB5-8512-42BC-A483-951B2609834A}"/>
    <cellStyle name="Hyperlink 7 5" xfId="41434" hidden="1" xr:uid="{DBE67C16-956A-4815-967E-8697C9858974}"/>
    <cellStyle name="Hyperlink 7 5" xfId="39731" hidden="1" xr:uid="{0A9331E2-A4E4-48BC-A455-9B98740758C1}"/>
    <cellStyle name="Hyperlink 7 5" xfId="22038" hidden="1" xr:uid="{6D72A2E3-2DA7-4FF8-BC89-6BD67A5E1567}"/>
    <cellStyle name="Hyperlink 7 5" xfId="22302" hidden="1" xr:uid="{22604C85-2DDF-4579-A7A9-F8693723BAC4}"/>
    <cellStyle name="Hyperlink 7 5" xfId="24409" hidden="1" xr:uid="{0A443E74-D02B-4881-8E64-ED25B82A6061}"/>
    <cellStyle name="Hyperlink 7 5" xfId="23926" hidden="1" xr:uid="{8AD8CF8B-A18E-4E18-837C-3745438BEF15}"/>
    <cellStyle name="Hyperlink 7 5" xfId="24610" hidden="1" xr:uid="{45A5B75C-9ACF-41DE-9981-EC0BDD7A2B6C}"/>
    <cellStyle name="Hyperlink 7 5" xfId="25215" hidden="1" xr:uid="{91C32644-09F1-4BDC-920A-8F16973C8432}"/>
    <cellStyle name="Hyperlink 7 5" xfId="24753" hidden="1" xr:uid="{BA068C83-E46C-4453-8065-71BD1587FFD7}"/>
    <cellStyle name="Hyperlink 7 5" xfId="20290" hidden="1" xr:uid="{A7C5EE78-3BA8-4267-8D55-7B2AC0C08794}"/>
    <cellStyle name="Hyperlink 7 5" xfId="18046" hidden="1" xr:uid="{987A78AC-E35D-4D97-B1AE-CD44612E0C4C}"/>
    <cellStyle name="Hyperlink 7 5" xfId="28842" hidden="1" xr:uid="{C03458F0-638D-4D38-9BB6-92D0CBFFA2A7}"/>
    <cellStyle name="Hyperlink 7 5" xfId="31185" hidden="1" xr:uid="{54134674-EEF4-43CB-86CD-53C07712AAF2}"/>
    <cellStyle name="Hyperlink 7 5" xfId="25017" hidden="1" xr:uid="{39566640-4FD7-46A7-B20A-D0BD9EFBAA5C}"/>
    <cellStyle name="Hyperlink 7 5" xfId="25651" hidden="1" xr:uid="{847DBEAD-FAD9-49E3-A0F9-42FBDB794341}"/>
    <cellStyle name="Hyperlink 7 5" xfId="20491" hidden="1" xr:uid="{75219117-FD12-4988-B967-20849BA24B09}"/>
    <cellStyle name="Hyperlink 7 5" xfId="21095" hidden="1" xr:uid="{9BEB803E-0E84-469B-82C2-577E5EE3A8AF}"/>
    <cellStyle name="Hyperlink 7 5" xfId="20634" hidden="1" xr:uid="{57BC0B4E-6D68-424B-A16A-4C7BD3469E45}"/>
    <cellStyle name="Hyperlink 7 5" xfId="20897" hidden="1" xr:uid="{87E1ACFD-DE57-4AED-97DE-156E05A56E7D}"/>
    <cellStyle name="Hyperlink 7 5" xfId="21681" hidden="1" xr:uid="{48DFCB2D-AFA2-4C82-A15A-09839C3B5907}"/>
    <cellStyle name="Hyperlink 7 5" xfId="17612" hidden="1" xr:uid="{47E4916C-769E-4FC0-9BC4-7B1FC3CF2CC2}"/>
    <cellStyle name="Hyperlink 7 5" xfId="21895" hidden="1" xr:uid="{6ADF9894-0151-4D09-A780-01855454CAD6}"/>
    <cellStyle name="Hyperlink 7 5" xfId="22500" hidden="1" xr:uid="{8F401D6F-9795-4134-9515-44C4E10D429E}"/>
    <cellStyle name="Hyperlink 7 5" xfId="23038" hidden="1" xr:uid="{BE348588-025C-4DEE-88EA-ABACE05B3DFC}"/>
    <cellStyle name="Hyperlink 7 5" xfId="23611" hidden="1" xr:uid="{BA31A7D4-179E-4C73-8514-2D3819BEC3B0}"/>
    <cellStyle name="Hyperlink 7 5" xfId="30086" hidden="1" xr:uid="{C0F69F34-AC10-40B5-B332-A04E75E49D8A}"/>
    <cellStyle name="Hyperlink 7 5" xfId="30350" hidden="1" xr:uid="{97D03D67-C41E-4110-B298-62E8BFFA233C}"/>
    <cellStyle name="Hyperlink 7 5" xfId="30984" hidden="1" xr:uid="{3E53C00C-E798-42AC-AE29-46225350623B}"/>
    <cellStyle name="Hyperlink 7 5" xfId="30548" hidden="1" xr:uid="{3B91CC29-A957-42FF-ADB0-5225D81753FA}"/>
    <cellStyle name="Hyperlink 7 5" xfId="29259" hidden="1" xr:uid="{6CDBE1E4-B7D4-4AA1-B8CF-084D4D67C096}"/>
    <cellStyle name="Hyperlink 7 5" xfId="29943" hidden="1" xr:uid="{54A1F3EB-90FC-4BE0-BF76-65BCE285C46A}"/>
    <cellStyle name="Hyperlink 7 5" xfId="29146" hidden="1" xr:uid="{19C4C963-CEEE-4990-B72B-B8A64C9CB7C4}"/>
    <cellStyle name="Hyperlink 7 5" xfId="28371" hidden="1" xr:uid="{B3BD8253-3FBF-4DDE-A1DB-B13A8F050C3F}"/>
    <cellStyle name="Hyperlink 7 5" xfId="28944" hidden="1" xr:uid="{0A41B8D7-BE84-4CCF-87FF-4EE6317B22A1}"/>
    <cellStyle name="Hyperlink 7 5" xfId="29742" hidden="1" xr:uid="{7E8DCBE3-76A2-461F-B43D-53B905EC8D2E}"/>
    <cellStyle name="Hyperlink 7 5" xfId="37478" hidden="1" xr:uid="{67AEA6B4-5178-49A2-8F96-C46EA0756393}"/>
    <cellStyle name="Hyperlink 7 5" xfId="37016" hidden="1" xr:uid="{363AFB8E-8CAF-4053-9368-71FB3C52802B}"/>
    <cellStyle name="Hyperlink 7 5" xfId="33940" hidden="1" xr:uid="{4C92E19E-1F54-4EAA-88AC-7BF4AF45394F}"/>
    <cellStyle name="Hyperlink 7 5" xfId="33454" hidden="1" xr:uid="{9DF06F1D-E1B2-4F06-85F7-876ABED1EF94}"/>
    <cellStyle name="Hyperlink 7 5" xfId="34141" hidden="1" xr:uid="{8BBF25D2-91D1-4BE8-8E27-B240B2440900}"/>
    <cellStyle name="Hyperlink 7 5" xfId="33134" hidden="1" xr:uid="{5D274B22-2F33-4D68-94EE-285266B2C8EE}"/>
    <cellStyle name="Hyperlink 7 5" xfId="33341" hidden="1" xr:uid="{D0AE5757-AFDF-4099-9DD0-181974903FBD}"/>
    <cellStyle name="Hyperlink 7 5" xfId="32329" hidden="1" xr:uid="{ACADFA42-EF76-4D79-A78D-6AE983A44406}"/>
    <cellStyle name="Hyperlink 7 5" xfId="31789" hidden="1" xr:uid="{C5AD27D1-23BB-4B2D-8B7D-8CB85584B81C}"/>
    <cellStyle name="Hyperlink 7 5" xfId="31328" hidden="1" xr:uid="{6CB53521-9E8E-4E4C-A38E-1396EC8B2536}"/>
    <cellStyle name="Hyperlink 7 5" xfId="31591" hidden="1" xr:uid="{AD6B102A-1F55-4221-96ED-06D5609F10FC}"/>
    <cellStyle name="Hyperlink 7 5" xfId="32186" hidden="1" xr:uid="{73EE183F-0BAE-402E-B8B8-942367BBB177}"/>
    <cellStyle name="Hyperlink 7 5" xfId="22896" hidden="1" xr:uid="{261A9B8F-E37A-4A54-9D27-23C3F67CBC9E}"/>
    <cellStyle name="Hyperlink 7 5" xfId="23813" hidden="1" xr:uid="{B62AD1D8-EBE6-493B-A9EE-1306E976A207}"/>
    <cellStyle name="Hyperlink 7 5" xfId="19768" hidden="1" xr:uid="{81EADCAB-CBBE-4B11-9FB7-33A88022D994}"/>
    <cellStyle name="Hyperlink 7 5" xfId="19306" hidden="1" xr:uid="{8D3B140E-4AB7-40F6-A946-12B2ACCC7580}"/>
    <cellStyle name="Hyperlink 7 5" xfId="19570" hidden="1" xr:uid="{B0D8E1A8-6A53-4479-B2E4-7E70B5FAFE67}"/>
    <cellStyle name="Hyperlink 7 5" xfId="19163" hidden="1" xr:uid="{DF88F8A7-62E5-4217-9A2B-6C700E892091}"/>
    <cellStyle name="Hyperlink 7 5" xfId="18962" hidden="1" xr:uid="{72A439FC-45CF-4944-9786-D0D31BA7477A}"/>
    <cellStyle name="Hyperlink 7 5" xfId="18474" hidden="1" xr:uid="{B945055F-4881-400A-A90A-46B17D1F68A4}"/>
    <cellStyle name="Hyperlink 7 5" xfId="17050" hidden="1" xr:uid="{087C348D-6153-47EC-AA14-7D19240032C7}"/>
    <cellStyle name="Hyperlink 7 5" xfId="18361" hidden="1" xr:uid="{10EAA109-F452-4AC3-A139-6E16146476DD}"/>
    <cellStyle name="Hyperlink 7 5" xfId="17197" hidden="1" xr:uid="{53FB888C-C59E-404E-9891-1E46546C273E}"/>
    <cellStyle name="Hyperlink 7 5" xfId="18148" hidden="1" xr:uid="{3FA53575-2699-4E54-8824-425966801654}"/>
    <cellStyle name="Hyperlink 7 5" xfId="32731" hidden="1" xr:uid="{773F2EE8-1241-4DE8-B436-A2B32836CE47}"/>
    <cellStyle name="Hyperlink 7 5" xfId="36873" hidden="1" xr:uid="{2DD3F616-54DD-46F2-9C65-43C903F54F31}"/>
    <cellStyle name="Hyperlink 7 5" xfId="38791" hidden="1" xr:uid="{2B4F32A9-C26E-457C-8363-375085282348}"/>
    <cellStyle name="Hyperlink 7 5" xfId="38016" hidden="1" xr:uid="{DDDB02C0-FE1D-413A-B1FE-DBAF92559D93}"/>
    <cellStyle name="Hyperlink 7 5" xfId="38589" hidden="1" xr:uid="{BFFA8347-506D-4CFC-8085-D7529730DF2B}"/>
    <cellStyle name="Hyperlink 7 5" xfId="39387" hidden="1" xr:uid="{BACEDD8A-2B19-4725-9689-DB45DA8D3D6A}"/>
    <cellStyle name="Hyperlink 7 5" xfId="38904" hidden="1" xr:uid="{D4047203-4005-47F6-BE7D-FDE94A5298F5}"/>
    <cellStyle name="Hyperlink 7 5" xfId="34746" hidden="1" xr:uid="{2E8F8D3A-D96C-412E-A4B1-10E78DF0BCB2}"/>
    <cellStyle name="Hyperlink 7 5" xfId="34284" hidden="1" xr:uid="{ADF2589C-B06F-4FE0-BA94-5A055710BBB3}"/>
    <cellStyle name="Hyperlink 7 5" xfId="27629" hidden="1" xr:uid="{5A7467B9-5C1A-46BD-954F-A7AA87844201}"/>
    <cellStyle name="Hyperlink 7 5" xfId="28229" hidden="1" xr:uid="{D6513A05-0FB1-4396-A58C-FFE0A3DC9E06}"/>
    <cellStyle name="Hyperlink 7 5" xfId="39588" hidden="1" xr:uid="{7B9E92E1-DA44-45FE-B3E2-2F3BC4FFE29F}"/>
    <cellStyle name="Hyperlink 7 5" xfId="40193" hidden="1" xr:uid="{73B06EB2-A17B-47B0-B52F-B4E9B781BF36}"/>
    <cellStyle name="Hyperlink 7 5" xfId="34548" hidden="1" xr:uid="{A028DB28-B842-4487-88CF-1D5620BB99B1}"/>
    <cellStyle name="Hyperlink 7 5" xfId="35268" hidden="1" xr:uid="{83345634-66BC-499A-9AEB-16E61DC90F89}"/>
    <cellStyle name="Hyperlink 7 5" xfId="33032" hidden="1" xr:uid="{68DF6996-2990-4E70-99FA-B88A189A73F7}"/>
    <cellStyle name="Hyperlink 7 5" xfId="35469" hidden="1" xr:uid="{4A438291-B6C9-43B6-8D6B-F54B67B93C98}"/>
    <cellStyle name="Hyperlink 7 5" xfId="36073" hidden="1" xr:uid="{33394136-1F1F-4429-88AF-0522FB3FC741}"/>
    <cellStyle name="Hyperlink 7 5" xfId="35612" hidden="1" xr:uid="{762D7574-5637-4816-81C4-E3C9CCE9FA8D}"/>
    <cellStyle name="Hyperlink 7 5" xfId="35875" hidden="1" xr:uid="{B653EE93-CC71-4CC2-AC5B-5C52AF5C002D}"/>
    <cellStyle name="Hyperlink 7 5" xfId="36659" hidden="1" xr:uid="{A32DE719-3AC3-4C4C-B75D-89FBFBD29B46}"/>
    <cellStyle name="Hyperlink 7 5" xfId="37280" hidden="1" xr:uid="{1BDA568A-9CEF-4BAA-9043-5B90D3B44228}"/>
    <cellStyle name="Hyperlink 7 5" xfId="37874" hidden="1" xr:uid="{477F215B-7AA8-4EEE-A13C-5B18F8EE726C}"/>
    <cellStyle name="Hyperlink 7 5" xfId="27222" hidden="1" xr:uid="{86744B0E-F23E-4958-8ABB-D55F5D438D9E}"/>
    <cellStyle name="Hyperlink 7 5" xfId="27827" hidden="1" xr:uid="{9FEF0F8A-DE4A-47F0-BD48-6C4FB74DAEB3}"/>
    <cellStyle name="Hyperlink 7 5" xfId="27365" hidden="1" xr:uid="{73718EA7-AEBA-4C00-A5F9-667BA853695B}"/>
    <cellStyle name="Hyperlink 7 5" xfId="17930" hidden="1" xr:uid="{B5BF2E0B-F7A4-482C-B9E3-027F67040968}"/>
    <cellStyle name="Hyperlink 7 5" xfId="26258" hidden="1" xr:uid="{BFB01734-7A98-47B0-8D38-06E7A91959F8}"/>
    <cellStyle name="Hyperlink 7 5" xfId="27016" hidden="1" xr:uid="{D41FECE2-F761-4A5A-89CD-71095AAEDA66}"/>
    <cellStyle name="Hyperlink 7 5" xfId="23509" hidden="1" xr:uid="{5F1CF06C-41FD-46DC-86C0-896D6D504A16}"/>
    <cellStyle name="Hyperlink 7 5" xfId="25852" hidden="1" xr:uid="{F654A7E6-1791-4669-BE1C-48ED7CEAEDA8}"/>
    <cellStyle name="Hyperlink 7 5" xfId="26456" hidden="1" xr:uid="{3F74A2AB-5D65-4AEC-81DB-3E84F5903A18}"/>
    <cellStyle name="Hyperlink 7 5" xfId="25995" hidden="1" xr:uid="{BD63B776-C379-49ED-BE38-E495914FA354}"/>
    <cellStyle name="Hyperlink 7 5" xfId="41236" xr:uid="{7EC5C37B-C2CD-4480-8D1E-0570AF2AF1B0}"/>
    <cellStyle name="Hyperlink 7 6" xfId="38496" hidden="1" xr:uid="{5131651E-8075-4039-B108-9FDE5FCCAA1F}"/>
    <cellStyle name="Hyperlink 7 6" xfId="40002" hidden="1" xr:uid="{75DE6217-F45A-4DBE-A8D5-71AEA85101CF}"/>
    <cellStyle name="Hyperlink 7 6" xfId="40644" hidden="1" xr:uid="{C504220E-30ED-4731-9B02-2802F4B9401B}"/>
    <cellStyle name="Hyperlink 7 6" xfId="40940" hidden="1" xr:uid="{37EAC029-79C4-4131-9DEA-D1BECD6D31FB}"/>
    <cellStyle name="Hyperlink 7 6" xfId="40845" hidden="1" xr:uid="{903AD762-AF8F-4B30-B0A4-A7C9CD7B016C}"/>
    <cellStyle name="Hyperlink 7 6" xfId="41449" hidden="1" xr:uid="{97DBC258-6291-495C-A2A8-9ACB4D383586}"/>
    <cellStyle name="Hyperlink 7 6" xfId="39698" hidden="1" xr:uid="{A35546DC-B526-4AC6-AD69-5EB24A5B883A}"/>
    <cellStyle name="Hyperlink 7 6" xfId="22005" hidden="1" xr:uid="{EBB10191-2D15-4259-9A59-BA9AFB4A7582}"/>
    <cellStyle name="Hyperlink 7 6" xfId="22309" hidden="1" xr:uid="{74583FCA-9721-4665-A18C-C515839F52E5}"/>
    <cellStyle name="Hyperlink 7 6" xfId="24424" hidden="1" xr:uid="{F16E8012-0E50-48AC-8A5F-A127F251D4AA}"/>
    <cellStyle name="Hyperlink 7 6" xfId="23965" hidden="1" xr:uid="{E38267DB-8E1B-4C85-8913-A3C66AFA4C0A}"/>
    <cellStyle name="Hyperlink 7 6" xfId="24625" hidden="1" xr:uid="{F2EC40A8-93BA-40D4-8556-8326563E7F56}"/>
    <cellStyle name="Hyperlink 7 6" xfId="25230" hidden="1" xr:uid="{2606BB47-F3AB-43E2-9F91-98D811D3F37B}"/>
    <cellStyle name="Hyperlink 7 6" xfId="24720" hidden="1" xr:uid="{BBE24BC3-77F9-46D6-92F7-AF6C0CF9A747}"/>
    <cellStyle name="Hyperlink 7 6" xfId="20305" hidden="1" xr:uid="{59B413A0-EA90-4E7F-A7AE-ADDFA03A398E}"/>
    <cellStyle name="Hyperlink 7 6" xfId="18055" hidden="1" xr:uid="{C6ABCF06-B88F-4BD3-88A3-B63DFF6E9A76}"/>
    <cellStyle name="Hyperlink 7 6" xfId="28851" hidden="1" xr:uid="{11E9EA0F-5F0C-4347-BF6C-E85FEA2876CA}"/>
    <cellStyle name="Hyperlink 7 6" xfId="31200" hidden="1" xr:uid="{B4D79E71-73BD-4CE9-9125-E6B2A8B01209}"/>
    <cellStyle name="Hyperlink 7 6" xfId="25024" hidden="1" xr:uid="{46966771-4BAA-406D-8EAA-C72746218BF7}"/>
    <cellStyle name="Hyperlink 7 6" xfId="25666" hidden="1" xr:uid="{0B22F7E7-5979-455D-913B-DA88A4F296F3}"/>
    <cellStyle name="Hyperlink 7 6" xfId="20506" hidden="1" xr:uid="{AD3F6E28-EB23-4D74-BAE9-2D37A74B62D8}"/>
    <cellStyle name="Hyperlink 7 6" xfId="21110" hidden="1" xr:uid="{0BA25752-49F2-411C-BD61-DDBF7FCACCCF}"/>
    <cellStyle name="Hyperlink 7 6" xfId="20601" hidden="1" xr:uid="{7D369ACF-3E0C-4797-8B67-1FD15CEF1B52}"/>
    <cellStyle name="Hyperlink 7 6" xfId="20904" hidden="1" xr:uid="{DCA9C69C-C687-4607-8502-3FDB66D762C1}"/>
    <cellStyle name="Hyperlink 7 6" xfId="21696" hidden="1" xr:uid="{AEA83ACD-5519-477C-B857-E3CA34E14B57}"/>
    <cellStyle name="Hyperlink 7 6" xfId="20110" hidden="1" xr:uid="{EF8F16E4-4530-437F-BB2E-BA86A8C07C05}"/>
    <cellStyle name="Hyperlink 7 6" xfId="21910" hidden="1" xr:uid="{69A7F2C3-6829-4DFD-BF5D-D0517323EF9C}"/>
    <cellStyle name="Hyperlink 7 6" xfId="22515" hidden="1" xr:uid="{B589EB3D-31A6-406D-9E44-9360CB58E507}"/>
    <cellStyle name="Hyperlink 7 6" xfId="23005" hidden="1" xr:uid="{34AB1A64-302A-4859-A21B-9AA78002DA69}"/>
    <cellStyle name="Hyperlink 7 6" xfId="23618" hidden="1" xr:uid="{8070CA02-4BA1-4D41-A283-81C6093DC05C}"/>
    <cellStyle name="Hyperlink 7 6" xfId="30053" hidden="1" xr:uid="{799963AF-1218-4219-9240-C92F90B5B43D}"/>
    <cellStyle name="Hyperlink 7 6" xfId="30357" hidden="1" xr:uid="{E5515D2E-7853-4CAA-8D87-EE308D720C21}"/>
    <cellStyle name="Hyperlink 7 6" xfId="30999" hidden="1" xr:uid="{040159DB-5FC0-4D79-89A5-4BD9EB7B520E}"/>
    <cellStyle name="Hyperlink 7 6" xfId="30563" hidden="1" xr:uid="{34104E79-9C5E-4CD8-B483-7984AE021BA5}"/>
    <cellStyle name="Hyperlink 7 6" xfId="29298" hidden="1" xr:uid="{A1A2D71F-EA53-47E7-8313-29C987BDA8BE}"/>
    <cellStyle name="Hyperlink 7 6" xfId="29958" hidden="1" xr:uid="{010F6A69-73B7-4EB4-A2E2-17E20FFD63F3}"/>
    <cellStyle name="Hyperlink 7 6" xfId="29161" hidden="1" xr:uid="{A1387711-E995-4EB2-BF29-DBD0879795F9}"/>
    <cellStyle name="Hyperlink 7 6" xfId="28338" hidden="1" xr:uid="{B3971064-D015-4968-96DD-D1A7DF93DBA0}"/>
    <cellStyle name="Hyperlink 7 6" xfId="28951" hidden="1" xr:uid="{9E9775F1-CB03-4997-A693-0BF033431800}"/>
    <cellStyle name="Hyperlink 7 6" xfId="29757" hidden="1" xr:uid="{32884C82-4C15-4CB9-8D68-08C7223AD0F2}"/>
    <cellStyle name="Hyperlink 7 6" xfId="37493" hidden="1" xr:uid="{7500838A-0020-47E8-BA47-3A2DA3CC9E57}"/>
    <cellStyle name="Hyperlink 7 6" xfId="36983" hidden="1" xr:uid="{B7BC8AE1-F98A-41F2-AE9D-252E0D64CCB8}"/>
    <cellStyle name="Hyperlink 7 6" xfId="33955" hidden="1" xr:uid="{1F574F07-8D3B-4F06-9AC7-27501AC25D9A}"/>
    <cellStyle name="Hyperlink 7 6" xfId="33493" hidden="1" xr:uid="{4348709B-354B-44EE-9A1E-DF94F181D7E4}"/>
    <cellStyle name="Hyperlink 7 6" xfId="34156" hidden="1" xr:uid="{4C34019E-0176-4840-A955-6E16BEF8B19C}"/>
    <cellStyle name="Hyperlink 7 6" xfId="33141" hidden="1" xr:uid="{27484281-9046-440E-A572-034A5764B4D1}"/>
    <cellStyle name="Hyperlink 7 6" xfId="33356" hidden="1" xr:uid="{3A1B675F-36D5-40E4-840C-18E2FF087888}"/>
    <cellStyle name="Hyperlink 7 6" xfId="32296" hidden="1" xr:uid="{365A45DA-3737-4C46-AD66-6C83462E838E}"/>
    <cellStyle name="Hyperlink 7 6" xfId="31804" hidden="1" xr:uid="{039C03C0-2B81-4FB9-B164-E5306C3FED16}"/>
    <cellStyle name="Hyperlink 7 6" xfId="31295" hidden="1" xr:uid="{5EE49F4D-A0A4-4770-819D-5533F8713993}"/>
    <cellStyle name="Hyperlink 7 6" xfId="31598" hidden="1" xr:uid="{AA576C9C-9A38-493B-A5C6-DA08E5117723}"/>
    <cellStyle name="Hyperlink 7 6" xfId="32201" hidden="1" xr:uid="{A41049B8-9C26-4D39-9F1B-16849D762A9D}"/>
    <cellStyle name="Hyperlink 7 6" xfId="22911" hidden="1" xr:uid="{8C6CBF5C-62FB-4A6F-8B08-734D287E0F3E}"/>
    <cellStyle name="Hyperlink 7 6" xfId="23828" hidden="1" xr:uid="{C2BCE82C-EB17-4122-BB02-0D62F643E56F}"/>
    <cellStyle name="Hyperlink 7 6" xfId="19783" hidden="1" xr:uid="{13C44A03-F5C5-47CB-B460-48237FD22095}"/>
    <cellStyle name="Hyperlink 7 6" xfId="19273" hidden="1" xr:uid="{93012145-0A54-4705-BB07-789ECEB7C035}"/>
    <cellStyle name="Hyperlink 7 6" xfId="19577" hidden="1" xr:uid="{3186A2C9-56D0-488D-A3E7-8AEA6C59E019}"/>
    <cellStyle name="Hyperlink 7 6" xfId="19178" hidden="1" xr:uid="{421B0CE6-5F6F-47EE-9094-BC2388E583C6}"/>
    <cellStyle name="Hyperlink 7 6" xfId="18977" hidden="1" xr:uid="{99E7C3A3-7F02-46CE-BF24-40AF4438254D}"/>
    <cellStyle name="Hyperlink 7 6" xfId="18513" hidden="1" xr:uid="{62E2AAD7-4A81-409D-89F3-BF1FFCAD31F4}"/>
    <cellStyle name="Hyperlink 7 6" xfId="17065" hidden="1" xr:uid="{6D893279-258C-4576-85DE-8C57C242255C}"/>
    <cellStyle name="Hyperlink 7 6" xfId="18376" hidden="1" xr:uid="{B2F92C04-9F9E-4E05-AD4E-4D050B5490AC}"/>
    <cellStyle name="Hyperlink 7 6" xfId="17164" hidden="1" xr:uid="{0437A388-B8D1-4223-98CC-EB3B681CACFE}"/>
    <cellStyle name="Hyperlink 7 6" xfId="18155" hidden="1" xr:uid="{1EFF51B1-30AF-41D3-86DE-503DF8C793D1}"/>
    <cellStyle name="Hyperlink 7 6" xfId="35088" hidden="1" xr:uid="{2F6461A2-3785-4594-B033-0F946E8217B0}"/>
    <cellStyle name="Hyperlink 7 6" xfId="36888" hidden="1" xr:uid="{86138278-5DF5-44B3-8F70-358C9B3086D8}"/>
    <cellStyle name="Hyperlink 7 6" xfId="38806" hidden="1" xr:uid="{6CDF62FC-D1CB-414B-82F9-11DA05CF0A67}"/>
    <cellStyle name="Hyperlink 7 6" xfId="37983" hidden="1" xr:uid="{61D9359F-6716-4410-8050-59FC315E20C3}"/>
    <cellStyle name="Hyperlink 7 6" xfId="38596" hidden="1" xr:uid="{72DCF4A5-BDF3-4A74-A154-88A5A6AF7FD5}"/>
    <cellStyle name="Hyperlink 7 6" xfId="39402" hidden="1" xr:uid="{79078142-8A5C-4476-AB44-646F2DEEDC09}"/>
    <cellStyle name="Hyperlink 7 6" xfId="38943" hidden="1" xr:uid="{0CC05B84-7D36-4295-A761-664666C2FFA8}"/>
    <cellStyle name="Hyperlink 7 6" xfId="34761" hidden="1" xr:uid="{F92714FF-5915-40BF-B2FF-3981D5F0E06A}"/>
    <cellStyle name="Hyperlink 7 6" xfId="34251" hidden="1" xr:uid="{4E106101-24BE-43F9-8BB6-FD702C34EFBD}"/>
    <cellStyle name="Hyperlink 7 6" xfId="27636" hidden="1" xr:uid="{4FA84E21-5CB9-4710-ADD4-7B86C4A60803}"/>
    <cellStyle name="Hyperlink 7 6" xfId="28244" hidden="1" xr:uid="{495DFDE8-4B22-4F26-A124-B7D2785F5C67}"/>
    <cellStyle name="Hyperlink 7 6" xfId="39603" hidden="1" xr:uid="{13910851-B2A6-4970-AF5D-5DAD01DDD55C}"/>
    <cellStyle name="Hyperlink 7 6" xfId="40208" hidden="1" xr:uid="{F3EF06B3-887A-4195-B82C-C846C041989F}"/>
    <cellStyle name="Hyperlink 7 6" xfId="34555" hidden="1" xr:uid="{12EB82AA-0FC6-4860-AEB4-96C7F10F28F1}"/>
    <cellStyle name="Hyperlink 7 6" xfId="35283" hidden="1" xr:uid="{B96C585B-81F3-4579-A75D-39802395FFBA}"/>
    <cellStyle name="Hyperlink 7 6" xfId="33041" hidden="1" xr:uid="{97D662A9-0D1E-4D6F-8780-7A2AD0B074C7}"/>
    <cellStyle name="Hyperlink 7 6" xfId="35484" hidden="1" xr:uid="{9E15D52F-C4D4-4AC5-B5D4-0E15E9372457}"/>
    <cellStyle name="Hyperlink 7 6" xfId="36088" hidden="1" xr:uid="{96954928-264F-4DA6-A1A1-5B426335F42B}"/>
    <cellStyle name="Hyperlink 7 6" xfId="35579" hidden="1" xr:uid="{098A2738-9965-4072-A2EF-1213396759B2}"/>
    <cellStyle name="Hyperlink 7 6" xfId="35882" hidden="1" xr:uid="{BBF4D289-DE83-4B59-84AE-9630E9B2D7AC}"/>
    <cellStyle name="Hyperlink 7 6" xfId="36674" hidden="1" xr:uid="{B0AB6EDE-1A81-45AE-8011-47C1C3E62FB0}"/>
    <cellStyle name="Hyperlink 7 6" xfId="37287" hidden="1" xr:uid="{5A661745-693A-478D-9CD3-257AF2BD5BFE}"/>
    <cellStyle name="Hyperlink 7 6" xfId="37889" hidden="1" xr:uid="{058DA9EC-ECCC-470F-A011-CCCACF8CEBC1}"/>
    <cellStyle name="Hyperlink 7 6" xfId="27237" hidden="1" xr:uid="{B0043FD4-159E-4CD1-8DD3-CDE39E269735}"/>
    <cellStyle name="Hyperlink 7 6" xfId="27842" hidden="1" xr:uid="{6E1645F6-DF58-424D-AE0D-8F5D8FDE876C}"/>
    <cellStyle name="Hyperlink 7 6" xfId="27332" hidden="1" xr:uid="{6ED01ED4-FCB5-45B4-83D5-3CAEA7CFF07B}"/>
    <cellStyle name="Hyperlink 7 6" xfId="17942" hidden="1" xr:uid="{11ECA3E6-8463-4F9C-A609-3A0CCBFAE959}"/>
    <cellStyle name="Hyperlink 7 6" xfId="26265" hidden="1" xr:uid="{FE96D16F-635F-44C2-AAC0-9D573BFC8DB6}"/>
    <cellStyle name="Hyperlink 7 6" xfId="27031" hidden="1" xr:uid="{8E755529-5ECB-4F37-BB57-A29A7633DDB3}"/>
    <cellStyle name="Hyperlink 7 6" xfId="23518" hidden="1" xr:uid="{5769F87B-C885-4035-93B6-DE5390887D39}"/>
    <cellStyle name="Hyperlink 7 6" xfId="25867" hidden="1" xr:uid="{1E0247B8-A616-4269-A688-7B2F9513531D}"/>
    <cellStyle name="Hyperlink 7 6" xfId="26471" hidden="1" xr:uid="{012FDCF8-94A9-4748-B193-5C24A6C432D2}"/>
    <cellStyle name="Hyperlink 7 6" xfId="25962" hidden="1" xr:uid="{5B04D5DD-3F84-427D-9F08-878DC0FDD68A}"/>
    <cellStyle name="Hyperlink 7 6" xfId="41243" xr:uid="{84D0BB0B-5B57-4C99-A1D4-CA248C1D39DB}"/>
    <cellStyle name="Hyperlink 7 7" xfId="40500" hidden="1" xr:uid="{28642276-776E-4FB1-981E-98CCCD3F78DB}"/>
    <cellStyle name="Hyperlink 7 7" xfId="40301" hidden="1" xr:uid="{9FA4DAC6-6D16-400E-A2BE-B8E42489CB3C}"/>
    <cellStyle name="Hyperlink 7 7" xfId="40657" hidden="1" xr:uid="{94349C8F-45EF-4BA1-BAE6-093AE1776C86}"/>
    <cellStyle name="Hyperlink 7 7" xfId="41313" hidden="1" xr:uid="{58C9F0C6-626B-42AD-838B-7FF37D665ADD}"/>
    <cellStyle name="Hyperlink 7 7" xfId="40858" hidden="1" xr:uid="{0B9C778C-2FC7-49B8-A388-B1015B41481A}"/>
    <cellStyle name="Hyperlink 7 7" xfId="41462" hidden="1" xr:uid="{9CFDC1D9-6CD0-4692-89E8-06E6AC1001D3}"/>
    <cellStyle name="Hyperlink 7 7" xfId="40072" hidden="1" xr:uid="{869FFC17-93E9-4857-896B-7883BB6F06BB}"/>
    <cellStyle name="Hyperlink 7 7" xfId="22379" hidden="1" xr:uid="{849137E9-B791-4EC6-87E6-8569E35FCA98}"/>
    <cellStyle name="Hyperlink 7 7" xfId="22608" hidden="1" xr:uid="{9F2C4894-1D23-43C2-BE88-41DC231E28C1}"/>
    <cellStyle name="Hyperlink 7 7" xfId="24437" hidden="1" xr:uid="{862BD2BA-2ECA-487F-A3F8-077EB2DF9936}"/>
    <cellStyle name="Hyperlink 7 7" xfId="24214" hidden="1" xr:uid="{B42C7693-7BBF-48F7-BAAF-5F47C5E648F5}"/>
    <cellStyle name="Hyperlink 7 7" xfId="24638" hidden="1" xr:uid="{052D919E-A3C0-4DE5-A093-503F58159469}"/>
    <cellStyle name="Hyperlink 7 7" xfId="25243" hidden="1" xr:uid="{C10DEA69-4ECA-4109-BEBE-AE18C27409D8}"/>
    <cellStyle name="Hyperlink 7 7" xfId="25094" hidden="1" xr:uid="{B69F91EE-6767-4185-A735-5F39C83B1371}"/>
    <cellStyle name="Hyperlink 7 7" xfId="20318" hidden="1" xr:uid="{057590E0-13DC-445D-9089-D326A9D9FFF5}"/>
    <cellStyle name="Hyperlink 7 7" xfId="20161" hidden="1" xr:uid="{20DAB7A9-65D6-47DB-99B1-FB1CF8B99381}"/>
    <cellStyle name="Hyperlink 7 7" xfId="30855" hidden="1" xr:uid="{3ACD3B9F-1036-4914-98ED-B2FC58B9059F}"/>
    <cellStyle name="Hyperlink 7 7" xfId="31213" hidden="1" xr:uid="{67A23735-0E70-4DE5-BDAD-C088C67D8F65}"/>
    <cellStyle name="Hyperlink 7 7" xfId="25323" hidden="1" xr:uid="{41786707-8832-4109-AD95-B59A41751811}"/>
    <cellStyle name="Hyperlink 7 7" xfId="25679" hidden="1" xr:uid="{C05FA012-DDE4-49B6-A405-95E864827219}"/>
    <cellStyle name="Hyperlink 7 7" xfId="20519" hidden="1" xr:uid="{206B37DB-264E-453F-9731-9DD6620644B1}"/>
    <cellStyle name="Hyperlink 7 7" xfId="21123" hidden="1" xr:uid="{9CD4225F-6B4F-4BB5-AE77-99B61F6DA3FC}"/>
    <cellStyle name="Hyperlink 7 7" xfId="20974" hidden="1" xr:uid="{49E2384A-35C4-46CD-9850-90314DFC604E}"/>
    <cellStyle name="Hyperlink 7 7" xfId="21203" hidden="1" xr:uid="{325A1295-7BB8-4172-ACAE-4E80297AAA96}"/>
    <cellStyle name="Hyperlink 7 7" xfId="21709" hidden="1" xr:uid="{586E2FFF-7750-4210-9995-32A3880B2D6E}"/>
    <cellStyle name="Hyperlink 7 7" xfId="21402" hidden="1" xr:uid="{D095706F-5F43-4829-8EDD-AF47188B0025}"/>
    <cellStyle name="Hyperlink 7 7" xfId="21923" hidden="1" xr:uid="{F4ACF8BF-2FD5-4FA1-82FD-02BFCE0C70BB}"/>
    <cellStyle name="Hyperlink 7 7" xfId="22528" hidden="1" xr:uid="{3F24FD5F-D566-4BB2-A146-D310D2A04F20}"/>
    <cellStyle name="Hyperlink 7 7" xfId="23691" hidden="1" xr:uid="{C3BFCFED-05B5-4CFD-B358-3710811130BD}"/>
    <cellStyle name="Hyperlink 7 7" xfId="24014" hidden="1" xr:uid="{D3643D15-F15A-41A4-9289-8463CFAE286C}"/>
    <cellStyle name="Hyperlink 7 7" xfId="30427" hidden="1" xr:uid="{E4762294-C2BF-475B-81E3-FC1B5DC5CBF0}"/>
    <cellStyle name="Hyperlink 7 7" xfId="30656" hidden="1" xr:uid="{599BE898-D841-4925-8430-21E1F6612965}"/>
    <cellStyle name="Hyperlink 7 7" xfId="31012" hidden="1" xr:uid="{A824820D-D5F0-4205-A85D-B95A54EA43B0}"/>
    <cellStyle name="Hyperlink 7 7" xfId="30576" hidden="1" xr:uid="{18963B38-9C0A-4976-ADA5-5B41CEF249AD}"/>
    <cellStyle name="Hyperlink 7 7" xfId="29547" hidden="1" xr:uid="{EEF24534-C34A-47A7-BDFA-75B16A66097F}"/>
    <cellStyle name="Hyperlink 7 7" xfId="29971" hidden="1" xr:uid="{4D8AA761-638B-4FE0-8B7D-FA1C0964A881}"/>
    <cellStyle name="Hyperlink 7 7" xfId="29174" hidden="1" xr:uid="{E7E8C3FE-2503-4B58-B41B-5475C5EC9C94}"/>
    <cellStyle name="Hyperlink 7 7" xfId="29024" hidden="1" xr:uid="{0A857DB2-623F-42D4-B857-3C202EB1FCA3}"/>
    <cellStyle name="Hyperlink 7 7" xfId="29347" hidden="1" xr:uid="{C7B7CC0C-AF81-46C8-BBEE-474B37F1E042}"/>
    <cellStyle name="Hyperlink 7 7" xfId="29770" hidden="1" xr:uid="{F0FE3B3C-22D4-4739-9800-8CE20D7EC312}"/>
    <cellStyle name="Hyperlink 7 7" xfId="37506" hidden="1" xr:uid="{0F058303-2C0C-48F3-8F6C-5790DCA945E3}"/>
    <cellStyle name="Hyperlink 7 7" xfId="37357" hidden="1" xr:uid="{2A4D4B55-262C-4874-BA20-3035F9181907}"/>
    <cellStyle name="Hyperlink 7 7" xfId="33968" hidden="1" xr:uid="{A36D6ACB-2B65-4219-9C2F-3AF722DE19AD}"/>
    <cellStyle name="Hyperlink 7 7" xfId="33744" hidden="1" xr:uid="{265A7FA5-ACF5-4EC8-8BA6-F6A700824A2E}"/>
    <cellStyle name="Hyperlink 7 7" xfId="34169" hidden="1" xr:uid="{3AB5B748-A180-4325-A750-E52E739FF9EC}"/>
    <cellStyle name="Hyperlink 7 7" xfId="33543" hidden="1" xr:uid="{2D62AF93-82F5-4B53-A025-2C0DCE3E0338}"/>
    <cellStyle name="Hyperlink 7 7" xfId="33369" hidden="1" xr:uid="{6214D662-2B54-46E2-9552-BB79A015811C}"/>
    <cellStyle name="Hyperlink 7 7" xfId="33218" hidden="1" xr:uid="{F15B5D77-5F8E-443C-9462-57DB1215CCF5}"/>
    <cellStyle name="Hyperlink 7 7" xfId="31817" hidden="1" xr:uid="{778CC75D-955E-40E9-8C63-65697EC6961B}"/>
    <cellStyle name="Hyperlink 7 7" xfId="31668" hidden="1" xr:uid="{6FD3C6FF-9AC5-4760-B96B-FB7B3EB48935}"/>
    <cellStyle name="Hyperlink 7 7" xfId="31897" hidden="1" xr:uid="{112731EF-EF50-4722-AF75-939517E3AF4A}"/>
    <cellStyle name="Hyperlink 7 7" xfId="32214" hidden="1" xr:uid="{A602717D-35F3-40E3-8D88-0D5BD5423B6C}"/>
    <cellStyle name="Hyperlink 7 7" xfId="22924" hidden="1" xr:uid="{98BCF3FD-7570-41A3-8E65-EDB40D045669}"/>
    <cellStyle name="Hyperlink 7 7" xfId="23841" hidden="1" xr:uid="{9777F014-B802-445A-A57C-F15F84997CB9}"/>
    <cellStyle name="Hyperlink 7 7" xfId="19796" hidden="1" xr:uid="{312DEC62-165A-40F7-9CB2-603350C157DD}"/>
    <cellStyle name="Hyperlink 7 7" xfId="19647" hidden="1" xr:uid="{DD1F64E3-E666-4471-A9C7-35054FE4F693}"/>
    <cellStyle name="Hyperlink 7 7" xfId="19876" hidden="1" xr:uid="{55CB56A0-73FB-4E3F-8F59-58568041ADC9}"/>
    <cellStyle name="Hyperlink 7 7" xfId="19191" hidden="1" xr:uid="{BE9F7151-E0C9-42BA-9B08-32694FD66E5C}"/>
    <cellStyle name="Hyperlink 7 7" xfId="18990" hidden="1" xr:uid="{91CF9517-4929-4EC4-ADD1-0C8EA4211F22}"/>
    <cellStyle name="Hyperlink 7 7" xfId="18766" hidden="1" xr:uid="{87DB56BC-AB6A-4097-907A-A4EAF0C436EA}"/>
    <cellStyle name="Hyperlink 7 7" xfId="17078" hidden="1" xr:uid="{D477F519-406B-4694-99FD-19E834C715C8}"/>
    <cellStyle name="Hyperlink 7 7" xfId="18389" hidden="1" xr:uid="{3FA466FE-0BB3-4415-AE5C-3C2172F8083A}"/>
    <cellStyle name="Hyperlink 7 7" xfId="18238" hidden="1" xr:uid="{21AC485B-7532-4B25-A398-9ACF4C18FE9B}"/>
    <cellStyle name="Hyperlink 7 7" xfId="18564" hidden="1" xr:uid="{1504168C-BB0E-4045-BFE7-3540C37EE9F3}"/>
    <cellStyle name="Hyperlink 7 7" xfId="36380" hidden="1" xr:uid="{61DAAB8D-AE46-48BC-A574-9F523A075598}"/>
    <cellStyle name="Hyperlink 7 7" xfId="36901" hidden="1" xr:uid="{B5A249A0-6C79-49EE-810A-AC4EB695F984}"/>
    <cellStyle name="Hyperlink 7 7" xfId="38819" hidden="1" xr:uid="{638A5A06-3000-4A85-BA4E-B5AD35E4C27B}"/>
    <cellStyle name="Hyperlink 7 7" xfId="38669" hidden="1" xr:uid="{132F3C18-142E-43AD-99DF-EC6A15F1ABBE}"/>
    <cellStyle name="Hyperlink 7 7" xfId="38992" hidden="1" xr:uid="{6D25E134-F45C-472E-95CA-762B707C50E2}"/>
    <cellStyle name="Hyperlink 7 7" xfId="39415" hidden="1" xr:uid="{A76188A5-2EAE-4DE2-8700-4A1855EF372E}"/>
    <cellStyle name="Hyperlink 7 7" xfId="39192" hidden="1" xr:uid="{703335A5-6541-4345-9904-692AB4819375}"/>
    <cellStyle name="Hyperlink 7 7" xfId="34774" hidden="1" xr:uid="{728B7658-B70A-4C13-9CD1-DAA9386706ED}"/>
    <cellStyle name="Hyperlink 7 7" xfId="34625" hidden="1" xr:uid="{AB16E621-020C-4F56-97E9-2EFDB5118D06}"/>
    <cellStyle name="Hyperlink 7 7" xfId="27935" hidden="1" xr:uid="{1EDF988D-DAF4-4DB8-B318-2DFB47A6ADE0}"/>
    <cellStyle name="Hyperlink 7 7" xfId="28257" hidden="1" xr:uid="{A079641F-D1C3-47FD-B94E-E439134275F7}"/>
    <cellStyle name="Hyperlink 7 7" xfId="39616" hidden="1" xr:uid="{A9CD27A6-8729-4C96-8DF7-156681644083}"/>
    <cellStyle name="Hyperlink 7 7" xfId="40221" hidden="1" xr:uid="{A5A51DF7-EEFE-4E91-964C-C219B40DBD6B}"/>
    <cellStyle name="Hyperlink 7 7" xfId="34854" hidden="1" xr:uid="{9B1A18DC-251C-428A-9E12-8F58C7A99A43}"/>
    <cellStyle name="Hyperlink 7 7" xfId="35296" hidden="1" xr:uid="{44A0D9F5-F7DB-4783-A84C-5A99AA0F3FF3}"/>
    <cellStyle name="Hyperlink 7 7" xfId="35139" hidden="1" xr:uid="{5DABBE9F-7167-4AA8-950E-6B651D075A28}"/>
    <cellStyle name="Hyperlink 7 7" xfId="35497" hidden="1" xr:uid="{FC073AB3-65E9-4F40-BFFF-B5780BBED9E9}"/>
    <cellStyle name="Hyperlink 7 7" xfId="36101" hidden="1" xr:uid="{F79D0BC1-7B29-4EE0-B82C-45EA6F8E8A90}"/>
    <cellStyle name="Hyperlink 7 7" xfId="35952" hidden="1" xr:uid="{7D73849F-0181-4CC1-B432-31544C87A4B3}"/>
    <cellStyle name="Hyperlink 7 7" xfId="36181" hidden="1" xr:uid="{F0DEBD05-629A-42E4-B4E3-82EE0FF0A6D3}"/>
    <cellStyle name="Hyperlink 7 7" xfId="36687" hidden="1" xr:uid="{837FAF90-39CA-42C5-8C5F-9EC624EBA9C2}"/>
    <cellStyle name="Hyperlink 7 7" xfId="37586" hidden="1" xr:uid="{5514AE09-A9EF-408C-B11C-1E182993B5D8}"/>
    <cellStyle name="Hyperlink 7 7" xfId="37902" hidden="1" xr:uid="{B32A95DC-0E6E-4463-A832-C8B140363723}"/>
    <cellStyle name="Hyperlink 7 7" xfId="27250" hidden="1" xr:uid="{C7173A4D-6F17-4770-8AE8-236799791659}"/>
    <cellStyle name="Hyperlink 7 7" xfId="27855" hidden="1" xr:uid="{50FB7ED5-30EE-4DA7-8E8E-439F39C63FFD}"/>
    <cellStyle name="Hyperlink 7 7" xfId="27706" hidden="1" xr:uid="{5FC4D231-CBD2-4138-BEB4-046B87BC4A49}"/>
    <cellStyle name="Hyperlink 7 7" xfId="26763" hidden="1" xr:uid="{893FF35E-4B3A-4974-9475-22B2947F3B43}"/>
    <cellStyle name="Hyperlink 7 7" xfId="26564" hidden="1" xr:uid="{F177295A-7C36-4875-87DE-1F01F356DFCA}"/>
    <cellStyle name="Hyperlink 7 7" xfId="27044" hidden="1" xr:uid="{18F2B9CC-34B3-45D9-A2B7-CBF963A68CED}"/>
    <cellStyle name="Hyperlink 7 7" xfId="25522" hidden="1" xr:uid="{CB22E386-BAAE-467F-B0AB-6DC5A52B145C}"/>
    <cellStyle name="Hyperlink 7 7" xfId="25880" hidden="1" xr:uid="{64DD3C1B-731F-48F5-A171-7F24AA13E8D5}"/>
    <cellStyle name="Hyperlink 7 7" xfId="26484" hidden="1" xr:uid="{99E7F852-2A13-420B-80C4-5CB9AC464B2C}"/>
    <cellStyle name="Hyperlink 7 7" xfId="26335" hidden="1" xr:uid="{59F8F178-8D79-469E-9EFC-9C95FFED83CA}"/>
    <cellStyle name="Hyperlink 7 7" xfId="41542" xr:uid="{092E6BAC-BB6A-400B-81A2-FDEAB76A0F96}"/>
    <cellStyle name="Hyperlink 7 8" xfId="38421" hidden="1" xr:uid="{1359CB57-8E8D-4E91-98E1-E698840A5E53}"/>
    <cellStyle name="Hyperlink 7 8" xfId="39934" hidden="1" xr:uid="{F03934FF-6CFA-4ED5-BCE2-4A543570F447}"/>
    <cellStyle name="Hyperlink 7 8" xfId="40661" hidden="1" xr:uid="{F56245C6-5967-441D-B8F7-7EBC4D0BAAFB}"/>
    <cellStyle name="Hyperlink 7 8" xfId="41154" hidden="1" xr:uid="{55AC9926-AAEE-4E83-98C0-6C81A224C981}"/>
    <cellStyle name="Hyperlink 7 8" xfId="40862" hidden="1" xr:uid="{03DA4811-5C7E-45A5-AE42-4650CD39E3EF}"/>
    <cellStyle name="Hyperlink 7 8" xfId="41466" hidden="1" xr:uid="{E255E57A-FA99-4CC4-B0EA-5D5A86CC3888}"/>
    <cellStyle name="Hyperlink 7 8" xfId="39913" hidden="1" xr:uid="{4A123926-2A25-4661-940E-0B08A8069EE0}"/>
    <cellStyle name="Hyperlink 7 8" xfId="22220" hidden="1" xr:uid="{E8E859A4-EA81-4EDA-97B7-1ED16F460BEA}"/>
    <cellStyle name="Hyperlink 7 8" xfId="22241" hidden="1" xr:uid="{DB280672-E1D2-4052-A975-17B4C80803E6}"/>
    <cellStyle name="Hyperlink 7 8" xfId="24441" hidden="1" xr:uid="{A231DE07-9BB8-43BE-AE46-FE6012F2B090}"/>
    <cellStyle name="Hyperlink 7 8" xfId="23412" hidden="1" xr:uid="{B56DFA5B-95B8-4CD0-949F-6C5711F02B1B}"/>
    <cellStyle name="Hyperlink 7 8" xfId="24642" hidden="1" xr:uid="{C0A09AF3-6B8C-49E9-9BC1-E9FE3483C5F3}"/>
    <cellStyle name="Hyperlink 7 8" xfId="25247" hidden="1" xr:uid="{4D040D97-AEC3-4769-8B6B-089A39D3B442}"/>
    <cellStyle name="Hyperlink 7 8" xfId="24935" hidden="1" xr:uid="{5C0E9947-5A8D-49DD-870D-6A5E630C25D9}"/>
    <cellStyle name="Hyperlink 7 8" xfId="20322" hidden="1" xr:uid="{B274B8EF-76C0-423B-B1C3-35E0BC8B1795}"/>
    <cellStyle name="Hyperlink 7 8" xfId="17980" hidden="1" xr:uid="{E14B2395-B848-47D2-A84C-8A3AA8FC9A96}"/>
    <cellStyle name="Hyperlink 7 8" xfId="28776" hidden="1" xr:uid="{29A2375A-2E8E-49C0-A704-B90FB42C6146}"/>
    <cellStyle name="Hyperlink 7 8" xfId="31217" hidden="1" xr:uid="{B1EA5BEA-4ECE-4F02-8874-0C46F4EE03B5}"/>
    <cellStyle name="Hyperlink 7 8" xfId="24956" hidden="1" xr:uid="{D9390DF2-0B35-4F13-82FF-4D521FF11DA5}"/>
    <cellStyle name="Hyperlink 7 8" xfId="25683" hidden="1" xr:uid="{EFB26DD6-B7F9-4990-B1FC-79D402B62F1E}"/>
    <cellStyle name="Hyperlink 7 8" xfId="20523" hidden="1" xr:uid="{DB774903-22C1-4EB6-B8EF-F7877F16E7E2}"/>
    <cellStyle name="Hyperlink 7 8" xfId="21127" hidden="1" xr:uid="{4C2FAF81-512F-4569-995D-8E2444D2224F}"/>
    <cellStyle name="Hyperlink 7 8" xfId="20815" hidden="1" xr:uid="{C3BFF99C-B3EB-4A54-BE56-C399C390B4E5}"/>
    <cellStyle name="Hyperlink 7 8" xfId="20836" hidden="1" xr:uid="{DF44680E-456C-4CA2-B53D-A99DD06413A6}"/>
    <cellStyle name="Hyperlink 7 8" xfId="21713" hidden="1" xr:uid="{D5C84C2E-2ABB-4A96-A1AE-3DC4F5FFCDB9}"/>
    <cellStyle name="Hyperlink 7 8" xfId="17811" hidden="1" xr:uid="{C94F0781-58DE-4AAA-B281-9E4C85D64DAF}"/>
    <cellStyle name="Hyperlink 7 8" xfId="21927" hidden="1" xr:uid="{2F1530DC-633E-4751-8F22-2E0066C619C3}"/>
    <cellStyle name="Hyperlink 7 8" xfId="22532" hidden="1" xr:uid="{DD82B4BA-3DCB-4C5C-A370-C3CB3B7FD6B3}"/>
    <cellStyle name="Hyperlink 7 8" xfId="23219" hidden="1" xr:uid="{90AE56D7-501E-42C1-8F92-5A1C709973A2}"/>
    <cellStyle name="Hyperlink 7 8" xfId="23550" hidden="1" xr:uid="{6FA90AF0-423B-4897-9513-B9EA85A96B2B}"/>
    <cellStyle name="Hyperlink 7 8" xfId="30268" hidden="1" xr:uid="{C40109F6-74F8-42DF-9E40-9BA6B3937D35}"/>
    <cellStyle name="Hyperlink 7 8" xfId="30289" hidden="1" xr:uid="{844CBB62-4AAB-4FFE-8F0C-1E72BAA93007}"/>
    <cellStyle name="Hyperlink 7 8" xfId="31016" hidden="1" xr:uid="{6E0A7725-7B8F-4176-917D-30CD67A47194}"/>
    <cellStyle name="Hyperlink 7 8" xfId="30580" hidden="1" xr:uid="{03BE9397-4E63-4B9C-A5E7-ED388BF6DC48}"/>
    <cellStyle name="Hyperlink 7 8" xfId="28745" hidden="1" xr:uid="{1B1990C0-D7EA-457A-884A-99E71BC75578}"/>
    <cellStyle name="Hyperlink 7 8" xfId="29975" hidden="1" xr:uid="{5F772438-DED0-4F14-8B1B-0778098FE7B2}"/>
    <cellStyle name="Hyperlink 7 8" xfId="29178" hidden="1" xr:uid="{C9E25B8C-A51A-48B5-BDE6-17A3257D6047}"/>
    <cellStyle name="Hyperlink 7 8" xfId="28552" hidden="1" xr:uid="{BC4E081E-EEAF-428F-B770-8FC34BCB4159}"/>
    <cellStyle name="Hyperlink 7 8" xfId="28883" hidden="1" xr:uid="{37322A00-8E24-428F-9722-46F38E30FDF4}"/>
    <cellStyle name="Hyperlink 7 8" xfId="29774" hidden="1" xr:uid="{F8C2DB7F-7613-4B87-B8EE-F16E3E5B678B}"/>
    <cellStyle name="Hyperlink 7 8" xfId="37510" hidden="1" xr:uid="{CB53750C-9A8A-4C9C-9790-1CE7DE2F2543}"/>
    <cellStyle name="Hyperlink 7 8" xfId="37198" hidden="1" xr:uid="{53448D33-02BA-41B6-ABA6-A6D99CB3078F}"/>
    <cellStyle name="Hyperlink 7 8" xfId="33972" hidden="1" xr:uid="{CEFE8E35-B486-4DDF-A2ED-DF4ECDE2AB4E}"/>
    <cellStyle name="Hyperlink 7 8" xfId="32703" hidden="1" xr:uid="{A320B6ED-42B9-4056-888E-AE8A22845CCE}"/>
    <cellStyle name="Hyperlink 7 8" xfId="34173" hidden="1" xr:uid="{3391506A-1E3B-43EA-B94C-A5FFCD662C67}"/>
    <cellStyle name="Hyperlink 7 8" xfId="33073" hidden="1" xr:uid="{A8DB0426-139B-469E-AD4A-7CA8DE4588EC}"/>
    <cellStyle name="Hyperlink 7 8" xfId="33373" hidden="1" xr:uid="{13A93AD5-DD75-4D83-8893-C402EA41983E}"/>
    <cellStyle name="Hyperlink 7 8" xfId="32510" hidden="1" xr:uid="{04582D75-8FDE-4DFD-990D-1FDADF1A613C}"/>
    <cellStyle name="Hyperlink 7 8" xfId="31821" hidden="1" xr:uid="{B83A8D00-0320-4D74-809D-E88986C04A1E}"/>
    <cellStyle name="Hyperlink 7 8" xfId="31509" hidden="1" xr:uid="{78C0EF50-D262-425C-9D4E-81DC5DC234A0}"/>
    <cellStyle name="Hyperlink 7 8" xfId="31530" hidden="1" xr:uid="{E9F613DC-5C5D-4DCE-A487-EF14C43983BC}"/>
    <cellStyle name="Hyperlink 7 8" xfId="32218" hidden="1" xr:uid="{EF034386-A504-4056-962C-70C00953B8AF}"/>
    <cellStyle name="Hyperlink 7 8" xfId="22928" hidden="1" xr:uid="{247600BE-6E8A-4A18-A59E-4B0060F6E2AA}"/>
    <cellStyle name="Hyperlink 7 8" xfId="23845" hidden="1" xr:uid="{C6212D76-7CA6-4FAC-94C2-C961B5432FA3}"/>
    <cellStyle name="Hyperlink 7 8" xfId="19800" hidden="1" xr:uid="{CB312345-DFAB-4286-BD4F-630A67ADCF23}"/>
    <cellStyle name="Hyperlink 7 8" xfId="19488" hidden="1" xr:uid="{B87C86E9-6186-453F-8ABD-4C5EB6236342}"/>
    <cellStyle name="Hyperlink 7 8" xfId="19509" hidden="1" xr:uid="{B62B25CB-DA27-49EF-BFE9-8E60D6408E61}"/>
    <cellStyle name="Hyperlink 7 8" xfId="19195" hidden="1" xr:uid="{C41E0340-CD10-481D-9DC5-B23835D55C47}"/>
    <cellStyle name="Hyperlink 7 8" xfId="18994" hidden="1" xr:uid="{19F6F67C-278B-47ED-8DF6-E639D873FC75}"/>
    <cellStyle name="Hyperlink 7 8" xfId="17584" hidden="1" xr:uid="{9B3BFA90-0F44-4ED2-93CA-F7CD59B5CE8A}"/>
    <cellStyle name="Hyperlink 7 8" xfId="17082" hidden="1" xr:uid="{B219F775-6CDD-40A3-99C5-C1CBCC484C92}"/>
    <cellStyle name="Hyperlink 7 8" xfId="18393" hidden="1" xr:uid="{A947C64F-0765-4BAB-AC9F-AAF5C0C22C44}"/>
    <cellStyle name="Hyperlink 7 8" xfId="17391" hidden="1" xr:uid="{695816ED-00E4-4CB5-B86C-410D1140F860}"/>
    <cellStyle name="Hyperlink 7 8" xfId="18087" hidden="1" xr:uid="{20B0F42B-F5FE-416C-981B-DE520BE91216}"/>
    <cellStyle name="Hyperlink 7 8" xfId="32930" hidden="1" xr:uid="{75076D2B-CF18-4CC4-AD1A-6F9E3A18D44F}"/>
    <cellStyle name="Hyperlink 7 8" xfId="36905" hidden="1" xr:uid="{3C1D2ED1-1089-46A7-96A5-206D549B3FC5}"/>
    <cellStyle name="Hyperlink 7 8" xfId="38823" hidden="1" xr:uid="{28DC121D-C924-4B01-A64F-886C0408570E}"/>
    <cellStyle name="Hyperlink 7 8" xfId="38197" hidden="1" xr:uid="{58D995AD-71F4-4C96-B701-CCB5A74D2FDC}"/>
    <cellStyle name="Hyperlink 7 8" xfId="38528" hidden="1" xr:uid="{8AA3743E-5B65-492A-9942-7C2F910FE46D}"/>
    <cellStyle name="Hyperlink 7 8" xfId="39419" hidden="1" xr:uid="{460A8E0A-2F6C-45E7-9A37-ABE31EA3969D}"/>
    <cellStyle name="Hyperlink 7 8" xfId="38390" hidden="1" xr:uid="{0971A97C-C8C3-4577-9705-7EC6F3EF6647}"/>
    <cellStyle name="Hyperlink 7 8" xfId="34778" hidden="1" xr:uid="{EFD27504-18F6-4A66-94AC-5B9E2F2106AF}"/>
    <cellStyle name="Hyperlink 7 8" xfId="34466" hidden="1" xr:uid="{5CB8A667-ED4B-4432-9E0C-59BFF2BD6909}"/>
    <cellStyle name="Hyperlink 7 8" xfId="27568" hidden="1" xr:uid="{6FEFDDB8-D16E-41FC-9F44-1A2243374CEB}"/>
    <cellStyle name="Hyperlink 7 8" xfId="28261" hidden="1" xr:uid="{41FC7C2E-F592-4DE4-A449-AB70F28F6F9E}"/>
    <cellStyle name="Hyperlink 7 8" xfId="39620" hidden="1" xr:uid="{6A57B884-E4C9-44DF-BC69-433E4B30EEBD}"/>
    <cellStyle name="Hyperlink 7 8" xfId="40225" hidden="1" xr:uid="{B526FEED-1885-49AD-856E-8B72C5B63A2D}"/>
    <cellStyle name="Hyperlink 7 8" xfId="34487" hidden="1" xr:uid="{B64B559E-AE04-47AD-8EED-EAC990771C65}"/>
    <cellStyle name="Hyperlink 7 8" xfId="35300" hidden="1" xr:uid="{9CEE74A0-006F-4753-91EB-C4D6B7CAB32B}"/>
    <cellStyle name="Hyperlink 7 8" xfId="32966" hidden="1" xr:uid="{F8970E83-09F4-4080-87C6-EF42886A6FCE}"/>
    <cellStyle name="Hyperlink 7 8" xfId="35501" hidden="1" xr:uid="{6D3DC62F-2843-4762-BBE1-B616FB99E157}"/>
    <cellStyle name="Hyperlink 7 8" xfId="36105" hidden="1" xr:uid="{17C08AA0-5C5E-41C9-A115-1DE2A3783F4A}"/>
    <cellStyle name="Hyperlink 7 8" xfId="35793" hidden="1" xr:uid="{1DC9190F-F27B-430B-9A63-38770EBBD245}"/>
    <cellStyle name="Hyperlink 7 8" xfId="35814" hidden="1" xr:uid="{BEF9155B-1C03-4386-9FF9-C13B9E2FC7EC}"/>
    <cellStyle name="Hyperlink 7 8" xfId="36691" hidden="1" xr:uid="{97BF9C89-9A5A-4833-9212-74F8F9801725}"/>
    <cellStyle name="Hyperlink 7 8" xfId="37219" hidden="1" xr:uid="{A8BCA40C-8827-4A42-BF6C-FE2B610039D2}"/>
    <cellStyle name="Hyperlink 7 8" xfId="37906" hidden="1" xr:uid="{E9D995B2-48E6-4750-9E51-6CF3DE5780C5}"/>
    <cellStyle name="Hyperlink 7 8" xfId="27254" hidden="1" xr:uid="{C714267F-688A-4305-8A47-A10A399900C5}"/>
    <cellStyle name="Hyperlink 7 8" xfId="27859" hidden="1" xr:uid="{9945C587-021A-42EA-B825-ADE4AD090D45}"/>
    <cellStyle name="Hyperlink 7 8" xfId="27547" hidden="1" xr:uid="{78426A0C-80AD-4DE4-83E1-B13466A31085}"/>
    <cellStyle name="Hyperlink 7 8" xfId="17850" hidden="1" xr:uid="{B41508C8-C015-4F44-8A7B-996C6389E6E9}"/>
    <cellStyle name="Hyperlink 7 8" xfId="26197" hidden="1" xr:uid="{D604C36B-9BBC-49A6-B0AB-0752BD3FC633}"/>
    <cellStyle name="Hyperlink 7 8" xfId="27048" hidden="1" xr:uid="{FE6A7E9C-0706-4D1F-B2CB-C068F609AA7D}"/>
    <cellStyle name="Hyperlink 7 8" xfId="23443" hidden="1" xr:uid="{3A6138C4-3E2D-468C-91F9-39DD67A460D2}"/>
    <cellStyle name="Hyperlink 7 8" xfId="25884" hidden="1" xr:uid="{DF0ABE3A-5021-4297-96B9-5D39FCEF17C9}"/>
    <cellStyle name="Hyperlink 7 8" xfId="26488" hidden="1" xr:uid="{09C09C0A-5B7C-43DC-BCBC-3A88F361C061}"/>
    <cellStyle name="Hyperlink 7 8" xfId="26176" hidden="1" xr:uid="{58BB2B3A-2F6E-43D6-89C1-CDCE62DBE3AB}"/>
    <cellStyle name="Hyperlink 7 8" xfId="41175" xr:uid="{8D69E3FF-D402-4747-B5F2-690FCAD177AF}"/>
    <cellStyle name="Hyperlink 7 9" xfId="18082" hidden="1" xr:uid="{95BECB66-F727-47DD-BE0F-C01B2BF5559E}"/>
    <cellStyle name="Hyperlink 7 9" xfId="23231" hidden="1" xr:uid="{5D0FE455-06C6-4972-BD8F-00E9601E42D3}"/>
    <cellStyle name="Hyperlink 7 9" xfId="23545" hidden="1" xr:uid="{468EDF3D-DBA6-4123-826C-9779F53AA2D5}"/>
    <cellStyle name="Hyperlink 7 9" xfId="31525" hidden="1" xr:uid="{C57FA6A8-84BB-49EA-8136-D39F2B4C3BC9}"/>
    <cellStyle name="Hyperlink 7 9" xfId="33378" hidden="1" xr:uid="{8EC630D9-D624-44F4-83E4-B5E12026A840}"/>
    <cellStyle name="Hyperlink 7 9" xfId="32522" hidden="1" xr:uid="{497366DE-5B9A-4D19-8577-3F2537184AD9}"/>
    <cellStyle name="Hyperlink 7 9" xfId="17087" hidden="1" xr:uid="{F21DBCBA-8C5A-4259-9F61-EE2A6C5EC5D6}"/>
    <cellStyle name="Hyperlink 7 9" xfId="21132" hidden="1" xr:uid="{D5EE195C-F5A1-4B8D-96A2-4EA19DD94F4D}"/>
    <cellStyle name="Hyperlink 7 9" xfId="20528" hidden="1" xr:uid="{FEA2EBAB-A78B-4A27-9E4A-FAEC5932C396}"/>
    <cellStyle name="Hyperlink 7 9" xfId="20831" hidden="1" xr:uid="{04B74195-1591-4E6D-8E83-4C296EF6E815}"/>
    <cellStyle name="Hyperlink 7 9" xfId="20827" hidden="1" xr:uid="{9CB0AE39-16E7-4934-80BA-E7C85AA2EF6A}"/>
    <cellStyle name="Hyperlink 7 9" xfId="21932" hidden="1" xr:uid="{6980A4BD-A022-48E1-9744-6054C5D874D9}"/>
    <cellStyle name="Hyperlink 7 9" xfId="17832" hidden="1" xr:uid="{F064DA7E-F42D-434B-944C-DED570E20F57}"/>
    <cellStyle name="Hyperlink 7 9" xfId="31521" hidden="1" xr:uid="{B0B341F5-BBAC-4197-90A2-57D83A5B41D3}"/>
    <cellStyle name="Hyperlink 7 9" xfId="31826" hidden="1" xr:uid="{17E6B4C0-9D94-4012-BBF3-FCB9D34113CA}"/>
    <cellStyle name="Hyperlink 7 9" xfId="28564" hidden="1" xr:uid="{59E29982-69DD-429F-87DC-F6946643F8A2}"/>
    <cellStyle name="Hyperlink 7 9" xfId="28878" hidden="1" xr:uid="{2C158AFE-2DDC-416B-9457-1D3EBC0B7DB0}"/>
    <cellStyle name="Hyperlink 7 9" xfId="28764" hidden="1" xr:uid="{90B096BA-F740-4C4E-80E7-EFCDBABA1572}"/>
    <cellStyle name="Hyperlink 7 9" xfId="29980" hidden="1" xr:uid="{6FA6E062-9E20-46C9-9FCC-F86D4D36C3D8}"/>
    <cellStyle name="Hyperlink 7 9" xfId="23431" hidden="1" xr:uid="{8D21B0F0-B163-4BFA-9C48-C3A99D03E753}"/>
    <cellStyle name="Hyperlink 7 9" xfId="18398" hidden="1" xr:uid="{CB49DCF9-0E79-4516-9248-151FAA4DE8F6}"/>
    <cellStyle name="Hyperlink 7 9" xfId="17403" hidden="1" xr:uid="{BBCEF144-3CDB-4838-B348-348E4F043A27}"/>
    <cellStyle name="Hyperlink 7 9" xfId="22537" hidden="1" xr:uid="{E35D5AEE-F13E-46F3-8C9A-7B35C3290E5B}"/>
    <cellStyle name="Hyperlink 7 9" xfId="22232" hidden="1" xr:uid="{864FD05F-9889-4B58-8676-EC4B05B17421}"/>
    <cellStyle name="Hyperlink 7 9" xfId="22236" hidden="1" xr:uid="{C13638D3-5994-4FA2-9558-116C31A92602}"/>
    <cellStyle name="Hyperlink 7 9" xfId="23850" hidden="1" xr:uid="{4B96DF50-3447-4F3B-8E97-0C06C346321A}"/>
    <cellStyle name="Hyperlink 7 9" xfId="17975" hidden="1" xr:uid="{34939CDC-FAA6-494E-86BC-0CAD0117E3E2}"/>
    <cellStyle name="Hyperlink 7 9" xfId="19504" hidden="1" xr:uid="{463A0799-A86D-4DDF-8AC5-12E06E2B5247}"/>
    <cellStyle name="Hyperlink 7 9" xfId="39925" hidden="1" xr:uid="{2B42CA3E-4725-4A00-ACF6-16DAA757AC6F}"/>
    <cellStyle name="Hyperlink 7 9" xfId="39929" hidden="1" xr:uid="{934BFABF-0CBA-44D2-B176-8D9435086BD1}"/>
    <cellStyle name="Hyperlink 7 9" xfId="38416" hidden="1" xr:uid="{1E5BBEC4-F19D-4143-AED8-434A0ABADC7C}"/>
    <cellStyle name="Hyperlink 7 9" xfId="37210" hidden="1" xr:uid="{AB3AA8BD-4D23-4A92-B4FD-9199B1DAD8E6}"/>
    <cellStyle name="Hyperlink 7 9" xfId="37515" hidden="1" xr:uid="{29856721-0E43-489E-BEE4-3CB9F1377F21}"/>
    <cellStyle name="Hyperlink 7 9" xfId="17603" hidden="1" xr:uid="{C61FC34B-737F-466E-87EE-3A60D44BF8CD}"/>
    <cellStyle name="Hyperlink 7 9" xfId="19200" hidden="1" xr:uid="{B1312AC7-EB40-4C23-AEF5-29B595FDACBF}"/>
    <cellStyle name="Hyperlink 7 9" xfId="19805" hidden="1" xr:uid="{E1C66E64-85E1-4A7D-8F32-6E85A1E5A1ED}"/>
    <cellStyle name="Hyperlink 7 9" xfId="19500" hidden="1" xr:uid="{F6FD03A4-D381-48C3-87E7-AFA1BF91D8B5}"/>
    <cellStyle name="Hyperlink 7 9" xfId="23438" hidden="1" xr:uid="{8256FA0A-38C4-4A1C-897A-7FEA7130FA98}"/>
    <cellStyle name="Hyperlink 7 9" xfId="35805" hidden="1" xr:uid="{668EBAD8-A3C3-4A79-919A-79DDFE1A3565}"/>
    <cellStyle name="Hyperlink 7 9" xfId="35809" hidden="1" xr:uid="{3E82614E-DD16-4360-B4CA-37C0EE140EBA}"/>
    <cellStyle name="Hyperlink 7 9" xfId="32951" hidden="1" xr:uid="{BC816A4C-5BE0-4AA6-B58B-5A5AB4728F0E}"/>
    <cellStyle name="Hyperlink 7 9" xfId="36910" hidden="1" xr:uid="{EDD85DEC-C3A0-45ED-ADA6-F78974266F15}"/>
    <cellStyle name="Hyperlink 7 9" xfId="17841" hidden="1" xr:uid="{7AE8030C-046E-4379-8790-D1CFBC29658E}"/>
    <cellStyle name="Hyperlink 7 9" xfId="24647" hidden="1" xr:uid="{78D4D7D8-6688-4B81-8413-D3EEE1705280}"/>
    <cellStyle name="Hyperlink 7 9" xfId="25252" hidden="1" xr:uid="{747F3F0F-C2E0-4146-83BD-9E7628EC9BF6}"/>
    <cellStyle name="Hyperlink 7 9" xfId="24947" hidden="1" xr:uid="{87843779-C0DE-4681-AD96-EE4C414F5D19}"/>
    <cellStyle name="Hyperlink 7 9" xfId="24951" hidden="1" xr:uid="{5D8F2183-9FD9-49C9-BDCB-589BDF49B155}"/>
    <cellStyle name="Hyperlink 7 9" xfId="29183" hidden="1" xr:uid="{E67D4248-1317-4A42-A3BE-6F0AD9AE9EE9}"/>
    <cellStyle name="Hyperlink 7 9" xfId="25889" hidden="1" xr:uid="{71205DB7-3AC9-4375-AE25-248EB496C0E8}"/>
    <cellStyle name="Hyperlink 7 9" xfId="26493" hidden="1" xr:uid="{E77ADA96-9459-460C-82C7-59016CE0BEA0}"/>
    <cellStyle name="Hyperlink 7 9" xfId="26188" hidden="1" xr:uid="{23FF3676-9DC6-46CC-A097-599A3E81B926}"/>
    <cellStyle name="Hyperlink 7 9" xfId="26192" hidden="1" xr:uid="{1423AE9A-DD0A-416A-BD33-57D63E1C8871}"/>
    <cellStyle name="Hyperlink 7 9" xfId="30585" hidden="1" xr:uid="{04C64F74-702A-4D49-8988-03E964FCE9C1}"/>
    <cellStyle name="Hyperlink 7 9" xfId="27259" hidden="1" xr:uid="{43B5183D-06CF-4A34-8AD2-E1F3395B45D5}"/>
    <cellStyle name="Hyperlink 7 9" xfId="27864" hidden="1" xr:uid="{6C9C2F2A-6605-4EE8-B667-990FF2013F02}"/>
    <cellStyle name="Hyperlink 7 9" xfId="27559" hidden="1" xr:uid="{8FEF5F0B-BF77-48DB-B73B-EF826F807C0B}"/>
    <cellStyle name="Hyperlink 7 9" xfId="27563" hidden="1" xr:uid="{63D7F8D2-F185-44E9-AF4F-47F9C069B4B2}"/>
    <cellStyle name="Hyperlink 7 9" xfId="36110" hidden="1" xr:uid="{C1C54244-4C58-4296-BE19-23AB2C41A9B6}"/>
    <cellStyle name="Hyperlink 7 9" xfId="40867" hidden="1" xr:uid="{7AF4F489-526A-47B2-B55C-BA30CE21E3EB}"/>
    <cellStyle name="Hyperlink 7 9" xfId="41471" hidden="1" xr:uid="{FE9D0483-2642-4A81-A45D-3F0AFC15F11A}"/>
    <cellStyle name="Hyperlink 7 9" xfId="34178" hidden="1" xr:uid="{EEC3787B-DE51-4AA6-B840-CB8ECA91B090}"/>
    <cellStyle name="Hyperlink 7 9" xfId="34783" hidden="1" xr:uid="{3F960940-598E-4FB5-88F9-BB1AA5809D37}"/>
    <cellStyle name="Hyperlink 7 9" xfId="34478" hidden="1" xr:uid="{7A90DFE3-BB8F-485A-9603-EE46135056CB}"/>
    <cellStyle name="Hyperlink 7 9" xfId="34482" hidden="1" xr:uid="{CB05D359-F031-4D21-9B80-A647D26F52FE}"/>
    <cellStyle name="Hyperlink 7 9" xfId="38828" hidden="1" xr:uid="{835F9CA7-EF4A-4BB7-917D-8774C3D20E94}"/>
    <cellStyle name="Hyperlink 7 9" xfId="37214" hidden="1" xr:uid="{6EB1EF2D-F86A-4AE5-AC18-7CC0B9513623}"/>
    <cellStyle name="Hyperlink 7 9" xfId="38523" hidden="1" xr:uid="{8A787BCC-F31A-4093-988A-424315BD56B9}"/>
    <cellStyle name="Hyperlink 7 9" xfId="38209" hidden="1" xr:uid="{C190D852-DDB4-4DED-90CD-6210AD261DB2}"/>
    <cellStyle name="Hyperlink 7 9" xfId="39625" hidden="1" xr:uid="{456D6E42-123D-46B1-8CC5-6185A021987F}"/>
    <cellStyle name="Hyperlink 7 9" xfId="38409" hidden="1" xr:uid="{27908A3D-7098-49B6-8994-865E243A646A}"/>
    <cellStyle name="Hyperlink 7 9" xfId="32722" hidden="1" xr:uid="{F181D124-1038-44DD-8AC2-AD973FCAFC29}"/>
    <cellStyle name="Hyperlink 7 9" xfId="33068" hidden="1" xr:uid="{D42C6CC9-AC8F-4467-AC97-BE37A39C99AE}"/>
    <cellStyle name="Hyperlink 7 9" xfId="30280" hidden="1" xr:uid="{75BFF5BF-4BC9-4C03-9225-6ABCC1A42859}"/>
    <cellStyle name="Hyperlink 7 9" xfId="30284" hidden="1" xr:uid="{00A412CC-A554-40A7-91B0-1ACD6F1E1C7B}"/>
    <cellStyle name="Hyperlink 7 9" xfId="28771" hidden="1" xr:uid="{EBB6C7E3-3B15-4214-AC4A-51D9884F08FC}"/>
    <cellStyle name="Hyperlink 7 9" xfId="31222" hidden="1" xr:uid="{04249AAD-CF1B-4BBA-8F73-35F0EF9E847E}"/>
    <cellStyle name="Hyperlink 7 9" xfId="41166" hidden="1" xr:uid="{D76C2E3D-789F-4257-9F85-A574E0699670}"/>
    <cellStyle name="Hyperlink 7 9" xfId="32961" hidden="1" xr:uid="{A0AC1454-1B64-40C7-AD65-A4502DA0E405}"/>
    <cellStyle name="Hyperlink 7 9" xfId="35506" hidden="1" xr:uid="{A9422E46-ABFC-452F-A963-8AA1D4B5A997}"/>
    <cellStyle name="Hyperlink 7 9" xfId="40230" hidden="1" xr:uid="{B7D6330D-DC4A-47F7-BAAF-CEA772C67C17}"/>
    <cellStyle name="Hyperlink 7 9" xfId="41170" xr:uid="{4AD09B3C-8CCC-4A02-A7D4-B11AA745E04C}"/>
    <cellStyle name="Hyperlink 8" xfId="193" hidden="1" xr:uid="{18D35068-71D5-4DFB-97F6-FE77D3A944AC}"/>
    <cellStyle name="Hyperlink 8" xfId="206" hidden="1" xr:uid="{19FD8AB6-9D2B-471F-A0F9-7E7EAEF73EAD}"/>
    <cellStyle name="Hyperlink 8" xfId="253" hidden="1" xr:uid="{828EF98E-3A48-4B4A-BBAF-783EB2BD64AC}"/>
    <cellStyle name="Hyperlink 8" xfId="267" hidden="1" xr:uid="{B84BC602-5064-4FF1-A145-0EEE5104B9A1}"/>
    <cellStyle name="Hyperlink 8" xfId="16940" xr:uid="{54220650-D2A8-47BC-BBCA-F79E77234065}"/>
    <cellStyle name="Hyperlink 8 2" xfId="16951" xr:uid="{EB644B0E-585C-4A94-8DE4-D8BE9E0BA79B}"/>
    <cellStyle name="Hyperlink 8 3" xfId="17023" hidden="1" xr:uid="{E352A2D8-C6A0-427F-847A-2BFE16337E5C}"/>
    <cellStyle name="Hyperlink 8 3" xfId="18334" hidden="1" xr:uid="{F0F9C162-00D9-4EBF-A0EE-A5F069929863}"/>
    <cellStyle name="Hyperlink 8 3" xfId="18638" hidden="1" xr:uid="{66CA8D12-AAAD-42ED-BD2A-90CA054DF2B5}"/>
    <cellStyle name="Hyperlink 8 3" xfId="18937" hidden="1" xr:uid="{A862F56E-D59F-4F96-9E30-BCE53CCF6568}"/>
    <cellStyle name="Hyperlink 8 3" xfId="19136" hidden="1" xr:uid="{C4D2DCB1-6471-45D3-ADBE-BCF481BC3829}"/>
    <cellStyle name="Hyperlink 8 3" xfId="19741" hidden="1" xr:uid="{55206E85-294C-4761-84B0-F04B92A72197}"/>
    <cellStyle name="Hyperlink 8 3" xfId="19949" hidden="1" xr:uid="{3C8F8003-031D-428B-B2C6-9A4245802A37}"/>
    <cellStyle name="Hyperlink 8 3" xfId="20265" hidden="1" xr:uid="{FFC1C6A2-EC1C-4558-A863-349A82EC97C8}"/>
    <cellStyle name="Hyperlink 8 3" xfId="20464" hidden="1" xr:uid="{8888F5F0-7B9B-4396-AF9D-9E0EE20E1D90}"/>
    <cellStyle name="Hyperlink 8 3" xfId="21068" hidden="1" xr:uid="{BBD532C8-F84C-4698-B769-4D3ADF343513}"/>
    <cellStyle name="Hyperlink 8 3" xfId="21276" hidden="1" xr:uid="{BDF1D1D0-141E-4D6C-B42D-4595CEC0AE43}"/>
    <cellStyle name="Hyperlink 8 3" xfId="21656" hidden="1" xr:uid="{35DC2635-17FA-4C27-9AF6-5B14D6B59452}"/>
    <cellStyle name="Hyperlink 8 3" xfId="21868" hidden="1" xr:uid="{B2C8CC2F-C688-41B3-BCFA-7EDB56DEBCCB}"/>
    <cellStyle name="Hyperlink 8 3" xfId="22473" hidden="1" xr:uid="{BC75D4F7-F8F7-4610-8222-5513AC9D165B}"/>
    <cellStyle name="Hyperlink 8 3" xfId="22681" hidden="1" xr:uid="{B72FDAE1-D26C-46B3-AC92-97AD500EDE0A}"/>
    <cellStyle name="Hyperlink 8 3" xfId="22871" hidden="1" xr:uid="{AE1A5BE4-3556-4DCC-906C-6B811DAD57B6}"/>
    <cellStyle name="Hyperlink 8 3" xfId="23786" hidden="1" xr:uid="{9620A4DB-57BC-48C8-B5B7-8E7E94700363}"/>
    <cellStyle name="Hyperlink 8 3" xfId="24087" hidden="1" xr:uid="{77C2E166-41A5-4393-98F4-F90DAD04BDE3}"/>
    <cellStyle name="Hyperlink 8 3" xfId="24384" hidden="1" xr:uid="{5B6AEB54-FF9E-43C2-9CC3-7873C1F2F712}"/>
    <cellStyle name="Hyperlink 8 3" xfId="24583" hidden="1" xr:uid="{EF31DE15-EA72-4737-8678-C234E72C78D6}"/>
    <cellStyle name="Hyperlink 8 3" xfId="25188" hidden="1" xr:uid="{60725055-2D88-4353-9C32-1ED5B5CD87C5}"/>
    <cellStyle name="Hyperlink 8 3" xfId="25396" hidden="1" xr:uid="{236BB2E8-19FB-4BCA-B5BE-19E99DA91A2A}"/>
    <cellStyle name="Hyperlink 8 3" xfId="25626" hidden="1" xr:uid="{1C57FA30-BE45-4B50-BFF6-68AF37E1B068}"/>
    <cellStyle name="Hyperlink 8 3" xfId="25825" hidden="1" xr:uid="{76B79F2B-2C66-4F50-BFB6-40962018733C}"/>
    <cellStyle name="Hyperlink 8 3" xfId="26429" hidden="1" xr:uid="{E11D850D-AD6B-4626-906D-044A45B66276}"/>
    <cellStyle name="Hyperlink 8 3" xfId="26637" hidden="1" xr:uid="{DD9754B5-E240-42DE-B089-BC0EEBD91659}"/>
    <cellStyle name="Hyperlink 8 3" xfId="26991" hidden="1" xr:uid="{80E51B7E-32B6-46F1-9AAD-0DF8EEBC025A}"/>
    <cellStyle name="Hyperlink 8 3" xfId="27195" hidden="1" xr:uid="{1393EA0E-5F5C-4716-AE78-537BF255888C}"/>
    <cellStyle name="Hyperlink 8 3" xfId="27800" hidden="1" xr:uid="{D08ABAC5-A0A1-44FE-8760-63D00E12D0FD}"/>
    <cellStyle name="Hyperlink 8 3" xfId="28008" hidden="1" xr:uid="{A2F464D0-0396-443D-8BB4-F9140F6A4736}"/>
    <cellStyle name="Hyperlink 8 3" xfId="28204" hidden="1" xr:uid="{75194681-06AA-4330-8454-72B80BBCC02F}"/>
    <cellStyle name="Hyperlink 8 3" xfId="29119" hidden="1" xr:uid="{FE2A2CA4-65DD-42B8-AF54-4BFD5BB118F1}"/>
    <cellStyle name="Hyperlink 8 3" xfId="29420" hidden="1" xr:uid="{FFAC416F-C2D6-473A-9AA9-67C8C672C46E}"/>
    <cellStyle name="Hyperlink 8 3" xfId="29717" hidden="1" xr:uid="{66783FFF-66E7-4DA3-954A-9FF37263D999}"/>
    <cellStyle name="Hyperlink 8 3" xfId="29916" hidden="1" xr:uid="{0E69FD7F-FEBC-4F52-88E0-D51E293E5FB4}"/>
    <cellStyle name="Hyperlink 8 3" xfId="30521" hidden="1" xr:uid="{0DD2832E-0947-4E89-9F26-2F79094A0F87}"/>
    <cellStyle name="Hyperlink 8 3" xfId="30729" hidden="1" xr:uid="{7137004A-39DC-40FF-A8E1-965FF46B73A1}"/>
    <cellStyle name="Hyperlink 8 3" xfId="30959" hidden="1" xr:uid="{8886056D-9C23-43D7-B05C-D36868D3FB4D}"/>
    <cellStyle name="Hyperlink 8 3" xfId="31158" hidden="1" xr:uid="{FDFE5035-E54E-4931-915D-138C17F1D0DB}"/>
    <cellStyle name="Hyperlink 8 3" xfId="31762" hidden="1" xr:uid="{E26C4CAF-17A9-42CE-86B6-4BEE4B328E62}"/>
    <cellStyle name="Hyperlink 8 3" xfId="31970" hidden="1" xr:uid="{5D17E612-F5BE-470D-8B28-6A78B9457D16}"/>
    <cellStyle name="Hyperlink 8 3" xfId="32161" hidden="1" xr:uid="{50F66FB2-F328-4FD8-B89D-D95AB2727A1B}"/>
    <cellStyle name="Hyperlink 8 3" xfId="33314" hidden="1" xr:uid="{6FAB6ABB-9991-4018-B097-D9CBD71D288A}"/>
    <cellStyle name="Hyperlink 8 3" xfId="33616" hidden="1" xr:uid="{DB2EF758-4F54-4C0F-8812-2846E9CD351A}"/>
    <cellStyle name="Hyperlink 8 3" xfId="33915" hidden="1" xr:uid="{17864CAA-BAD1-420E-9FAC-768A15273A76}"/>
    <cellStyle name="Hyperlink 8 3" xfId="34114" hidden="1" xr:uid="{8083F8CB-7EDE-4BAE-9EDB-C7A5A735AFB3}"/>
    <cellStyle name="Hyperlink 8 3" xfId="34719" hidden="1" xr:uid="{91AE1989-C6F9-4130-AF32-BC946009A1A4}"/>
    <cellStyle name="Hyperlink 8 3" xfId="34927" hidden="1" xr:uid="{08538484-A486-47B4-B9DD-D4F5C134EAF5}"/>
    <cellStyle name="Hyperlink 8 3" xfId="35243" hidden="1" xr:uid="{0603888C-6499-4F84-B995-E3C99C9429FC}"/>
    <cellStyle name="Hyperlink 8 3" xfId="35442" hidden="1" xr:uid="{8A546EE3-FF39-44CC-9B31-D4407521750F}"/>
    <cellStyle name="Hyperlink 8 3" xfId="36046" hidden="1" xr:uid="{2E03A82E-F087-4882-80FC-FE3FAE592D76}"/>
    <cellStyle name="Hyperlink 8 3" xfId="36254" hidden="1" xr:uid="{11F1B7D8-66A5-4E88-9D39-71003A8118CB}"/>
    <cellStyle name="Hyperlink 8 3" xfId="36634" hidden="1" xr:uid="{2E1412C9-8429-4506-BC72-480D111AF8FB}"/>
    <cellStyle name="Hyperlink 8 3" xfId="36846" hidden="1" xr:uid="{2AD809AB-E799-4EAB-B9DE-95E69E920C72}"/>
    <cellStyle name="Hyperlink 8 3" xfId="37451" hidden="1" xr:uid="{E3AAA8A2-1F81-43C5-AA99-31A086D4B300}"/>
    <cellStyle name="Hyperlink 8 3" xfId="37659" hidden="1" xr:uid="{C57B3DB6-BC05-48B7-9F70-7C9C2031F078}"/>
    <cellStyle name="Hyperlink 8 3" xfId="37849" hidden="1" xr:uid="{DE61E740-ADBE-4894-BD26-A2D9D64165DC}"/>
    <cellStyle name="Hyperlink 8 3" xfId="38764" hidden="1" xr:uid="{72FDE98B-E539-42C7-9F81-B7752B4A1305}"/>
    <cellStyle name="Hyperlink 8 3" xfId="39065" hidden="1" xr:uid="{3EC52A4E-F4CB-4241-A391-D8B93C141348}"/>
    <cellStyle name="Hyperlink 8 3" xfId="39362" hidden="1" xr:uid="{3099CA27-5689-45C0-8532-9FF4B7C6CF7E}"/>
    <cellStyle name="Hyperlink 8 3" xfId="39561" hidden="1" xr:uid="{2343819B-9A5D-4FBC-900A-79588FF4D89D}"/>
    <cellStyle name="Hyperlink 8 3" xfId="40166" hidden="1" xr:uid="{01C4EEDA-B554-4605-B843-26D6F0A2040A}"/>
    <cellStyle name="Hyperlink 8 3" xfId="40374" hidden="1" xr:uid="{5E44211F-5FBA-4E48-89A1-BE0B235F5901}"/>
    <cellStyle name="Hyperlink 8 3" xfId="40604" hidden="1" xr:uid="{233F1E7F-F3A1-4BCC-AAB0-8381439C13BF}"/>
    <cellStyle name="Hyperlink 8 3" xfId="40803" hidden="1" xr:uid="{99180E99-0B08-4916-A224-98881E8B2E74}"/>
    <cellStyle name="Hyperlink 8 3" xfId="41407" hidden="1" xr:uid="{D17F9B0C-0515-4BF6-9DD5-7680D4E79E1D}"/>
    <cellStyle name="Hyperlink 8 3" xfId="41615" xr:uid="{468DD913-912B-44FA-AFB9-CF17296AFF53}"/>
    <cellStyle name="Hyperlink 8 4" xfId="37669" hidden="1" xr:uid="{13345187-BE24-4DD1-B5A5-F66AD1F706D5}"/>
    <cellStyle name="Hyperlink 8 4" xfId="18347" hidden="1" xr:uid="{5173A21A-E1EE-482A-8ACB-EF60D9E7F08D}"/>
    <cellStyle name="Hyperlink 8 4" xfId="18648" hidden="1" xr:uid="{A45639B7-95BB-4798-868D-73841F1B8848}"/>
    <cellStyle name="Hyperlink 8 4" xfId="18948" hidden="1" xr:uid="{E36B6B72-2A4D-4325-A422-92A370144128}"/>
    <cellStyle name="Hyperlink 8 4" xfId="19149" hidden="1" xr:uid="{C8BEA600-10EB-4AEE-A521-7076CD74DD00}"/>
    <cellStyle name="Hyperlink 8 4" xfId="19754" hidden="1" xr:uid="{972F4BFF-F34C-42AC-A1FA-789CC7F32C6B}"/>
    <cellStyle name="Hyperlink 8 4" xfId="19959" hidden="1" xr:uid="{70335C3C-D222-4B54-A4E3-59858DE5242E}"/>
    <cellStyle name="Hyperlink 8 4" xfId="22486" hidden="1" xr:uid="{70A42DFD-9422-49E5-95EE-1365EAD72106}"/>
    <cellStyle name="Hyperlink 8 4" xfId="33327" hidden="1" xr:uid="{BB25066D-C02A-4E42-B0E6-9F30CB4A70C8}"/>
    <cellStyle name="Hyperlink 8 4" xfId="33626" hidden="1" xr:uid="{053619FB-6F46-4C82-B0AE-802443E7BD85}"/>
    <cellStyle name="Hyperlink 8 4" xfId="41420" hidden="1" xr:uid="{07A43102-D8BB-4589-80FA-B28C60497EE4}"/>
    <cellStyle name="Hyperlink 8 4" xfId="25838" hidden="1" xr:uid="{3E0AECAD-E114-425D-9EBD-B8A077DC71B9}"/>
    <cellStyle name="Hyperlink 8 4" xfId="26442" hidden="1" xr:uid="{C355A240-231C-4353-A8DD-C547AD98F72E}"/>
    <cellStyle name="Hyperlink 8 4" xfId="29132" hidden="1" xr:uid="{AA55C31E-3F63-475D-B419-5416AD084974}"/>
    <cellStyle name="Hyperlink 8 4" xfId="35254" hidden="1" xr:uid="{628ECF5A-5C0D-4F23-A4C0-CA0E40268DEA}"/>
    <cellStyle name="Hyperlink 8 4" xfId="35455" hidden="1" xr:uid="{2674E114-D10E-4435-93ED-8C8AA0AB77A1}"/>
    <cellStyle name="Hyperlink 8 4" xfId="36059" hidden="1" xr:uid="{BA2FE5C3-BD92-4706-B916-6D998211BEDC}"/>
    <cellStyle name="Hyperlink 8 4" xfId="36264" hidden="1" xr:uid="{F99D5C96-6F7D-483C-97E6-20CE09B728E4}"/>
    <cellStyle name="Hyperlink 8 4" xfId="20477" hidden="1" xr:uid="{22BDBC58-9ADA-4751-B793-D0DC9FA993E6}"/>
    <cellStyle name="Hyperlink 8 4" xfId="21081" hidden="1" xr:uid="{2C7BAEF4-D93F-4AF5-B101-D0A9B78F725E}"/>
    <cellStyle name="Hyperlink 8 4" xfId="29430" hidden="1" xr:uid="{9C8E138C-74EA-48BA-9582-0D8A7BE41EB7}"/>
    <cellStyle name="Hyperlink 8 4" xfId="29728" hidden="1" xr:uid="{E971E701-7756-4200-AD23-D4B8C71CA667}"/>
    <cellStyle name="Hyperlink 8 4" xfId="37860" hidden="1" xr:uid="{F3781967-F60F-4FDF-BDB6-9C60DA376A57}"/>
    <cellStyle name="Hyperlink 8 4" xfId="38777" hidden="1" xr:uid="{6F6A1A84-086E-4686-AF36-7FA4F814DFA7}"/>
    <cellStyle name="Hyperlink 8 4" xfId="22691" hidden="1" xr:uid="{668C0EB6-EE9C-4975-987C-C2CF6F7AFB23}"/>
    <cellStyle name="Hyperlink 8 4" xfId="22882" hidden="1" xr:uid="{729E6185-0753-4258-BEFA-0EF3A1CD8C48}"/>
    <cellStyle name="Hyperlink 8 4" xfId="23799" hidden="1" xr:uid="{35B6BFD1-A5AF-48A1-8BAC-A9CCEE4A83F7}"/>
    <cellStyle name="Hyperlink 8 4" xfId="24097" hidden="1" xr:uid="{393E8757-E927-4EEC-9F28-BCFD98C8B982}"/>
    <cellStyle name="Hyperlink 8 4" xfId="24395" hidden="1" xr:uid="{147745F1-99FE-4A06-BC99-D16EEED8A0B2}"/>
    <cellStyle name="Hyperlink 8 4" xfId="24596" hidden="1" xr:uid="{3106235B-B8F6-481B-A38B-72E62CE371C5}"/>
    <cellStyle name="Hyperlink 8 4" xfId="25201" hidden="1" xr:uid="{0E06EA8F-B0C4-4B30-9BA4-884911E7B8A9}"/>
    <cellStyle name="Hyperlink 8 4" xfId="17036" hidden="1" xr:uid="{792600AB-4032-4955-9D76-D7D7DF6EEA99}"/>
    <cellStyle name="Hyperlink 8 4" xfId="33926" hidden="1" xr:uid="{1E601535-A8D6-4ABD-8C62-48BF5EE81925}"/>
    <cellStyle name="Hyperlink 8 4" xfId="34127" hidden="1" xr:uid="{CB1590E0-883B-47E0-BC53-4793017C6A63}"/>
    <cellStyle name="Hyperlink 8 4" xfId="36645" hidden="1" xr:uid="{365E7C15-5721-4460-892B-D017F64E4881}"/>
    <cellStyle name="Hyperlink 8 4" xfId="26647" hidden="1" xr:uid="{461121A4-C17E-46AD-91A9-7F531328EC34}"/>
    <cellStyle name="Hyperlink 8 4" xfId="27002" hidden="1" xr:uid="{1CCDE665-54AD-44D0-87C3-9AD6585DA162}"/>
    <cellStyle name="Hyperlink 8 4" xfId="27208" hidden="1" xr:uid="{EB859165-8F71-468A-8A75-291F26ECE735}"/>
    <cellStyle name="Hyperlink 8 4" xfId="27813" hidden="1" xr:uid="{B3D4D755-76DC-41C5-A614-E90FD01A4614}"/>
    <cellStyle name="Hyperlink 8 4" xfId="28018" hidden="1" xr:uid="{560261AF-A412-4313-9D29-2DC9890A06FC}"/>
    <cellStyle name="Hyperlink 8 4" xfId="28215" hidden="1" xr:uid="{C9AB55B1-4B01-4AE2-83FD-6590A8E7F4FC}"/>
    <cellStyle name="Hyperlink 8 4" xfId="36859" hidden="1" xr:uid="{4DB4EC0E-B1DB-42DA-B09A-FA9FD91B5106}"/>
    <cellStyle name="Hyperlink 8 4" xfId="37464" hidden="1" xr:uid="{8FF85BF3-9B70-48DB-B8C2-BC453C6EC03D}"/>
    <cellStyle name="Hyperlink 8 4" xfId="21667" hidden="1" xr:uid="{7FADCF95-3BC3-479D-8824-32A88CE2A947}"/>
    <cellStyle name="Hyperlink 8 4" xfId="21881" hidden="1" xr:uid="{F4EF28F9-FB41-4381-A7C6-E9347D1168BB}"/>
    <cellStyle name="Hyperlink 8 4" xfId="30534" hidden="1" xr:uid="{19E41FDA-B2F2-484A-8EB6-000AB3A288C5}"/>
    <cellStyle name="Hyperlink 8 4" xfId="30739" hidden="1" xr:uid="{BA81F7D8-5F37-405D-A504-554CF67392B5}"/>
    <cellStyle name="Hyperlink 8 4" xfId="30970" hidden="1" xr:uid="{7A2C2723-04BA-4905-B0F8-08FEE437478B}"/>
    <cellStyle name="Hyperlink 8 4" xfId="31171" hidden="1" xr:uid="{94FA6EAB-55F7-4E5A-B443-19A5DA2C2727}"/>
    <cellStyle name="Hyperlink 8 4" xfId="31775" hidden="1" xr:uid="{3605DB82-1F12-48E1-954A-C91600062452}"/>
    <cellStyle name="Hyperlink 8 4" xfId="31980" hidden="1" xr:uid="{697F56B2-443B-4CD2-900F-3D0EFD9C1D49}"/>
    <cellStyle name="Hyperlink 8 4" xfId="32172" hidden="1" xr:uid="{7260343A-AF97-4E3C-B8DA-89AA1A93F0F5}"/>
    <cellStyle name="Hyperlink 8 4" xfId="39075" hidden="1" xr:uid="{A0C6ECCD-6BC2-4369-9F54-D346486CC8CC}"/>
    <cellStyle name="Hyperlink 8 4" xfId="25406" hidden="1" xr:uid="{9AA1908B-EDE7-4B26-AEB2-FC565BCC0E5B}"/>
    <cellStyle name="Hyperlink 8 4" xfId="25637" hidden="1" xr:uid="{EE8C730B-9BCB-48CB-83EF-7F792D072D64}"/>
    <cellStyle name="Hyperlink 8 4" xfId="20276" hidden="1" xr:uid="{DA8BBCCE-2EFC-4EF4-ABE5-2584D99D9DF9}"/>
    <cellStyle name="Hyperlink 8 4" xfId="34732" hidden="1" xr:uid="{72C96393-FFBB-439C-AEC1-DFDC33D05526}"/>
    <cellStyle name="Hyperlink 8 4" xfId="34937" hidden="1" xr:uid="{A81AE922-0CBE-463B-8429-9ED62472D534}"/>
    <cellStyle name="Hyperlink 8 4" xfId="21286" hidden="1" xr:uid="{6BBE5CC2-3D64-48E0-BA39-84B65C79CAE2}"/>
    <cellStyle name="Hyperlink 8 4" xfId="39373" hidden="1" xr:uid="{5B718387-FD7F-492D-A196-CC358C758229}"/>
    <cellStyle name="Hyperlink 8 4" xfId="39574" hidden="1" xr:uid="{184CE77F-6E99-4295-BEF0-760A382B6A11}"/>
    <cellStyle name="Hyperlink 8 4" xfId="40179" hidden="1" xr:uid="{0186BE24-88A7-4979-A3E6-3FBA569B640A}"/>
    <cellStyle name="Hyperlink 8 4" xfId="40384" hidden="1" xr:uid="{AC790C8C-B616-4CEF-9B08-AE1D9B5BE9B2}"/>
    <cellStyle name="Hyperlink 8 4" xfId="40615" hidden="1" xr:uid="{0C186D56-A2F4-4A2E-9219-477191715E8D}"/>
    <cellStyle name="Hyperlink 8 4" xfId="40816" hidden="1" xr:uid="{6252CB4F-B19F-4788-AE23-F66DDF3EBA14}"/>
    <cellStyle name="Hyperlink 8 4" xfId="29929" hidden="1" xr:uid="{FB826450-0EF3-4B05-984A-560CF4601D03}"/>
    <cellStyle name="Hyperlink 8 4" xfId="41625" xr:uid="{C1CE0F75-6F8B-4C5A-958B-B77CC29418AE}"/>
    <cellStyle name="Hyperlink 8 5" xfId="37711" hidden="1" xr:uid="{B795A069-E0CF-4673-8275-4889ADF3CB09}"/>
    <cellStyle name="Hyperlink 8 5" xfId="18394" hidden="1" xr:uid="{F5B2846E-5594-4D4D-9074-B3445DCE7421}"/>
    <cellStyle name="Hyperlink 8 5" xfId="18690" hidden="1" xr:uid="{6FCE1BB2-DA36-46E9-B2BC-5D790A57DE5E}"/>
    <cellStyle name="Hyperlink 8 5" xfId="18995" hidden="1" xr:uid="{EBB117DF-6DEF-4CE2-A723-0258963202A0}"/>
    <cellStyle name="Hyperlink 8 5" xfId="19196" hidden="1" xr:uid="{5E3535C3-E86B-4530-A73E-BD4977E5D4A6}"/>
    <cellStyle name="Hyperlink 8 5" xfId="19801" hidden="1" xr:uid="{8EAAF8C9-C882-431F-9A55-0D35EB3460A5}"/>
    <cellStyle name="Hyperlink 8 5" xfId="20001" hidden="1" xr:uid="{89ED68AE-5CB1-4C45-9165-BFE7E1668856}"/>
    <cellStyle name="Hyperlink 8 5" xfId="22533" hidden="1" xr:uid="{723C6D1A-20C7-4A20-95D8-8C5AF523EEAD}"/>
    <cellStyle name="Hyperlink 8 5" xfId="33374" hidden="1" xr:uid="{EBE93890-07D3-42DC-A813-036BCE42827D}"/>
    <cellStyle name="Hyperlink 8 5" xfId="33668" hidden="1" xr:uid="{27D87C61-F658-461A-A6CF-7A770622F221}"/>
    <cellStyle name="Hyperlink 8 5" xfId="41467" hidden="1" xr:uid="{2BDB4D0A-200C-4C7C-8D12-E50278B23D1C}"/>
    <cellStyle name="Hyperlink 8 5" xfId="25885" hidden="1" xr:uid="{E91DACE0-B0F7-42CC-AFB3-B9FADE83422B}"/>
    <cellStyle name="Hyperlink 8 5" xfId="26489" hidden="1" xr:uid="{D8BBB6BD-F76F-4761-BEC1-67FFBFCC5586}"/>
    <cellStyle name="Hyperlink 8 5" xfId="29179" hidden="1" xr:uid="{B9737DEE-C174-4F27-807B-702CA888217A}"/>
    <cellStyle name="Hyperlink 8 5" xfId="35301" hidden="1" xr:uid="{549F7F02-89BD-44AF-A20A-7E7D25A06260}"/>
    <cellStyle name="Hyperlink 8 5" xfId="35502" hidden="1" xr:uid="{4186623E-3C49-4935-899E-E364879CA53A}"/>
    <cellStyle name="Hyperlink 8 5" xfId="36106" hidden="1" xr:uid="{DA01397D-575F-4D30-A404-1F9033B9EEBB}"/>
    <cellStyle name="Hyperlink 8 5" xfId="36306" hidden="1" xr:uid="{AE6C59EE-3DA3-4F13-961C-7A1486715158}"/>
    <cellStyle name="Hyperlink 8 5" xfId="20524" hidden="1" xr:uid="{C559C07A-2C05-4D0F-8E2F-9DEB2DE95B6F}"/>
    <cellStyle name="Hyperlink 8 5" xfId="21128" hidden="1" xr:uid="{BA6FF570-37BB-4E89-8CAC-0278BF2C4EE9}"/>
    <cellStyle name="Hyperlink 8 5" xfId="29472" hidden="1" xr:uid="{DF2C1C21-495F-49BD-9BC5-8DAF335BDE77}"/>
    <cellStyle name="Hyperlink 8 5" xfId="29775" hidden="1" xr:uid="{1AC8329F-6699-436C-A8E7-6F04A89BEF24}"/>
    <cellStyle name="Hyperlink 8 5" xfId="37907" hidden="1" xr:uid="{C93EFD56-E7D7-4EF7-A388-566F1F4C865B}"/>
    <cellStyle name="Hyperlink 8 5" xfId="38824" hidden="1" xr:uid="{84D1F6B0-2A4C-480C-8A76-56E184200CAC}"/>
    <cellStyle name="Hyperlink 8 5" xfId="22733" hidden="1" xr:uid="{5F761271-6E14-4D78-BFD0-F56D4771F364}"/>
    <cellStyle name="Hyperlink 8 5" xfId="22929" hidden="1" xr:uid="{548D670B-9E43-4402-8443-189790DB58C6}"/>
    <cellStyle name="Hyperlink 8 5" xfId="23846" hidden="1" xr:uid="{D9617EC3-6672-4317-A005-7C00CD684E6D}"/>
    <cellStyle name="Hyperlink 8 5" xfId="24139" hidden="1" xr:uid="{276C2FC1-A6A9-4CC8-B124-E289DC2B7EDC}"/>
    <cellStyle name="Hyperlink 8 5" xfId="24442" hidden="1" xr:uid="{02E4F2A2-5A69-48F8-A9C0-3B93A44D769C}"/>
    <cellStyle name="Hyperlink 8 5" xfId="24643" hidden="1" xr:uid="{CEA475B8-5D40-4F9B-83C3-05305BD1644B}"/>
    <cellStyle name="Hyperlink 8 5" xfId="25248" hidden="1" xr:uid="{43BF01E1-AAF8-4FE5-A03F-6C35083C0D32}"/>
    <cellStyle name="Hyperlink 8 5" xfId="17083" hidden="1" xr:uid="{F438C794-3877-4832-BE4D-4C1BA775F2B9}"/>
    <cellStyle name="Hyperlink 8 5" xfId="33973" hidden="1" xr:uid="{AE5CBE51-567E-4CE0-8C89-A452E9539642}"/>
    <cellStyle name="Hyperlink 8 5" xfId="34174" hidden="1" xr:uid="{2F946AC3-BB83-4F66-92C6-3D4DD4DAAA27}"/>
    <cellStyle name="Hyperlink 8 5" xfId="36692" hidden="1" xr:uid="{3D66696B-35DB-46D2-B23C-1FBB4DFD4884}"/>
    <cellStyle name="Hyperlink 8 5" xfId="26689" hidden="1" xr:uid="{8AC0EC71-D6C3-4A96-BBAD-5B2844DC0D6D}"/>
    <cellStyle name="Hyperlink 8 5" xfId="27049" hidden="1" xr:uid="{8D0FCF57-2678-4E1C-B2D5-42A9BCF58D46}"/>
    <cellStyle name="Hyperlink 8 5" xfId="27255" hidden="1" xr:uid="{C8F409F0-44B7-4944-B2DA-BCAFC588F6C3}"/>
    <cellStyle name="Hyperlink 8 5" xfId="27860" hidden="1" xr:uid="{E9A03718-B15E-4A6D-BDFB-1C0B1A769B9B}"/>
    <cellStyle name="Hyperlink 8 5" xfId="28060" hidden="1" xr:uid="{D16173CE-9A49-49DD-BFE5-8457FF3A3FF3}"/>
    <cellStyle name="Hyperlink 8 5" xfId="28262" hidden="1" xr:uid="{7B4A794D-7240-4C61-9A77-1E5E9750E8DC}"/>
    <cellStyle name="Hyperlink 8 5" xfId="36906" hidden="1" xr:uid="{570443FC-ACB4-4980-9187-70535F1D94DF}"/>
    <cellStyle name="Hyperlink 8 5" xfId="37511" hidden="1" xr:uid="{74A96C1E-73E3-4A6F-9197-F2852C25026A}"/>
    <cellStyle name="Hyperlink 8 5" xfId="21714" hidden="1" xr:uid="{5C0F2684-C66D-457C-B24F-819B4D07128A}"/>
    <cellStyle name="Hyperlink 8 5" xfId="21928" hidden="1" xr:uid="{36CD9586-8CBC-41CF-B7D0-F3520697AAF8}"/>
    <cellStyle name="Hyperlink 8 5" xfId="30581" hidden="1" xr:uid="{640914D7-1845-4E2B-8853-9392F063ECCF}"/>
    <cellStyle name="Hyperlink 8 5" xfId="30781" hidden="1" xr:uid="{E4C172CF-7FE4-43A9-9181-DB09763EE423}"/>
    <cellStyle name="Hyperlink 8 5" xfId="31017" hidden="1" xr:uid="{26EF6E7B-5EBE-4D7D-BC70-F6CD564BE1D6}"/>
    <cellStyle name="Hyperlink 8 5" xfId="31218" hidden="1" xr:uid="{BEC70786-5ADB-45A5-BC4B-2F6F9DD5386C}"/>
    <cellStyle name="Hyperlink 8 5" xfId="31822" hidden="1" xr:uid="{22334955-249E-4DC1-B7E8-45E18B8EB134}"/>
    <cellStyle name="Hyperlink 8 5" xfId="32022" hidden="1" xr:uid="{FF20FE97-F2B3-4A9C-9791-5972B0E84F37}"/>
    <cellStyle name="Hyperlink 8 5" xfId="32219" hidden="1" xr:uid="{907C4084-458A-4BD2-9E7D-BCB557873FA2}"/>
    <cellStyle name="Hyperlink 8 5" xfId="39117" hidden="1" xr:uid="{5CE3D8AE-F905-4C17-B751-585A9C906898}"/>
    <cellStyle name="Hyperlink 8 5" xfId="25448" hidden="1" xr:uid="{82E08D53-6758-4D93-B143-F5D446466A59}"/>
    <cellStyle name="Hyperlink 8 5" xfId="25684" hidden="1" xr:uid="{D13DD13F-C18C-4B6E-99EF-EEB8E2AB5D7C}"/>
    <cellStyle name="Hyperlink 8 5" xfId="20323" hidden="1" xr:uid="{A1D00DF3-3292-41D0-8203-1D5E5BAFE225}"/>
    <cellStyle name="Hyperlink 8 5" xfId="34779" hidden="1" xr:uid="{ECAD62A0-6E92-48B2-8230-6ED372B1FFF3}"/>
    <cellStyle name="Hyperlink 8 5" xfId="34979" hidden="1" xr:uid="{6141BF9D-85C6-4AF3-908B-DBCEB443DF36}"/>
    <cellStyle name="Hyperlink 8 5" xfId="21328" hidden="1" xr:uid="{4F9468A3-19A5-4826-9850-7FC9BA5BE380}"/>
    <cellStyle name="Hyperlink 8 5" xfId="39420" hidden="1" xr:uid="{C95C423C-A2B3-4ECF-80F3-6647CF6F0C2F}"/>
    <cellStyle name="Hyperlink 8 5" xfId="39621" hidden="1" xr:uid="{FE1E271F-91C2-412A-9D6B-7C901B53DB01}"/>
    <cellStyle name="Hyperlink 8 5" xfId="40226" hidden="1" xr:uid="{1574F650-90C8-45F8-BA23-DA29D4288508}"/>
    <cellStyle name="Hyperlink 8 5" xfId="40426" hidden="1" xr:uid="{E292A2BD-61BB-4D56-AE1C-327D549ACC47}"/>
    <cellStyle name="Hyperlink 8 5" xfId="40662" hidden="1" xr:uid="{48565D7D-16A3-421A-A29F-C8B2F699D2C7}"/>
    <cellStyle name="Hyperlink 8 5" xfId="40863" hidden="1" xr:uid="{910A28F7-6A1F-45C1-B427-6BC2DA67C7C7}"/>
    <cellStyle name="Hyperlink 8 5" xfId="29976" hidden="1" xr:uid="{0312DD2F-1BA3-49E0-84F0-52C9D11AE43E}"/>
    <cellStyle name="Hyperlink 8 5" xfId="41667" xr:uid="{D8EA8A0E-F95C-4E0C-867F-9ED745F2FDF3}"/>
    <cellStyle name="Hyperlink 8 6" xfId="37724" hidden="1" xr:uid="{E5255405-E4AF-4799-8E9F-448BEF47683F}"/>
    <cellStyle name="Hyperlink 8 6" xfId="18408" hidden="1" xr:uid="{08982D9B-D854-49A6-AAEC-9D9EE381AAAA}"/>
    <cellStyle name="Hyperlink 8 6" xfId="18703" hidden="1" xr:uid="{C32EA057-6AE7-451A-82B6-52EB76EF4344}"/>
    <cellStyle name="Hyperlink 8 6" xfId="19008" hidden="1" xr:uid="{BAE3F8E4-88E5-44D0-B61A-A17CB5331631}"/>
    <cellStyle name="Hyperlink 8 6" xfId="19210" hidden="1" xr:uid="{D5C98D39-7076-4EE1-B125-3E5274DE1F91}"/>
    <cellStyle name="Hyperlink 8 6" xfId="19815" hidden="1" xr:uid="{0DBA2816-2108-4059-A120-3AF3CF24D6F5}"/>
    <cellStyle name="Hyperlink 8 6" xfId="20014" hidden="1" xr:uid="{7E9D6CD1-1B11-44EF-9E96-B69087611629}"/>
    <cellStyle name="Hyperlink 8 6" xfId="22547" hidden="1" xr:uid="{5EAFF374-A4DE-46DB-BC01-D60FB6F64486}"/>
    <cellStyle name="Hyperlink 8 6" xfId="33388" hidden="1" xr:uid="{D0FAE12A-7215-4B21-BA10-72BDB1B8E047}"/>
    <cellStyle name="Hyperlink 8 6" xfId="33681" hidden="1" xr:uid="{12042FBE-1114-48DD-981B-2E190FD4C44E}"/>
    <cellStyle name="Hyperlink 8 6" xfId="41481" hidden="1" xr:uid="{B8FCB1B3-FD5E-4538-A9B3-583D7F224B18}"/>
    <cellStyle name="Hyperlink 8 6" xfId="25899" hidden="1" xr:uid="{C9DE9CC6-57AE-436B-9519-57DBD422AECD}"/>
    <cellStyle name="Hyperlink 8 6" xfId="26503" hidden="1" xr:uid="{5A768A6D-6064-4E83-8150-7D2961C4F2E1}"/>
    <cellStyle name="Hyperlink 8 6" xfId="29193" hidden="1" xr:uid="{E45887AA-B750-40FC-9946-39270B494659}"/>
    <cellStyle name="Hyperlink 8 6" xfId="35314" hidden="1" xr:uid="{5B82F11B-214C-4E63-B121-54BE81AC37B0}"/>
    <cellStyle name="Hyperlink 8 6" xfId="35516" hidden="1" xr:uid="{1F094B68-E0B0-40D5-B84E-E7CE8DAF7D2B}"/>
    <cellStyle name="Hyperlink 8 6" xfId="36120" hidden="1" xr:uid="{A76BD751-0623-46C9-B12F-F48D35F911A9}"/>
    <cellStyle name="Hyperlink 8 6" xfId="36319" hidden="1" xr:uid="{CC7EC7BF-4B12-4DD5-AA50-5927C955BD22}"/>
    <cellStyle name="Hyperlink 8 6" xfId="20538" hidden="1" xr:uid="{8BE426C7-2144-4EC9-BA35-D63ACF006E32}"/>
    <cellStyle name="Hyperlink 8 6" xfId="21142" hidden="1" xr:uid="{FBC18D54-80E0-42AE-AE3B-C9412A53EE90}"/>
    <cellStyle name="Hyperlink 8 6" xfId="29485" hidden="1" xr:uid="{1D0120DC-A188-42C5-BFEB-4EE97BE3841C}"/>
    <cellStyle name="Hyperlink 8 6" xfId="29788" hidden="1" xr:uid="{B81DD48C-AAFB-4CBD-A3F4-43A0266D3F95}"/>
    <cellStyle name="Hyperlink 8 6" xfId="37920" hidden="1" xr:uid="{6056402A-0FB2-4172-98BC-107585C4C338}"/>
    <cellStyle name="Hyperlink 8 6" xfId="38838" hidden="1" xr:uid="{FADD5444-5D8D-4D0D-90DE-854B444DBE4F}"/>
    <cellStyle name="Hyperlink 8 6" xfId="22746" hidden="1" xr:uid="{42557942-725D-4C26-A48A-7E0005E4E1AD}"/>
    <cellStyle name="Hyperlink 8 6" xfId="22942" hidden="1" xr:uid="{5757A216-C181-449E-B39C-5127C9A73E6E}"/>
    <cellStyle name="Hyperlink 8 6" xfId="23860" hidden="1" xr:uid="{4F5F39C0-C2D6-452E-AD14-8AD956C11CF9}"/>
    <cellStyle name="Hyperlink 8 6" xfId="24152" hidden="1" xr:uid="{B8D2950C-FACC-4B9B-AB2A-C3ABCED8D181}"/>
    <cellStyle name="Hyperlink 8 6" xfId="24455" hidden="1" xr:uid="{A02AC7E8-869C-493F-A064-C10E1F5FD511}"/>
    <cellStyle name="Hyperlink 8 6" xfId="24657" hidden="1" xr:uid="{E1153202-9944-45E1-B6EB-482B9FEBDD25}"/>
    <cellStyle name="Hyperlink 8 6" xfId="25262" hidden="1" xr:uid="{87153B56-A885-44CC-84B3-79CD8709D455}"/>
    <cellStyle name="Hyperlink 8 6" xfId="17097" hidden="1" xr:uid="{5546023F-0D40-4CA1-8B90-E11BB299BE13}"/>
    <cellStyle name="Hyperlink 8 6" xfId="33986" hidden="1" xr:uid="{393624DB-0D2C-4B2D-9C10-613BF95990C3}"/>
    <cellStyle name="Hyperlink 8 6" xfId="34188" hidden="1" xr:uid="{F194810B-25F7-478E-9606-DFD5D7A208C1}"/>
    <cellStyle name="Hyperlink 8 6" xfId="36705" hidden="1" xr:uid="{42DE00F0-68F0-46D4-B63F-B1692B9C565B}"/>
    <cellStyle name="Hyperlink 8 6" xfId="26702" hidden="1" xr:uid="{2EDCADB7-A0AA-459A-8AF9-7CA62554DBE2}"/>
    <cellStyle name="Hyperlink 8 6" xfId="27062" hidden="1" xr:uid="{E111B30C-54D3-4191-9AF1-A2DC123010FC}"/>
    <cellStyle name="Hyperlink 8 6" xfId="27269" hidden="1" xr:uid="{CFCD7736-C5D5-424F-8292-79F458813576}"/>
    <cellStyle name="Hyperlink 8 6" xfId="27874" hidden="1" xr:uid="{A28ED908-1596-42AA-8DF1-9D832A15EA46}"/>
    <cellStyle name="Hyperlink 8 6" xfId="28073" hidden="1" xr:uid="{ED415C8B-2BBE-4D73-9CC4-14FACB9B4461}"/>
    <cellStyle name="Hyperlink 8 6" xfId="28275" hidden="1" xr:uid="{BD68EDEA-F88D-43C1-965F-160AEA405784}"/>
    <cellStyle name="Hyperlink 8 6" xfId="36920" hidden="1" xr:uid="{054C7C15-C8A2-458F-AC3C-E9C3A4172839}"/>
    <cellStyle name="Hyperlink 8 6" xfId="37525" hidden="1" xr:uid="{0F73198A-EC83-49B1-AF7C-9849BB379496}"/>
    <cellStyle name="Hyperlink 8 6" xfId="21727" hidden="1" xr:uid="{BB32C9FB-9A0C-4661-BCBE-69A4404824D4}"/>
    <cellStyle name="Hyperlink 8 6" xfId="21942" hidden="1" xr:uid="{D304467F-76A7-4454-9695-94ADF910CEC5}"/>
    <cellStyle name="Hyperlink 8 6" xfId="30595" hidden="1" xr:uid="{C5E1AC12-83AA-40C3-B23A-B0E4AD0D909B}"/>
    <cellStyle name="Hyperlink 8 6" xfId="30794" hidden="1" xr:uid="{8C03DF9B-62B1-4B40-A5C1-20825640018C}"/>
    <cellStyle name="Hyperlink 8 6" xfId="31030" hidden="1" xr:uid="{BB85BEDE-4588-4E4B-80B7-86EB0A53E583}"/>
    <cellStyle name="Hyperlink 8 6" xfId="31232" hidden="1" xr:uid="{342FD9E4-1D65-4B99-9595-B9D3E5664DAF}"/>
    <cellStyle name="Hyperlink 8 6" xfId="31836" hidden="1" xr:uid="{A7C8AF9D-3620-4952-88B4-D9CF076598BA}"/>
    <cellStyle name="Hyperlink 8 6" xfId="32035" hidden="1" xr:uid="{D4F049DF-278D-4A08-9636-C98094654FBC}"/>
    <cellStyle name="Hyperlink 8 6" xfId="32232" hidden="1" xr:uid="{F740FFF7-5EAF-4358-B814-A2478F7B88DB}"/>
    <cellStyle name="Hyperlink 8 6" xfId="39130" hidden="1" xr:uid="{1AF745A6-D16A-4999-A21E-A4966A603DBF}"/>
    <cellStyle name="Hyperlink 8 6" xfId="25461" hidden="1" xr:uid="{FE8E814C-8895-4B16-AAC0-F778806235EF}"/>
    <cellStyle name="Hyperlink 8 6" xfId="25697" hidden="1" xr:uid="{7599EF5E-E3B4-457F-86D9-3C88D35AE4C8}"/>
    <cellStyle name="Hyperlink 8 6" xfId="20336" hidden="1" xr:uid="{3FA06750-EB5B-4108-951C-D821A26FD922}"/>
    <cellStyle name="Hyperlink 8 6" xfId="34793" hidden="1" xr:uid="{99F6471D-8B27-474D-A86F-3A0CD57A9072}"/>
    <cellStyle name="Hyperlink 8 6" xfId="34992" hidden="1" xr:uid="{6397B7B8-4EF6-4AF8-8EA6-FE3CEF7CC406}"/>
    <cellStyle name="Hyperlink 8 6" xfId="21341" hidden="1" xr:uid="{91AB0413-9682-4087-8503-6FC25405EC24}"/>
    <cellStyle name="Hyperlink 8 6" xfId="39433" hidden="1" xr:uid="{CE87EBBF-EAA1-42CB-A6DB-8D0CE1182608}"/>
    <cellStyle name="Hyperlink 8 6" xfId="39635" hidden="1" xr:uid="{EC5C511C-B5E9-44F7-9C75-CAB244C68359}"/>
    <cellStyle name="Hyperlink 8 6" xfId="40240" hidden="1" xr:uid="{89F076F2-76BD-415F-8E91-4F892FCB5972}"/>
    <cellStyle name="Hyperlink 8 6" xfId="40439" hidden="1" xr:uid="{323EE368-990D-4262-909F-01041ED5C0DF}"/>
    <cellStyle name="Hyperlink 8 6" xfId="40675" hidden="1" xr:uid="{3D4171D3-9D5F-4BC3-A45E-E9F5059554BE}"/>
    <cellStyle name="Hyperlink 8 6" xfId="40877" hidden="1" xr:uid="{378D9399-8040-44FD-A901-91E84E5F9A56}"/>
    <cellStyle name="Hyperlink 8 6" xfId="29990" hidden="1" xr:uid="{D571A8E9-61D1-4872-B79E-B3E62D4E8E7D}"/>
    <cellStyle name="Hyperlink 8 6" xfId="41680" xr:uid="{D6D86301-10D7-4EB8-97B5-86B782C9482D}"/>
    <cellStyle name="Hyperlink 9" xfId="194" hidden="1" xr:uid="{9498BF88-B58E-42F9-8FB1-807D5CFE279F}"/>
    <cellStyle name="Hyperlink 9" xfId="16932" xr:uid="{60FEE523-469C-4709-9E3F-8C98FACA2AF3}"/>
    <cellStyle name="Hyperlink 9 2" xfId="17898" hidden="1" xr:uid="{6212D591-CF6F-437D-BCC2-DD94D211A286}"/>
    <cellStyle name="Hyperlink 9 2" xfId="41408" hidden="1" xr:uid="{DDCCC26E-9489-4C0E-90BB-ACB9CF6A527A}"/>
    <cellStyle name="Hyperlink 9 2" xfId="41035" hidden="1" xr:uid="{1DCA22EE-9C84-47CE-89C7-8DBD32A5E051}"/>
    <cellStyle name="Hyperlink 9 2" xfId="26638" hidden="1" xr:uid="{C7A13450-338F-4A67-87C7-A251268158F9}"/>
    <cellStyle name="Hyperlink 9 2" xfId="24584" hidden="1" xr:uid="{581A7FBE-53B4-4AA5-AA24-17EE7727ABC5}"/>
    <cellStyle name="Hyperlink 9 2" xfId="25189" hidden="1" xr:uid="{FFECDCC4-5774-4D7F-BEDB-248BC06EBA0C}"/>
    <cellStyle name="Hyperlink 9 2" xfId="24815" hidden="1" xr:uid="{AB4BD3AE-E610-4CEF-ADB9-0F96638097E3}"/>
    <cellStyle name="Hyperlink 9 2" xfId="25397" hidden="1" xr:uid="{E13C381E-F873-4F17-AA06-3F76C2972654}"/>
    <cellStyle name="Hyperlink 9 2" xfId="39363" hidden="1" xr:uid="{9B258BD9-FA52-491B-9389-60C0DB75C2B3}"/>
    <cellStyle name="Hyperlink 9 2" xfId="38261" hidden="1" xr:uid="{678FD97D-00EB-4688-B0D2-6C440123F606}"/>
    <cellStyle name="Hyperlink 9 2" xfId="28924" hidden="1" xr:uid="{862B84AB-9E09-4EA3-AA30-7BF950973312}"/>
    <cellStyle name="Hyperlink 9 2" xfId="40167" hidden="1" xr:uid="{FDC786E1-7AE4-4FBA-8F94-4F66C143F78C}"/>
    <cellStyle name="Hyperlink 9 2" xfId="39793" hidden="1" xr:uid="{DF1801CC-4689-4CAC-8337-818389CEB1DC}"/>
    <cellStyle name="Hyperlink 9 2" xfId="29120" hidden="1" xr:uid="{1C359BEF-0CF9-46B2-81C3-8552C0FDD779}"/>
    <cellStyle name="Hyperlink 9 2" xfId="36047" hidden="1" xr:uid="{67FB30E2-145E-447B-A0E9-C6C4FACFE461}"/>
    <cellStyle name="Hyperlink 9 2" xfId="35674" hidden="1" xr:uid="{FAF4A50C-062B-497D-817A-01B7B3CBBD5E}"/>
    <cellStyle name="Hyperlink 9 2" xfId="25826" hidden="1" xr:uid="{6BF5F992-ED98-4F67-B817-696B2037E21E}"/>
    <cellStyle name="Hyperlink 9 2" xfId="35855" hidden="1" xr:uid="{8AC3A8EC-9DAE-491E-95AF-B657E251FD65}"/>
    <cellStyle name="Hyperlink 9 2" xfId="36635" hidden="1" xr:uid="{7EA0BC9D-1BEB-452B-B933-5AAAF81C38A6}"/>
    <cellStyle name="Hyperlink 9 2" xfId="24997" hidden="1" xr:uid="{12FCC234-40F7-4BFD-A51C-F89DA0199D8E}"/>
    <cellStyle name="Hyperlink 9 2" xfId="27427" hidden="1" xr:uid="{7B5EF3CD-67E6-4FEB-AF48-1B0769E5AA9F}"/>
    <cellStyle name="Hyperlink 9 2" xfId="28009" hidden="1" xr:uid="{C5F85DD6-9537-4D63-8DD8-F38403D214F6}"/>
    <cellStyle name="Hyperlink 9 2" xfId="27609" hidden="1" xr:uid="{04229B92-88B0-46A7-9EDA-CE5EED2F28F0}"/>
    <cellStyle name="Hyperlink 9 2" xfId="28205" hidden="1" xr:uid="{65814007-70A6-40FC-A404-15E13F0F6299}"/>
    <cellStyle name="Hyperlink 9 2" xfId="37260" hidden="1" xr:uid="{2E33C339-C515-48AB-985D-10D3BAC0A94A}"/>
    <cellStyle name="Hyperlink 9 2" xfId="37850" hidden="1" xr:uid="{8CDEE49B-B753-4E79-A326-23BA6D11F2BE}"/>
    <cellStyle name="Hyperlink 9 2" xfId="23591" hidden="1" xr:uid="{D6D848EC-2330-4384-A942-9D7707591FFC}"/>
    <cellStyle name="Hyperlink 9 2" xfId="38078" hidden="1" xr:uid="{2C876D6A-CF62-4A43-996A-F448F4198AC8}"/>
    <cellStyle name="Hyperlink 9 2" xfId="39066" hidden="1" xr:uid="{8EF1CB98-98B8-4D17-A846-F2748D318FEE}"/>
    <cellStyle name="Hyperlink 9 2" xfId="29718" hidden="1" xr:uid="{0E904F36-48FB-47E4-A960-513B6FBBAE24}"/>
    <cellStyle name="Hyperlink 9 2" xfId="19950" hidden="1" xr:uid="{BCEA3B23-0BD9-4841-9FE0-5B8DC596EF2E}"/>
    <cellStyle name="Hyperlink 9 2" xfId="29917" hidden="1" xr:uid="{FD71D47B-298F-4C08-9681-12A85BD8B52E}"/>
    <cellStyle name="Hyperlink 9 2" xfId="30522" hidden="1" xr:uid="{73B73AB4-151C-4B62-B3D7-B467B6AA7CA7}"/>
    <cellStyle name="Hyperlink 9 2" xfId="19137" hidden="1" xr:uid="{35182A38-7831-4CFF-A6DF-DF596B9B480F}"/>
    <cellStyle name="Hyperlink 9 2" xfId="21657" hidden="1" xr:uid="{1931E8B4-1763-464E-86F8-04A323055D32}"/>
    <cellStyle name="Hyperlink 9 2" xfId="17677" hidden="1" xr:uid="{7F6F42BC-2C55-4828-8043-6BF474FA8F00}"/>
    <cellStyle name="Hyperlink 9 2" xfId="21869" hidden="1" xr:uid="{DE008198-3FC1-498E-AC1C-D08424C9CF49}"/>
    <cellStyle name="Hyperlink 9 2" xfId="22474" hidden="1" xr:uid="{F5CE2ABD-0EE5-4F40-B289-51288E9ECC89}"/>
    <cellStyle name="Hyperlink 9 2" xfId="31159" hidden="1" xr:uid="{94B35308-993C-488D-9D64-CC8E1A06F53B}"/>
    <cellStyle name="Hyperlink 9 2" xfId="31763" hidden="1" xr:uid="{87EB7F40-C5A8-4A98-A30F-0F7378B54CD0}"/>
    <cellStyle name="Hyperlink 9 2" xfId="17024" hidden="1" xr:uid="{D67F218D-0E9C-43A8-B043-AC79E661CD9F}"/>
    <cellStyle name="Hyperlink 9 2" xfId="31971" hidden="1" xr:uid="{B5038507-639D-4513-AA0D-10090933D7C1}"/>
    <cellStyle name="Hyperlink 9 2" xfId="31571" hidden="1" xr:uid="{34FB4C79-8206-4433-A36A-FC02E34556EF}"/>
    <cellStyle name="Hyperlink 9 2" xfId="17455" hidden="1" xr:uid="{7C4BFB9A-0789-4E56-9713-4300DB3762A1}"/>
    <cellStyle name="Hyperlink 9 2" xfId="33315" hidden="1" xr:uid="{0FA6BE22-CD6E-424F-B2AC-AB0B06BA5C82}"/>
    <cellStyle name="Hyperlink 9 2" xfId="32391" hidden="1" xr:uid="{A4F523A7-F218-4B3E-8F50-CB994BF61579}"/>
    <cellStyle name="Hyperlink 9 2" xfId="22872" hidden="1" xr:uid="{FD026E35-6474-475A-9C01-9DF2C29046F9}"/>
    <cellStyle name="Hyperlink 9 2" xfId="33114" hidden="1" xr:uid="{48E93915-B529-4F23-B0B5-E0DCB67CC020}"/>
    <cellStyle name="Hyperlink 9 2" xfId="33916" hidden="1" xr:uid="{C8764EF8-D7F4-44A9-8915-56284E8298DD}"/>
    <cellStyle name="Hyperlink 9 2" xfId="22100" hidden="1" xr:uid="{50524DCB-397A-4783-92EC-E9C94C5258C5}"/>
    <cellStyle name="Hyperlink 9 2" xfId="18024" hidden="1" xr:uid="{D527621F-F37E-4FE9-B1AE-C6366DE9CDF9}"/>
    <cellStyle name="Hyperlink 9 2" xfId="18639" hidden="1" xr:uid="{FFEA8446-10EE-406A-9F48-3C274979B794}"/>
    <cellStyle name="Hyperlink 9 2" xfId="18128" hidden="1" xr:uid="{13837CC7-0864-4D38-881D-F505C3661B12}"/>
    <cellStyle name="Hyperlink 9 2" xfId="18938" hidden="1" xr:uid="{2F32DDD1-537A-4961-80BF-C95EE6E51588}"/>
    <cellStyle name="Hyperlink 9 2" xfId="34528" hidden="1" xr:uid="{3E896ECB-87B7-48C1-A7F4-0C5DEDEDE291}"/>
    <cellStyle name="Hyperlink 9 2" xfId="35244" hidden="1" xr:uid="{C3E4F175-BFAC-43D2-8648-EB75A20DE2D6}"/>
    <cellStyle name="Hyperlink 9 2" xfId="20696" hidden="1" xr:uid="{7957C0C3-C1BF-425B-9FC6-1D658FA10D0F}"/>
    <cellStyle name="Hyperlink 9 2" xfId="35443" hidden="1" xr:uid="{66281E00-56A0-41DD-A6F0-165AC727998F}"/>
    <cellStyle name="Hyperlink 9 2" xfId="39562" hidden="1" xr:uid="{AA263429-7CCC-4A8C-B97B-7DC345B2CC29}"/>
    <cellStyle name="Hyperlink 9 2" xfId="18335" hidden="1" xr:uid="{5BAF0957-7AB5-4C91-807E-81C8D596E3FE}"/>
    <cellStyle name="Hyperlink 9 2" xfId="17262" hidden="1" xr:uid="{407CCDFE-C22C-4E1A-BB47-D5B22109ED98}"/>
    <cellStyle name="Hyperlink 9 2" xfId="38569" hidden="1" xr:uid="{D219D731-F950-41E2-8622-6E14F8433653}"/>
    <cellStyle name="Hyperlink 9 2" xfId="32796" hidden="1" xr:uid="{3A03789E-F413-4BA0-B59C-CA78D1B69864}"/>
    <cellStyle name="Hyperlink 9 2" xfId="36847" hidden="1" xr:uid="{E28612D9-DA02-4267-A869-2BA097158169}"/>
    <cellStyle name="Hyperlink 9 2" xfId="37452" hidden="1" xr:uid="{04CC705B-85B7-4F0E-AED4-D0FC0F968BF5}"/>
    <cellStyle name="Hyperlink 9 2" xfId="37078" hidden="1" xr:uid="{D50A5E36-B9D5-4BEB-A89C-54E59826F2BE}"/>
    <cellStyle name="Hyperlink 9 2" xfId="19742" hidden="1" xr:uid="{FAA05774-B234-40A1-A288-9DF3952E1631}"/>
    <cellStyle name="Hyperlink 9 2" xfId="19368" hidden="1" xr:uid="{C764C317-505E-4843-B75E-40EAF431F570}"/>
    <cellStyle name="Hyperlink 9 2" xfId="41616" hidden="1" xr:uid="{7B4818BB-F974-4F08-9097-C15A55E94ABA}"/>
    <cellStyle name="Hyperlink 9 2" xfId="19550" hidden="1" xr:uid="{24EDCC24-B986-4195-96B5-81DF93A54858}"/>
    <cellStyle name="Hyperlink 9 2" xfId="20266" hidden="1" xr:uid="{D68605F0-B434-4A87-9033-30C5EB15772D}"/>
    <cellStyle name="Hyperlink 9 2" xfId="40804" hidden="1" xr:uid="{A7654ABC-24FA-4515-A933-D6EEA2BFA63C}"/>
    <cellStyle name="Hyperlink 9 2" xfId="20465" hidden="1" xr:uid="{070ACF5E-BE72-4862-A9E0-8C78FD41CD03}"/>
    <cellStyle name="Hyperlink 9 2" xfId="21069" hidden="1" xr:uid="{307DD11D-D654-475B-92C2-0CE241385363}"/>
    <cellStyle name="Hyperlink 9 2" xfId="38765" hidden="1" xr:uid="{CB1D49E5-E6C4-439D-90EC-C58CBE13BE4D}"/>
    <cellStyle name="Hyperlink 9 2" xfId="21277" hidden="1" xr:uid="{BE8E278B-7BB0-4082-9E71-099C6ABD3A71}"/>
    <cellStyle name="Hyperlink 9 2" xfId="20877" hidden="1" xr:uid="{2F567BD3-C8BF-4231-8271-F00E1FB3A6D9}"/>
    <cellStyle name="Hyperlink 9 2" xfId="37660" hidden="1" xr:uid="{D1D1CB24-3F8E-4800-9367-461AFF61CD52}"/>
    <cellStyle name="Hyperlink 9 2" xfId="40375" hidden="1" xr:uid="{3A4B8407-C9D2-4805-AA72-DF7C6033D7E8}"/>
    <cellStyle name="Hyperlink 9 2" xfId="39975" hidden="1" xr:uid="{D2A7AD1D-B17B-44EA-8BEA-8F3439F46406}"/>
    <cellStyle name="Hyperlink 9 2" xfId="40605" hidden="1" xr:uid="{ED1AEC8D-3DFD-444D-B22A-1C1CA82452D3}"/>
    <cellStyle name="Hyperlink 9 2" xfId="38465" hidden="1" xr:uid="{295713C4-B5C5-4DC0-ABC1-2ADA3B3B2537}"/>
    <cellStyle name="Hyperlink 9 2" xfId="22682" hidden="1" xr:uid="{813FFA3D-ED3A-4D5E-BC3A-DA538C797E83}"/>
    <cellStyle name="Hyperlink 9 2" xfId="22282" hidden="1" xr:uid="{0ABF69C3-F5A8-4A44-8575-DC2AAB2AE363}"/>
    <cellStyle name="Hyperlink 9 2" xfId="36255" hidden="1" xr:uid="{0089A894-D8A6-481A-9F06-6A249DBA5515}"/>
    <cellStyle name="Hyperlink 9 2" xfId="23787" hidden="1" xr:uid="{3C0B8F99-56B4-4E82-8BC9-07536CFF01D4}"/>
    <cellStyle name="Hyperlink 9 2" xfId="23100" hidden="1" xr:uid="{A4AE47BF-4249-4BCD-B825-2C5D155250DA}"/>
    <cellStyle name="Hyperlink 9 2" xfId="24088" hidden="1" xr:uid="{4440D470-55AD-4C7C-BDF2-C58395F55EB5}"/>
    <cellStyle name="Hyperlink 9 2" xfId="31390" hidden="1" xr:uid="{D32790E9-6E75-4780-96BD-ACBD00A56A73}"/>
    <cellStyle name="Hyperlink 9 2" xfId="24385" hidden="1" xr:uid="{AF4C4421-75DC-4C8F-BEEE-8C5B5C3594B7}"/>
    <cellStyle name="Hyperlink 9 2" xfId="23283" hidden="1" xr:uid="{F7B8C223-A14F-4345-A114-862AA3407C47}"/>
    <cellStyle name="Hyperlink 9 2" xfId="28820" hidden="1" xr:uid="{27B204C2-B90F-413B-9B35-3BA3216E660F}"/>
    <cellStyle name="Hyperlink 9 2" xfId="32574" hidden="1" xr:uid="{38FF55D7-C385-4264-913D-3A6F71870B6A}"/>
    <cellStyle name="Hyperlink 9 2" xfId="34115" hidden="1" xr:uid="{2DBC3C4D-9169-464D-AA32-2367DBA3E391}"/>
    <cellStyle name="Hyperlink 9 2" xfId="34720" hidden="1" xr:uid="{FE39C3B3-0CED-4FC1-A210-879C30046BCA}"/>
    <cellStyle name="Hyperlink 9 2" xfId="34346" hidden="1" xr:uid="{179D0FF3-B673-45C0-94C5-7EA2E67EB81F}"/>
    <cellStyle name="Hyperlink 9 2" xfId="25627" hidden="1" xr:uid="{3D55D790-FE4D-49CF-8C9A-3536CA1109A7}"/>
    <cellStyle name="Hyperlink 9 2" xfId="23487" hidden="1" xr:uid="{C8700262-248A-4703-8F3D-61D86ECCAAD1}"/>
    <cellStyle name="Hyperlink 9 2" xfId="28616" hidden="1" xr:uid="{6CE9D20F-DB93-4471-A04D-62A2832D9F3D}"/>
    <cellStyle name="Hyperlink 9 2" xfId="26430" hidden="1" xr:uid="{A7355E46-D29B-495A-8F19-4372B9FB7CC5}"/>
    <cellStyle name="Hyperlink 9 2" xfId="26057" hidden="1" xr:uid="{09F61B22-01FC-41FD-ABEB-A8825C56962D}"/>
    <cellStyle name="Hyperlink 9 2" xfId="30960" hidden="1" xr:uid="{E7B916DE-D96A-430E-813A-E96C37E613E5}"/>
    <cellStyle name="Hyperlink 9 2" xfId="26238" hidden="1" xr:uid="{5E900B6D-9823-48A0-BF9A-86325216D905}"/>
    <cellStyle name="Hyperlink 9 2" xfId="26992" hidden="1" xr:uid="{BC512322-71DB-4E37-AC60-7DCC502768C5}"/>
    <cellStyle name="Hyperlink 9 2" xfId="33010" hidden="1" xr:uid="{4AC238C8-8511-4B29-BD3F-FD0304B80F7E}"/>
    <cellStyle name="Hyperlink 9 2" xfId="27196" hidden="1" xr:uid="{4AB61CAC-6D6D-41E0-841C-7F7577A97D72}"/>
    <cellStyle name="Hyperlink 9 2" xfId="27801" hidden="1" xr:uid="{FA7518A0-AD92-4DAC-A5E2-90958DEE2790}"/>
    <cellStyle name="Hyperlink 9 2" xfId="34928" hidden="1" xr:uid="{21DD18A8-6458-4F3E-B5DE-ECE6B246E3B9}"/>
    <cellStyle name="Hyperlink 9 2" xfId="32162" hidden="1" xr:uid="{3F10C6DD-B905-4B9A-AA8D-EEB891BC75C1}"/>
    <cellStyle name="Hyperlink 9 2" xfId="30148" hidden="1" xr:uid="{0A8FEA2B-E065-4B2B-87BF-3E2E26C4E8F3}"/>
    <cellStyle name="Hyperlink 9 2" xfId="30730" hidden="1" xr:uid="{9BF167D5-2D82-45F7-AF73-71CA0F7A78CC}"/>
    <cellStyle name="Hyperlink 9 2" xfId="30330" hidden="1" xr:uid="{BE019D80-CB10-44FB-9B51-DDA04A3C8B8E}"/>
    <cellStyle name="Hyperlink 9 2" xfId="28433" hidden="1" xr:uid="{8D2B764F-375B-46B7-941E-1DCAE8B74753}"/>
    <cellStyle name="Hyperlink 9 2" xfId="29421" hidden="1" xr:uid="{6C488247-F81F-4BC0-A420-1F39FA3000CF}"/>
    <cellStyle name="Hyperlink 9 2" xfId="33617" hidden="1" xr:uid="{1E5EE712-B36F-4CB7-9124-220E2D5FFD56}"/>
    <cellStyle name="Hyperlink 9 2" xfId="41216" xr:uid="{34A98A07-BB28-4597-8123-EC202AEC2E0C}"/>
    <cellStyle name="Hyperlink 9 3" xfId="18223" xr:uid="{09C7F91F-C9FA-4107-82AB-DFEEA713EE47}"/>
    <cellStyle name="Hyperlink 9 4" xfId="17213" xr:uid="{36265430-57D7-4FCB-A986-74E58B60F61F}"/>
    <cellStyle name="Input" xfId="13" builtinId="20" customBuiltin="1"/>
    <cellStyle name="Input 2" xfId="313" xr:uid="{08214644-B4F7-4962-81E6-0B0D145033FE}"/>
    <cellStyle name="Input 2 2" xfId="16916" xr:uid="{8780A802-8862-4E5D-A794-91C98ED5255E}"/>
    <cellStyle name="Input 3" xfId="16878" xr:uid="{CF4F2904-E542-4851-A123-42940D0EFEF1}"/>
    <cellStyle name="Linked Cell" xfId="16" builtinId="24" customBuiltin="1"/>
    <cellStyle name="Linked Cell 2" xfId="16881" xr:uid="{B00A2973-6CA2-499A-9F95-484D7B74948B}"/>
    <cellStyle name="Neutral 2" xfId="300" xr:uid="{A757F123-F5A1-4823-B6A7-E6DD9C5802FD}"/>
    <cellStyle name="Neutral 2 2" xfId="16877" xr:uid="{89DBFBE9-CDF2-4AC1-BC76-C8BDB4AB4A7E}"/>
    <cellStyle name="Neutral 3" xfId="16911" xr:uid="{0C3DC7A9-5E44-4552-857A-16F35E298DE4}"/>
    <cellStyle name="Neutral 4" xfId="16933" xr:uid="{89755DC8-C3FF-406C-8EC5-FC4DA0EC7B15}"/>
    <cellStyle name="Neutral 5" xfId="86" xr:uid="{463C1003-EFF0-460B-B97E-A10329A98BEB}"/>
    <cellStyle name="Normal" xfId="0" builtinId="0"/>
    <cellStyle name="Normal 10" xfId="4" xr:uid="{48E243F4-D9E0-4DEA-9EE3-AB3D54FCE7AF}"/>
    <cellStyle name="Normal 11" xfId="78" xr:uid="{CD0CF66D-462A-4AE6-B017-79338600F05A}"/>
    <cellStyle name="Normal 12" xfId="52" xr:uid="{30B4F838-90A8-4A15-80C1-F2ADA72C2ECB}"/>
    <cellStyle name="Normal 13" xfId="68" xr:uid="{16AE431B-AFC1-45E5-850D-380D97D61220}"/>
    <cellStyle name="Normal 13 2" xfId="108" xr:uid="{6EAF834D-2206-450A-A543-E927434248A5}"/>
    <cellStyle name="Normal 14" xfId="66" xr:uid="{8FBBFA20-9280-46B6-9F4C-3AECC0C887C7}"/>
    <cellStyle name="Normal 14 2" xfId="5297" xr:uid="{7CE997E8-13EF-459D-8EF0-C9D05CC9603A}"/>
    <cellStyle name="Normal 14 2 2" xfId="5298" xr:uid="{AA05B18B-0F73-404D-B204-61E7FA6B0757}"/>
    <cellStyle name="Normal 14 2 3" xfId="5299" xr:uid="{8C0DBC87-FE15-4F81-9023-44E484289E7F}"/>
    <cellStyle name="Normal 14 3" xfId="5300" xr:uid="{E00C8652-77F3-45FE-8CBB-E1DF04A803E2}"/>
    <cellStyle name="Normal 14 3 2" xfId="5301" xr:uid="{D6C55932-E643-4A09-A14F-6E860C56EE87}"/>
    <cellStyle name="Normal 14 3 3" xfId="5302" xr:uid="{6B6EE441-AEDD-488D-922C-E86B12D59698}"/>
    <cellStyle name="Normal 14 4" xfId="5303" xr:uid="{66CE1317-7BEE-4CF0-9EF6-F3F2543B80D8}"/>
    <cellStyle name="Normal 14 4 2" xfId="5304" xr:uid="{31C682C0-B9F1-41AA-95A9-2CEEEB89CCFF}"/>
    <cellStyle name="Normal 14 5" xfId="5305" xr:uid="{BAB71ED9-9DE6-4442-811C-3A715475B215}"/>
    <cellStyle name="Normal 14 6" xfId="5296" xr:uid="{48C8F8B6-3882-4A3B-81E1-2C146F6404FF}"/>
    <cellStyle name="Normal 15" xfId="74" xr:uid="{EFFBF9B0-70ED-4198-A767-AF484BB3A0E4}"/>
    <cellStyle name="Normal 16" xfId="48" xr:uid="{B5FF375B-AB17-4582-92C8-34724D77589F}"/>
    <cellStyle name="Normal 16 2" xfId="5306" xr:uid="{ABFE45FA-5F84-492C-9F87-C332F0F12137}"/>
    <cellStyle name="Normal 17" xfId="59" xr:uid="{A8B05C3A-FFE4-43AD-B978-1F92B36D6CAF}"/>
    <cellStyle name="Normal 18" xfId="44" xr:uid="{E954E728-702F-4259-9B4D-D448722E74B5}"/>
    <cellStyle name="Normal 19" xfId="62" xr:uid="{CC592646-4FFB-42F1-9BDC-D3617E9F943C}"/>
    <cellStyle name="Normal 2" xfId="5" xr:uid="{F3C4FC13-E08F-431B-942C-675DD361EE99}"/>
    <cellStyle name="Normal 2 10" xfId="94" xr:uid="{79CA4FFB-DC84-46FF-A7FB-0C3AB8CC3E1A}"/>
    <cellStyle name="Normal 2 10 10" xfId="5307" xr:uid="{B971D729-2220-46EA-8409-B8AA22F40F94}"/>
    <cellStyle name="Normal 2 10 2" xfId="5308" xr:uid="{6E5F68B6-6BF0-4FE0-85CB-497AE2635F63}"/>
    <cellStyle name="Normal 2 10 2 2" xfId="5309" xr:uid="{E9925C21-6011-4570-B527-5F5B6049843D}"/>
    <cellStyle name="Normal 2 10 2 2 2" xfId="5310" xr:uid="{0F72AF63-2374-4B2E-BEBF-AA7435C568FA}"/>
    <cellStyle name="Normal 2 10 2 2 2 2" xfId="5311" xr:uid="{20E1A4E9-E377-43E8-9429-92E68273F6DE}"/>
    <cellStyle name="Normal 2 10 2 2 2 2 2" xfId="5312" xr:uid="{B8DBDADC-75A0-458E-9C80-5F3AAA2D78F9}"/>
    <cellStyle name="Normal 2 10 2 2 2 2 2 2" xfId="5313" xr:uid="{07C511A5-B8E4-4473-845C-6EA3293D5B50}"/>
    <cellStyle name="Normal 2 10 2 2 2 2 3" xfId="5314" xr:uid="{9D948A03-9837-4BA8-AB36-2D44D0F36EB6}"/>
    <cellStyle name="Normal 2 10 2 2 2 3" xfId="5315" xr:uid="{82511560-D326-4A21-9F6F-08ACCB8BEBE2}"/>
    <cellStyle name="Normal 2 10 2 2 2 3 2" xfId="5316" xr:uid="{1422DF44-3F07-43CD-BF34-2F4E9A70806F}"/>
    <cellStyle name="Normal 2 10 2 2 2 4" xfId="5317" xr:uid="{88437484-5F5F-456B-9F3A-7488462C2792}"/>
    <cellStyle name="Normal 2 10 2 2 3" xfId="5318" xr:uid="{FF721964-26BA-48F2-9274-49EAF88C3777}"/>
    <cellStyle name="Normal 2 10 2 2 3 2" xfId="5319" xr:uid="{7B583759-CD1C-4FB9-91B2-9A5EBED16168}"/>
    <cellStyle name="Normal 2 10 2 2 3 2 2" xfId="5320" xr:uid="{1074185C-52F7-42EC-ABCA-3CC36A61736B}"/>
    <cellStyle name="Normal 2 10 2 2 3 3" xfId="5321" xr:uid="{CD61494C-47F9-477C-AA42-CB5D704F4C28}"/>
    <cellStyle name="Normal 2 10 2 2 4" xfId="5322" xr:uid="{D816CA22-ABD7-4DDA-BD82-BC2299C6D840}"/>
    <cellStyle name="Normal 2 10 2 2 4 2" xfId="5323" xr:uid="{0A658BEB-03B7-4CE7-A41B-AD6066F1D10B}"/>
    <cellStyle name="Normal 2 10 2 2 5" xfId="5324" xr:uid="{21F209F2-FCE1-4AA5-89E5-2C110BF0DFBF}"/>
    <cellStyle name="Normal 2 10 2 3" xfId="5325" xr:uid="{5AE9F008-D2F0-4610-AD04-40B26278CF85}"/>
    <cellStyle name="Normal 2 10 2 3 2" xfId="5326" xr:uid="{475F3B14-F539-4632-8B44-0331EDEE6370}"/>
    <cellStyle name="Normal 2 10 2 3 2 2" xfId="5327" xr:uid="{67F44667-3095-46FB-A318-92A0EF04C9BD}"/>
    <cellStyle name="Normal 2 10 2 3 2 2 2" xfId="5328" xr:uid="{DB3FAB81-970E-4B70-9749-7DA740728945}"/>
    <cellStyle name="Normal 2 10 2 3 2 3" xfId="5329" xr:uid="{B1682F7E-CA9A-4FE1-AC47-8D99316B8B19}"/>
    <cellStyle name="Normal 2 10 2 3 3" xfId="5330" xr:uid="{1CD65A2D-FC3B-4487-BC8B-B11412518F43}"/>
    <cellStyle name="Normal 2 10 2 3 3 2" xfId="5331" xr:uid="{3A5DF4CE-8411-42F0-9BCC-F09FC37871E5}"/>
    <cellStyle name="Normal 2 10 2 3 4" xfId="5332" xr:uid="{2A0D0142-7274-491C-ACF5-FEB4FA99F376}"/>
    <cellStyle name="Normal 2 10 2 4" xfId="5333" xr:uid="{BF8BEE15-ABE1-481B-BB21-BD0F80D822B3}"/>
    <cellStyle name="Normal 2 10 2 4 2" xfId="5334" xr:uid="{FF614EC3-5141-4CCD-BEE3-3B227246C19E}"/>
    <cellStyle name="Normal 2 10 2 4 2 2" xfId="5335" xr:uid="{2EA48474-6A5F-47A2-AEB6-C60B5D640F30}"/>
    <cellStyle name="Normal 2 10 2 4 3" xfId="5336" xr:uid="{9DDFB132-4601-4F40-9CE9-9AC3E5074108}"/>
    <cellStyle name="Normal 2 10 2 5" xfId="5337" xr:uid="{7D7D3C93-073E-4274-A415-88D50DF5E07E}"/>
    <cellStyle name="Normal 2 10 2 5 2" xfId="5338" xr:uid="{22CA1FFF-9F4E-4859-AEEC-BB1144E5F03E}"/>
    <cellStyle name="Normal 2 10 2 6" xfId="5339" xr:uid="{85315211-C5CF-4B5F-84A3-85EDEE6221A2}"/>
    <cellStyle name="Normal 2 10 3" xfId="5340" xr:uid="{F6CF576D-B107-42C8-ABA6-3F4088B4CC9B}"/>
    <cellStyle name="Normal 2 10 3 2" xfId="5341" xr:uid="{A3D6360B-E8AB-4A5C-959C-F243C2CF628B}"/>
    <cellStyle name="Normal 2 10 3 2 2" xfId="5342" xr:uid="{DCBC76BE-9BF8-4D75-8686-F4E62074049F}"/>
    <cellStyle name="Normal 2 10 3 2 2 2" xfId="5343" xr:uid="{1E0D7174-ABB7-413D-A59B-DC8132291125}"/>
    <cellStyle name="Normal 2 10 3 2 2 2 2" xfId="5344" xr:uid="{E62CB257-8CBD-481B-A189-1FCD6360C6C6}"/>
    <cellStyle name="Normal 2 10 3 2 2 2 2 2" xfId="5345" xr:uid="{53039009-EBC2-49B0-B704-0642F05517B9}"/>
    <cellStyle name="Normal 2 10 3 2 2 2 3" xfId="5346" xr:uid="{75B9FA48-52C0-4BDD-958F-FAC3CCB258C7}"/>
    <cellStyle name="Normal 2 10 3 2 2 3" xfId="5347" xr:uid="{5C383CDF-0580-4FCE-A4BE-478EBA054340}"/>
    <cellStyle name="Normal 2 10 3 2 2 3 2" xfId="5348" xr:uid="{02C44754-6AAB-45BE-B900-7C69B6A20017}"/>
    <cellStyle name="Normal 2 10 3 2 2 4" xfId="5349" xr:uid="{B924B324-1702-4744-A9FA-55A6CE2E433E}"/>
    <cellStyle name="Normal 2 10 3 2 3" xfId="5350" xr:uid="{16859502-B73D-43C0-9147-9CCFE137573B}"/>
    <cellStyle name="Normal 2 10 3 2 3 2" xfId="5351" xr:uid="{5E837200-AED8-4BB0-BA6C-6ED91ED36995}"/>
    <cellStyle name="Normal 2 10 3 2 3 2 2" xfId="5352" xr:uid="{0DBE3DA9-59EE-48C7-BB9C-784AA60E6FFF}"/>
    <cellStyle name="Normal 2 10 3 2 3 3" xfId="5353" xr:uid="{5960273C-542C-468C-A9DA-FDB8D0322881}"/>
    <cellStyle name="Normal 2 10 3 2 4" xfId="5354" xr:uid="{A0EE1174-C411-4DF0-91C3-82A668413A6B}"/>
    <cellStyle name="Normal 2 10 3 2 4 2" xfId="5355" xr:uid="{CC1B9CD7-40E9-456F-A1C8-411C31F6B70E}"/>
    <cellStyle name="Normal 2 10 3 2 5" xfId="5356" xr:uid="{623AAC52-66EE-4A8F-909E-B8F6E04036C7}"/>
    <cellStyle name="Normal 2 10 3 3" xfId="5357" xr:uid="{465118DC-5D93-4542-B58E-14015A7FBA9D}"/>
    <cellStyle name="Normal 2 10 3 3 2" xfId="5358" xr:uid="{3189095C-AA7D-48EA-AFB1-89D5D8C4BEB1}"/>
    <cellStyle name="Normal 2 10 3 3 2 2" xfId="5359" xr:uid="{4E3D0949-72F0-4D76-98A6-476EDE46E20C}"/>
    <cellStyle name="Normal 2 10 3 3 2 2 2" xfId="5360" xr:uid="{D287AA36-C23E-4415-8CD5-6C70B8647F9C}"/>
    <cellStyle name="Normal 2 10 3 3 2 3" xfId="5361" xr:uid="{B544DDB3-B41B-42F4-B6CC-0839FC6BEFDD}"/>
    <cellStyle name="Normal 2 10 3 3 3" xfId="5362" xr:uid="{25371741-5B9B-4EC9-84D3-C0F484E943C0}"/>
    <cellStyle name="Normal 2 10 3 3 3 2" xfId="5363" xr:uid="{A600A759-6563-45EB-A0A3-F4607D094B98}"/>
    <cellStyle name="Normal 2 10 3 3 4" xfId="5364" xr:uid="{4406FBE0-6C62-4D87-B92C-1E5110288182}"/>
    <cellStyle name="Normal 2 10 3 4" xfId="5365" xr:uid="{1220EE0A-9815-4D69-9245-7C3811AF3A37}"/>
    <cellStyle name="Normal 2 10 3 4 2" xfId="5366" xr:uid="{24F5A93B-1494-49CF-8EFB-EB5CB7E9460E}"/>
    <cellStyle name="Normal 2 10 3 4 2 2" xfId="5367" xr:uid="{88FEF119-B41E-4E44-A290-AF64B5971E21}"/>
    <cellStyle name="Normal 2 10 3 4 3" xfId="5368" xr:uid="{B80EB8C4-C3A1-4D16-929D-AFFA9B0C749E}"/>
    <cellStyle name="Normal 2 10 3 5" xfId="5369" xr:uid="{A9B9FA2C-722D-4673-8E35-D9716B566E7E}"/>
    <cellStyle name="Normal 2 10 3 5 2" xfId="5370" xr:uid="{59E69AF0-AA13-4F33-8F87-76DD7D0BF7E4}"/>
    <cellStyle name="Normal 2 10 3 6" xfId="5371" xr:uid="{D972F1D8-1539-4E24-B80C-3E3EB8155D77}"/>
    <cellStyle name="Normal 2 10 4" xfId="5372" xr:uid="{DD5E37E8-E825-46FC-8A2D-28CA3B7A0992}"/>
    <cellStyle name="Normal 2 10 4 2" xfId="5373" xr:uid="{351D4D11-8065-445A-B5E1-41ACAA2EEF6E}"/>
    <cellStyle name="Normal 2 10 4 2 2" xfId="5374" xr:uid="{BAC8BD5E-F5E7-463C-9F7C-F639E8BC8C3F}"/>
    <cellStyle name="Normal 2 10 4 2 2 2" xfId="5375" xr:uid="{5FBC0C56-A532-4C48-A515-913DD448A36D}"/>
    <cellStyle name="Normal 2 10 4 2 2 2 2" xfId="5376" xr:uid="{35D49B6E-5AAD-4721-B51B-0FF9AA578F8A}"/>
    <cellStyle name="Normal 2 10 4 2 2 2 2 2" xfId="5377" xr:uid="{135CF559-0FDA-4B02-975C-17B431C7632B}"/>
    <cellStyle name="Normal 2 10 4 2 2 2 3" xfId="5378" xr:uid="{4B360F72-A6C0-4515-A290-9F626969B855}"/>
    <cellStyle name="Normal 2 10 4 2 2 3" xfId="5379" xr:uid="{BEB3ABF5-B317-44D3-A826-B926B2439E1B}"/>
    <cellStyle name="Normal 2 10 4 2 2 3 2" xfId="5380" xr:uid="{3A15A2D0-4E27-4047-A484-02DE46B3A634}"/>
    <cellStyle name="Normal 2 10 4 2 2 4" xfId="5381" xr:uid="{119EECC6-1AC6-4F87-B8F0-6707FABA15E3}"/>
    <cellStyle name="Normal 2 10 4 2 3" xfId="5382" xr:uid="{A647DB45-A435-410D-A2BE-1A12BB4BB493}"/>
    <cellStyle name="Normal 2 10 4 2 3 2" xfId="5383" xr:uid="{363DF4D6-4F95-4A54-8C9B-1874D53DE09C}"/>
    <cellStyle name="Normal 2 10 4 2 3 2 2" xfId="5384" xr:uid="{E461119C-FCEA-4121-A052-4BE42C59CE4C}"/>
    <cellStyle name="Normal 2 10 4 2 3 3" xfId="5385" xr:uid="{C4F9C9AE-D67A-499D-AB81-02616E53B357}"/>
    <cellStyle name="Normal 2 10 4 2 4" xfId="5386" xr:uid="{4C410E7E-305A-402C-9138-4C72187AEF37}"/>
    <cellStyle name="Normal 2 10 4 2 4 2" xfId="5387" xr:uid="{35FA1A82-91E2-42A5-9B0C-0A3B8AEE77EF}"/>
    <cellStyle name="Normal 2 10 4 2 5" xfId="5388" xr:uid="{580BBE57-483D-4624-8344-DD1BEA8752DF}"/>
    <cellStyle name="Normal 2 10 4 3" xfId="5389" xr:uid="{B08C3819-D3E3-4507-9674-AD0B1B323895}"/>
    <cellStyle name="Normal 2 10 4 3 2" xfId="5390" xr:uid="{A305211F-9946-429B-BAEB-930DE6135DB5}"/>
    <cellStyle name="Normal 2 10 4 3 2 2" xfId="5391" xr:uid="{FB81CF1C-BAB1-41A4-AB0E-F156E1A144DE}"/>
    <cellStyle name="Normal 2 10 4 3 2 2 2" xfId="5392" xr:uid="{BC382285-4943-40AD-B7BF-0FEF2E0DFE05}"/>
    <cellStyle name="Normal 2 10 4 3 2 3" xfId="5393" xr:uid="{42DC2832-113E-4C6A-9ECB-BEBA6CB1627E}"/>
    <cellStyle name="Normal 2 10 4 3 3" xfId="5394" xr:uid="{884053DB-4BDC-4F16-BF0C-465FA3D15C05}"/>
    <cellStyle name="Normal 2 10 4 3 3 2" xfId="5395" xr:uid="{CB0D9087-F6F1-4119-A99D-F22CBE99B209}"/>
    <cellStyle name="Normal 2 10 4 3 4" xfId="5396" xr:uid="{7347F97B-154B-490D-9A4D-349C66C6657B}"/>
    <cellStyle name="Normal 2 10 4 4" xfId="5397" xr:uid="{D94F9715-5109-4DA6-9F8D-BFA2CE33C854}"/>
    <cellStyle name="Normal 2 10 4 4 2" xfId="5398" xr:uid="{93562DCB-763F-4F19-82C1-D0C23D6B35C5}"/>
    <cellStyle name="Normal 2 10 4 4 2 2" xfId="5399" xr:uid="{E8EAC3CB-2137-4816-AB59-6A67DA8B67F8}"/>
    <cellStyle name="Normal 2 10 4 4 3" xfId="5400" xr:uid="{18C55E78-43C3-4A9F-A9D0-9CA24B67C279}"/>
    <cellStyle name="Normal 2 10 4 5" xfId="5401" xr:uid="{F4104676-8C5D-4DF1-8720-A683ED85AFA6}"/>
    <cellStyle name="Normal 2 10 4 5 2" xfId="5402" xr:uid="{C0D4A13B-D012-434D-8DB6-F5AC17DF727D}"/>
    <cellStyle name="Normal 2 10 4 6" xfId="5403" xr:uid="{629F79A5-4154-41C6-B68B-358C3D533604}"/>
    <cellStyle name="Normal 2 10 5" xfId="5404" xr:uid="{08E32645-9CCB-4C04-9222-4DA118B8102E}"/>
    <cellStyle name="Normal 2 10 5 2" xfId="5405" xr:uid="{AC00ACE3-8999-4678-B088-86826303D15C}"/>
    <cellStyle name="Normal 2 10 5 2 2" xfId="5406" xr:uid="{F3BB3896-84B2-439A-A952-701D4CBD2B92}"/>
    <cellStyle name="Normal 2 10 5 2 2 2" xfId="5407" xr:uid="{01E5F7AA-1883-4B61-AA7D-5507C8253587}"/>
    <cellStyle name="Normal 2 10 5 2 2 2 2" xfId="5408" xr:uid="{35213A68-9992-4F37-8947-74FA1F34A662}"/>
    <cellStyle name="Normal 2 10 5 2 2 2 2 2" xfId="5409" xr:uid="{2D2EA705-33DD-4B6F-BF69-CB89100848DD}"/>
    <cellStyle name="Normal 2 10 5 2 2 2 3" xfId="5410" xr:uid="{399EDCE2-1561-45D5-8580-3F46C9FDCAD2}"/>
    <cellStyle name="Normal 2 10 5 2 2 3" xfId="5411" xr:uid="{6D78C2C6-21EF-439F-9BD5-1851F9233B0F}"/>
    <cellStyle name="Normal 2 10 5 2 2 3 2" xfId="5412" xr:uid="{F76BA931-B864-410F-BF11-D2C9023E1713}"/>
    <cellStyle name="Normal 2 10 5 2 2 4" xfId="5413" xr:uid="{044BDC6A-D02B-4166-87BC-A6958CC49EA4}"/>
    <cellStyle name="Normal 2 10 5 2 3" xfId="5414" xr:uid="{BCB10F28-C993-4705-A920-B7CE2E303B52}"/>
    <cellStyle name="Normal 2 10 5 2 3 2" xfId="5415" xr:uid="{9349953B-2503-479B-A6ED-E28CF356F14E}"/>
    <cellStyle name="Normal 2 10 5 2 3 2 2" xfId="5416" xr:uid="{79AE5647-F1F2-4DE3-B49E-D8506300EB9E}"/>
    <cellStyle name="Normal 2 10 5 2 3 3" xfId="5417" xr:uid="{023B3B06-EFB9-4E81-95E7-F8B03F04DC69}"/>
    <cellStyle name="Normal 2 10 5 2 4" xfId="5418" xr:uid="{0A47532E-81E1-4C8E-9C35-8BB3D9D9DF8B}"/>
    <cellStyle name="Normal 2 10 5 2 4 2" xfId="5419" xr:uid="{B4B6FA14-7FAB-4CF2-9D7E-3D6FFE2F952A}"/>
    <cellStyle name="Normal 2 10 5 2 5" xfId="5420" xr:uid="{90F6E332-2346-47A4-8C26-CD67D354282B}"/>
    <cellStyle name="Normal 2 10 5 3" xfId="5421" xr:uid="{50C4AD29-9A5B-4E1A-A198-13BB43177E01}"/>
    <cellStyle name="Normal 2 10 5 3 2" xfId="5422" xr:uid="{ACE63EE8-2221-4833-B598-31FE32730F0B}"/>
    <cellStyle name="Normal 2 10 5 3 2 2" xfId="5423" xr:uid="{7BA2C356-EE07-49D0-940E-E650085227F6}"/>
    <cellStyle name="Normal 2 10 5 3 2 2 2" xfId="5424" xr:uid="{94926A54-7C9B-420E-9FDD-95CDAC9F8820}"/>
    <cellStyle name="Normal 2 10 5 3 2 3" xfId="5425" xr:uid="{5A751D26-F677-46E2-913F-62D6843AA00F}"/>
    <cellStyle name="Normal 2 10 5 3 3" xfId="5426" xr:uid="{82FFBBAF-9F8E-400B-97BC-39F7994F9783}"/>
    <cellStyle name="Normal 2 10 5 3 3 2" xfId="5427" xr:uid="{604FE1BD-0BD9-4DDA-A0E3-1052C2CBC9C8}"/>
    <cellStyle name="Normal 2 10 5 3 4" xfId="5428" xr:uid="{B1C12E36-DC7A-46CE-9172-8C32A6E97CB9}"/>
    <cellStyle name="Normal 2 10 5 4" xfId="5429" xr:uid="{FADB004D-1E93-406E-91D8-AF020BEA1211}"/>
    <cellStyle name="Normal 2 10 5 4 2" xfId="5430" xr:uid="{10030192-EC66-40C0-BE93-D00CA9C1E938}"/>
    <cellStyle name="Normal 2 10 5 4 2 2" xfId="5431" xr:uid="{205714A6-0097-4133-9043-F87DE9A9CBA8}"/>
    <cellStyle name="Normal 2 10 5 4 3" xfId="5432" xr:uid="{44C7C8F2-11A8-4E82-B40D-6798F29787A6}"/>
    <cellStyle name="Normal 2 10 5 5" xfId="5433" xr:uid="{B6F85B45-42EE-496D-ADF2-10B81E69193A}"/>
    <cellStyle name="Normal 2 10 5 5 2" xfId="5434" xr:uid="{F9DE5D1A-5276-4FEA-90E1-6A4438DE421B}"/>
    <cellStyle name="Normal 2 10 5 6" xfId="5435" xr:uid="{1A4FF130-5F36-48AC-BE9E-7906AA35851D}"/>
    <cellStyle name="Normal 2 10 6" xfId="5436" xr:uid="{6B00419C-A3C1-485F-8347-D91F5915E52B}"/>
    <cellStyle name="Normal 2 10 6 2" xfId="5437" xr:uid="{3A66EC77-5413-4BED-B78F-1E1060AA2587}"/>
    <cellStyle name="Normal 2 10 6 2 2" xfId="5438" xr:uid="{AAA30413-43B4-4AEF-BC21-B0D6B659E678}"/>
    <cellStyle name="Normal 2 10 6 2 2 2" xfId="5439" xr:uid="{56A02F35-25C2-42F9-80E2-1FF03B3BBBCA}"/>
    <cellStyle name="Normal 2 10 6 2 2 2 2" xfId="5440" xr:uid="{7DE511C8-66B3-45C3-8F4F-9CE9AFC883FB}"/>
    <cellStyle name="Normal 2 10 6 2 2 3" xfId="5441" xr:uid="{C94D760A-9BD5-4A8C-B3E3-6B7D7239F6F2}"/>
    <cellStyle name="Normal 2 10 6 2 3" xfId="5442" xr:uid="{1D943C04-8C25-441A-93E1-89FA9F896B6F}"/>
    <cellStyle name="Normal 2 10 6 2 3 2" xfId="5443" xr:uid="{C1E3BA6E-024F-4FF3-911C-9714E88598AC}"/>
    <cellStyle name="Normal 2 10 6 2 4" xfId="5444" xr:uid="{A7335EE9-F98C-4AB1-B0C7-3B6F43CF84BD}"/>
    <cellStyle name="Normal 2 10 6 3" xfId="5445" xr:uid="{FB5E0E8A-FD65-4C73-9376-4A6323C54FAD}"/>
    <cellStyle name="Normal 2 10 6 3 2" xfId="5446" xr:uid="{C62F35ED-49FD-485E-B756-0BCA1AC17794}"/>
    <cellStyle name="Normal 2 10 6 3 2 2" xfId="5447" xr:uid="{9313B25F-71AE-4142-A211-C4C304746FB9}"/>
    <cellStyle name="Normal 2 10 6 3 3" xfId="5448" xr:uid="{09E56F56-4E8C-4F7A-A783-ACBE813A2EB5}"/>
    <cellStyle name="Normal 2 10 6 4" xfId="5449" xr:uid="{DCF5ACE2-C475-425C-8B10-CFAB02971636}"/>
    <cellStyle name="Normal 2 10 6 4 2" xfId="5450" xr:uid="{015F6B16-68D7-40EC-9B1E-D756A935350E}"/>
    <cellStyle name="Normal 2 10 6 5" xfId="5451" xr:uid="{03C31ED6-F66C-4BD2-A79F-09A992C13951}"/>
    <cellStyle name="Normal 2 10 7" xfId="5452" xr:uid="{173CF248-9C32-4A2B-A129-0F08A4B709F3}"/>
    <cellStyle name="Normal 2 10 7 2" xfId="5453" xr:uid="{AAEE317E-CCD1-4CB9-AC44-67DFBA7F9514}"/>
    <cellStyle name="Normal 2 10 7 2 2" xfId="5454" xr:uid="{04B2F434-8B53-431D-B468-833BF8CFA2B9}"/>
    <cellStyle name="Normal 2 10 7 2 2 2" xfId="5455" xr:uid="{09D36389-FDD0-4250-B393-819B83DE6DEA}"/>
    <cellStyle name="Normal 2 10 7 2 3" xfId="5456" xr:uid="{5DA808C6-3BF2-4949-8182-D9D6CA7CB11B}"/>
    <cellStyle name="Normal 2 10 7 3" xfId="5457" xr:uid="{5F4C6B4E-D9F2-4A94-A84E-3FA26AB3A908}"/>
    <cellStyle name="Normal 2 10 7 3 2" xfId="5458" xr:uid="{75A3FD06-4706-4B22-95D8-633129F8EE63}"/>
    <cellStyle name="Normal 2 10 7 4" xfId="5459" xr:uid="{3089D68E-90D8-4E09-9269-31A86567D406}"/>
    <cellStyle name="Normal 2 10 8" xfId="5460" xr:uid="{B6813CF3-E569-41A3-8C72-3EB17A474FC4}"/>
    <cellStyle name="Normal 2 10 8 2" xfId="5461" xr:uid="{F44C99C0-34DC-4224-92DD-AB495CEC6EB7}"/>
    <cellStyle name="Normal 2 10 8 2 2" xfId="5462" xr:uid="{E440FF6E-D044-4DA9-ADDD-3546688375D5}"/>
    <cellStyle name="Normal 2 10 8 3" xfId="5463" xr:uid="{A4248877-85B5-46D2-A342-0580C5BEABF7}"/>
    <cellStyle name="Normal 2 10 9" xfId="5464" xr:uid="{FA0862A4-01AC-434F-9ECB-52FCE12564E3}"/>
    <cellStyle name="Normal 2 10 9 2" xfId="5465" xr:uid="{0BD2E8CB-0159-43CA-91E1-036599A05605}"/>
    <cellStyle name="Normal 2 11" xfId="5466" xr:uid="{7EB19EA9-1971-42D9-80FA-83725F0BE97E}"/>
    <cellStyle name="Normal 2 11 10" xfId="5467" xr:uid="{0BD11443-336A-4D7A-95BF-7605BA661BC8}"/>
    <cellStyle name="Normal 2 11 2" xfId="5468" xr:uid="{9659D8FF-876F-4F42-8945-A461231DF256}"/>
    <cellStyle name="Normal 2 11 2 2" xfId="5469" xr:uid="{6965EAF3-8707-4738-9B82-CCE157C60C7E}"/>
    <cellStyle name="Normal 2 11 2 2 2" xfId="5470" xr:uid="{DA24CBCD-1BB6-441E-B4FB-810EA25302D0}"/>
    <cellStyle name="Normal 2 11 2 2 2 2" xfId="5471" xr:uid="{57E9B264-E3BB-4F5D-8C8E-4F53D9BF47E7}"/>
    <cellStyle name="Normal 2 11 2 2 2 2 2" xfId="5472" xr:uid="{5E83EC5A-595E-4F48-8881-4406271BBEFF}"/>
    <cellStyle name="Normal 2 11 2 2 2 2 2 2" xfId="5473" xr:uid="{89DF1201-1ED9-4911-B103-FEB6E8A3F624}"/>
    <cellStyle name="Normal 2 11 2 2 2 2 3" xfId="5474" xr:uid="{5A7F4E23-FCC9-4D87-BFFE-44D66E17EB15}"/>
    <cellStyle name="Normal 2 11 2 2 2 3" xfId="5475" xr:uid="{68FB38C2-3B6C-486C-9BFA-48C796E0088D}"/>
    <cellStyle name="Normal 2 11 2 2 2 3 2" xfId="5476" xr:uid="{33176EBE-BD3E-4E0F-87B3-C472C88AEE63}"/>
    <cellStyle name="Normal 2 11 2 2 2 4" xfId="5477" xr:uid="{0812A102-A686-487E-87B8-926F7301D872}"/>
    <cellStyle name="Normal 2 11 2 2 3" xfId="5478" xr:uid="{FBBBD81E-AF0D-4C7D-B39F-79FDD774F92C}"/>
    <cellStyle name="Normal 2 11 2 2 3 2" xfId="5479" xr:uid="{5A71737E-EB6F-4E4E-8B94-F47392A6BCA2}"/>
    <cellStyle name="Normal 2 11 2 2 3 2 2" xfId="5480" xr:uid="{518FB6AE-9B6C-45F1-B179-6133EFC944D8}"/>
    <cellStyle name="Normal 2 11 2 2 3 3" xfId="5481" xr:uid="{C3E53480-9059-4B3D-8126-D723A9769E44}"/>
    <cellStyle name="Normal 2 11 2 2 4" xfId="5482" xr:uid="{18D61D02-268B-497F-B6B1-279A6ACA1B55}"/>
    <cellStyle name="Normal 2 11 2 2 4 2" xfId="5483" xr:uid="{95B19ADC-FCDB-49BA-ADC1-6DD39F18F089}"/>
    <cellStyle name="Normal 2 11 2 2 5" xfId="5484" xr:uid="{B4E90E60-D7CB-46DE-A57C-63A449F2E3FD}"/>
    <cellStyle name="Normal 2 11 2 3" xfId="5485" xr:uid="{31DA2908-0E22-4EF8-BA58-A0BEF3DB186C}"/>
    <cellStyle name="Normal 2 11 2 3 2" xfId="5486" xr:uid="{09D03643-A9BB-4096-B40E-F2A5EB2E51CE}"/>
    <cellStyle name="Normal 2 11 2 3 2 2" xfId="5487" xr:uid="{7474DE13-90CE-4990-AFB4-CA39359CE3C4}"/>
    <cellStyle name="Normal 2 11 2 3 2 2 2" xfId="5488" xr:uid="{7F8B5D4A-B57A-453C-BCE6-15F070146799}"/>
    <cellStyle name="Normal 2 11 2 3 2 3" xfId="5489" xr:uid="{26571711-03F1-4FF2-B9B1-3422CD20C311}"/>
    <cellStyle name="Normal 2 11 2 3 3" xfId="5490" xr:uid="{8401B1C4-0BF2-4594-BEED-0B1BC959B1CE}"/>
    <cellStyle name="Normal 2 11 2 3 3 2" xfId="5491" xr:uid="{107BAE70-26ED-4B0C-89F2-D364962E1202}"/>
    <cellStyle name="Normal 2 11 2 3 4" xfId="5492" xr:uid="{7D3D9D7C-DBC5-46C4-81BB-9DCC1568859C}"/>
    <cellStyle name="Normal 2 11 2 4" xfId="5493" xr:uid="{ACA27F03-33BC-40D4-B7A1-7C4F3AA7B721}"/>
    <cellStyle name="Normal 2 11 2 4 2" xfId="5494" xr:uid="{A4BAB624-F660-43E4-AEE3-5852DAE0D013}"/>
    <cellStyle name="Normal 2 11 2 4 2 2" xfId="5495" xr:uid="{31CEFE6C-0AD8-4517-97CB-E5E52B1EAA39}"/>
    <cellStyle name="Normal 2 11 2 4 3" xfId="5496" xr:uid="{80B6FCE5-BD57-4204-9BCF-56FCE8199A3D}"/>
    <cellStyle name="Normal 2 11 2 5" xfId="5497" xr:uid="{5082F158-B91D-43A1-9ACA-8742F5EF00B4}"/>
    <cellStyle name="Normal 2 11 2 5 2" xfId="5498" xr:uid="{98F0D1E7-B8DD-4E51-BF68-86B2AB27A5D9}"/>
    <cellStyle name="Normal 2 11 2 6" xfId="5499" xr:uid="{1DB9B6CC-086D-4D72-9D84-64674692926D}"/>
    <cellStyle name="Normal 2 11 3" xfId="5500" xr:uid="{14FB1F2E-6311-420E-AC4D-72BB7E39AB46}"/>
    <cellStyle name="Normal 2 11 3 2" xfId="5501" xr:uid="{33D09E37-A21E-4E61-A8B0-589D4756A4CF}"/>
    <cellStyle name="Normal 2 11 3 2 2" xfId="5502" xr:uid="{CC0C7F84-A206-4B84-9F6F-08DAB806042B}"/>
    <cellStyle name="Normal 2 11 3 2 2 2" xfId="5503" xr:uid="{CE489E90-646B-4FB4-BBA8-66F5408CD487}"/>
    <cellStyle name="Normal 2 11 3 2 2 2 2" xfId="5504" xr:uid="{BF25C759-17B8-4844-9FBB-A05FE311DB19}"/>
    <cellStyle name="Normal 2 11 3 2 2 2 2 2" xfId="5505" xr:uid="{913C41F0-9FBA-434E-978C-6DDEF6474E72}"/>
    <cellStyle name="Normal 2 11 3 2 2 2 3" xfId="5506" xr:uid="{BD566B76-E808-48EB-904B-DEC8FA593733}"/>
    <cellStyle name="Normal 2 11 3 2 2 3" xfId="5507" xr:uid="{750E323F-68E9-4CAA-8FFF-F7F22194A0A7}"/>
    <cellStyle name="Normal 2 11 3 2 2 3 2" xfId="5508" xr:uid="{236AFF19-694D-48F6-A5D3-A1E4173E2DA8}"/>
    <cellStyle name="Normal 2 11 3 2 2 4" xfId="5509" xr:uid="{806F5AAF-6D1E-4E5A-B921-2C3CCDFF5F68}"/>
    <cellStyle name="Normal 2 11 3 2 3" xfId="5510" xr:uid="{B28A37B7-19E4-4B90-9AAB-7F74B4932EBF}"/>
    <cellStyle name="Normal 2 11 3 2 3 2" xfId="5511" xr:uid="{280D2A27-B2B5-41E3-9D64-F016765C8B0D}"/>
    <cellStyle name="Normal 2 11 3 2 3 2 2" xfId="5512" xr:uid="{3BE0B500-7FD9-4CAE-A4BB-1E948DB33599}"/>
    <cellStyle name="Normal 2 11 3 2 3 3" xfId="5513" xr:uid="{C96B8338-656D-41E3-9780-F4B02FD4222A}"/>
    <cellStyle name="Normal 2 11 3 2 4" xfId="5514" xr:uid="{3FA5FFA3-F5CC-4C17-B6A7-283FA3F03357}"/>
    <cellStyle name="Normal 2 11 3 2 4 2" xfId="5515" xr:uid="{0BA4041E-8CDB-42B6-912A-19340EB9768C}"/>
    <cellStyle name="Normal 2 11 3 2 5" xfId="5516" xr:uid="{57CCED72-DD5B-4782-AE6E-5F32F93BE195}"/>
    <cellStyle name="Normal 2 11 3 3" xfId="5517" xr:uid="{906B44EC-71E2-4B41-B36F-8C0ACE25F06E}"/>
    <cellStyle name="Normal 2 11 3 3 2" xfId="5518" xr:uid="{1E486FFE-DB30-4105-A580-32E31F4B43B7}"/>
    <cellStyle name="Normal 2 11 3 3 2 2" xfId="5519" xr:uid="{18AF9A51-5494-4B7B-8857-46FD2C1CE6E0}"/>
    <cellStyle name="Normal 2 11 3 3 2 2 2" xfId="5520" xr:uid="{5ABF506E-2D3B-44D8-9EA8-147119F3D961}"/>
    <cellStyle name="Normal 2 11 3 3 2 3" xfId="5521" xr:uid="{C3C899A4-F791-412F-B40C-4E4424B63507}"/>
    <cellStyle name="Normal 2 11 3 3 3" xfId="5522" xr:uid="{FE3B71E3-9183-4042-B591-D329C5711A47}"/>
    <cellStyle name="Normal 2 11 3 3 3 2" xfId="5523" xr:uid="{015E1411-BF99-45C2-9C9E-D215533E8B92}"/>
    <cellStyle name="Normal 2 11 3 3 4" xfId="5524" xr:uid="{D2FC4E89-9598-4FC6-845E-FFA741C05A08}"/>
    <cellStyle name="Normal 2 11 3 4" xfId="5525" xr:uid="{0FBD6824-1547-449A-BD4A-0CF95DB473B8}"/>
    <cellStyle name="Normal 2 11 3 4 2" xfId="5526" xr:uid="{FB3D2DC7-74FE-493A-967E-58873657DBE4}"/>
    <cellStyle name="Normal 2 11 3 4 2 2" xfId="5527" xr:uid="{C707FB2D-64F9-4511-8EFD-E1B77468D773}"/>
    <cellStyle name="Normal 2 11 3 4 3" xfId="5528" xr:uid="{0440D011-1DDD-4DE0-9E32-B7B64CA602C5}"/>
    <cellStyle name="Normal 2 11 3 5" xfId="5529" xr:uid="{6F3BADF1-9988-4E67-9409-A091CB47FF73}"/>
    <cellStyle name="Normal 2 11 3 5 2" xfId="5530" xr:uid="{81D3F0CD-A5BB-41CE-84B0-ED4D566BF640}"/>
    <cellStyle name="Normal 2 11 3 6" xfId="5531" xr:uid="{9433AFC6-4803-4937-9DB4-2B4891662FF6}"/>
    <cellStyle name="Normal 2 11 4" xfId="5532" xr:uid="{8C0A1A96-EAA2-44F2-AA36-804647CBD5BF}"/>
    <cellStyle name="Normal 2 11 4 2" xfId="5533" xr:uid="{207720F7-8499-4921-A7CD-46377CE4A72B}"/>
    <cellStyle name="Normal 2 11 4 2 2" xfId="5534" xr:uid="{27BFC2B4-936C-48BC-9E11-F046E10CBE2A}"/>
    <cellStyle name="Normal 2 11 4 2 2 2" xfId="5535" xr:uid="{AFDCFBBD-B628-4F93-8CCB-F67B4E9DDDC0}"/>
    <cellStyle name="Normal 2 11 4 2 2 2 2" xfId="5536" xr:uid="{8AB67C79-9A66-47D8-A6B6-EF2E972EBA0E}"/>
    <cellStyle name="Normal 2 11 4 2 2 2 2 2" xfId="5537" xr:uid="{6FB19B39-FDB9-4B8A-8D49-19206D855112}"/>
    <cellStyle name="Normal 2 11 4 2 2 2 3" xfId="5538" xr:uid="{ADEEC30F-FA70-4AD7-BFE5-5748F3A62F90}"/>
    <cellStyle name="Normal 2 11 4 2 2 3" xfId="5539" xr:uid="{9E8F51EF-668E-4B27-A64A-BD46366BF39C}"/>
    <cellStyle name="Normal 2 11 4 2 2 3 2" xfId="5540" xr:uid="{24D44437-767D-4171-AB9C-F5F2D2023616}"/>
    <cellStyle name="Normal 2 11 4 2 2 4" xfId="5541" xr:uid="{868AED6D-54C0-446C-B076-869D13C1AE1B}"/>
    <cellStyle name="Normal 2 11 4 2 3" xfId="5542" xr:uid="{E1B3C270-0A26-48AB-BDD1-55523A3CE987}"/>
    <cellStyle name="Normal 2 11 4 2 3 2" xfId="5543" xr:uid="{31971FF1-7585-434C-9061-A6FD95BF0FF5}"/>
    <cellStyle name="Normal 2 11 4 2 3 2 2" xfId="5544" xr:uid="{6C2E5317-5537-443A-AA17-3F2EDB05D01C}"/>
    <cellStyle name="Normal 2 11 4 2 3 3" xfId="5545" xr:uid="{99B03936-AB09-4B58-B4E0-6FBB1FA9E72B}"/>
    <cellStyle name="Normal 2 11 4 2 4" xfId="5546" xr:uid="{98981628-385F-4BF1-954C-8C341124D509}"/>
    <cellStyle name="Normal 2 11 4 2 4 2" xfId="5547" xr:uid="{BDF66CB3-ECB7-4226-91A7-1E8B1BD16552}"/>
    <cellStyle name="Normal 2 11 4 2 5" xfId="5548" xr:uid="{BC9F058E-76AF-4D9F-A49A-F42FB942C9D6}"/>
    <cellStyle name="Normal 2 11 4 3" xfId="5549" xr:uid="{3927C14A-1A10-4BCF-8914-EC84E13D2552}"/>
    <cellStyle name="Normal 2 11 4 3 2" xfId="5550" xr:uid="{8D4897FF-5E9C-418D-BFD9-6405684055E3}"/>
    <cellStyle name="Normal 2 11 4 3 2 2" xfId="5551" xr:uid="{8A4526BD-F5AF-4F39-9115-572FBB259242}"/>
    <cellStyle name="Normal 2 11 4 3 2 2 2" xfId="5552" xr:uid="{EFF1DE99-9815-4CC9-8580-5166009F25F5}"/>
    <cellStyle name="Normal 2 11 4 3 2 3" xfId="5553" xr:uid="{92697C78-4126-49D6-804F-D71759B42BA4}"/>
    <cellStyle name="Normal 2 11 4 3 3" xfId="5554" xr:uid="{2B44855B-0DCA-4956-9E77-070AB13FEB86}"/>
    <cellStyle name="Normal 2 11 4 3 3 2" xfId="5555" xr:uid="{77132626-48BC-464B-B689-70DDE727BD1A}"/>
    <cellStyle name="Normal 2 11 4 3 4" xfId="5556" xr:uid="{6BA950FE-F34A-441E-8A7E-FBADE3EECD84}"/>
    <cellStyle name="Normal 2 11 4 4" xfId="5557" xr:uid="{61B1E9A3-3667-4AE2-B751-2CD4D198E639}"/>
    <cellStyle name="Normal 2 11 4 4 2" xfId="5558" xr:uid="{00DA51D3-6511-40EF-A4A8-0BB8498934A6}"/>
    <cellStyle name="Normal 2 11 4 4 2 2" xfId="5559" xr:uid="{EAC47C1E-ADDE-44DC-B86A-11BB898614C4}"/>
    <cellStyle name="Normal 2 11 4 4 3" xfId="5560" xr:uid="{74D7842E-DD44-4D2F-A087-B744FB8186E8}"/>
    <cellStyle name="Normal 2 11 4 5" xfId="5561" xr:uid="{F388A119-D940-4B33-A0DA-7C1402CC8700}"/>
    <cellStyle name="Normal 2 11 4 5 2" xfId="5562" xr:uid="{D27FC744-B232-46B9-86F7-09B49A155FE9}"/>
    <cellStyle name="Normal 2 11 4 6" xfId="5563" xr:uid="{7ED9138B-B290-457B-93D8-80B95FC0B89C}"/>
    <cellStyle name="Normal 2 11 5" xfId="5564" xr:uid="{57FFED9A-CD32-4D7F-898B-B82E524D8888}"/>
    <cellStyle name="Normal 2 11 5 2" xfId="5565" xr:uid="{0DE545F3-59B4-43F4-A9E4-A4A196CCD4C9}"/>
    <cellStyle name="Normal 2 11 5 2 2" xfId="5566" xr:uid="{A1C5B161-0372-4525-8BA3-A1265E6E17B8}"/>
    <cellStyle name="Normal 2 11 5 2 2 2" xfId="5567" xr:uid="{6B435F72-2396-4FEA-8C1E-237892AA2489}"/>
    <cellStyle name="Normal 2 11 5 2 2 2 2" xfId="5568" xr:uid="{A2A533EF-0097-4825-AA96-FB8B8AE9070E}"/>
    <cellStyle name="Normal 2 11 5 2 2 2 2 2" xfId="5569" xr:uid="{4A4CEE01-E879-492B-BBB4-4F3498345551}"/>
    <cellStyle name="Normal 2 11 5 2 2 2 3" xfId="5570" xr:uid="{1066EF99-ECD9-45BF-A762-B6C474D0856F}"/>
    <cellStyle name="Normal 2 11 5 2 2 3" xfId="5571" xr:uid="{64B07217-30A4-4132-AA1C-119A69230D6C}"/>
    <cellStyle name="Normal 2 11 5 2 2 3 2" xfId="5572" xr:uid="{2FEF3235-F27C-469E-A237-FDDF1B669651}"/>
    <cellStyle name="Normal 2 11 5 2 2 4" xfId="5573" xr:uid="{2CFCB72D-2CD5-4C79-BFFD-B2F89C57FA88}"/>
    <cellStyle name="Normal 2 11 5 2 3" xfId="5574" xr:uid="{2AB9558C-B524-4C68-9372-BE484D3C8110}"/>
    <cellStyle name="Normal 2 11 5 2 3 2" xfId="5575" xr:uid="{497CD653-7325-4F4A-AEF5-1649E1A7B880}"/>
    <cellStyle name="Normal 2 11 5 2 3 2 2" xfId="5576" xr:uid="{2E29FF42-8CD5-4E6F-BF13-5C6A88E2B7A1}"/>
    <cellStyle name="Normal 2 11 5 2 3 3" xfId="5577" xr:uid="{6F46BFE2-510B-43C7-85DB-20EB9808D9B8}"/>
    <cellStyle name="Normal 2 11 5 2 4" xfId="5578" xr:uid="{2E57E931-5632-4F04-8E9E-1A4A5D9F9B12}"/>
    <cellStyle name="Normal 2 11 5 2 4 2" xfId="5579" xr:uid="{B02B1D9C-13C1-48C5-8FB1-C78D63D31F89}"/>
    <cellStyle name="Normal 2 11 5 2 5" xfId="5580" xr:uid="{6CEDAB38-6529-4D6E-AEF1-46C310346E3E}"/>
    <cellStyle name="Normal 2 11 5 3" xfId="5581" xr:uid="{A898005D-CA4B-4E45-BB7F-AB62A348AFD9}"/>
    <cellStyle name="Normal 2 11 5 3 2" xfId="5582" xr:uid="{F12FCCEF-6D7A-48A8-B7C7-49E028FA25E2}"/>
    <cellStyle name="Normal 2 11 5 3 2 2" xfId="5583" xr:uid="{A132910A-FFF2-4356-AD65-AA2755AB0C9E}"/>
    <cellStyle name="Normal 2 11 5 3 2 2 2" xfId="5584" xr:uid="{DC181B99-8AB8-4301-A5FD-D08C5516A105}"/>
    <cellStyle name="Normal 2 11 5 3 2 3" xfId="5585" xr:uid="{E5128D8A-1B55-41AE-82DF-2964F6B7FF9C}"/>
    <cellStyle name="Normal 2 11 5 3 3" xfId="5586" xr:uid="{E6E825E3-365E-49D0-AFB3-5B5D900315FC}"/>
    <cellStyle name="Normal 2 11 5 3 3 2" xfId="5587" xr:uid="{8F0DA131-B6BE-4CF6-9BB8-F3F22DC3161E}"/>
    <cellStyle name="Normal 2 11 5 3 4" xfId="5588" xr:uid="{61B8A35C-CC49-41B6-AA7A-BC716A5BBC56}"/>
    <cellStyle name="Normal 2 11 5 4" xfId="5589" xr:uid="{C67076A1-65AF-4FE5-979A-4FA8AF959338}"/>
    <cellStyle name="Normal 2 11 5 4 2" xfId="5590" xr:uid="{CFCF9944-9BCA-4DB5-8DB5-719956996C3B}"/>
    <cellStyle name="Normal 2 11 5 4 2 2" xfId="5591" xr:uid="{A567180C-15D8-46C8-B944-826D472647D3}"/>
    <cellStyle name="Normal 2 11 5 4 3" xfId="5592" xr:uid="{2638B1D8-1DC3-41FE-A962-65FCFC147237}"/>
    <cellStyle name="Normal 2 11 5 5" xfId="5593" xr:uid="{0119541B-A297-4651-A2F8-FACD6162A076}"/>
    <cellStyle name="Normal 2 11 5 5 2" xfId="5594" xr:uid="{5C81EBF1-297F-4B0C-8431-F136866D9381}"/>
    <cellStyle name="Normal 2 11 5 6" xfId="5595" xr:uid="{7BE34919-E644-4C3F-B8DC-BFDBFD36B7AD}"/>
    <cellStyle name="Normal 2 11 6" xfId="5596" xr:uid="{5A7E2796-D043-4ECF-B8AD-BF857CF01D87}"/>
    <cellStyle name="Normal 2 11 6 2" xfId="5597" xr:uid="{A25ABC38-5BCF-45FB-81F2-FADA42862F33}"/>
    <cellStyle name="Normal 2 11 6 2 2" xfId="5598" xr:uid="{F6CB8C84-24A9-4551-AC6A-F89BFF9917DB}"/>
    <cellStyle name="Normal 2 11 6 2 2 2" xfId="5599" xr:uid="{FEAE672A-D818-46E0-A8F7-17680F0F37B3}"/>
    <cellStyle name="Normal 2 11 6 2 2 2 2" xfId="5600" xr:uid="{00786549-7638-4712-B461-7CC4F0E06CB2}"/>
    <cellStyle name="Normal 2 11 6 2 2 3" xfId="5601" xr:uid="{58E24A01-D66D-4FC1-AA51-A7A558971671}"/>
    <cellStyle name="Normal 2 11 6 2 3" xfId="5602" xr:uid="{E6A809AB-336C-4312-868B-3563AE3BC6E1}"/>
    <cellStyle name="Normal 2 11 6 2 3 2" xfId="5603" xr:uid="{978B915B-9D7F-4F37-94D7-1AF0105B381C}"/>
    <cellStyle name="Normal 2 11 6 2 4" xfId="5604" xr:uid="{BBB9BD66-97A0-4CBA-8F7A-3D571D843137}"/>
    <cellStyle name="Normal 2 11 6 3" xfId="5605" xr:uid="{64BBC732-ED26-475A-9036-731E846CD18B}"/>
    <cellStyle name="Normal 2 11 6 3 2" xfId="5606" xr:uid="{D821948D-8685-4109-8C23-E75D830D678D}"/>
    <cellStyle name="Normal 2 11 6 3 2 2" xfId="5607" xr:uid="{A7039F24-6957-42AF-870C-DA5A4DB53701}"/>
    <cellStyle name="Normal 2 11 6 3 3" xfId="5608" xr:uid="{2AC61293-5128-42AE-8D33-999E23E03FDA}"/>
    <cellStyle name="Normal 2 11 6 4" xfId="5609" xr:uid="{87B93910-B42C-4D2B-848B-B62F1286AFC0}"/>
    <cellStyle name="Normal 2 11 6 4 2" xfId="5610" xr:uid="{BBA4A2B9-4D55-4F38-AE44-1EF33CE6AD90}"/>
    <cellStyle name="Normal 2 11 6 5" xfId="5611" xr:uid="{56976B25-7AE6-43C0-BC15-3FED133A438F}"/>
    <cellStyle name="Normal 2 11 7" xfId="5612" xr:uid="{DDDDC174-6669-4A59-8FB1-EB5F62C7E33D}"/>
    <cellStyle name="Normal 2 11 7 2" xfId="5613" xr:uid="{862AE318-AC6E-4234-86F6-B05A8A3741B2}"/>
    <cellStyle name="Normal 2 11 7 2 2" xfId="5614" xr:uid="{F0AC1B48-2ECD-43A5-9354-F30903076779}"/>
    <cellStyle name="Normal 2 11 7 2 2 2" xfId="5615" xr:uid="{6ABD9F51-8E98-4307-A05A-761F18EF7D03}"/>
    <cellStyle name="Normal 2 11 7 2 3" xfId="5616" xr:uid="{C05FD297-B2B6-4677-BE81-269D60EB9F98}"/>
    <cellStyle name="Normal 2 11 7 3" xfId="5617" xr:uid="{57C9706E-CF87-44F6-A32E-26465745D387}"/>
    <cellStyle name="Normal 2 11 7 3 2" xfId="5618" xr:uid="{6823AB8A-705A-4089-9D5A-79EFE21C9CE5}"/>
    <cellStyle name="Normal 2 11 7 4" xfId="5619" xr:uid="{3C0427ED-B4E7-409F-853C-C480A27EB357}"/>
    <cellStyle name="Normal 2 11 8" xfId="5620" xr:uid="{E36168D5-43AE-484B-978D-7C0DF856CCBB}"/>
    <cellStyle name="Normal 2 11 8 2" xfId="5621" xr:uid="{8919E921-B762-40DC-AA70-2A4CF74D2AB0}"/>
    <cellStyle name="Normal 2 11 8 2 2" xfId="5622" xr:uid="{51A833C2-1FAC-41DC-B5BB-6D71B0E6B5C6}"/>
    <cellStyle name="Normal 2 11 8 3" xfId="5623" xr:uid="{A4ED91C3-BAD2-4FA0-A4BE-D42C20830FC0}"/>
    <cellStyle name="Normal 2 11 9" xfId="5624" xr:uid="{F757D8DC-6C75-4141-8B11-1A64D1D8BD8D}"/>
    <cellStyle name="Normal 2 11 9 2" xfId="5625" xr:uid="{32EE5E19-678B-455A-AE03-1ADFF9F87CA6}"/>
    <cellStyle name="Normal 2 12" xfId="5626" xr:uid="{83ACA293-8665-406D-9AEA-F5777CE2478F}"/>
    <cellStyle name="Normal 2 12 10" xfId="5627" xr:uid="{ADD59155-2264-44E0-AA87-29236988C3A1}"/>
    <cellStyle name="Normal 2 12 2" xfId="5628" xr:uid="{8DB52FF6-C456-4F27-B38A-CC7A4E9327F9}"/>
    <cellStyle name="Normal 2 12 2 2" xfId="5629" xr:uid="{D7A4105B-706E-4AF5-84EC-E1EE5910DA1D}"/>
    <cellStyle name="Normal 2 12 2 2 2" xfId="5630" xr:uid="{C29A13D6-A5A4-46DB-9A88-D9AC40A43685}"/>
    <cellStyle name="Normal 2 12 2 2 2 2" xfId="5631" xr:uid="{4CD80FA0-8F27-4F42-B9C9-B5DFAE84BB2A}"/>
    <cellStyle name="Normal 2 12 2 2 2 2 2" xfId="5632" xr:uid="{AA882AA1-A2AB-431F-A4AE-5CF9A0BCB62D}"/>
    <cellStyle name="Normal 2 12 2 2 2 2 2 2" xfId="5633" xr:uid="{59FA3BF3-3643-4288-8CF2-D5177B99CA5A}"/>
    <cellStyle name="Normal 2 12 2 2 2 2 3" xfId="5634" xr:uid="{3C36862A-6061-43E0-BC63-E43E748CB5AC}"/>
    <cellStyle name="Normal 2 12 2 2 2 3" xfId="5635" xr:uid="{97A3BA58-0C0D-404C-AF74-579814DE9CB4}"/>
    <cellStyle name="Normal 2 12 2 2 2 3 2" xfId="5636" xr:uid="{DE5D973A-555D-4BE6-9F06-F647961C711C}"/>
    <cellStyle name="Normal 2 12 2 2 2 4" xfId="5637" xr:uid="{8D94A7D1-1DA5-4676-9EB8-65B765FA0E1B}"/>
    <cellStyle name="Normal 2 12 2 2 3" xfId="5638" xr:uid="{F1A6D178-7487-45FD-9A7B-91F56E417558}"/>
    <cellStyle name="Normal 2 12 2 2 3 2" xfId="5639" xr:uid="{616D298D-7D25-4ECF-97E2-72B7B8F8CA5C}"/>
    <cellStyle name="Normal 2 12 2 2 3 2 2" xfId="5640" xr:uid="{7C75B989-0E04-42CF-8402-87420A5BE54B}"/>
    <cellStyle name="Normal 2 12 2 2 3 3" xfId="5641" xr:uid="{50BCEAB2-5286-4439-B655-99FF5770F6D6}"/>
    <cellStyle name="Normal 2 12 2 2 4" xfId="5642" xr:uid="{BE311C08-E3BF-44DA-A30F-3A1E169DAD7B}"/>
    <cellStyle name="Normal 2 12 2 2 4 2" xfId="5643" xr:uid="{63A6028D-E9E2-4D73-90FC-C3A90540A1F5}"/>
    <cellStyle name="Normal 2 12 2 2 5" xfId="5644" xr:uid="{4F0A2DE2-3E0D-4ECC-85B2-B9750D9EA5E9}"/>
    <cellStyle name="Normal 2 12 2 3" xfId="5645" xr:uid="{928AAD2D-3095-4648-8ED8-A57EE360EA49}"/>
    <cellStyle name="Normal 2 12 2 3 2" xfId="5646" xr:uid="{060F5421-24E1-4DA0-9FE5-1FC9DBB7E4C3}"/>
    <cellStyle name="Normal 2 12 2 3 2 2" xfId="5647" xr:uid="{EBF45229-F088-40F7-B24D-4F37C177DA0D}"/>
    <cellStyle name="Normal 2 12 2 3 2 2 2" xfId="5648" xr:uid="{41C72E9D-0AE7-4F2B-9390-6517647160FB}"/>
    <cellStyle name="Normal 2 12 2 3 2 3" xfId="5649" xr:uid="{8A5A90B9-6A26-433D-8C0E-D0A033DDDEF8}"/>
    <cellStyle name="Normal 2 12 2 3 3" xfId="5650" xr:uid="{7D725DEF-DD65-4B8C-B74D-F89328183BED}"/>
    <cellStyle name="Normal 2 12 2 3 3 2" xfId="5651" xr:uid="{744F43A9-061D-4AD5-88F4-8320F91BA0F1}"/>
    <cellStyle name="Normal 2 12 2 3 4" xfId="5652" xr:uid="{8DA79860-D89E-4E11-8BCE-5AF63AFF6473}"/>
    <cellStyle name="Normal 2 12 2 4" xfId="5653" xr:uid="{26425ED4-DFCF-4691-9336-8555A0C8791E}"/>
    <cellStyle name="Normal 2 12 2 4 2" xfId="5654" xr:uid="{1C45FB42-EFA7-49F9-9FFA-7BCF1FD18A45}"/>
    <cellStyle name="Normal 2 12 2 4 2 2" xfId="5655" xr:uid="{29580DDB-18B2-4584-94C4-A7236D14C9CC}"/>
    <cellStyle name="Normal 2 12 2 4 3" xfId="5656" xr:uid="{494C00CA-8F08-4BAD-8EBD-69C5BEAD3DEA}"/>
    <cellStyle name="Normal 2 12 2 5" xfId="5657" xr:uid="{BC8CDC15-C4B9-4E19-A7A4-913B711A39DB}"/>
    <cellStyle name="Normal 2 12 2 5 2" xfId="5658" xr:uid="{93D83201-7245-4B6F-AE63-C7FC7B1A21FA}"/>
    <cellStyle name="Normal 2 12 2 6" xfId="5659" xr:uid="{1F0FCFE6-3201-4229-A0BC-A34FF1459F5E}"/>
    <cellStyle name="Normal 2 12 3" xfId="5660" xr:uid="{EF9B88DC-BE82-43F4-9203-7A7A508FBB65}"/>
    <cellStyle name="Normal 2 12 3 2" xfId="5661" xr:uid="{974104B6-447D-4393-97AD-FEE237AB5EC4}"/>
    <cellStyle name="Normal 2 12 3 2 2" xfId="5662" xr:uid="{89A79BB3-664E-4EE5-AF15-1CEDD7A9DD8F}"/>
    <cellStyle name="Normal 2 12 3 2 2 2" xfId="5663" xr:uid="{8277DD72-8F76-420F-AC31-14C800462B9E}"/>
    <cellStyle name="Normal 2 12 3 2 2 2 2" xfId="5664" xr:uid="{E9E0CC4B-91B5-4062-A6FF-0B1ED1296885}"/>
    <cellStyle name="Normal 2 12 3 2 2 2 2 2" xfId="5665" xr:uid="{30791340-C846-4C90-996D-F9C53085F346}"/>
    <cellStyle name="Normal 2 12 3 2 2 2 3" xfId="5666" xr:uid="{4AFA2392-B451-4B86-94C1-EE34C797B65B}"/>
    <cellStyle name="Normal 2 12 3 2 2 3" xfId="5667" xr:uid="{A3CFAE8A-A47B-4D2D-AD40-A1668F2576E4}"/>
    <cellStyle name="Normal 2 12 3 2 2 3 2" xfId="5668" xr:uid="{4C03AB1E-6D60-4F5B-A917-251C4B8FD2D7}"/>
    <cellStyle name="Normal 2 12 3 2 2 4" xfId="5669" xr:uid="{DAED7BED-C92F-4F7B-B06A-0C2F40A41AEE}"/>
    <cellStyle name="Normal 2 12 3 2 3" xfId="5670" xr:uid="{D160EF7A-F06D-460B-BDB3-BCD20305A095}"/>
    <cellStyle name="Normal 2 12 3 2 3 2" xfId="5671" xr:uid="{B539A3BA-FC8B-4FB9-968A-25253AE7D351}"/>
    <cellStyle name="Normal 2 12 3 2 3 2 2" xfId="5672" xr:uid="{733CB8E4-2FEA-4412-B468-44D370446965}"/>
    <cellStyle name="Normal 2 12 3 2 3 3" xfId="5673" xr:uid="{62304535-250C-47B4-BB01-5553433AD6EE}"/>
    <cellStyle name="Normal 2 12 3 2 4" xfId="5674" xr:uid="{9FA1EE45-30E7-4629-8CC0-B628BA22EA39}"/>
    <cellStyle name="Normal 2 12 3 2 4 2" xfId="5675" xr:uid="{7D64D0CB-BF3B-48E3-8628-C3493CE4F1E7}"/>
    <cellStyle name="Normal 2 12 3 2 5" xfId="5676" xr:uid="{8CB2E1AD-0D61-46F9-9B3D-DD56E3717ACA}"/>
    <cellStyle name="Normal 2 12 3 3" xfId="5677" xr:uid="{404E18BD-068D-427B-85DF-B7F077124F52}"/>
    <cellStyle name="Normal 2 12 3 3 2" xfId="5678" xr:uid="{1A332ED5-CE3E-4A17-A804-B424C988AB5C}"/>
    <cellStyle name="Normal 2 12 3 3 2 2" xfId="5679" xr:uid="{BB729FE4-D9BB-4CB5-91BC-FAB1D6C796EB}"/>
    <cellStyle name="Normal 2 12 3 3 2 2 2" xfId="5680" xr:uid="{F2F51CB7-1CAA-4944-9D08-E724EA241BD2}"/>
    <cellStyle name="Normal 2 12 3 3 2 3" xfId="5681" xr:uid="{8EFA4B8A-59BD-4F8B-BA6E-135BB113777F}"/>
    <cellStyle name="Normal 2 12 3 3 3" xfId="5682" xr:uid="{ADAB2E26-06E6-4E7A-AA34-BB272B952501}"/>
    <cellStyle name="Normal 2 12 3 3 3 2" xfId="5683" xr:uid="{4A9C6079-0521-4BDA-A748-DB4679BAE9D7}"/>
    <cellStyle name="Normal 2 12 3 3 4" xfId="5684" xr:uid="{C5D5F5A1-A783-4324-81F6-23EED88ADE11}"/>
    <cellStyle name="Normal 2 12 3 4" xfId="5685" xr:uid="{2E5AC78C-5A83-495D-AA1E-917CA6B4D778}"/>
    <cellStyle name="Normal 2 12 3 4 2" xfId="5686" xr:uid="{70792620-5CDD-423D-A018-71F34EC6AECA}"/>
    <cellStyle name="Normal 2 12 3 4 2 2" xfId="5687" xr:uid="{9125F638-EE49-414A-B50B-13F8AF98DFF1}"/>
    <cellStyle name="Normal 2 12 3 4 3" xfId="5688" xr:uid="{11A85B39-EE6C-48CC-9087-4F2FF449C77A}"/>
    <cellStyle name="Normal 2 12 3 5" xfId="5689" xr:uid="{E2C1F897-7550-4484-8116-D1DD3A92D41A}"/>
    <cellStyle name="Normal 2 12 3 5 2" xfId="5690" xr:uid="{C0ACDB82-764D-457B-8B57-C54BBB0F3395}"/>
    <cellStyle name="Normal 2 12 3 6" xfId="5691" xr:uid="{F672EA4F-6ECC-4F8C-864E-A0E4833A83DC}"/>
    <cellStyle name="Normal 2 12 4" xfId="5692" xr:uid="{DDCA0B08-70B3-43C8-85E2-5F2E1960947C}"/>
    <cellStyle name="Normal 2 12 4 2" xfId="5693" xr:uid="{954E6740-6836-476A-BC34-0A27F4BCFB5F}"/>
    <cellStyle name="Normal 2 12 4 2 2" xfId="5694" xr:uid="{D21730F7-C6B4-41A4-AB57-6B079EE03B1F}"/>
    <cellStyle name="Normal 2 12 4 2 2 2" xfId="5695" xr:uid="{EF822A5A-3AFA-4605-8166-B86B3797374A}"/>
    <cellStyle name="Normal 2 12 4 2 2 2 2" xfId="5696" xr:uid="{18DF5858-0569-431E-BE64-543B709CAC4D}"/>
    <cellStyle name="Normal 2 12 4 2 2 2 2 2" xfId="5697" xr:uid="{6DE951DE-8523-4FE6-ABEC-D5BD5028FFAB}"/>
    <cellStyle name="Normal 2 12 4 2 2 2 3" xfId="5698" xr:uid="{81918BF5-0599-44D9-8752-A9EAF49366E8}"/>
    <cellStyle name="Normal 2 12 4 2 2 3" xfId="5699" xr:uid="{10DECB61-A5A6-4106-A233-D8BD1CEB5476}"/>
    <cellStyle name="Normal 2 12 4 2 2 3 2" xfId="5700" xr:uid="{14233D2D-811A-45F3-BE8F-2FF523D65EFF}"/>
    <cellStyle name="Normal 2 12 4 2 2 4" xfId="5701" xr:uid="{8CAC505F-0E63-414A-A451-697BAC17E69D}"/>
    <cellStyle name="Normal 2 12 4 2 3" xfId="5702" xr:uid="{0B4E27DF-1BE8-4256-97F0-B812A07CC8B6}"/>
    <cellStyle name="Normal 2 12 4 2 3 2" xfId="5703" xr:uid="{5B42BCB3-63EC-4FF4-8714-30638E273CC2}"/>
    <cellStyle name="Normal 2 12 4 2 3 2 2" xfId="5704" xr:uid="{04F1539C-6435-40FA-8321-27E1A1F602B2}"/>
    <cellStyle name="Normal 2 12 4 2 3 3" xfId="5705" xr:uid="{85B1E0D1-AA6D-4899-B49C-4076ACC0D8D5}"/>
    <cellStyle name="Normal 2 12 4 2 4" xfId="5706" xr:uid="{E2E3F97F-6BBF-459C-8716-D701A429DE24}"/>
    <cellStyle name="Normal 2 12 4 2 4 2" xfId="5707" xr:uid="{18AA742E-3C87-4BF8-AEFC-060C9EEB2103}"/>
    <cellStyle name="Normal 2 12 4 2 5" xfId="5708" xr:uid="{9311AFB4-424A-4CBD-991B-FF1328ED8A76}"/>
    <cellStyle name="Normal 2 12 4 3" xfId="5709" xr:uid="{088EDE5D-5F50-49E7-ABE9-F4FA8F61A9EF}"/>
    <cellStyle name="Normal 2 12 4 3 2" xfId="5710" xr:uid="{2748EF90-8D3B-4624-82AC-962FADAB8E52}"/>
    <cellStyle name="Normal 2 12 4 3 2 2" xfId="5711" xr:uid="{3B2B4E71-6714-4908-91F8-DBF28D541EF6}"/>
    <cellStyle name="Normal 2 12 4 3 2 2 2" xfId="5712" xr:uid="{73B2D5D3-1891-4062-8CBF-1684815146EB}"/>
    <cellStyle name="Normal 2 12 4 3 2 3" xfId="5713" xr:uid="{E8704AC2-DF1E-4176-BE16-AFB782BA0D5E}"/>
    <cellStyle name="Normal 2 12 4 3 3" xfId="5714" xr:uid="{7A26DA44-16BE-47E0-B371-E012E57194E7}"/>
    <cellStyle name="Normal 2 12 4 3 3 2" xfId="5715" xr:uid="{E10C7DE6-0121-4322-ADC6-4090C4F43C83}"/>
    <cellStyle name="Normal 2 12 4 3 4" xfId="5716" xr:uid="{84EF70AC-9A67-4436-BE5E-859685F1B802}"/>
    <cellStyle name="Normal 2 12 4 4" xfId="5717" xr:uid="{615F3DE1-F5F9-45EA-889B-D00CAFC5623C}"/>
    <cellStyle name="Normal 2 12 4 4 2" xfId="5718" xr:uid="{A0410F3C-A72A-40A3-A93D-2243C9E85373}"/>
    <cellStyle name="Normal 2 12 4 4 2 2" xfId="5719" xr:uid="{C0945D39-ABA8-42B3-A91E-B1945634CA77}"/>
    <cellStyle name="Normal 2 12 4 4 3" xfId="5720" xr:uid="{B7689C02-CBF9-4FAE-B258-153AB41FE9CB}"/>
    <cellStyle name="Normal 2 12 4 5" xfId="5721" xr:uid="{21931F1C-72E3-481B-8746-2FF6F3606387}"/>
    <cellStyle name="Normal 2 12 4 5 2" xfId="5722" xr:uid="{6860C3D9-4F61-4838-AE30-DA60DB813683}"/>
    <cellStyle name="Normal 2 12 4 6" xfId="5723" xr:uid="{5B328F88-DD72-4372-A04A-099A0C3AB01E}"/>
    <cellStyle name="Normal 2 12 5" xfId="5724" xr:uid="{32FA3F5B-1ACB-4FE5-B503-584E8B075D0D}"/>
    <cellStyle name="Normal 2 12 5 2" xfId="5725" xr:uid="{DCA71945-21E5-4DD1-BCD1-9DA0C167AAB8}"/>
    <cellStyle name="Normal 2 12 5 2 2" xfId="5726" xr:uid="{C43368BA-6A12-41E6-A311-60C6D631364D}"/>
    <cellStyle name="Normal 2 12 5 2 2 2" xfId="5727" xr:uid="{7612092F-876F-4CAE-9989-860BF2E5FA32}"/>
    <cellStyle name="Normal 2 12 5 2 2 2 2" xfId="5728" xr:uid="{964E1620-05CF-43A6-9A3C-BA2388DD5614}"/>
    <cellStyle name="Normal 2 12 5 2 2 2 2 2" xfId="5729" xr:uid="{46A3D18C-21F8-4519-B13B-B4D4B3A6567C}"/>
    <cellStyle name="Normal 2 12 5 2 2 2 3" xfId="5730" xr:uid="{2FBFBF00-6395-41C9-809E-D14BF3CCD19E}"/>
    <cellStyle name="Normal 2 12 5 2 2 3" xfId="5731" xr:uid="{93B95A2D-1676-451B-BCC5-90BF0729CE42}"/>
    <cellStyle name="Normal 2 12 5 2 2 3 2" xfId="5732" xr:uid="{1E5310D9-1DB2-423A-B09A-BDCFAF096B0A}"/>
    <cellStyle name="Normal 2 12 5 2 2 4" xfId="5733" xr:uid="{1F467B9E-247D-4E8B-96BE-2CAB3D040D41}"/>
    <cellStyle name="Normal 2 12 5 2 3" xfId="5734" xr:uid="{BE9F5D3B-7561-4B62-A66F-4318EADF475F}"/>
    <cellStyle name="Normal 2 12 5 2 3 2" xfId="5735" xr:uid="{CC1D4C2E-03A1-4FCA-A76D-02A8086CF405}"/>
    <cellStyle name="Normal 2 12 5 2 3 2 2" xfId="5736" xr:uid="{DBBA2E47-7C69-4282-8084-FFEE76531BCF}"/>
    <cellStyle name="Normal 2 12 5 2 3 3" xfId="5737" xr:uid="{48C498AB-BA08-4947-8026-634E6FCB89C3}"/>
    <cellStyle name="Normal 2 12 5 2 4" xfId="5738" xr:uid="{AFFF64CA-6329-43EA-BAD8-CD7EA0AF0F5A}"/>
    <cellStyle name="Normal 2 12 5 2 4 2" xfId="5739" xr:uid="{4805722E-34C4-4C5C-A222-3B8BD0C66B4D}"/>
    <cellStyle name="Normal 2 12 5 2 5" xfId="5740" xr:uid="{C820A52F-C4B8-4C3A-A45C-3848EF2253E1}"/>
    <cellStyle name="Normal 2 12 5 3" xfId="5741" xr:uid="{C43151A4-DE15-4C48-BB37-6135A1F7C871}"/>
    <cellStyle name="Normal 2 12 5 3 2" xfId="5742" xr:uid="{8091C02E-40BB-4983-9C21-9791080A1C97}"/>
    <cellStyle name="Normal 2 12 5 3 2 2" xfId="5743" xr:uid="{2C2C01E4-FD07-4EBF-96E0-FA9D33BD4215}"/>
    <cellStyle name="Normal 2 12 5 3 2 2 2" xfId="5744" xr:uid="{F596858E-D183-4D35-B9AB-518E828A383D}"/>
    <cellStyle name="Normal 2 12 5 3 2 3" xfId="5745" xr:uid="{A68DA770-29CB-4F51-8DE8-469EE4CF231A}"/>
    <cellStyle name="Normal 2 12 5 3 3" xfId="5746" xr:uid="{6D2574C0-2998-4A46-97CB-2D5AE78FDF1F}"/>
    <cellStyle name="Normal 2 12 5 3 3 2" xfId="5747" xr:uid="{420E80B4-A944-4DCC-910D-62810E1512BA}"/>
    <cellStyle name="Normal 2 12 5 3 4" xfId="5748" xr:uid="{58FD448C-F7ED-42E9-8028-504CEDD9DA52}"/>
    <cellStyle name="Normal 2 12 5 4" xfId="5749" xr:uid="{DB3EC5AF-6102-4ACA-AC09-80F1D211D85D}"/>
    <cellStyle name="Normal 2 12 5 4 2" xfId="5750" xr:uid="{55CE3510-EE1E-4CA1-9285-7B80A0F09EE0}"/>
    <cellStyle name="Normal 2 12 5 4 2 2" xfId="5751" xr:uid="{7C4D4F24-A25D-4F72-AFF1-A983117D6BB5}"/>
    <cellStyle name="Normal 2 12 5 4 3" xfId="5752" xr:uid="{9A92D6BE-5FF7-41C4-8D4E-EB7CC2DD0903}"/>
    <cellStyle name="Normal 2 12 5 5" xfId="5753" xr:uid="{923FA4F5-6048-4A74-9BDD-70549FC07254}"/>
    <cellStyle name="Normal 2 12 5 5 2" xfId="5754" xr:uid="{C23B1E79-757D-42DA-A71F-3B30EFAD09E8}"/>
    <cellStyle name="Normal 2 12 5 6" xfId="5755" xr:uid="{7296C8BF-2B87-4A63-8DD0-AAC19553426E}"/>
    <cellStyle name="Normal 2 12 6" xfId="5756" xr:uid="{D808772F-F6F2-45B3-80A5-2D9887409DB9}"/>
    <cellStyle name="Normal 2 12 6 2" xfId="5757" xr:uid="{85E81EC6-3462-4AE2-A266-5A9901C6AAA5}"/>
    <cellStyle name="Normal 2 12 6 2 2" xfId="5758" xr:uid="{5ED3730B-2DB1-4B7F-9F1C-F6660B2F3CFC}"/>
    <cellStyle name="Normal 2 12 6 2 2 2" xfId="5759" xr:uid="{5E3B8E5A-F16A-4C69-88CB-9DA5BEAEEA26}"/>
    <cellStyle name="Normal 2 12 6 2 2 2 2" xfId="5760" xr:uid="{8C4FFBF7-0695-4018-A4D5-65B4FFC9635C}"/>
    <cellStyle name="Normal 2 12 6 2 2 3" xfId="5761" xr:uid="{02D60DCB-45D8-4314-8553-E8461AC52CE3}"/>
    <cellStyle name="Normal 2 12 6 2 3" xfId="5762" xr:uid="{06998E5B-CF74-47AB-B6C9-ED9DDC3894CF}"/>
    <cellStyle name="Normal 2 12 6 2 3 2" xfId="5763" xr:uid="{BEFC3180-1561-44E0-BA5B-052FA5ECC95A}"/>
    <cellStyle name="Normal 2 12 6 2 4" xfId="5764" xr:uid="{A8286547-529C-4F83-A34C-07131EF27B61}"/>
    <cellStyle name="Normal 2 12 6 3" xfId="5765" xr:uid="{14182F54-A3C1-4F4A-A03F-CB3DB7D1CF1C}"/>
    <cellStyle name="Normal 2 12 6 3 2" xfId="5766" xr:uid="{ADA332C3-05D4-4146-91D8-141E0061669F}"/>
    <cellStyle name="Normal 2 12 6 3 2 2" xfId="5767" xr:uid="{864493EF-8927-48B8-8868-745350EB7F3B}"/>
    <cellStyle name="Normal 2 12 6 3 3" xfId="5768" xr:uid="{CC1C7455-E7EF-42AA-802F-FF49686973F1}"/>
    <cellStyle name="Normal 2 12 6 4" xfId="5769" xr:uid="{8974DB8A-3A46-436A-81F2-12FFF8F385E0}"/>
    <cellStyle name="Normal 2 12 6 4 2" xfId="5770" xr:uid="{D30F6AC1-1FF4-476A-B1C7-280AB2B4619A}"/>
    <cellStyle name="Normal 2 12 6 5" xfId="5771" xr:uid="{C61521CC-70D5-4968-82E0-9791ECE6969C}"/>
    <cellStyle name="Normal 2 12 7" xfId="5772" xr:uid="{64B04A2C-0560-4CD0-B690-D2CA0CE7DC84}"/>
    <cellStyle name="Normal 2 12 7 2" xfId="5773" xr:uid="{D8221D3F-873E-4487-BA17-D9C4947CF3DA}"/>
    <cellStyle name="Normal 2 12 7 2 2" xfId="5774" xr:uid="{0CE83B66-6A75-481B-A3E9-416FB4504D0F}"/>
    <cellStyle name="Normal 2 12 7 2 2 2" xfId="5775" xr:uid="{C17EFA4D-3323-491A-A659-9F40238EA299}"/>
    <cellStyle name="Normal 2 12 7 2 3" xfId="5776" xr:uid="{686B923C-0B63-4854-BA2E-84978ABB60DD}"/>
    <cellStyle name="Normal 2 12 7 3" xfId="5777" xr:uid="{BEC95B88-13C3-419E-B74F-183A48D4D734}"/>
    <cellStyle name="Normal 2 12 7 3 2" xfId="5778" xr:uid="{7C57E888-752B-4B22-8DFE-C37636AABCF2}"/>
    <cellStyle name="Normal 2 12 7 4" xfId="5779" xr:uid="{4C94FC50-E4E1-4469-BFFC-F59346974C9A}"/>
    <cellStyle name="Normal 2 12 8" xfId="5780" xr:uid="{E9724E69-BEFB-4ABE-9B70-8A06FA3DCDE6}"/>
    <cellStyle name="Normal 2 12 8 2" xfId="5781" xr:uid="{C1371B54-E754-4DFF-8417-EC5D8478F856}"/>
    <cellStyle name="Normal 2 12 8 2 2" xfId="5782" xr:uid="{A6EAA4C1-6B22-48D2-B390-0C3370A2DD07}"/>
    <cellStyle name="Normal 2 12 8 3" xfId="5783" xr:uid="{BD8A1A27-CED9-460B-83E0-40C6EA35E073}"/>
    <cellStyle name="Normal 2 12 9" xfId="5784" xr:uid="{FE332FE8-7D11-4512-A5E2-317C97ACF89D}"/>
    <cellStyle name="Normal 2 12 9 2" xfId="5785" xr:uid="{31358C6E-9874-411B-B500-66919F74C8F3}"/>
    <cellStyle name="Normal 2 13" xfId="5786" xr:uid="{FAF8295E-42B7-4428-8106-B13AECD77668}"/>
    <cellStyle name="Normal 2 13 10" xfId="5787" xr:uid="{B03B591A-33EF-4422-9A7A-750CCBCF2313}"/>
    <cellStyle name="Normal 2 13 2" xfId="5788" xr:uid="{AEFE1C7E-C523-469E-B101-FA338DD5B8F9}"/>
    <cellStyle name="Normal 2 13 2 2" xfId="5789" xr:uid="{50038F0E-2BD5-484B-82C9-9234BF289530}"/>
    <cellStyle name="Normal 2 13 2 2 2" xfId="5790" xr:uid="{FE3B1719-AE77-4FA6-8F6A-79D5F22891F5}"/>
    <cellStyle name="Normal 2 13 2 2 2 2" xfId="5791" xr:uid="{FBB93302-135B-4EB2-8B5E-ED3141AD16F5}"/>
    <cellStyle name="Normal 2 13 2 2 2 2 2" xfId="5792" xr:uid="{0EA530D9-89AF-4510-9941-F66BEBDE42C2}"/>
    <cellStyle name="Normal 2 13 2 2 2 2 2 2" xfId="5793" xr:uid="{EDC6E35D-1D6C-47DB-8879-CF240B39E9B9}"/>
    <cellStyle name="Normal 2 13 2 2 2 2 3" xfId="5794" xr:uid="{C82BEE3C-B86F-4B40-AA54-DCAAD10A371F}"/>
    <cellStyle name="Normal 2 13 2 2 2 3" xfId="5795" xr:uid="{61F4D79D-75C5-492B-A0B1-BBB61AE6C74A}"/>
    <cellStyle name="Normal 2 13 2 2 2 3 2" xfId="5796" xr:uid="{1EA22C24-248D-4AFB-B09D-6CE4FA7325E6}"/>
    <cellStyle name="Normal 2 13 2 2 2 4" xfId="5797" xr:uid="{5F719F18-62CF-45CA-90CA-499CACED390C}"/>
    <cellStyle name="Normal 2 13 2 2 3" xfId="5798" xr:uid="{C7C8EE1B-FB19-4D50-AEEF-D5BFD788D838}"/>
    <cellStyle name="Normal 2 13 2 2 3 2" xfId="5799" xr:uid="{640CC0B6-31A6-45F6-994E-4F9B23AF75BF}"/>
    <cellStyle name="Normal 2 13 2 2 3 2 2" xfId="5800" xr:uid="{3EB564A3-8F45-45AC-9729-6F17983B2D13}"/>
    <cellStyle name="Normal 2 13 2 2 3 3" xfId="5801" xr:uid="{4ED594C1-5F4E-4D54-A444-C210F2F0B230}"/>
    <cellStyle name="Normal 2 13 2 2 4" xfId="5802" xr:uid="{51A9F718-F01E-48E1-87A3-530FAE537854}"/>
    <cellStyle name="Normal 2 13 2 2 4 2" xfId="5803" xr:uid="{65ACA12F-F393-49B1-AB5D-D5F0B54813D0}"/>
    <cellStyle name="Normal 2 13 2 2 5" xfId="5804" xr:uid="{AC0C3CB2-9E4E-4F73-BD07-1A2C5F885ADC}"/>
    <cellStyle name="Normal 2 13 2 3" xfId="5805" xr:uid="{B9FE0403-54D5-4770-B8BB-E4B52EF6C966}"/>
    <cellStyle name="Normal 2 13 2 3 2" xfId="5806" xr:uid="{0096D8BC-2D41-473C-9EAA-34347393D9FD}"/>
    <cellStyle name="Normal 2 13 2 3 2 2" xfId="5807" xr:uid="{03193DAD-49AE-4EF5-B4D5-93CEBC549506}"/>
    <cellStyle name="Normal 2 13 2 3 2 2 2" xfId="5808" xr:uid="{B0C6C154-C933-435B-81F4-4FA1723A4F1E}"/>
    <cellStyle name="Normal 2 13 2 3 2 3" xfId="5809" xr:uid="{2BF70F8A-D0B7-414F-BC3C-629F22227471}"/>
    <cellStyle name="Normal 2 13 2 3 3" xfId="5810" xr:uid="{9EF3524E-0901-403D-A98A-C3342E5CD326}"/>
    <cellStyle name="Normal 2 13 2 3 3 2" xfId="5811" xr:uid="{7CAF1BE9-E126-43A2-913E-475EC7C4D0CB}"/>
    <cellStyle name="Normal 2 13 2 3 4" xfId="5812" xr:uid="{3C1A40E4-B92D-4C81-84A3-8C8E6B8701E0}"/>
    <cellStyle name="Normal 2 13 2 4" xfId="5813" xr:uid="{1A99102F-E893-4A1E-BB88-9DBF6F77D128}"/>
    <cellStyle name="Normal 2 13 2 4 2" xfId="5814" xr:uid="{243C92A8-F9B4-4294-B15B-548016CE188E}"/>
    <cellStyle name="Normal 2 13 2 4 2 2" xfId="5815" xr:uid="{D852EC23-DE87-4798-85CB-BABC3EB5893A}"/>
    <cellStyle name="Normal 2 13 2 4 3" xfId="5816" xr:uid="{F46C388F-B570-4107-BFDF-EE48A06BDF4A}"/>
    <cellStyle name="Normal 2 13 2 5" xfId="5817" xr:uid="{1655C8D5-3ED0-4EB3-A344-9AB88A0D896C}"/>
    <cellStyle name="Normal 2 13 2 5 2" xfId="5818" xr:uid="{0C3852DD-FBE8-4250-B4C9-4458E1493535}"/>
    <cellStyle name="Normal 2 13 2 6" xfId="5819" xr:uid="{D4F9A076-35A2-4A83-AF73-9FD87734D8BD}"/>
    <cellStyle name="Normal 2 13 3" xfId="5820" xr:uid="{2F225B1A-5866-4E55-9456-73E7C3E88246}"/>
    <cellStyle name="Normal 2 13 3 2" xfId="5821" xr:uid="{040CEB57-0A27-4822-92E8-80399969A0C7}"/>
    <cellStyle name="Normal 2 13 3 2 2" xfId="5822" xr:uid="{5A025B19-2E68-4930-BD4B-7A06DABFF65F}"/>
    <cellStyle name="Normal 2 13 3 2 2 2" xfId="5823" xr:uid="{26E6935B-B299-4E6F-8101-85CFDDD00A22}"/>
    <cellStyle name="Normal 2 13 3 2 2 2 2" xfId="5824" xr:uid="{AC0D5573-C70C-4E0D-884D-ED1F7F420438}"/>
    <cellStyle name="Normal 2 13 3 2 2 2 2 2" xfId="5825" xr:uid="{C76F5D83-ABC6-450F-B78E-BA38CE6BA143}"/>
    <cellStyle name="Normal 2 13 3 2 2 2 3" xfId="5826" xr:uid="{1191F695-60C4-44DC-85A0-5573DA57A8E4}"/>
    <cellStyle name="Normal 2 13 3 2 2 3" xfId="5827" xr:uid="{D8B0613E-983D-4604-9CA4-4F9BD7EBB98B}"/>
    <cellStyle name="Normal 2 13 3 2 2 3 2" xfId="5828" xr:uid="{69B47551-318C-45F8-8980-990745A71E9B}"/>
    <cellStyle name="Normal 2 13 3 2 2 4" xfId="5829" xr:uid="{01FF4FAB-C667-4F71-BE37-D06B75376175}"/>
    <cellStyle name="Normal 2 13 3 2 3" xfId="5830" xr:uid="{B4EE9BBF-9E9A-449C-99F0-0F43F1382C6D}"/>
    <cellStyle name="Normal 2 13 3 2 3 2" xfId="5831" xr:uid="{77197708-A09B-48D0-A1F0-E651E5958EBA}"/>
    <cellStyle name="Normal 2 13 3 2 3 2 2" xfId="5832" xr:uid="{32BE4800-3253-45BF-A775-133BA32D277B}"/>
    <cellStyle name="Normal 2 13 3 2 3 3" xfId="5833" xr:uid="{BA96287B-5561-4E23-AC7F-875BED65344C}"/>
    <cellStyle name="Normal 2 13 3 2 4" xfId="5834" xr:uid="{385F1F49-1354-49C3-9F61-8997A79D5FAE}"/>
    <cellStyle name="Normal 2 13 3 2 4 2" xfId="5835" xr:uid="{08FA83F4-0244-4BC8-8C49-6608AD45023B}"/>
    <cellStyle name="Normal 2 13 3 2 5" xfId="5836" xr:uid="{1EDF463C-242F-44FC-AC0D-0F8CD1321D0C}"/>
    <cellStyle name="Normal 2 13 3 3" xfId="5837" xr:uid="{8B757AC9-47D1-4ED8-B06F-A601C9225B89}"/>
    <cellStyle name="Normal 2 13 3 3 2" xfId="5838" xr:uid="{95B196C6-896C-44DA-96B2-055AC853E06A}"/>
    <cellStyle name="Normal 2 13 3 3 2 2" xfId="5839" xr:uid="{B27BD37E-142A-403B-8C51-7649FDAA7361}"/>
    <cellStyle name="Normal 2 13 3 3 2 2 2" xfId="5840" xr:uid="{D13BB088-2793-46DF-A229-4F1F6201D4C8}"/>
    <cellStyle name="Normal 2 13 3 3 2 3" xfId="5841" xr:uid="{8A3F333A-3171-40E8-B891-ED5A37ACE91B}"/>
    <cellStyle name="Normal 2 13 3 3 3" xfId="5842" xr:uid="{33755C1D-E70B-46B2-95C5-CCC58D5E2EB7}"/>
    <cellStyle name="Normal 2 13 3 3 3 2" xfId="5843" xr:uid="{88BB5638-C0DE-4E21-A17D-DAADC488253F}"/>
    <cellStyle name="Normal 2 13 3 3 4" xfId="5844" xr:uid="{681024B0-16DA-4384-BFE8-F77541A7F004}"/>
    <cellStyle name="Normal 2 13 3 4" xfId="5845" xr:uid="{FE3038FA-2268-4A53-8ECA-749BA949AFFA}"/>
    <cellStyle name="Normal 2 13 3 4 2" xfId="5846" xr:uid="{A106ED48-0604-444B-B7C4-C383538777CF}"/>
    <cellStyle name="Normal 2 13 3 4 2 2" xfId="5847" xr:uid="{1CD588D9-FA1D-42D9-8298-F52CEB00943D}"/>
    <cellStyle name="Normal 2 13 3 4 3" xfId="5848" xr:uid="{6656B8D1-FE4D-422C-ABF1-ED501DFA4B7C}"/>
    <cellStyle name="Normal 2 13 3 5" xfId="5849" xr:uid="{2E548172-80B0-4C6C-9250-38C44409B255}"/>
    <cellStyle name="Normal 2 13 3 5 2" xfId="5850" xr:uid="{EEE381AF-5FC2-4974-B65B-9B193FBF8E31}"/>
    <cellStyle name="Normal 2 13 3 6" xfId="5851" xr:uid="{7A6DDD21-94B3-4D3E-B45E-B3B608145BD7}"/>
    <cellStyle name="Normal 2 13 4" xfId="5852" xr:uid="{CECD94AE-A132-426C-968A-8A1EE28D2847}"/>
    <cellStyle name="Normal 2 13 4 2" xfId="5853" xr:uid="{FBEDAAC3-DB8F-4CAA-B372-D918421FBB34}"/>
    <cellStyle name="Normal 2 13 4 2 2" xfId="5854" xr:uid="{8C8C6B4E-54B5-49FB-8DBC-D1ACDDFE74A7}"/>
    <cellStyle name="Normal 2 13 4 2 2 2" xfId="5855" xr:uid="{3260A766-96B1-474F-8468-F907AB98C08C}"/>
    <cellStyle name="Normal 2 13 4 2 2 2 2" xfId="5856" xr:uid="{4FAE740A-8C9B-494D-890F-33C820C0825D}"/>
    <cellStyle name="Normal 2 13 4 2 2 2 2 2" xfId="5857" xr:uid="{8D3BA082-E5A0-45FF-8518-9229CBD90A33}"/>
    <cellStyle name="Normal 2 13 4 2 2 2 3" xfId="5858" xr:uid="{C68EA3BA-0A7F-4BE4-BFB9-771C795C95EB}"/>
    <cellStyle name="Normal 2 13 4 2 2 3" xfId="5859" xr:uid="{5254178C-9A89-46C2-BF43-2DA7CD8C0759}"/>
    <cellStyle name="Normal 2 13 4 2 2 3 2" xfId="5860" xr:uid="{B45E48A2-BBC4-47F9-BC74-99C48C0D4541}"/>
    <cellStyle name="Normal 2 13 4 2 2 4" xfId="5861" xr:uid="{9C2C111F-38B4-4ED5-B88C-A535C3088175}"/>
    <cellStyle name="Normal 2 13 4 2 3" xfId="5862" xr:uid="{44A153CC-273E-4BF2-92AD-0FD8ED94524B}"/>
    <cellStyle name="Normal 2 13 4 2 3 2" xfId="5863" xr:uid="{54BF66CC-DC0F-40A1-96FE-E7D0B2095467}"/>
    <cellStyle name="Normal 2 13 4 2 3 2 2" xfId="5864" xr:uid="{610BBE78-9A95-48C4-B6E0-AAFB477FA47C}"/>
    <cellStyle name="Normal 2 13 4 2 3 3" xfId="5865" xr:uid="{AA5CB4E0-B87C-4DE9-B241-0EF496E7BE1B}"/>
    <cellStyle name="Normal 2 13 4 2 4" xfId="5866" xr:uid="{15C55E60-E6A0-4175-BC63-66C82DE76F3E}"/>
    <cellStyle name="Normal 2 13 4 2 4 2" xfId="5867" xr:uid="{CD1A38CA-A5E1-4841-9EB5-A60A3DCB06E1}"/>
    <cellStyle name="Normal 2 13 4 2 5" xfId="5868" xr:uid="{2BA70AC5-37CE-4CF4-863B-68C2D6F17CE5}"/>
    <cellStyle name="Normal 2 13 4 3" xfId="5869" xr:uid="{C6380264-AAD1-43E5-9B41-F2CB20FBE5FC}"/>
    <cellStyle name="Normal 2 13 4 3 2" xfId="5870" xr:uid="{246895E4-C578-4B08-BAB7-65D30383B06C}"/>
    <cellStyle name="Normal 2 13 4 3 2 2" xfId="5871" xr:uid="{9C2BD9FD-79D9-49F6-BCD9-ACFCF27BF0A8}"/>
    <cellStyle name="Normal 2 13 4 3 2 2 2" xfId="5872" xr:uid="{14B30DAA-A718-47DE-BF58-EC1FF27A706B}"/>
    <cellStyle name="Normal 2 13 4 3 2 3" xfId="5873" xr:uid="{3CA8FA56-3866-4305-9702-862AA0CAD49C}"/>
    <cellStyle name="Normal 2 13 4 3 3" xfId="5874" xr:uid="{B93AF4BA-ED7E-4FB9-B7BB-355575C44F3F}"/>
    <cellStyle name="Normal 2 13 4 3 3 2" xfId="5875" xr:uid="{7CF07195-0EC5-489C-A05B-3D7B85FC77F7}"/>
    <cellStyle name="Normal 2 13 4 3 4" xfId="5876" xr:uid="{725868E3-C0E4-4B7F-BB2A-3D64E1A9A274}"/>
    <cellStyle name="Normal 2 13 4 4" xfId="5877" xr:uid="{F3D5BF47-A257-477B-AA41-0B32E5D1D785}"/>
    <cellStyle name="Normal 2 13 4 4 2" xfId="5878" xr:uid="{DB51A53E-9C8E-47A2-9591-0DA11E5A4403}"/>
    <cellStyle name="Normal 2 13 4 4 2 2" xfId="5879" xr:uid="{4D0106B5-7769-441B-AB68-D03686FBB494}"/>
    <cellStyle name="Normal 2 13 4 4 3" xfId="5880" xr:uid="{91C3E78F-40D6-4593-96CA-F7CF99327E00}"/>
    <cellStyle name="Normal 2 13 4 5" xfId="5881" xr:uid="{70F6B859-D5A9-488C-B70D-E026609F9E41}"/>
    <cellStyle name="Normal 2 13 4 5 2" xfId="5882" xr:uid="{9D3C6D1C-0C29-4668-8940-0C58EF65C841}"/>
    <cellStyle name="Normal 2 13 4 6" xfId="5883" xr:uid="{C195D273-2FCA-4CC0-A7BD-7A617A917DA2}"/>
    <cellStyle name="Normal 2 13 5" xfId="5884" xr:uid="{9D7FFD80-167F-4537-9ABA-1DD442035882}"/>
    <cellStyle name="Normal 2 13 5 2" xfId="5885" xr:uid="{1B8430B1-8398-4408-8ED4-7B67E7EB2871}"/>
    <cellStyle name="Normal 2 13 5 2 2" xfId="5886" xr:uid="{F23A82CD-5C1C-44FE-8D68-DFB9DB5ADCB4}"/>
    <cellStyle name="Normal 2 13 5 2 2 2" xfId="5887" xr:uid="{A0AFDA24-9330-46A6-B713-B30565099953}"/>
    <cellStyle name="Normal 2 13 5 2 2 2 2" xfId="5888" xr:uid="{9AC3D58E-D9F6-4BA4-BB15-91F6751C240F}"/>
    <cellStyle name="Normal 2 13 5 2 2 2 2 2" xfId="5889" xr:uid="{F40662C2-AD1C-4CF3-9076-97C2E8F3D3EF}"/>
    <cellStyle name="Normal 2 13 5 2 2 2 3" xfId="5890" xr:uid="{EF974D79-EBD1-4AA7-9F01-4065F70B5103}"/>
    <cellStyle name="Normal 2 13 5 2 2 3" xfId="5891" xr:uid="{6592FB4D-CB37-404B-BC1E-8E731B977848}"/>
    <cellStyle name="Normal 2 13 5 2 2 3 2" xfId="5892" xr:uid="{D743C436-2851-4DCB-B9F9-3E7DC8542A62}"/>
    <cellStyle name="Normal 2 13 5 2 2 4" xfId="5893" xr:uid="{F38DF71C-E626-4D13-9D7A-14190C41D298}"/>
    <cellStyle name="Normal 2 13 5 2 3" xfId="5894" xr:uid="{2BF72BFC-1011-4677-B317-3F949D316142}"/>
    <cellStyle name="Normal 2 13 5 2 3 2" xfId="5895" xr:uid="{E5462125-D959-4FEF-86C9-912A4CADF4E0}"/>
    <cellStyle name="Normal 2 13 5 2 3 2 2" xfId="5896" xr:uid="{D21044BB-3856-44AC-98BF-F0720F9BAD27}"/>
    <cellStyle name="Normal 2 13 5 2 3 3" xfId="5897" xr:uid="{243FF61A-943C-4817-821A-A0746DCEF287}"/>
    <cellStyle name="Normal 2 13 5 2 4" xfId="5898" xr:uid="{E953728E-8FDD-4754-87EA-41B06BB5A067}"/>
    <cellStyle name="Normal 2 13 5 2 4 2" xfId="5899" xr:uid="{2BDF34F2-D33C-4D51-9633-8E268715AFF4}"/>
    <cellStyle name="Normal 2 13 5 2 5" xfId="5900" xr:uid="{99A8BF35-6CB7-411D-8E2C-089B876AFC34}"/>
    <cellStyle name="Normal 2 13 5 3" xfId="5901" xr:uid="{23E45E9E-93A7-42B4-A7AB-7A858333480E}"/>
    <cellStyle name="Normal 2 13 5 3 2" xfId="5902" xr:uid="{7DB63674-6771-41B9-B94B-D2DC7750C216}"/>
    <cellStyle name="Normal 2 13 5 3 2 2" xfId="5903" xr:uid="{ED05F4CD-4C40-4E24-92A2-5FE419F10123}"/>
    <cellStyle name="Normal 2 13 5 3 2 2 2" xfId="5904" xr:uid="{42814C14-1EDB-4726-BC44-8BBB389C8800}"/>
    <cellStyle name="Normal 2 13 5 3 2 3" xfId="5905" xr:uid="{FF34DE05-9B08-4220-ACE7-9BE94A514E7E}"/>
    <cellStyle name="Normal 2 13 5 3 3" xfId="5906" xr:uid="{8C59FB0B-1B05-41C5-9876-110BD2BB9F83}"/>
    <cellStyle name="Normal 2 13 5 3 3 2" xfId="5907" xr:uid="{80D75832-D8B2-44B2-A520-F170448E14B0}"/>
    <cellStyle name="Normal 2 13 5 3 4" xfId="5908" xr:uid="{B6589BEA-8F8A-4B06-B288-5387184204B8}"/>
    <cellStyle name="Normal 2 13 5 4" xfId="5909" xr:uid="{5F47E77F-1A66-4518-8C48-1D323AA3B494}"/>
    <cellStyle name="Normal 2 13 5 4 2" xfId="5910" xr:uid="{2DBD58A4-1390-41B9-8ADC-37A93308DD59}"/>
    <cellStyle name="Normal 2 13 5 4 2 2" xfId="5911" xr:uid="{E08AFD76-DA62-4DC5-B163-97D7D3D6CF73}"/>
    <cellStyle name="Normal 2 13 5 4 3" xfId="5912" xr:uid="{40A74D84-902B-449B-823A-C059B8D331EC}"/>
    <cellStyle name="Normal 2 13 5 5" xfId="5913" xr:uid="{64C2D212-FAB5-4E00-BDC7-5AD7C635855C}"/>
    <cellStyle name="Normal 2 13 5 5 2" xfId="5914" xr:uid="{BEBEE5F1-C55F-43BC-B1CE-16A0E2E0081C}"/>
    <cellStyle name="Normal 2 13 5 6" xfId="5915" xr:uid="{31D50A17-6A31-41E4-AF3D-718B4AE798B4}"/>
    <cellStyle name="Normal 2 13 6" xfId="5916" xr:uid="{8F261BC7-5037-4AB1-A082-1494F37FAD14}"/>
    <cellStyle name="Normal 2 13 6 2" xfId="5917" xr:uid="{0205785E-5C60-4FF0-9229-69DBF37C32D7}"/>
    <cellStyle name="Normal 2 13 6 2 2" xfId="5918" xr:uid="{4516B9CF-DE05-4050-8F8E-4D517C1C5391}"/>
    <cellStyle name="Normal 2 13 6 2 2 2" xfId="5919" xr:uid="{9D32FE97-4D5D-4368-95AD-5D7221EBEB7C}"/>
    <cellStyle name="Normal 2 13 6 2 2 2 2" xfId="5920" xr:uid="{F0FFE4BA-32BE-4E5F-8C9D-476F8F58DE5E}"/>
    <cellStyle name="Normal 2 13 6 2 2 3" xfId="5921" xr:uid="{9E5ED79B-1E1B-4519-977B-DEEBB95EAD54}"/>
    <cellStyle name="Normal 2 13 6 2 3" xfId="5922" xr:uid="{955EB212-3C38-4F9B-B373-61740B69E946}"/>
    <cellStyle name="Normal 2 13 6 2 3 2" xfId="5923" xr:uid="{56103809-797D-404A-BB90-A092A9A78C86}"/>
    <cellStyle name="Normal 2 13 6 2 4" xfId="5924" xr:uid="{DE5ED697-82D0-473A-87C0-B51030332AF9}"/>
    <cellStyle name="Normal 2 13 6 3" xfId="5925" xr:uid="{7C5646D3-1D8F-4738-AD6D-32E9E0A344AA}"/>
    <cellStyle name="Normal 2 13 6 3 2" xfId="5926" xr:uid="{58156FE9-50CB-4B2D-940F-1C3B607D9938}"/>
    <cellStyle name="Normal 2 13 6 3 2 2" xfId="5927" xr:uid="{BB86C3C2-519E-4977-B48F-DE548CF80963}"/>
    <cellStyle name="Normal 2 13 6 3 3" xfId="5928" xr:uid="{7DEC4F16-8DDC-4E71-AC82-0972AE6F1218}"/>
    <cellStyle name="Normal 2 13 6 4" xfId="5929" xr:uid="{3DB4FAFD-789E-43B9-8452-455A19587628}"/>
    <cellStyle name="Normal 2 13 6 4 2" xfId="5930" xr:uid="{58D0E775-C04F-4FEC-B0E9-E52E60CCFC78}"/>
    <cellStyle name="Normal 2 13 6 5" xfId="5931" xr:uid="{969A2B46-6EFC-441E-9D18-7EFFE5A96DAF}"/>
    <cellStyle name="Normal 2 13 7" xfId="5932" xr:uid="{D07A92DD-04AF-4D11-97FA-B5DB7FAAD9B5}"/>
    <cellStyle name="Normal 2 13 7 2" xfId="5933" xr:uid="{FB7E8AA4-0482-4618-94DD-3904065DC11B}"/>
    <cellStyle name="Normal 2 13 7 2 2" xfId="5934" xr:uid="{6DB8318E-E5FE-46B5-9964-2A1F7112A23A}"/>
    <cellStyle name="Normal 2 13 7 2 2 2" xfId="5935" xr:uid="{306FB7C1-29C3-4EB3-B560-4674DA31B9AB}"/>
    <cellStyle name="Normal 2 13 7 2 3" xfId="5936" xr:uid="{20F03C52-D3D4-4221-ACA9-D82229332C3E}"/>
    <cellStyle name="Normal 2 13 7 3" xfId="5937" xr:uid="{F5856CEE-A1B8-4ED1-8080-B15905516591}"/>
    <cellStyle name="Normal 2 13 7 3 2" xfId="5938" xr:uid="{5E120D3A-82F9-473E-A80F-576DCB3BF156}"/>
    <cellStyle name="Normal 2 13 7 4" xfId="5939" xr:uid="{E089BA07-AFE7-4F9E-AC0A-338DAE6E5A0D}"/>
    <cellStyle name="Normal 2 13 8" xfId="5940" xr:uid="{846C0F2E-D7CB-4833-ACEE-D9FC82D8AFB4}"/>
    <cellStyle name="Normal 2 13 8 2" xfId="5941" xr:uid="{4AEF4282-B654-4455-8BF9-5ED30F04CFB2}"/>
    <cellStyle name="Normal 2 13 8 2 2" xfId="5942" xr:uid="{2EBD9E1E-C2CE-48C0-9EB7-99AE5D38A079}"/>
    <cellStyle name="Normal 2 13 8 3" xfId="5943" xr:uid="{BEEF9F2D-F675-4118-A611-86BAEF42B9EB}"/>
    <cellStyle name="Normal 2 13 9" xfId="5944" xr:uid="{8A972895-677D-4AFB-8D9B-FDC0362DBED0}"/>
    <cellStyle name="Normal 2 13 9 2" xfId="5945" xr:uid="{721CEA5F-E4B7-4E9F-8E67-2370B15AEFF0}"/>
    <cellStyle name="Normal 2 14" xfId="5946" xr:uid="{BFB9B1B2-5AD6-474C-B439-DB1C6333DB45}"/>
    <cellStyle name="Normal 2 14 10" xfId="5947" xr:uid="{29D2C706-DA0A-4F77-8671-80942703F09D}"/>
    <cellStyle name="Normal 2 14 2" xfId="5948" xr:uid="{CD97FB29-12A7-4D78-8894-24D840335D56}"/>
    <cellStyle name="Normal 2 14 2 2" xfId="5949" xr:uid="{5768A2F7-C813-48B8-9263-9B25B748D42E}"/>
    <cellStyle name="Normal 2 14 2 2 2" xfId="5950" xr:uid="{3ECAAFE2-1E61-40B9-99E8-E401EEA817BF}"/>
    <cellStyle name="Normal 2 14 2 2 2 2" xfId="5951" xr:uid="{09B9560A-F8A1-4AC6-BD8A-A398CE1BBD21}"/>
    <cellStyle name="Normal 2 14 2 2 2 2 2" xfId="5952" xr:uid="{24D8938E-C165-45C6-9039-EA0E676E5F44}"/>
    <cellStyle name="Normal 2 14 2 2 2 2 2 2" xfId="5953" xr:uid="{BEC16F33-23A5-4AC5-8598-F09416EBEACE}"/>
    <cellStyle name="Normal 2 14 2 2 2 2 3" xfId="5954" xr:uid="{36ACE672-2D24-4FA4-A976-DF8D729BCE7D}"/>
    <cellStyle name="Normal 2 14 2 2 2 3" xfId="5955" xr:uid="{773F7AF1-06CF-4583-A0A4-5DB2F76684F3}"/>
    <cellStyle name="Normal 2 14 2 2 2 3 2" xfId="5956" xr:uid="{B7232D63-43E2-4276-865A-89774632F0FE}"/>
    <cellStyle name="Normal 2 14 2 2 2 4" xfId="5957" xr:uid="{69B525B5-70AC-4414-BA58-F7FF2F270F2C}"/>
    <cellStyle name="Normal 2 14 2 2 3" xfId="5958" xr:uid="{9A9A42D6-C037-43D7-88AC-6AAFA2AFE5A4}"/>
    <cellStyle name="Normal 2 14 2 2 3 2" xfId="5959" xr:uid="{9A715210-CBC7-452B-BB1C-46DBE3C4A4C7}"/>
    <cellStyle name="Normal 2 14 2 2 3 2 2" xfId="5960" xr:uid="{51052A43-41C8-48A5-9920-9B0C604F48F4}"/>
    <cellStyle name="Normal 2 14 2 2 3 3" xfId="5961" xr:uid="{AA58764B-1AA2-40C5-BFEE-8BE8E92F578A}"/>
    <cellStyle name="Normal 2 14 2 2 4" xfId="5962" xr:uid="{276ED258-5F24-4CB0-A3D7-DCE78D0CB7C9}"/>
    <cellStyle name="Normal 2 14 2 2 4 2" xfId="5963" xr:uid="{9D4A8573-2529-4990-967A-97376B0BC4D6}"/>
    <cellStyle name="Normal 2 14 2 2 5" xfId="5964" xr:uid="{DBDE2DD9-590C-4890-AF92-E90131270238}"/>
    <cellStyle name="Normal 2 14 2 3" xfId="5965" xr:uid="{9A007A55-9FD1-4CBE-8662-3D8354D20D72}"/>
    <cellStyle name="Normal 2 14 2 3 2" xfId="5966" xr:uid="{3DAA79FA-EB53-4C08-806E-E5F8C4CD13E3}"/>
    <cellStyle name="Normal 2 14 2 3 2 2" xfId="5967" xr:uid="{E2EEEF40-6B52-47E1-AF32-FEB79B39564E}"/>
    <cellStyle name="Normal 2 14 2 3 2 2 2" xfId="5968" xr:uid="{FCD0DC0B-8BE8-4AF1-A7C7-CB701870B04A}"/>
    <cellStyle name="Normal 2 14 2 3 2 3" xfId="5969" xr:uid="{582634BC-5FC3-41F9-8FBD-7503CC62C9DA}"/>
    <cellStyle name="Normal 2 14 2 3 3" xfId="5970" xr:uid="{0BDBF148-2925-4024-A925-C6A93F4EEFFD}"/>
    <cellStyle name="Normal 2 14 2 3 3 2" xfId="5971" xr:uid="{480F2DB8-BA9B-4A09-BD92-6809BE87CEF6}"/>
    <cellStyle name="Normal 2 14 2 3 4" xfId="5972" xr:uid="{772DFEFE-1953-4649-B98A-B2B41B966F91}"/>
    <cellStyle name="Normal 2 14 2 4" xfId="5973" xr:uid="{76798CE7-6CDE-4D4C-9C68-0C4B4C2799FF}"/>
    <cellStyle name="Normal 2 14 2 4 2" xfId="5974" xr:uid="{8AB1657A-8155-4612-B9E6-8EE10B64D781}"/>
    <cellStyle name="Normal 2 14 2 4 2 2" xfId="5975" xr:uid="{D19A4911-8307-4F25-BC13-9D1A2575A4B7}"/>
    <cellStyle name="Normal 2 14 2 4 3" xfId="5976" xr:uid="{A4FCCE1E-AA2C-44BD-9D04-B0C43BCE292F}"/>
    <cellStyle name="Normal 2 14 2 5" xfId="5977" xr:uid="{B36C2CD4-CDAE-4064-B677-6E25E2236E5F}"/>
    <cellStyle name="Normal 2 14 2 5 2" xfId="5978" xr:uid="{F203D12A-17D9-4631-858B-D0BFB96157E3}"/>
    <cellStyle name="Normal 2 14 2 6" xfId="5979" xr:uid="{84DE8ED9-EABE-4CF1-8F77-10A44D4AF061}"/>
    <cellStyle name="Normal 2 14 3" xfId="5980" xr:uid="{FCE8F5CF-3F0A-4861-B4FE-F27A8BF308E8}"/>
    <cellStyle name="Normal 2 14 3 2" xfId="5981" xr:uid="{4EB2E051-41C5-4AEB-81C0-EBB5F6C04FCD}"/>
    <cellStyle name="Normal 2 14 3 2 2" xfId="5982" xr:uid="{86D5CF03-0F52-4E7F-B796-FD59BB81BA26}"/>
    <cellStyle name="Normal 2 14 3 2 2 2" xfId="5983" xr:uid="{54F398A6-45AD-4BCD-8D84-73D6B3603C7F}"/>
    <cellStyle name="Normal 2 14 3 2 2 2 2" xfId="5984" xr:uid="{32C35048-542F-4AD6-B768-9B3AD5AC9975}"/>
    <cellStyle name="Normal 2 14 3 2 2 2 2 2" xfId="5985" xr:uid="{01E36DE9-47A4-431F-9FA0-7B55798D2F29}"/>
    <cellStyle name="Normal 2 14 3 2 2 2 3" xfId="5986" xr:uid="{B4E84AEC-1E93-4292-A460-021019121FD4}"/>
    <cellStyle name="Normal 2 14 3 2 2 3" xfId="5987" xr:uid="{6652E455-256A-47C4-AF95-0D3009D61BFF}"/>
    <cellStyle name="Normal 2 14 3 2 2 3 2" xfId="5988" xr:uid="{4B5AC832-C5E2-4473-90B1-2E7C9F2D4E59}"/>
    <cellStyle name="Normal 2 14 3 2 2 4" xfId="5989" xr:uid="{B1F565BF-CE2C-4432-8DEE-97930B2A4233}"/>
    <cellStyle name="Normal 2 14 3 2 3" xfId="5990" xr:uid="{90C594EA-75D3-4CCA-881A-683404068247}"/>
    <cellStyle name="Normal 2 14 3 2 3 2" xfId="5991" xr:uid="{022BD690-FE01-4F4C-B005-5C41DB1F91F6}"/>
    <cellStyle name="Normal 2 14 3 2 3 2 2" xfId="5992" xr:uid="{D2684E5F-35E9-4442-890F-25D7B81D1FA5}"/>
    <cellStyle name="Normal 2 14 3 2 3 3" xfId="5993" xr:uid="{035BAC5E-7F38-44A5-A6C8-E22DAA60B9E9}"/>
    <cellStyle name="Normal 2 14 3 2 4" xfId="5994" xr:uid="{CD591E1C-5B1C-4E1B-B45B-24FDC55E8730}"/>
    <cellStyle name="Normal 2 14 3 2 4 2" xfId="5995" xr:uid="{5F4C191F-0D6C-42CB-8AD0-FA180B0DEAD7}"/>
    <cellStyle name="Normal 2 14 3 2 5" xfId="5996" xr:uid="{8696E670-6655-44C2-AEA5-59B761EC1725}"/>
    <cellStyle name="Normal 2 14 3 3" xfId="5997" xr:uid="{3CA5E3A7-ACB6-48A2-A496-ABBCA83F9A36}"/>
    <cellStyle name="Normal 2 14 3 3 2" xfId="5998" xr:uid="{5CBA66EE-3083-4CA3-A495-3E3CF252D1DC}"/>
    <cellStyle name="Normal 2 14 3 3 2 2" xfId="5999" xr:uid="{B1116621-EEC9-4930-8AD8-89D96E935964}"/>
    <cellStyle name="Normal 2 14 3 3 2 2 2" xfId="6000" xr:uid="{7CE12988-2B28-47B6-BD8F-4AA3DFCDCA67}"/>
    <cellStyle name="Normal 2 14 3 3 2 3" xfId="6001" xr:uid="{AB4657B2-24B0-4E6A-A701-B4AD2075C870}"/>
    <cellStyle name="Normal 2 14 3 3 3" xfId="6002" xr:uid="{5391978E-7AC2-4C69-AB6C-FE6E2A908D65}"/>
    <cellStyle name="Normal 2 14 3 3 3 2" xfId="6003" xr:uid="{7AA85AF3-0535-41E4-9A7F-02242C08E3FB}"/>
    <cellStyle name="Normal 2 14 3 3 4" xfId="6004" xr:uid="{C4D68AD9-8D51-4C7A-B5FA-3E213D407409}"/>
    <cellStyle name="Normal 2 14 3 4" xfId="6005" xr:uid="{49C9FF25-6915-403B-ACA0-58F06E4A3794}"/>
    <cellStyle name="Normal 2 14 3 4 2" xfId="6006" xr:uid="{57B9D1F2-263C-4328-8861-C915621E7B16}"/>
    <cellStyle name="Normal 2 14 3 4 2 2" xfId="6007" xr:uid="{086DFD47-C4C2-48EF-964F-0E23FE8FC3C9}"/>
    <cellStyle name="Normal 2 14 3 4 3" xfId="6008" xr:uid="{0098C645-0FD2-4A60-8D47-8A88F880A819}"/>
    <cellStyle name="Normal 2 14 3 5" xfId="6009" xr:uid="{F5ECB5BD-DBDC-4F99-A58C-CE60161AEE59}"/>
    <cellStyle name="Normal 2 14 3 5 2" xfId="6010" xr:uid="{26D012BE-EE06-444B-85A6-1ECB60EC5539}"/>
    <cellStyle name="Normal 2 14 3 6" xfId="6011" xr:uid="{C90B99D5-5AE5-44C6-90E0-00C12E7D4FCA}"/>
    <cellStyle name="Normal 2 14 4" xfId="6012" xr:uid="{2E1F8AD3-D571-4341-86F7-95D888B5722C}"/>
    <cellStyle name="Normal 2 14 4 2" xfId="6013" xr:uid="{045D320B-2EEF-46D3-AF23-4770FA5EFFE5}"/>
    <cellStyle name="Normal 2 14 4 2 2" xfId="6014" xr:uid="{E4496036-EB70-40D1-9A23-D3D716C38320}"/>
    <cellStyle name="Normal 2 14 4 2 2 2" xfId="6015" xr:uid="{F7F60534-FDCC-4EFB-A2DA-D4E93E640EB1}"/>
    <cellStyle name="Normal 2 14 4 2 2 2 2" xfId="6016" xr:uid="{C4651236-BFDF-4339-BCB1-79BED971E083}"/>
    <cellStyle name="Normal 2 14 4 2 2 2 2 2" xfId="6017" xr:uid="{7B0DB557-4306-4D4F-A337-6C97A184347B}"/>
    <cellStyle name="Normal 2 14 4 2 2 2 3" xfId="6018" xr:uid="{23DA7824-8A81-49E3-A1DD-9C3128A8ACC7}"/>
    <cellStyle name="Normal 2 14 4 2 2 3" xfId="6019" xr:uid="{2173C4BF-E3CA-4F1B-BBAC-68FCAB617C04}"/>
    <cellStyle name="Normal 2 14 4 2 2 3 2" xfId="6020" xr:uid="{8140988A-50D0-4411-BED1-B2DC5967F3D9}"/>
    <cellStyle name="Normal 2 14 4 2 2 4" xfId="6021" xr:uid="{A5869692-930F-46C9-B0CF-80F3562A7E3E}"/>
    <cellStyle name="Normal 2 14 4 2 3" xfId="6022" xr:uid="{A29234FB-6EE0-4FFC-A934-9C8ED074317D}"/>
    <cellStyle name="Normal 2 14 4 2 3 2" xfId="6023" xr:uid="{305EB951-D6AF-48BA-8AB9-3A3CFE8E8099}"/>
    <cellStyle name="Normal 2 14 4 2 3 2 2" xfId="6024" xr:uid="{C4218788-F6C8-41BA-933D-AAFFD4C596C8}"/>
    <cellStyle name="Normal 2 14 4 2 3 3" xfId="6025" xr:uid="{13B48E07-D097-4BD4-9013-1C72EBE608DE}"/>
    <cellStyle name="Normal 2 14 4 2 4" xfId="6026" xr:uid="{2E4047CE-AC53-4A10-893C-8DC56D0CEC80}"/>
    <cellStyle name="Normal 2 14 4 2 4 2" xfId="6027" xr:uid="{0AE081E2-5B95-4CFA-87FA-6E8F79F57774}"/>
    <cellStyle name="Normal 2 14 4 2 5" xfId="6028" xr:uid="{26148BDB-289C-4CD4-AF68-4B3F4C9D24BF}"/>
    <cellStyle name="Normal 2 14 4 3" xfId="6029" xr:uid="{64AB979D-E386-4208-85AF-A4986046940A}"/>
    <cellStyle name="Normal 2 14 4 3 2" xfId="6030" xr:uid="{507D01DE-4ADE-4487-A186-358F7F46E381}"/>
    <cellStyle name="Normal 2 14 4 3 2 2" xfId="6031" xr:uid="{4CC58C38-2563-4B33-A8BB-A7309A6ED95D}"/>
    <cellStyle name="Normal 2 14 4 3 2 2 2" xfId="6032" xr:uid="{28D959B6-2D0C-423C-ADB8-D06891689900}"/>
    <cellStyle name="Normal 2 14 4 3 2 3" xfId="6033" xr:uid="{B25403BC-C125-413D-9470-F09E8BB0DFC3}"/>
    <cellStyle name="Normal 2 14 4 3 3" xfId="6034" xr:uid="{40BB81CA-C43F-484B-A1A2-68D9F6B01EC0}"/>
    <cellStyle name="Normal 2 14 4 3 3 2" xfId="6035" xr:uid="{D98921D3-3478-4302-BEE0-9B27007EA1E3}"/>
    <cellStyle name="Normal 2 14 4 3 4" xfId="6036" xr:uid="{1AD87C2F-84B3-4C3E-B8E5-6BF09865A169}"/>
    <cellStyle name="Normal 2 14 4 4" xfId="6037" xr:uid="{AD3D209A-8A6E-44FB-A990-524D65A14CA5}"/>
    <cellStyle name="Normal 2 14 4 4 2" xfId="6038" xr:uid="{9D7272F5-6100-4B3A-AB4A-DE53A41D04C6}"/>
    <cellStyle name="Normal 2 14 4 4 2 2" xfId="6039" xr:uid="{FC2C5FD0-91B6-42C0-A1A5-EBAD3716ECC6}"/>
    <cellStyle name="Normal 2 14 4 4 3" xfId="6040" xr:uid="{A3C93288-CBA7-4DDA-8954-B25F8E7DDA0B}"/>
    <cellStyle name="Normal 2 14 4 5" xfId="6041" xr:uid="{EFA57639-3CCA-43BB-B748-749D804D1AA5}"/>
    <cellStyle name="Normal 2 14 4 5 2" xfId="6042" xr:uid="{3F958057-CEA7-4040-99C2-F4B55E98EB64}"/>
    <cellStyle name="Normal 2 14 4 6" xfId="6043" xr:uid="{BB0D8987-C5E7-43CD-9EBF-337505DFF4BE}"/>
    <cellStyle name="Normal 2 14 5" xfId="6044" xr:uid="{0E538972-9B04-42FF-8BEB-14C726EE9B9E}"/>
    <cellStyle name="Normal 2 14 5 2" xfId="6045" xr:uid="{9562AA5E-14E6-41D2-98FA-3132C482B5F3}"/>
    <cellStyle name="Normal 2 14 5 2 2" xfId="6046" xr:uid="{DE67B4C4-4358-464D-9A9D-70FA17B5F28A}"/>
    <cellStyle name="Normal 2 14 5 2 2 2" xfId="6047" xr:uid="{044422BA-A7BA-4B3F-B867-531412B96B7A}"/>
    <cellStyle name="Normal 2 14 5 2 2 2 2" xfId="6048" xr:uid="{81762405-4278-4DE6-8780-1590B76FEDD7}"/>
    <cellStyle name="Normal 2 14 5 2 2 2 2 2" xfId="6049" xr:uid="{443F0483-6AA7-4A04-83C3-06B422E72162}"/>
    <cellStyle name="Normal 2 14 5 2 2 2 3" xfId="6050" xr:uid="{1DF2ADD6-6D04-4C0F-9125-372D249865E1}"/>
    <cellStyle name="Normal 2 14 5 2 2 3" xfId="6051" xr:uid="{7CED6135-D643-4B9A-8CEC-1142D8D642B1}"/>
    <cellStyle name="Normal 2 14 5 2 2 3 2" xfId="6052" xr:uid="{65272708-5A6C-4CAE-9AFA-01AFFB96647A}"/>
    <cellStyle name="Normal 2 14 5 2 2 4" xfId="6053" xr:uid="{DA0D64E2-10F9-4B53-9B2D-9B85286C1833}"/>
    <cellStyle name="Normal 2 14 5 2 3" xfId="6054" xr:uid="{B8248318-22CC-4324-BAEF-4EBDB5BB1BEF}"/>
    <cellStyle name="Normal 2 14 5 2 3 2" xfId="6055" xr:uid="{001766A2-4FE2-4D56-9727-FBA381D9D70F}"/>
    <cellStyle name="Normal 2 14 5 2 3 2 2" xfId="6056" xr:uid="{54715046-03DA-4C95-ABDD-310CD332C8D7}"/>
    <cellStyle name="Normal 2 14 5 2 3 3" xfId="6057" xr:uid="{F974CE75-7887-4A81-A5A4-419821D57DE4}"/>
    <cellStyle name="Normal 2 14 5 2 4" xfId="6058" xr:uid="{6795DFF3-37EB-45E8-A214-0E50FF08AE18}"/>
    <cellStyle name="Normal 2 14 5 2 4 2" xfId="6059" xr:uid="{BC1722FF-8F3E-49CA-B35D-BA1A7F0A4082}"/>
    <cellStyle name="Normal 2 14 5 2 5" xfId="6060" xr:uid="{874C0D0D-5F62-4133-9805-A2C4F8F3542B}"/>
    <cellStyle name="Normal 2 14 5 3" xfId="6061" xr:uid="{E4B62042-1749-401A-AAA9-FCE4EE73981C}"/>
    <cellStyle name="Normal 2 14 5 3 2" xfId="6062" xr:uid="{5B1F6441-06BE-4D58-A279-CF795AC51C66}"/>
    <cellStyle name="Normal 2 14 5 3 2 2" xfId="6063" xr:uid="{C686FEEB-E15C-4E1E-B059-3DC76F8C664C}"/>
    <cellStyle name="Normal 2 14 5 3 2 2 2" xfId="6064" xr:uid="{D66106F5-AF90-4F94-803D-151F65B5BC8A}"/>
    <cellStyle name="Normal 2 14 5 3 2 3" xfId="6065" xr:uid="{F9112A30-5D2A-433A-A43D-C39BDB70D218}"/>
    <cellStyle name="Normal 2 14 5 3 3" xfId="6066" xr:uid="{9B41C670-442C-4906-9723-FAC17E8CD848}"/>
    <cellStyle name="Normal 2 14 5 3 3 2" xfId="6067" xr:uid="{DFC781B4-B922-4319-9FE4-B9191130E7E9}"/>
    <cellStyle name="Normal 2 14 5 3 4" xfId="6068" xr:uid="{D37B55C7-EA15-4674-8C1F-821B86165D7C}"/>
    <cellStyle name="Normal 2 14 5 4" xfId="6069" xr:uid="{0C6E9090-8951-48CD-9BE3-6C5615FA9D08}"/>
    <cellStyle name="Normal 2 14 5 4 2" xfId="6070" xr:uid="{C3388483-0B5D-450F-BA20-EF731EA55C3F}"/>
    <cellStyle name="Normal 2 14 5 4 2 2" xfId="6071" xr:uid="{947FCBE3-BF15-4AC0-A60B-6EE06C203B7F}"/>
    <cellStyle name="Normal 2 14 5 4 3" xfId="6072" xr:uid="{EE829ADD-ECE2-47F5-B88B-C7D0FC8DFF6A}"/>
    <cellStyle name="Normal 2 14 5 5" xfId="6073" xr:uid="{1C95DF06-4D77-4F8C-BD12-170F541712A5}"/>
    <cellStyle name="Normal 2 14 5 5 2" xfId="6074" xr:uid="{10B9D7CC-2412-4705-9B43-EDC80605FD00}"/>
    <cellStyle name="Normal 2 14 5 6" xfId="6075" xr:uid="{591EE67A-7B34-4429-B1B1-0B3705F6C575}"/>
    <cellStyle name="Normal 2 14 6" xfId="6076" xr:uid="{F77B7BDE-B614-41DE-BA8A-831B2FC4BF53}"/>
    <cellStyle name="Normal 2 14 6 2" xfId="6077" xr:uid="{5E806F2A-EDC8-49AA-B846-AA3C388ABD86}"/>
    <cellStyle name="Normal 2 14 6 2 2" xfId="6078" xr:uid="{4F128BA9-F858-4860-B8B6-B72F8D53EA6C}"/>
    <cellStyle name="Normal 2 14 6 2 2 2" xfId="6079" xr:uid="{1E51A22A-B991-403F-B514-6F99585182AA}"/>
    <cellStyle name="Normal 2 14 6 2 2 2 2" xfId="6080" xr:uid="{5B79B076-FC58-4732-B109-D11B7214BE59}"/>
    <cellStyle name="Normal 2 14 6 2 2 3" xfId="6081" xr:uid="{981860E6-556D-4006-BD75-FFA5531D14B4}"/>
    <cellStyle name="Normal 2 14 6 2 3" xfId="6082" xr:uid="{81BE17EB-8D15-4B9F-A33C-FB762555A082}"/>
    <cellStyle name="Normal 2 14 6 2 3 2" xfId="6083" xr:uid="{AB1422F5-3D38-4792-BD30-CEB34C945DCF}"/>
    <cellStyle name="Normal 2 14 6 2 4" xfId="6084" xr:uid="{0FE0D892-61A5-476E-B47D-7E6286D488B8}"/>
    <cellStyle name="Normal 2 14 6 3" xfId="6085" xr:uid="{97964E8E-2B80-485A-A355-AAA2D60358A8}"/>
    <cellStyle name="Normal 2 14 6 3 2" xfId="6086" xr:uid="{A09D87EF-532E-484E-A1A0-D9319F4CA29A}"/>
    <cellStyle name="Normal 2 14 6 3 2 2" xfId="6087" xr:uid="{60BC6321-9AF0-4C22-83A9-273E47BC74A1}"/>
    <cellStyle name="Normal 2 14 6 3 3" xfId="6088" xr:uid="{E03ED7F2-B2D4-489C-9671-374E4E04BCCD}"/>
    <cellStyle name="Normal 2 14 6 4" xfId="6089" xr:uid="{1FB59590-7A71-4560-B53B-B7AF6D9E7D9E}"/>
    <cellStyle name="Normal 2 14 6 4 2" xfId="6090" xr:uid="{43939BB3-4117-4A8C-A25E-21CE4EDBBDFF}"/>
    <cellStyle name="Normal 2 14 6 5" xfId="6091" xr:uid="{986E90FB-5DF1-4A57-ABE3-CFED8EF5C02C}"/>
    <cellStyle name="Normal 2 14 7" xfId="6092" xr:uid="{0E7E1F9C-4949-43A5-8C73-53DECCCDE169}"/>
    <cellStyle name="Normal 2 14 7 2" xfId="6093" xr:uid="{1D0E2D90-D347-4DA7-8350-B839ADEFAB12}"/>
    <cellStyle name="Normal 2 14 7 2 2" xfId="6094" xr:uid="{DD0A1EBA-6A52-44AF-8CED-51F13A3AA93D}"/>
    <cellStyle name="Normal 2 14 7 2 2 2" xfId="6095" xr:uid="{6F6B0D10-EDFE-48D8-8DD2-A5C62A806499}"/>
    <cellStyle name="Normal 2 14 7 2 3" xfId="6096" xr:uid="{8E1A95CD-2901-4EB8-909A-0C39A0810612}"/>
    <cellStyle name="Normal 2 14 7 3" xfId="6097" xr:uid="{1B6BDCD6-C39A-49C3-A794-F1C31814E00F}"/>
    <cellStyle name="Normal 2 14 7 3 2" xfId="6098" xr:uid="{498097F7-4639-4AA1-8448-B9C98E833EAA}"/>
    <cellStyle name="Normal 2 14 7 4" xfId="6099" xr:uid="{6A765DEA-7BD5-472A-A794-66A8B05F5141}"/>
    <cellStyle name="Normal 2 14 8" xfId="6100" xr:uid="{35368F27-324A-4D18-8155-791EF4081E35}"/>
    <cellStyle name="Normal 2 14 8 2" xfId="6101" xr:uid="{27E0542F-2B99-46EA-AC2C-3EE412263E47}"/>
    <cellStyle name="Normal 2 14 8 2 2" xfId="6102" xr:uid="{947788DC-70E2-4C8D-9BAD-E966CB7A2FB5}"/>
    <cellStyle name="Normal 2 14 8 3" xfId="6103" xr:uid="{882ADE74-4D71-41AB-AE67-4AF85861F2A4}"/>
    <cellStyle name="Normal 2 14 9" xfId="6104" xr:uid="{DE133F71-3689-4B72-BB8D-EC0C424722EC}"/>
    <cellStyle name="Normal 2 14 9 2" xfId="6105" xr:uid="{E33DC4E5-C3C7-44D0-896A-6D24D30591F3}"/>
    <cellStyle name="Normal 2 15" xfId="6106" xr:uid="{79DF30B6-FEB6-4ADD-979B-5D732F204E01}"/>
    <cellStyle name="Normal 2 15 10" xfId="6107" xr:uid="{0C824A86-921D-40B0-9BDE-9DE433C83AE8}"/>
    <cellStyle name="Normal 2 15 2" xfId="6108" xr:uid="{6C224ADC-5ABB-442A-B966-250274058861}"/>
    <cellStyle name="Normal 2 15 2 2" xfId="6109" xr:uid="{4E3620AC-1DED-4A45-83D6-F7D7A1F1DD1E}"/>
    <cellStyle name="Normal 2 15 2 2 2" xfId="6110" xr:uid="{AA2708CF-8D82-4044-B2A8-FEF4C920C049}"/>
    <cellStyle name="Normal 2 15 2 2 2 2" xfId="6111" xr:uid="{56C7EA51-AF9E-446B-AA65-61E5E928C85C}"/>
    <cellStyle name="Normal 2 15 2 2 2 2 2" xfId="6112" xr:uid="{9EB08899-DAE0-4A32-BEC7-A1B2DC9F98FE}"/>
    <cellStyle name="Normal 2 15 2 2 2 2 2 2" xfId="6113" xr:uid="{E21EBA2E-F475-49B8-AFB2-EEADA7800B57}"/>
    <cellStyle name="Normal 2 15 2 2 2 2 3" xfId="6114" xr:uid="{C6A62B5E-0821-4B8C-9818-E11906825EDB}"/>
    <cellStyle name="Normal 2 15 2 2 2 3" xfId="6115" xr:uid="{25058DCC-A9EF-4CC5-95A6-54F279C8A902}"/>
    <cellStyle name="Normal 2 15 2 2 2 3 2" xfId="6116" xr:uid="{31FB2045-2167-4946-B08B-9DE83632F405}"/>
    <cellStyle name="Normal 2 15 2 2 2 4" xfId="6117" xr:uid="{58A91F14-9AE3-41B5-810F-3100E7CF1B0B}"/>
    <cellStyle name="Normal 2 15 2 2 3" xfId="6118" xr:uid="{A6EDC146-8F07-4496-9B15-6A2335028D1D}"/>
    <cellStyle name="Normal 2 15 2 2 3 2" xfId="6119" xr:uid="{463FED27-DB13-4A93-8EF6-43440B53EBF7}"/>
    <cellStyle name="Normal 2 15 2 2 3 2 2" xfId="6120" xr:uid="{33600A40-6689-4480-946E-FD6634C05DD1}"/>
    <cellStyle name="Normal 2 15 2 2 3 3" xfId="6121" xr:uid="{6752EBBD-D451-4156-9540-E1BAC1753BE7}"/>
    <cellStyle name="Normal 2 15 2 2 4" xfId="6122" xr:uid="{E40EFDC9-B29C-4910-BB88-A63230CDACBF}"/>
    <cellStyle name="Normal 2 15 2 2 4 2" xfId="6123" xr:uid="{37D2C3AD-C580-47D2-B6F7-412736883657}"/>
    <cellStyle name="Normal 2 15 2 2 5" xfId="6124" xr:uid="{B73AA472-3D1C-45BA-A848-C39A89428E38}"/>
    <cellStyle name="Normal 2 15 2 3" xfId="6125" xr:uid="{7C828FAE-4711-4E29-8BAD-A7EC362AAB1A}"/>
    <cellStyle name="Normal 2 15 2 3 2" xfId="6126" xr:uid="{4DE82218-686B-46DB-BD26-921613CC76BB}"/>
    <cellStyle name="Normal 2 15 2 3 2 2" xfId="6127" xr:uid="{1B04F24D-1AF0-407B-A34D-FCEFEC13C64E}"/>
    <cellStyle name="Normal 2 15 2 3 2 2 2" xfId="6128" xr:uid="{A9CF1DD3-739F-4C18-8DA9-FF8E2840D1FF}"/>
    <cellStyle name="Normal 2 15 2 3 2 3" xfId="6129" xr:uid="{ED28D7B7-D741-408F-8D5C-44A5DC0818E7}"/>
    <cellStyle name="Normal 2 15 2 3 3" xfId="6130" xr:uid="{2F02211B-22FA-446F-B9BC-8C42C7F53D5C}"/>
    <cellStyle name="Normal 2 15 2 3 3 2" xfId="6131" xr:uid="{8FA11711-52C9-4EAA-B914-1C8AD43310D0}"/>
    <cellStyle name="Normal 2 15 2 3 4" xfId="6132" xr:uid="{FAB921A9-4A37-4B21-87D0-126E8BCD8019}"/>
    <cellStyle name="Normal 2 15 2 4" xfId="6133" xr:uid="{BDFD5858-94D0-48D2-9A11-57F34A4C8A22}"/>
    <cellStyle name="Normal 2 15 2 4 2" xfId="6134" xr:uid="{0EB55087-F50F-467E-B153-561C95D66505}"/>
    <cellStyle name="Normal 2 15 2 4 2 2" xfId="6135" xr:uid="{38F54AAA-AAC9-4232-B681-70E9F94A53AA}"/>
    <cellStyle name="Normal 2 15 2 4 3" xfId="6136" xr:uid="{C8C978B2-34D6-4011-94E4-6E00F1F5B9F3}"/>
    <cellStyle name="Normal 2 15 2 5" xfId="6137" xr:uid="{FF301953-3ABD-4862-BE69-63FAB961721D}"/>
    <cellStyle name="Normal 2 15 2 5 2" xfId="6138" xr:uid="{A843BAF2-5FF1-428B-B4B6-E3D2545719DF}"/>
    <cellStyle name="Normal 2 15 2 6" xfId="6139" xr:uid="{2DD20CCA-52ED-4554-8911-FB70D8BC5CD2}"/>
    <cellStyle name="Normal 2 15 3" xfId="6140" xr:uid="{F62A352C-E733-41F2-8EC4-80A5E884FC48}"/>
    <cellStyle name="Normal 2 15 3 2" xfId="6141" xr:uid="{9D7F70FD-52A4-4272-B476-AD0094E7A654}"/>
    <cellStyle name="Normal 2 15 3 2 2" xfId="6142" xr:uid="{9884F444-1A29-431D-B3AA-B93F7AE390D1}"/>
    <cellStyle name="Normal 2 15 3 2 2 2" xfId="6143" xr:uid="{079DEFDA-ADBE-4884-9474-8DF5A60347A5}"/>
    <cellStyle name="Normal 2 15 3 2 2 2 2" xfId="6144" xr:uid="{F8842845-31A3-4207-96D0-FD63466989C5}"/>
    <cellStyle name="Normal 2 15 3 2 2 2 2 2" xfId="6145" xr:uid="{BF6FE0D9-0D92-4F74-AD1F-2B6F8CA04012}"/>
    <cellStyle name="Normal 2 15 3 2 2 2 3" xfId="6146" xr:uid="{AFF046A3-F0D7-4659-9F51-09AA28EBAF94}"/>
    <cellStyle name="Normal 2 15 3 2 2 3" xfId="6147" xr:uid="{5006D8AB-F148-43AB-8E10-AD5FB4F315F4}"/>
    <cellStyle name="Normal 2 15 3 2 2 3 2" xfId="6148" xr:uid="{50BAB31E-4062-4A06-970A-3454D263581A}"/>
    <cellStyle name="Normal 2 15 3 2 2 4" xfId="6149" xr:uid="{2551A67D-094C-447C-A297-EE7EE7B43C4A}"/>
    <cellStyle name="Normal 2 15 3 2 3" xfId="6150" xr:uid="{CCAE6F9B-A03D-484E-87C4-93082A003095}"/>
    <cellStyle name="Normal 2 15 3 2 3 2" xfId="6151" xr:uid="{7790455B-1E6C-4CF5-8A04-6D36D4A0D986}"/>
    <cellStyle name="Normal 2 15 3 2 3 2 2" xfId="6152" xr:uid="{51F0F1F1-A40E-40AD-A26B-4EAB1C30FA95}"/>
    <cellStyle name="Normal 2 15 3 2 3 3" xfId="6153" xr:uid="{9C895453-B525-4C2A-B327-6C5A9094E6D0}"/>
    <cellStyle name="Normal 2 15 3 2 4" xfId="6154" xr:uid="{0257E2E5-8F95-47A9-B8C1-E1881504760E}"/>
    <cellStyle name="Normal 2 15 3 2 4 2" xfId="6155" xr:uid="{9C1CDFE4-7D12-4A3D-987B-60C81B45BCCE}"/>
    <cellStyle name="Normal 2 15 3 2 5" xfId="6156" xr:uid="{07948B21-6FDE-42CF-B495-6CD0A2CCC609}"/>
    <cellStyle name="Normal 2 15 3 3" xfId="6157" xr:uid="{1957FE88-64DC-4BE1-B7E4-FA588D6BC303}"/>
    <cellStyle name="Normal 2 15 3 3 2" xfId="6158" xr:uid="{3A6019C6-49F7-41A4-BA1B-ECDA0E5E9043}"/>
    <cellStyle name="Normal 2 15 3 3 2 2" xfId="6159" xr:uid="{E611223B-5E85-4CAC-903D-246AE19EA1B1}"/>
    <cellStyle name="Normal 2 15 3 3 2 2 2" xfId="6160" xr:uid="{5834066A-73CF-4039-9EE3-42BD842D248E}"/>
    <cellStyle name="Normal 2 15 3 3 2 3" xfId="6161" xr:uid="{FFD138B9-590D-4FD1-A0D7-255B40D7B4CF}"/>
    <cellStyle name="Normal 2 15 3 3 3" xfId="6162" xr:uid="{BB3AD659-3B88-4121-BA8D-1746FEC83D10}"/>
    <cellStyle name="Normal 2 15 3 3 3 2" xfId="6163" xr:uid="{A6E1D904-7573-4A37-8D1E-937BFE9DFE33}"/>
    <cellStyle name="Normal 2 15 3 3 4" xfId="6164" xr:uid="{4BE8ED32-7AA5-430D-B7A0-19BEC012E9A1}"/>
    <cellStyle name="Normal 2 15 3 4" xfId="6165" xr:uid="{8CF77350-77FA-4AF1-8A96-4ED1DCCA292C}"/>
    <cellStyle name="Normal 2 15 3 4 2" xfId="6166" xr:uid="{08D2DFFD-5425-41F0-9FBA-30A58F085F5B}"/>
    <cellStyle name="Normal 2 15 3 4 2 2" xfId="6167" xr:uid="{DEEAC407-F3FA-4B59-B735-491E1EE076BE}"/>
    <cellStyle name="Normal 2 15 3 4 3" xfId="6168" xr:uid="{E6D35200-B3CC-4C3F-9836-71D171C32ED7}"/>
    <cellStyle name="Normal 2 15 3 5" xfId="6169" xr:uid="{606849A4-EEE2-455B-86EF-BA39D771F478}"/>
    <cellStyle name="Normal 2 15 3 5 2" xfId="6170" xr:uid="{25FA6A98-075C-4F35-8DE0-441E3A1F043A}"/>
    <cellStyle name="Normal 2 15 3 6" xfId="6171" xr:uid="{C24608ED-7E33-4450-9B7B-4E3041586378}"/>
    <cellStyle name="Normal 2 15 4" xfId="6172" xr:uid="{5F5212A3-FF93-48BD-A9D4-E87CF6F732BC}"/>
    <cellStyle name="Normal 2 15 4 2" xfId="6173" xr:uid="{98D97281-4CEE-4360-8C6A-ABF90879BA32}"/>
    <cellStyle name="Normal 2 15 4 2 2" xfId="6174" xr:uid="{475D583F-AE78-4F63-B795-1B92F2BA0D1E}"/>
    <cellStyle name="Normal 2 15 4 2 2 2" xfId="6175" xr:uid="{FAA5ACA5-2C8C-4670-A9D5-0F49C6479F6E}"/>
    <cellStyle name="Normal 2 15 4 2 2 2 2" xfId="6176" xr:uid="{C25CC240-4392-44E6-99B8-993A18BE0E32}"/>
    <cellStyle name="Normal 2 15 4 2 2 2 2 2" xfId="6177" xr:uid="{DCFB0999-3785-4993-A1E4-BA7ED6318A27}"/>
    <cellStyle name="Normal 2 15 4 2 2 2 3" xfId="6178" xr:uid="{96E359AB-55FC-4FA5-9FB8-E0ED4F0C1CF7}"/>
    <cellStyle name="Normal 2 15 4 2 2 3" xfId="6179" xr:uid="{8FD2FC01-55B4-4208-B255-D5A893D7B227}"/>
    <cellStyle name="Normal 2 15 4 2 2 3 2" xfId="6180" xr:uid="{2F609D26-CEE8-4E26-BE69-3C44D28A165F}"/>
    <cellStyle name="Normal 2 15 4 2 2 4" xfId="6181" xr:uid="{3B9BBFAA-F8B5-46D7-83C6-6DABA57868E6}"/>
    <cellStyle name="Normal 2 15 4 2 3" xfId="6182" xr:uid="{D1405013-D247-45BF-85D9-0DFC633D432B}"/>
    <cellStyle name="Normal 2 15 4 2 3 2" xfId="6183" xr:uid="{35FE483E-19C6-48B3-B342-BBB9115C33BD}"/>
    <cellStyle name="Normal 2 15 4 2 3 2 2" xfId="6184" xr:uid="{1F400688-EF1A-449C-BE70-3EC08EA6E8A4}"/>
    <cellStyle name="Normal 2 15 4 2 3 3" xfId="6185" xr:uid="{C643BDCE-3EC3-44CE-B4E5-2B8E0D9A9DE4}"/>
    <cellStyle name="Normal 2 15 4 2 4" xfId="6186" xr:uid="{90F6044E-3BB8-454C-A6CC-549835AF0F90}"/>
    <cellStyle name="Normal 2 15 4 2 4 2" xfId="6187" xr:uid="{7B75E748-9E4A-48A8-9DEA-1FE42C2C9187}"/>
    <cellStyle name="Normal 2 15 4 2 5" xfId="6188" xr:uid="{F4385182-2DC1-436D-9F46-90ACEFCC00A4}"/>
    <cellStyle name="Normal 2 15 4 3" xfId="6189" xr:uid="{C14EFA53-C2CF-4BD6-82CA-3120D4118321}"/>
    <cellStyle name="Normal 2 15 4 3 2" xfId="6190" xr:uid="{CCFDE9A3-F628-4C99-8E9E-FE7326A542A9}"/>
    <cellStyle name="Normal 2 15 4 3 2 2" xfId="6191" xr:uid="{83748C7D-BEE3-424F-9EE1-238A11E6B2C7}"/>
    <cellStyle name="Normal 2 15 4 3 2 2 2" xfId="6192" xr:uid="{106DE65C-1AFB-4700-8A1D-F254EF4EBBF3}"/>
    <cellStyle name="Normal 2 15 4 3 2 3" xfId="6193" xr:uid="{9B49392A-175C-4F9E-93A5-B7D268A88366}"/>
    <cellStyle name="Normal 2 15 4 3 3" xfId="6194" xr:uid="{050211B2-F5D2-48BA-B25F-761C118184C0}"/>
    <cellStyle name="Normal 2 15 4 3 3 2" xfId="6195" xr:uid="{D3691A9C-86F1-4F7C-9385-6FB24FCB5F8B}"/>
    <cellStyle name="Normal 2 15 4 3 4" xfId="6196" xr:uid="{46EAD938-2D4A-45A9-B2F9-8B59D96DCC0A}"/>
    <cellStyle name="Normal 2 15 4 4" xfId="6197" xr:uid="{85A45461-80E4-4772-A773-D36A097988F1}"/>
    <cellStyle name="Normal 2 15 4 4 2" xfId="6198" xr:uid="{8F1823AE-A7A7-4060-9F93-B4D561DA12D4}"/>
    <cellStyle name="Normal 2 15 4 4 2 2" xfId="6199" xr:uid="{DA14AA81-9336-48B5-B4E1-34C75DCBD3BD}"/>
    <cellStyle name="Normal 2 15 4 4 3" xfId="6200" xr:uid="{0C529995-FB8B-443B-8EDF-B6CF25C355A4}"/>
    <cellStyle name="Normal 2 15 4 5" xfId="6201" xr:uid="{F643793F-C597-4FAD-B15C-65E9EC7BE678}"/>
    <cellStyle name="Normal 2 15 4 5 2" xfId="6202" xr:uid="{FBCF9EA4-4BCB-4D1B-9A37-DF725928439B}"/>
    <cellStyle name="Normal 2 15 4 6" xfId="6203" xr:uid="{738737CC-96D0-4CCC-BEFA-4A0F42695BFE}"/>
    <cellStyle name="Normal 2 15 5" xfId="6204" xr:uid="{B832B288-40F2-41D8-8DE6-02A0F3FC3C3A}"/>
    <cellStyle name="Normal 2 15 5 2" xfId="6205" xr:uid="{B6FF64DD-2E50-4097-8719-BF502FBBD52F}"/>
    <cellStyle name="Normal 2 15 5 2 2" xfId="6206" xr:uid="{6DC2DA7C-0752-44CB-997D-EE322BC39D7F}"/>
    <cellStyle name="Normal 2 15 5 2 2 2" xfId="6207" xr:uid="{E0C6E7E3-544F-4582-A4D3-AB253767A172}"/>
    <cellStyle name="Normal 2 15 5 2 2 2 2" xfId="6208" xr:uid="{4FDF8E08-A97C-49B5-B9AE-14A9017E050F}"/>
    <cellStyle name="Normal 2 15 5 2 2 2 2 2" xfId="6209" xr:uid="{21495183-9958-48BE-8E83-0E41A7749E94}"/>
    <cellStyle name="Normal 2 15 5 2 2 2 3" xfId="6210" xr:uid="{D9F65FF2-3976-485E-A512-9D4717FB4CFA}"/>
    <cellStyle name="Normal 2 15 5 2 2 3" xfId="6211" xr:uid="{9431C1F7-1F52-46A8-AB93-7232DEA7D678}"/>
    <cellStyle name="Normal 2 15 5 2 2 3 2" xfId="6212" xr:uid="{91A34E27-1800-454D-B138-AC39FD36A845}"/>
    <cellStyle name="Normal 2 15 5 2 2 4" xfId="6213" xr:uid="{D85F342C-AC0D-421A-ADE0-D181B68AFAEC}"/>
    <cellStyle name="Normal 2 15 5 2 3" xfId="6214" xr:uid="{67F90DD4-CF02-4CC8-95FE-52C80B87C4AD}"/>
    <cellStyle name="Normal 2 15 5 2 3 2" xfId="6215" xr:uid="{B2FF38AB-0A1E-4E19-B452-D5DF49ED8E1D}"/>
    <cellStyle name="Normal 2 15 5 2 3 2 2" xfId="6216" xr:uid="{C9B82E3F-FE59-4C01-897A-3B1B4460AA36}"/>
    <cellStyle name="Normal 2 15 5 2 3 3" xfId="6217" xr:uid="{1D56E061-7743-460F-913D-32EF4334D994}"/>
    <cellStyle name="Normal 2 15 5 2 4" xfId="6218" xr:uid="{1889C507-C448-4EB6-9E3E-520435EB02FE}"/>
    <cellStyle name="Normal 2 15 5 2 4 2" xfId="6219" xr:uid="{3187005A-92D5-4C87-A260-59CC32446F28}"/>
    <cellStyle name="Normal 2 15 5 2 5" xfId="6220" xr:uid="{94451EA4-DBA9-4D7C-BAB8-78EBA201750C}"/>
    <cellStyle name="Normal 2 15 5 3" xfId="6221" xr:uid="{3B076837-0857-4382-BE0C-983085EA8D28}"/>
    <cellStyle name="Normal 2 15 5 3 2" xfId="6222" xr:uid="{40D45B2B-5C2A-46A3-89DB-62D437E284CB}"/>
    <cellStyle name="Normal 2 15 5 3 2 2" xfId="6223" xr:uid="{9F7436AC-DEC3-438C-825D-A2D501D4726F}"/>
    <cellStyle name="Normal 2 15 5 3 2 2 2" xfId="6224" xr:uid="{F2BACF8F-B0AF-4CAC-80F8-0CDED6CBC73A}"/>
    <cellStyle name="Normal 2 15 5 3 2 3" xfId="6225" xr:uid="{3DAE3AA7-4BD7-4EBA-9B37-B669DCC41708}"/>
    <cellStyle name="Normal 2 15 5 3 3" xfId="6226" xr:uid="{26EFD348-CC85-4547-9553-F1FD247B108B}"/>
    <cellStyle name="Normal 2 15 5 3 3 2" xfId="6227" xr:uid="{3A689858-3B85-4CDC-BFD0-EEA7747B95D7}"/>
    <cellStyle name="Normal 2 15 5 3 4" xfId="6228" xr:uid="{99EF593F-81EC-4F4D-B099-C5852B57D8E1}"/>
    <cellStyle name="Normal 2 15 5 4" xfId="6229" xr:uid="{15F6A774-A535-4CAE-BF0D-63C6B699AF41}"/>
    <cellStyle name="Normal 2 15 5 4 2" xfId="6230" xr:uid="{BE868940-9B45-41D9-881A-D61161F31052}"/>
    <cellStyle name="Normal 2 15 5 4 2 2" xfId="6231" xr:uid="{2E10632C-7FBA-4A21-B00F-51BD273550C4}"/>
    <cellStyle name="Normal 2 15 5 4 3" xfId="6232" xr:uid="{4487F46E-16C4-4B71-A701-BD61BD504833}"/>
    <cellStyle name="Normal 2 15 5 5" xfId="6233" xr:uid="{B773AEE0-C727-4734-8141-4F24F0196302}"/>
    <cellStyle name="Normal 2 15 5 5 2" xfId="6234" xr:uid="{11A6D921-2B6F-4C54-9F20-145D4676BF66}"/>
    <cellStyle name="Normal 2 15 5 6" xfId="6235" xr:uid="{2905919C-C4AF-4150-A426-9593ECD1B468}"/>
    <cellStyle name="Normal 2 15 6" xfId="6236" xr:uid="{2C557513-146C-4841-A48A-1AF968FD08E2}"/>
    <cellStyle name="Normal 2 15 6 2" xfId="6237" xr:uid="{88F71FBF-A588-490E-8D93-E4950166EEDB}"/>
    <cellStyle name="Normal 2 15 6 2 2" xfId="6238" xr:uid="{4A21124B-BD9B-437C-9BA4-CEEC5FC35378}"/>
    <cellStyle name="Normal 2 15 6 2 2 2" xfId="6239" xr:uid="{5A718BAB-138A-4082-AFDD-310D0D301C29}"/>
    <cellStyle name="Normal 2 15 6 2 2 2 2" xfId="6240" xr:uid="{50436118-FF9C-4282-9777-CE515DB1E3D7}"/>
    <cellStyle name="Normal 2 15 6 2 2 3" xfId="6241" xr:uid="{5BB25602-869C-49B6-8B35-EE860F22AF22}"/>
    <cellStyle name="Normal 2 15 6 2 3" xfId="6242" xr:uid="{B9786A6C-4171-439D-823F-AB85530D68B0}"/>
    <cellStyle name="Normal 2 15 6 2 3 2" xfId="6243" xr:uid="{C49FA607-26DB-45B9-8E11-3197C781F486}"/>
    <cellStyle name="Normal 2 15 6 2 4" xfId="6244" xr:uid="{4F36A432-9ECD-4D9E-8064-48A73C93F7B8}"/>
    <cellStyle name="Normal 2 15 6 3" xfId="6245" xr:uid="{0BCF78FB-C7C4-49F3-9633-CFFBA35C05EE}"/>
    <cellStyle name="Normal 2 15 6 3 2" xfId="6246" xr:uid="{EC5B1034-331B-4B23-93F9-70EEE057F3A5}"/>
    <cellStyle name="Normal 2 15 6 3 2 2" xfId="6247" xr:uid="{D8E537ED-4279-4836-B47A-53D18A395B71}"/>
    <cellStyle name="Normal 2 15 6 3 3" xfId="6248" xr:uid="{B0053A06-5222-4057-AC05-1BC510187415}"/>
    <cellStyle name="Normal 2 15 6 4" xfId="6249" xr:uid="{BF702D54-FD3F-4E00-85F9-3702EC181425}"/>
    <cellStyle name="Normal 2 15 6 4 2" xfId="6250" xr:uid="{26EF9D5A-CD47-443A-9184-2780EE3143FA}"/>
    <cellStyle name="Normal 2 15 6 5" xfId="6251" xr:uid="{A7B9DF42-9160-4C62-A174-E468E894C2B2}"/>
    <cellStyle name="Normal 2 15 7" xfId="6252" xr:uid="{3A0F3545-2755-4972-B855-2507005D2F99}"/>
    <cellStyle name="Normal 2 15 7 2" xfId="6253" xr:uid="{4CF23073-D7A9-4560-9D4A-D11340885AF5}"/>
    <cellStyle name="Normal 2 15 7 2 2" xfId="6254" xr:uid="{149AB759-4384-4092-B241-9F7BBA07086D}"/>
    <cellStyle name="Normal 2 15 7 2 2 2" xfId="6255" xr:uid="{2CFB6B8C-C794-4351-9392-0EBB11DA5CEC}"/>
    <cellStyle name="Normal 2 15 7 2 3" xfId="6256" xr:uid="{75B5098B-5845-4E3C-B847-FCF9B7FCCAC5}"/>
    <cellStyle name="Normal 2 15 7 3" xfId="6257" xr:uid="{B07D2D48-F659-4C06-95B7-E10E60B447D4}"/>
    <cellStyle name="Normal 2 15 7 3 2" xfId="6258" xr:uid="{0992E4C0-BCD7-40ED-9EEB-E39213A0C7D0}"/>
    <cellStyle name="Normal 2 15 7 4" xfId="6259" xr:uid="{F10B1BD1-8ED3-4C03-B875-7CEE3970344E}"/>
    <cellStyle name="Normal 2 15 8" xfId="6260" xr:uid="{41DBA60B-B8E1-4484-913E-9302C2114224}"/>
    <cellStyle name="Normal 2 15 8 2" xfId="6261" xr:uid="{CBF386D1-381D-4188-8011-76C83445E529}"/>
    <cellStyle name="Normal 2 15 8 2 2" xfId="6262" xr:uid="{ED13EB6E-84E5-4C3B-88E0-A2822C7AB0DE}"/>
    <cellStyle name="Normal 2 15 8 3" xfId="6263" xr:uid="{64D17442-9B5F-4798-9472-61E5D0E01625}"/>
    <cellStyle name="Normal 2 15 9" xfId="6264" xr:uid="{20E7620C-6497-4AE6-9010-1F5B39F2040F}"/>
    <cellStyle name="Normal 2 15 9 2" xfId="6265" xr:uid="{433C015D-2128-49C5-839A-FFB799502406}"/>
    <cellStyle name="Normal 2 16" xfId="6266" xr:uid="{553BB376-5AD7-40AF-BAF7-7C956C378CB4}"/>
    <cellStyle name="Normal 2 16 10" xfId="6267" xr:uid="{05812CDF-DAEC-42AE-9F9E-51EF757B328F}"/>
    <cellStyle name="Normal 2 16 2" xfId="6268" xr:uid="{26C2DF9D-0A28-4D0D-8E3E-7D9B8075AE3C}"/>
    <cellStyle name="Normal 2 16 2 2" xfId="6269" xr:uid="{5535E0D0-5780-498B-94CE-81C63A1439B1}"/>
    <cellStyle name="Normal 2 16 2 2 2" xfId="6270" xr:uid="{5D9D426D-7A43-41F2-9149-C66C9807CAFE}"/>
    <cellStyle name="Normal 2 16 2 2 2 2" xfId="6271" xr:uid="{B5218897-768E-448B-8C38-B7FAF493F896}"/>
    <cellStyle name="Normal 2 16 2 2 2 2 2" xfId="6272" xr:uid="{429EF42C-7534-48BE-9BD7-5340A6496B4F}"/>
    <cellStyle name="Normal 2 16 2 2 2 2 2 2" xfId="6273" xr:uid="{79AE6B23-66C6-46D0-A7ED-3F5F34A594C9}"/>
    <cellStyle name="Normal 2 16 2 2 2 2 3" xfId="6274" xr:uid="{C8BA1F40-EB22-42C3-B156-424DEAC2169F}"/>
    <cellStyle name="Normal 2 16 2 2 2 3" xfId="6275" xr:uid="{2F1B8028-4230-475F-8596-456A154EDA21}"/>
    <cellStyle name="Normal 2 16 2 2 2 3 2" xfId="6276" xr:uid="{8E0BF844-A0D4-4E80-ADCC-66D172195784}"/>
    <cellStyle name="Normal 2 16 2 2 2 4" xfId="6277" xr:uid="{F2309060-302F-4542-AAD8-E7C7BE101AED}"/>
    <cellStyle name="Normal 2 16 2 2 3" xfId="6278" xr:uid="{C94B991D-0752-4D6B-BD71-29C33956F7AB}"/>
    <cellStyle name="Normal 2 16 2 2 3 2" xfId="6279" xr:uid="{9A90B37D-9EA1-4319-A614-5CC59E1DA9DE}"/>
    <cellStyle name="Normal 2 16 2 2 3 2 2" xfId="6280" xr:uid="{C7C4D012-AB6C-45C4-978D-64DAE11A34F3}"/>
    <cellStyle name="Normal 2 16 2 2 3 3" xfId="6281" xr:uid="{A8771A8B-FD83-442F-A9B2-7CDEAE4D2C9E}"/>
    <cellStyle name="Normal 2 16 2 2 4" xfId="6282" xr:uid="{CF6F36A8-4134-4C19-A5AE-9670D8168A68}"/>
    <cellStyle name="Normal 2 16 2 2 4 2" xfId="6283" xr:uid="{19FF10B1-02FA-4F52-A075-FCCD5EAD399B}"/>
    <cellStyle name="Normal 2 16 2 2 5" xfId="6284" xr:uid="{E336AA12-A76E-47D4-AF72-FF4BC9FA616C}"/>
    <cellStyle name="Normal 2 16 2 3" xfId="6285" xr:uid="{DEC02344-D5AE-46BE-9B86-B57C0088A905}"/>
    <cellStyle name="Normal 2 16 2 3 2" xfId="6286" xr:uid="{A80EF4E9-63A2-4239-8BF3-9F3DC614DC91}"/>
    <cellStyle name="Normal 2 16 2 3 2 2" xfId="6287" xr:uid="{FCE21E8C-D87A-4DF9-8B67-C2EDBB29CFB0}"/>
    <cellStyle name="Normal 2 16 2 3 2 2 2" xfId="6288" xr:uid="{BE0335C4-009D-4FA1-8ADC-990020C9CE3E}"/>
    <cellStyle name="Normal 2 16 2 3 2 3" xfId="6289" xr:uid="{FBA02CE4-CB24-425D-9FB9-C41CFA1F23ED}"/>
    <cellStyle name="Normal 2 16 2 3 3" xfId="6290" xr:uid="{01AA26F1-80E8-44E6-A83E-BE13E5F3B077}"/>
    <cellStyle name="Normal 2 16 2 3 3 2" xfId="6291" xr:uid="{D0BE944C-195F-49C6-A4B5-1AD61B1D7386}"/>
    <cellStyle name="Normal 2 16 2 3 4" xfId="6292" xr:uid="{C6DE34DC-E5EA-44D5-9DB7-C62736CD40F7}"/>
    <cellStyle name="Normal 2 16 2 4" xfId="6293" xr:uid="{2DF7A59C-A63B-471E-AD5B-E2A697EC08B2}"/>
    <cellStyle name="Normal 2 16 2 4 2" xfId="6294" xr:uid="{A576684F-DB9F-4741-8C90-231337565327}"/>
    <cellStyle name="Normal 2 16 2 4 2 2" xfId="6295" xr:uid="{D59B9803-FC4F-4520-903B-FAF07D79EE8E}"/>
    <cellStyle name="Normal 2 16 2 4 3" xfId="6296" xr:uid="{A14DC92E-9BBC-4E81-89BB-7E32F89CF9AB}"/>
    <cellStyle name="Normal 2 16 2 5" xfId="6297" xr:uid="{94344B98-FB37-4422-AC95-BF7486988B56}"/>
    <cellStyle name="Normal 2 16 2 5 2" xfId="6298" xr:uid="{0A2CC398-4196-4711-89C0-916330B00A0D}"/>
    <cellStyle name="Normal 2 16 2 6" xfId="6299" xr:uid="{B632FAFB-5328-4AC7-AB03-E63E333237C7}"/>
    <cellStyle name="Normal 2 16 3" xfId="6300" xr:uid="{4705173D-BB3A-4CD2-96F5-59B14561A8D4}"/>
    <cellStyle name="Normal 2 16 3 2" xfId="6301" xr:uid="{59E20AF2-5389-4BF4-9EC4-4FB4CC3E4FA0}"/>
    <cellStyle name="Normal 2 16 3 2 2" xfId="6302" xr:uid="{3D737C23-CB7D-4E28-9A2D-681571185330}"/>
    <cellStyle name="Normal 2 16 3 2 2 2" xfId="6303" xr:uid="{3F29F7D2-EECE-4185-93D2-FBF35881126C}"/>
    <cellStyle name="Normal 2 16 3 2 2 2 2" xfId="6304" xr:uid="{BBA4C75B-248A-4F94-99D7-756C84642059}"/>
    <cellStyle name="Normal 2 16 3 2 2 2 2 2" xfId="6305" xr:uid="{FE2D37EB-D91D-4147-9C31-78200EB6ECB1}"/>
    <cellStyle name="Normal 2 16 3 2 2 2 3" xfId="6306" xr:uid="{28984CDF-BEED-45C8-89C8-AB9456532503}"/>
    <cellStyle name="Normal 2 16 3 2 2 3" xfId="6307" xr:uid="{09B7550D-A27C-45D9-A08C-DD749F25A77C}"/>
    <cellStyle name="Normal 2 16 3 2 2 3 2" xfId="6308" xr:uid="{CB449E63-3EE2-4145-A1A4-289571060048}"/>
    <cellStyle name="Normal 2 16 3 2 2 4" xfId="6309" xr:uid="{C8B12575-EEB8-456D-A4C0-10D388A7E2BA}"/>
    <cellStyle name="Normal 2 16 3 2 3" xfId="6310" xr:uid="{B1D398C9-1C72-4440-82A7-F05A21D7C3CE}"/>
    <cellStyle name="Normal 2 16 3 2 3 2" xfId="6311" xr:uid="{8EF94B35-AE6A-4076-A534-752CF32A9186}"/>
    <cellStyle name="Normal 2 16 3 2 3 2 2" xfId="6312" xr:uid="{AC61004D-DDB0-4FE8-A607-49BFE21653CE}"/>
    <cellStyle name="Normal 2 16 3 2 3 3" xfId="6313" xr:uid="{8526D351-462C-49D7-9602-C0CED3CED561}"/>
    <cellStyle name="Normal 2 16 3 2 4" xfId="6314" xr:uid="{8E15BE38-9068-4CBF-88E6-8BA20B74FA78}"/>
    <cellStyle name="Normal 2 16 3 2 4 2" xfId="6315" xr:uid="{4254E445-B6B9-4B49-A5CB-A631A89F7ABA}"/>
    <cellStyle name="Normal 2 16 3 2 5" xfId="6316" xr:uid="{D73B81A6-472B-4E5D-A7AE-223646082321}"/>
    <cellStyle name="Normal 2 16 3 3" xfId="6317" xr:uid="{E11A4A28-2DE4-418A-8E43-71A13E35A427}"/>
    <cellStyle name="Normal 2 16 3 3 2" xfId="6318" xr:uid="{B243D024-B8BA-4EF6-9F02-C9D161DC63CB}"/>
    <cellStyle name="Normal 2 16 3 3 2 2" xfId="6319" xr:uid="{3A653339-F4C2-4E24-B808-6B8372A99ED1}"/>
    <cellStyle name="Normal 2 16 3 3 2 2 2" xfId="6320" xr:uid="{42D2868D-2B6B-4BDD-A5E9-3A12524D22A7}"/>
    <cellStyle name="Normal 2 16 3 3 2 3" xfId="6321" xr:uid="{AD175138-B931-4EDD-A6F9-49B5C0C22A90}"/>
    <cellStyle name="Normal 2 16 3 3 3" xfId="6322" xr:uid="{F7DD1B4D-EE97-4E7B-B0B0-FD006F1F3C47}"/>
    <cellStyle name="Normal 2 16 3 3 3 2" xfId="6323" xr:uid="{08004F96-B8B9-40D5-AE50-61C7C6B622AA}"/>
    <cellStyle name="Normal 2 16 3 3 4" xfId="6324" xr:uid="{86726F4C-CE8E-4C97-8AF1-E4E0A9B5159F}"/>
    <cellStyle name="Normal 2 16 3 4" xfId="6325" xr:uid="{66A04C5B-CC40-4E36-B5C2-6771193C8272}"/>
    <cellStyle name="Normal 2 16 3 4 2" xfId="6326" xr:uid="{134D312A-7279-4B48-AE60-58840FDAF168}"/>
    <cellStyle name="Normal 2 16 3 4 2 2" xfId="6327" xr:uid="{2B03E982-0252-4A80-8061-A94F053879B1}"/>
    <cellStyle name="Normal 2 16 3 4 3" xfId="6328" xr:uid="{4ED82214-9DCA-4617-8CF3-69FB9B28969C}"/>
    <cellStyle name="Normal 2 16 3 5" xfId="6329" xr:uid="{491C068E-DB60-4ED2-9361-4847853F2D16}"/>
    <cellStyle name="Normal 2 16 3 5 2" xfId="6330" xr:uid="{1304E825-24A8-4047-9212-7F139C98AB6B}"/>
    <cellStyle name="Normal 2 16 3 6" xfId="6331" xr:uid="{ED86267A-B8D9-4357-97B7-9BC412D458A3}"/>
    <cellStyle name="Normal 2 16 4" xfId="6332" xr:uid="{46CC892D-B5A9-4DCA-8778-A595C51FE384}"/>
    <cellStyle name="Normal 2 16 4 2" xfId="6333" xr:uid="{248628DE-70F8-4D0F-ABE3-C9533A506934}"/>
    <cellStyle name="Normal 2 16 4 2 2" xfId="6334" xr:uid="{674474D2-FDA4-475D-9E9F-6BD959CCC2EE}"/>
    <cellStyle name="Normal 2 16 4 2 2 2" xfId="6335" xr:uid="{B9172B7B-2B6F-47FF-B67C-F7A9698F93C0}"/>
    <cellStyle name="Normal 2 16 4 2 2 2 2" xfId="6336" xr:uid="{59BCB78C-A2AD-4C2F-8F03-2883D0A8C042}"/>
    <cellStyle name="Normal 2 16 4 2 2 2 2 2" xfId="6337" xr:uid="{536B55F5-213A-4369-92A6-F150DC219788}"/>
    <cellStyle name="Normal 2 16 4 2 2 2 3" xfId="6338" xr:uid="{9D4AD4B4-FBEE-41F2-A636-721E17EF7DF9}"/>
    <cellStyle name="Normal 2 16 4 2 2 3" xfId="6339" xr:uid="{0F049EBA-CE76-422C-89A0-45B7EB5874DE}"/>
    <cellStyle name="Normal 2 16 4 2 2 3 2" xfId="6340" xr:uid="{42153C71-38CD-439E-80F6-D852C34CF5A8}"/>
    <cellStyle name="Normal 2 16 4 2 2 4" xfId="6341" xr:uid="{8ECE1965-74A1-44CB-93D3-07BC9316E21E}"/>
    <cellStyle name="Normal 2 16 4 2 3" xfId="6342" xr:uid="{C634C20A-91DC-45C2-A080-7BB3524A4C7B}"/>
    <cellStyle name="Normal 2 16 4 2 3 2" xfId="6343" xr:uid="{B2551F29-DE9F-4435-9527-200D9ED6766F}"/>
    <cellStyle name="Normal 2 16 4 2 3 2 2" xfId="6344" xr:uid="{5F109F31-31E7-48EA-9971-F380C778E6D1}"/>
    <cellStyle name="Normal 2 16 4 2 3 3" xfId="6345" xr:uid="{F4B89905-2DD5-4181-9A2E-470439E1AA94}"/>
    <cellStyle name="Normal 2 16 4 2 4" xfId="6346" xr:uid="{B5F736F7-397C-479A-B76B-11EF566427CA}"/>
    <cellStyle name="Normal 2 16 4 2 4 2" xfId="6347" xr:uid="{9B3D2F47-FDC8-4283-A0C6-B139D4964346}"/>
    <cellStyle name="Normal 2 16 4 2 5" xfId="6348" xr:uid="{72BDF99E-0608-44C5-AD55-37E7358669EC}"/>
    <cellStyle name="Normal 2 16 4 3" xfId="6349" xr:uid="{EF53EDC7-1FAC-4DE8-8D3F-99D06D907FD9}"/>
    <cellStyle name="Normal 2 16 4 3 2" xfId="6350" xr:uid="{A8E2779D-2536-4C0E-8BAF-6C9384C3B6D4}"/>
    <cellStyle name="Normal 2 16 4 3 2 2" xfId="6351" xr:uid="{EEC30AEC-8DE0-4792-A63E-32416DFE654A}"/>
    <cellStyle name="Normal 2 16 4 3 2 2 2" xfId="6352" xr:uid="{F30161B4-3AC9-4C61-80B3-C62E368DE471}"/>
    <cellStyle name="Normal 2 16 4 3 2 3" xfId="6353" xr:uid="{91A63DD9-0B69-43B8-B504-7D7AB04F1E64}"/>
    <cellStyle name="Normal 2 16 4 3 3" xfId="6354" xr:uid="{4030CE6A-79CD-47C3-9D05-D80F9FD7675D}"/>
    <cellStyle name="Normal 2 16 4 3 3 2" xfId="6355" xr:uid="{5D608CF2-FF42-47B0-B571-3E4FA342AB59}"/>
    <cellStyle name="Normal 2 16 4 3 4" xfId="6356" xr:uid="{323175F0-3F7D-4F3A-A5A7-A47D6272A4DC}"/>
    <cellStyle name="Normal 2 16 4 4" xfId="6357" xr:uid="{986E8A8D-05ED-460F-90C1-2CF4357903C6}"/>
    <cellStyle name="Normal 2 16 4 4 2" xfId="6358" xr:uid="{3BF253D2-E77F-4888-B255-D8717B0EE7D1}"/>
    <cellStyle name="Normal 2 16 4 4 2 2" xfId="6359" xr:uid="{09AB66F9-3FD0-4E56-A4D9-D988999BC95F}"/>
    <cellStyle name="Normal 2 16 4 4 3" xfId="6360" xr:uid="{7DEEF9C5-26BB-431B-ABEF-D077D7B9E802}"/>
    <cellStyle name="Normal 2 16 4 5" xfId="6361" xr:uid="{5F057E54-79F2-4F70-B353-16BCA7420B04}"/>
    <cellStyle name="Normal 2 16 4 5 2" xfId="6362" xr:uid="{007D0D3D-F8A7-433B-B258-C50F6F26EF13}"/>
    <cellStyle name="Normal 2 16 4 6" xfId="6363" xr:uid="{8119E9B2-83A6-4CEA-A9F8-9959573EBBE7}"/>
    <cellStyle name="Normal 2 16 5" xfId="6364" xr:uid="{982D2522-CE9F-44CC-BCAE-405B8F438234}"/>
    <cellStyle name="Normal 2 16 5 2" xfId="6365" xr:uid="{7CDE8EEE-A83C-4AA4-9439-4EAE911885C5}"/>
    <cellStyle name="Normal 2 16 5 2 2" xfId="6366" xr:uid="{C7261DA8-BDED-479F-8D5D-30BE33E488A3}"/>
    <cellStyle name="Normal 2 16 5 2 2 2" xfId="6367" xr:uid="{302F42C5-893D-4264-9826-3CD265CF62C5}"/>
    <cellStyle name="Normal 2 16 5 2 2 2 2" xfId="6368" xr:uid="{A008F081-505D-493B-B690-FB47D3420D69}"/>
    <cellStyle name="Normal 2 16 5 2 2 2 2 2" xfId="6369" xr:uid="{0AADDD40-31DB-4104-BCDF-240EEC7C3C40}"/>
    <cellStyle name="Normal 2 16 5 2 2 2 3" xfId="6370" xr:uid="{3B8CD3CB-B24C-40CB-8279-1BA46C9356C2}"/>
    <cellStyle name="Normal 2 16 5 2 2 3" xfId="6371" xr:uid="{9694246E-B1EA-4E40-BC7C-1637037826C1}"/>
    <cellStyle name="Normal 2 16 5 2 2 3 2" xfId="6372" xr:uid="{8D0EB387-A061-40CF-95D9-17DC602CFEF5}"/>
    <cellStyle name="Normal 2 16 5 2 2 4" xfId="6373" xr:uid="{E3A749FB-3500-426F-9862-E23F33699485}"/>
    <cellStyle name="Normal 2 16 5 2 3" xfId="6374" xr:uid="{11321016-50A6-4342-9724-77A4FDD42632}"/>
    <cellStyle name="Normal 2 16 5 2 3 2" xfId="6375" xr:uid="{57E769E3-EA6F-4AB9-AB49-AB1FA0139FD5}"/>
    <cellStyle name="Normal 2 16 5 2 3 2 2" xfId="6376" xr:uid="{E039B667-6167-4E2A-AC54-CA295BE5EFC2}"/>
    <cellStyle name="Normal 2 16 5 2 3 3" xfId="6377" xr:uid="{A772B328-2908-4BB5-A80B-469107F2A295}"/>
    <cellStyle name="Normal 2 16 5 2 4" xfId="6378" xr:uid="{BEAC62A8-6C8C-4176-9C5B-8C73258D04F4}"/>
    <cellStyle name="Normal 2 16 5 2 4 2" xfId="6379" xr:uid="{A9114FBF-68E3-45BA-B2F2-37CE21510B8B}"/>
    <cellStyle name="Normal 2 16 5 2 5" xfId="6380" xr:uid="{4F34C52A-E5EF-4EBC-ABCB-044EF343D088}"/>
    <cellStyle name="Normal 2 16 5 3" xfId="6381" xr:uid="{5FD93BCB-B79E-4062-B2EC-BE4049010346}"/>
    <cellStyle name="Normal 2 16 5 3 2" xfId="6382" xr:uid="{662E28BD-0F7B-432F-8E36-10701244395A}"/>
    <cellStyle name="Normal 2 16 5 3 2 2" xfId="6383" xr:uid="{8D77633B-F3E7-431F-A407-BF8895A38321}"/>
    <cellStyle name="Normal 2 16 5 3 2 2 2" xfId="6384" xr:uid="{A7CA1239-C2E6-43ED-BCAB-0CCF2987B3ED}"/>
    <cellStyle name="Normal 2 16 5 3 2 3" xfId="6385" xr:uid="{62C3E334-F40D-4850-9059-5CA63FF4A9CA}"/>
    <cellStyle name="Normal 2 16 5 3 3" xfId="6386" xr:uid="{9B82D6C3-D62A-44F4-AE32-CF2C3A898F91}"/>
    <cellStyle name="Normal 2 16 5 3 3 2" xfId="6387" xr:uid="{6A3E7331-C4C8-4734-A7D2-3CA119488E91}"/>
    <cellStyle name="Normal 2 16 5 3 4" xfId="6388" xr:uid="{B7133FCC-4B1F-4BD9-9980-E48880727889}"/>
    <cellStyle name="Normal 2 16 5 4" xfId="6389" xr:uid="{964F29A1-04C3-4DA7-BB13-9B0F22F74160}"/>
    <cellStyle name="Normal 2 16 5 4 2" xfId="6390" xr:uid="{B96FC04E-436C-4973-9C48-875E7D0C2BDD}"/>
    <cellStyle name="Normal 2 16 5 4 2 2" xfId="6391" xr:uid="{554BF5AB-3050-44CF-A1DE-BB394335E05A}"/>
    <cellStyle name="Normal 2 16 5 4 3" xfId="6392" xr:uid="{6CC9C8E6-82E7-4E83-B372-6E109A34E25C}"/>
    <cellStyle name="Normal 2 16 5 5" xfId="6393" xr:uid="{91E3816D-81D2-417B-AEDF-3043C5A0C28F}"/>
    <cellStyle name="Normal 2 16 5 5 2" xfId="6394" xr:uid="{0B25E3BF-587C-4EA8-A17B-BED82A6B07E3}"/>
    <cellStyle name="Normal 2 16 5 6" xfId="6395" xr:uid="{A32B7EED-5C05-4129-AD59-A76455C63F14}"/>
    <cellStyle name="Normal 2 16 6" xfId="6396" xr:uid="{5973E1EA-6CD8-4076-941C-EDFBC6A8BA3B}"/>
    <cellStyle name="Normal 2 16 6 2" xfId="6397" xr:uid="{58A42C75-ADC5-4C64-BEAC-32F3416B41F0}"/>
    <cellStyle name="Normal 2 16 6 2 2" xfId="6398" xr:uid="{976E6CC4-D8F7-4E88-B533-E3216AAA5B93}"/>
    <cellStyle name="Normal 2 16 6 2 2 2" xfId="6399" xr:uid="{37AA9394-BC77-4959-8C4B-8F04DEE57395}"/>
    <cellStyle name="Normal 2 16 6 2 2 2 2" xfId="6400" xr:uid="{E67E7115-F12E-45A8-9FCC-3865E4D1DC8D}"/>
    <cellStyle name="Normal 2 16 6 2 2 3" xfId="6401" xr:uid="{69180B00-0259-42A7-899E-A65CC7A1793E}"/>
    <cellStyle name="Normal 2 16 6 2 3" xfId="6402" xr:uid="{532BC8E4-C8B6-4E94-849E-5B7715428877}"/>
    <cellStyle name="Normal 2 16 6 2 3 2" xfId="6403" xr:uid="{7960E92F-6E62-48B9-9565-721B8C889859}"/>
    <cellStyle name="Normal 2 16 6 2 4" xfId="6404" xr:uid="{FF7BCA6B-F3B3-4135-9DAC-DFD19F6CDF3B}"/>
    <cellStyle name="Normal 2 16 6 3" xfId="6405" xr:uid="{E6D7BF89-E7B1-43FE-9F73-A0F3E1C7C2AB}"/>
    <cellStyle name="Normal 2 16 6 3 2" xfId="6406" xr:uid="{174AE929-90DF-4891-B57F-4BB412184DC7}"/>
    <cellStyle name="Normal 2 16 6 3 2 2" xfId="6407" xr:uid="{4BB1F852-E605-4DB6-B4CD-7986730651A6}"/>
    <cellStyle name="Normal 2 16 6 3 3" xfId="6408" xr:uid="{4D2D7EC4-7420-456A-A8C1-E1C96C41F408}"/>
    <cellStyle name="Normal 2 16 6 4" xfId="6409" xr:uid="{B2BE746B-25E7-424B-815B-C4F4321383C6}"/>
    <cellStyle name="Normal 2 16 6 4 2" xfId="6410" xr:uid="{85CE8FB0-872B-4B62-91C2-0090B7AEF65D}"/>
    <cellStyle name="Normal 2 16 6 5" xfId="6411" xr:uid="{9F82D9BB-176B-4E92-87E3-C62BDC21BD36}"/>
    <cellStyle name="Normal 2 16 7" xfId="6412" xr:uid="{C9E2DFB9-DCFA-4799-AEF8-87AC12693701}"/>
    <cellStyle name="Normal 2 16 7 2" xfId="6413" xr:uid="{284B327A-A877-4079-B2D7-7A9B957E913A}"/>
    <cellStyle name="Normal 2 16 7 2 2" xfId="6414" xr:uid="{3DA8A979-4B11-496B-BE06-AE61550FC27D}"/>
    <cellStyle name="Normal 2 16 7 2 2 2" xfId="6415" xr:uid="{3D4C3DFE-4182-4953-842C-B969B8B53806}"/>
    <cellStyle name="Normal 2 16 7 2 3" xfId="6416" xr:uid="{CDB78B80-F93A-4E04-8E3A-ABB2F21E8BE7}"/>
    <cellStyle name="Normal 2 16 7 3" xfId="6417" xr:uid="{9AE244D7-F038-4ACD-9AB9-1976AE32A6E7}"/>
    <cellStyle name="Normal 2 16 7 3 2" xfId="6418" xr:uid="{A065FC28-A741-4FAC-A416-777B160AA5D6}"/>
    <cellStyle name="Normal 2 16 7 4" xfId="6419" xr:uid="{30F8DF84-1F4A-409A-8609-F59A3D6D90F1}"/>
    <cellStyle name="Normal 2 16 8" xfId="6420" xr:uid="{E36F8824-9F0F-4D26-BBFF-94D03525A3B6}"/>
    <cellStyle name="Normal 2 16 8 2" xfId="6421" xr:uid="{E427C8CD-ACF6-4D69-B35B-B3B924AE8AD6}"/>
    <cellStyle name="Normal 2 16 8 2 2" xfId="6422" xr:uid="{64B9A938-648D-46F7-B1DD-2FF140C6D890}"/>
    <cellStyle name="Normal 2 16 8 3" xfId="6423" xr:uid="{F812D02E-6D0E-4E71-9DC3-5BC1C10823BB}"/>
    <cellStyle name="Normal 2 16 9" xfId="6424" xr:uid="{6992E9B3-0D31-4442-AB9C-D06F452A18C0}"/>
    <cellStyle name="Normal 2 16 9 2" xfId="6425" xr:uid="{7C235487-3806-453D-8EFA-F767D16B94D2}"/>
    <cellStyle name="Normal 2 17" xfId="6426" xr:uid="{80E9EEDA-D587-4586-A1C9-278B989E80ED}"/>
    <cellStyle name="Normal 2 17 10" xfId="6427" xr:uid="{0B9A1A37-9ED0-4BCB-A19A-6675C45FB7CF}"/>
    <cellStyle name="Normal 2 17 2" xfId="6428" xr:uid="{8E625A09-A371-4C5D-A05F-E2326414DC46}"/>
    <cellStyle name="Normal 2 17 2 2" xfId="6429" xr:uid="{A12C1F0F-8AB0-4E5F-848A-D37940E7C2A1}"/>
    <cellStyle name="Normal 2 17 2 2 2" xfId="6430" xr:uid="{F0AEE3D2-9820-40AC-8E19-BF7D4C40D20D}"/>
    <cellStyle name="Normal 2 17 2 2 2 2" xfId="6431" xr:uid="{D5DB266C-1294-4776-B245-065E65623B13}"/>
    <cellStyle name="Normal 2 17 2 2 2 2 2" xfId="6432" xr:uid="{9B9BEE01-D783-47E2-B72F-8919FDE7D73B}"/>
    <cellStyle name="Normal 2 17 2 2 2 2 2 2" xfId="6433" xr:uid="{083AF549-65F0-4604-A0FB-94895C2AD4C1}"/>
    <cellStyle name="Normal 2 17 2 2 2 2 3" xfId="6434" xr:uid="{6478F645-0ABE-4956-A8C6-45EA12C7AC66}"/>
    <cellStyle name="Normal 2 17 2 2 2 3" xfId="6435" xr:uid="{264AAE4D-9B1D-49D3-BED4-F97E7765D4E3}"/>
    <cellStyle name="Normal 2 17 2 2 2 3 2" xfId="6436" xr:uid="{DC60A8AC-4608-4483-A684-622705A559F8}"/>
    <cellStyle name="Normal 2 17 2 2 2 4" xfId="6437" xr:uid="{D49EDCEC-6A0F-45FA-8C85-0B0968CDFBA9}"/>
    <cellStyle name="Normal 2 17 2 2 3" xfId="6438" xr:uid="{17C5C47D-51DB-4D3D-9B67-CCC1F5323D38}"/>
    <cellStyle name="Normal 2 17 2 2 3 2" xfId="6439" xr:uid="{AFC83EA0-CCA7-46FD-BC90-23800609F0F7}"/>
    <cellStyle name="Normal 2 17 2 2 3 2 2" xfId="6440" xr:uid="{299758C0-F4A6-486D-8978-CDCADA6E017D}"/>
    <cellStyle name="Normal 2 17 2 2 3 3" xfId="6441" xr:uid="{8B67AEC9-DDE0-4AB8-BE28-D36A25944355}"/>
    <cellStyle name="Normal 2 17 2 2 4" xfId="6442" xr:uid="{EF1610C4-AE01-4C77-854E-A0B196CD2D57}"/>
    <cellStyle name="Normal 2 17 2 2 4 2" xfId="6443" xr:uid="{659B68B2-F770-42F7-8794-60354D91FDD5}"/>
    <cellStyle name="Normal 2 17 2 2 5" xfId="6444" xr:uid="{FCF737AF-0BD3-4DF3-BA98-81C97C2B7EB0}"/>
    <cellStyle name="Normal 2 17 2 3" xfId="6445" xr:uid="{97074355-A546-47D8-BCD8-B0E1A32B399A}"/>
    <cellStyle name="Normal 2 17 2 3 2" xfId="6446" xr:uid="{81A963FD-652F-41D1-916B-D0098C579986}"/>
    <cellStyle name="Normal 2 17 2 3 2 2" xfId="6447" xr:uid="{D75352AE-8E69-40C7-BE5B-7488B6D9E7CC}"/>
    <cellStyle name="Normal 2 17 2 3 2 2 2" xfId="6448" xr:uid="{31FE2E8A-AF1A-4643-9C74-65BDDECED3AA}"/>
    <cellStyle name="Normal 2 17 2 3 2 3" xfId="6449" xr:uid="{CB8B7CC8-FE75-4BA6-9499-E2E1E0CDAD6E}"/>
    <cellStyle name="Normal 2 17 2 3 3" xfId="6450" xr:uid="{C8286B9B-5982-450F-BC84-5D55A3EEFFFC}"/>
    <cellStyle name="Normal 2 17 2 3 3 2" xfId="6451" xr:uid="{2E7AAB04-07B8-4122-8B2B-DE9EA25EF05A}"/>
    <cellStyle name="Normal 2 17 2 3 4" xfId="6452" xr:uid="{0AA851EE-CD08-4698-A646-07562AD6C4CD}"/>
    <cellStyle name="Normal 2 17 2 4" xfId="6453" xr:uid="{0B62E28E-89F2-43CE-A8DE-9082281BD0EA}"/>
    <cellStyle name="Normal 2 17 2 4 2" xfId="6454" xr:uid="{8CED1C7A-AFD6-4990-B46F-095CBE06324F}"/>
    <cellStyle name="Normal 2 17 2 4 2 2" xfId="6455" xr:uid="{90F8CEA6-7D62-4638-85D9-85B80DC6BDFC}"/>
    <cellStyle name="Normal 2 17 2 4 3" xfId="6456" xr:uid="{49206FD4-5EE9-40E7-96A2-F4A80981B2DB}"/>
    <cellStyle name="Normal 2 17 2 5" xfId="6457" xr:uid="{FA037BC6-2EE4-412B-8A8A-36F40D4C8F38}"/>
    <cellStyle name="Normal 2 17 2 5 2" xfId="6458" xr:uid="{7920F1A6-4F1D-41F7-86A7-94A845A502E4}"/>
    <cellStyle name="Normal 2 17 2 6" xfId="6459" xr:uid="{3F8D42E7-D4BC-4EDF-81C5-510A7E71DE91}"/>
    <cellStyle name="Normal 2 17 3" xfId="6460" xr:uid="{E588EA45-1630-45B1-BD5B-E6A428E4F6E4}"/>
    <cellStyle name="Normal 2 17 3 2" xfId="6461" xr:uid="{D2853B46-E6D2-41DC-A68A-63E4192374FE}"/>
    <cellStyle name="Normal 2 17 3 2 2" xfId="6462" xr:uid="{01041151-2A01-4952-A3C4-3E0C19451CEF}"/>
    <cellStyle name="Normal 2 17 3 2 2 2" xfId="6463" xr:uid="{D1D76173-54ED-40FC-B4E7-61E9777EFC15}"/>
    <cellStyle name="Normal 2 17 3 2 2 2 2" xfId="6464" xr:uid="{C7876629-69D5-44DC-A2CD-1468396C0D59}"/>
    <cellStyle name="Normal 2 17 3 2 2 2 2 2" xfId="6465" xr:uid="{4B519C6B-03D3-4E8F-83CF-67F17DCC5830}"/>
    <cellStyle name="Normal 2 17 3 2 2 2 3" xfId="6466" xr:uid="{C8A0FD1D-97D3-43E2-B898-91A95D48EFFB}"/>
    <cellStyle name="Normal 2 17 3 2 2 3" xfId="6467" xr:uid="{D45E63CC-F869-4985-82C7-9447C3CFA8D4}"/>
    <cellStyle name="Normal 2 17 3 2 2 3 2" xfId="6468" xr:uid="{B6908CCB-402A-4914-973C-870CAFD3C84E}"/>
    <cellStyle name="Normal 2 17 3 2 2 4" xfId="6469" xr:uid="{518FD213-6E0D-4C70-BDFE-96287A674280}"/>
    <cellStyle name="Normal 2 17 3 2 3" xfId="6470" xr:uid="{E5579057-A952-450F-91C1-FE59EC424F2B}"/>
    <cellStyle name="Normal 2 17 3 2 3 2" xfId="6471" xr:uid="{4FF454A7-E054-4F1A-9BED-F12C3EF81D0D}"/>
    <cellStyle name="Normal 2 17 3 2 3 2 2" xfId="6472" xr:uid="{88CAD3DC-5D74-4685-8C41-89BB170DDBF6}"/>
    <cellStyle name="Normal 2 17 3 2 3 3" xfId="6473" xr:uid="{BEE647EB-385F-4866-9A26-298D4186036F}"/>
    <cellStyle name="Normal 2 17 3 2 4" xfId="6474" xr:uid="{94EFBFB9-9541-4E79-AF51-B5E1A9E4E63C}"/>
    <cellStyle name="Normal 2 17 3 2 4 2" xfId="6475" xr:uid="{D63E4283-49E6-4EDE-B55B-EDE6F8DEB43A}"/>
    <cellStyle name="Normal 2 17 3 2 5" xfId="6476" xr:uid="{03B82851-47A4-4B2E-936C-91DCFCCAE090}"/>
    <cellStyle name="Normal 2 17 3 3" xfId="6477" xr:uid="{845A44C1-8C9E-4478-8300-AE86BEA09D14}"/>
    <cellStyle name="Normal 2 17 3 3 2" xfId="6478" xr:uid="{97444FDB-B9F8-4CD6-8D56-053D8FA3C921}"/>
    <cellStyle name="Normal 2 17 3 3 2 2" xfId="6479" xr:uid="{535E7B69-1F3C-4F5A-8910-F4345F275D0A}"/>
    <cellStyle name="Normal 2 17 3 3 2 2 2" xfId="6480" xr:uid="{603339D6-6C38-4DCD-8E81-EE4AF61B6389}"/>
    <cellStyle name="Normal 2 17 3 3 2 3" xfId="6481" xr:uid="{30A623BE-59D1-4741-92A4-A0BF94111097}"/>
    <cellStyle name="Normal 2 17 3 3 3" xfId="6482" xr:uid="{5200DF73-8A60-4FE6-A8D5-04DD8E407810}"/>
    <cellStyle name="Normal 2 17 3 3 3 2" xfId="6483" xr:uid="{5E2792AF-8CE9-4E22-9379-0AADC0546E49}"/>
    <cellStyle name="Normal 2 17 3 3 4" xfId="6484" xr:uid="{7F450FCA-267D-4F5A-A9B9-51B7BF6AD768}"/>
    <cellStyle name="Normal 2 17 3 4" xfId="6485" xr:uid="{D7B37DCF-AF4F-4B2C-A3B0-79D14DFA9929}"/>
    <cellStyle name="Normal 2 17 3 4 2" xfId="6486" xr:uid="{FA846FD5-2DB4-482E-89CA-1CBCEB737B75}"/>
    <cellStyle name="Normal 2 17 3 4 2 2" xfId="6487" xr:uid="{D8944F31-E478-4A5F-A990-85500423771F}"/>
    <cellStyle name="Normal 2 17 3 4 3" xfId="6488" xr:uid="{99432AB0-94A2-439D-AF46-84C997E928D6}"/>
    <cellStyle name="Normal 2 17 3 5" xfId="6489" xr:uid="{F393C4D1-96E3-4850-A4BD-767F88A074FF}"/>
    <cellStyle name="Normal 2 17 3 5 2" xfId="6490" xr:uid="{6B774CE3-6EF6-467D-90C4-A1E40BE2A643}"/>
    <cellStyle name="Normal 2 17 3 6" xfId="6491" xr:uid="{44E41649-E5E5-4C71-88C6-497E8396CAC4}"/>
    <cellStyle name="Normal 2 17 4" xfId="6492" xr:uid="{C088248F-D439-4C29-BB12-77A2309EAF46}"/>
    <cellStyle name="Normal 2 17 4 2" xfId="6493" xr:uid="{A84307D2-D991-4FF2-8543-7881CC4963BC}"/>
    <cellStyle name="Normal 2 17 4 2 2" xfId="6494" xr:uid="{02072ADE-75F9-46A8-8B80-EA7C98BFF3F8}"/>
    <cellStyle name="Normal 2 17 4 2 2 2" xfId="6495" xr:uid="{C2B621CA-4C54-4399-A7AB-AEF373F563F2}"/>
    <cellStyle name="Normal 2 17 4 2 2 2 2" xfId="6496" xr:uid="{7ADACFDC-DEC6-4CC7-9281-965E86D92066}"/>
    <cellStyle name="Normal 2 17 4 2 2 2 2 2" xfId="6497" xr:uid="{D5E73367-5696-4083-815C-E6C78404D98F}"/>
    <cellStyle name="Normal 2 17 4 2 2 2 3" xfId="6498" xr:uid="{03420582-D730-4A28-A8D7-A3B18D6F4845}"/>
    <cellStyle name="Normal 2 17 4 2 2 3" xfId="6499" xr:uid="{8BE9F20F-9340-4ACB-ABF9-FBD51664D3FD}"/>
    <cellStyle name="Normal 2 17 4 2 2 3 2" xfId="6500" xr:uid="{0D83F5C9-5D8B-4C88-866F-5BA8995317BB}"/>
    <cellStyle name="Normal 2 17 4 2 2 4" xfId="6501" xr:uid="{050542AB-3554-4F76-920B-3E552AC20705}"/>
    <cellStyle name="Normal 2 17 4 2 3" xfId="6502" xr:uid="{124F240B-C81C-4662-B6AD-F1B615C3F569}"/>
    <cellStyle name="Normal 2 17 4 2 3 2" xfId="6503" xr:uid="{C70A45E8-C002-4749-BF98-B74C27A617AB}"/>
    <cellStyle name="Normal 2 17 4 2 3 2 2" xfId="6504" xr:uid="{BEB3269F-80E9-42B0-84AE-97BB18A69BB4}"/>
    <cellStyle name="Normal 2 17 4 2 3 3" xfId="6505" xr:uid="{67DFC31A-DF59-4AB7-9A1B-9D5B0F8D0EA3}"/>
    <cellStyle name="Normal 2 17 4 2 4" xfId="6506" xr:uid="{AA59C54B-97BE-4BC3-9296-4A376704B411}"/>
    <cellStyle name="Normal 2 17 4 2 4 2" xfId="6507" xr:uid="{DF34B115-C1E7-4626-B4C7-8272F28078DE}"/>
    <cellStyle name="Normal 2 17 4 2 5" xfId="6508" xr:uid="{965AF13E-AF26-4003-A9A0-4CEF3B4952BE}"/>
    <cellStyle name="Normal 2 17 4 3" xfId="6509" xr:uid="{DC43B10C-C2E3-4906-BA08-87E387DC071E}"/>
    <cellStyle name="Normal 2 17 4 3 2" xfId="6510" xr:uid="{BA9DF006-00FC-4B02-B277-CD9BB32E9983}"/>
    <cellStyle name="Normal 2 17 4 3 2 2" xfId="6511" xr:uid="{52056313-A554-467F-B65C-B77C3B94EEF9}"/>
    <cellStyle name="Normal 2 17 4 3 2 2 2" xfId="6512" xr:uid="{B39EB7C7-C570-415F-85EE-678AB170E5DC}"/>
    <cellStyle name="Normal 2 17 4 3 2 3" xfId="6513" xr:uid="{A899E3B1-0C99-4E45-934A-0A381D409869}"/>
    <cellStyle name="Normal 2 17 4 3 3" xfId="6514" xr:uid="{2B31AF91-FC1D-4223-AAAF-473CED1DD421}"/>
    <cellStyle name="Normal 2 17 4 3 3 2" xfId="6515" xr:uid="{9396DA53-317C-45AD-9AC6-96CE70F0F030}"/>
    <cellStyle name="Normal 2 17 4 3 4" xfId="6516" xr:uid="{DC8973CE-6033-4FAF-A984-D916A4888A84}"/>
    <cellStyle name="Normal 2 17 4 4" xfId="6517" xr:uid="{0C443FFA-6AA6-44DE-BEF4-FD124037300D}"/>
    <cellStyle name="Normal 2 17 4 4 2" xfId="6518" xr:uid="{778CDDCE-840A-4C8D-A8CC-E2AC40D7ED5D}"/>
    <cellStyle name="Normal 2 17 4 4 2 2" xfId="6519" xr:uid="{A3E60510-7293-4A95-BAA7-8C347E12DE7C}"/>
    <cellStyle name="Normal 2 17 4 4 3" xfId="6520" xr:uid="{FB43CAEC-3025-4F10-B32F-3DB3D7239291}"/>
    <cellStyle name="Normal 2 17 4 5" xfId="6521" xr:uid="{52107553-3D96-4706-B0E0-894DD18938EC}"/>
    <cellStyle name="Normal 2 17 4 5 2" xfId="6522" xr:uid="{1DBCC0D6-B8C1-4E72-ADCD-DE4C6E1CD9BA}"/>
    <cellStyle name="Normal 2 17 4 6" xfId="6523" xr:uid="{CB1E88EB-B0F5-46B7-AB22-16ECD0D6570A}"/>
    <cellStyle name="Normal 2 17 5" xfId="6524" xr:uid="{4270D1BD-3D43-4F49-8020-B6AC72F614ED}"/>
    <cellStyle name="Normal 2 17 5 2" xfId="6525" xr:uid="{5FD2386D-9F0F-4385-A727-C96C5865AADA}"/>
    <cellStyle name="Normal 2 17 5 2 2" xfId="6526" xr:uid="{CF829BBE-9CD9-477F-A547-E6E4976C9329}"/>
    <cellStyle name="Normal 2 17 5 2 2 2" xfId="6527" xr:uid="{37447545-7777-4594-93F3-FF6AA526D28F}"/>
    <cellStyle name="Normal 2 17 5 2 2 2 2" xfId="6528" xr:uid="{79BA6DCA-3667-46F1-A494-9822DE329E9D}"/>
    <cellStyle name="Normal 2 17 5 2 2 2 2 2" xfId="6529" xr:uid="{D632097F-DCD2-4BAE-BD87-31D901A80DC3}"/>
    <cellStyle name="Normal 2 17 5 2 2 2 3" xfId="6530" xr:uid="{47105544-6735-4B71-9280-31AB5C5C1509}"/>
    <cellStyle name="Normal 2 17 5 2 2 3" xfId="6531" xr:uid="{05FE0C48-44A1-4339-BBE6-862CE255E204}"/>
    <cellStyle name="Normal 2 17 5 2 2 3 2" xfId="6532" xr:uid="{B83530B0-6E77-426B-858B-7DC6464BA3D9}"/>
    <cellStyle name="Normal 2 17 5 2 2 4" xfId="6533" xr:uid="{E0535D80-615F-4925-86BD-B16138310BF0}"/>
    <cellStyle name="Normal 2 17 5 2 3" xfId="6534" xr:uid="{6E2569FE-1CE1-444F-8FAD-913C97B2FBB2}"/>
    <cellStyle name="Normal 2 17 5 2 3 2" xfId="6535" xr:uid="{D0BF69AD-8CEB-41A5-B10B-3A7E86C44503}"/>
    <cellStyle name="Normal 2 17 5 2 3 2 2" xfId="6536" xr:uid="{FCA3101B-E3A3-46EB-98B4-9232C195F72F}"/>
    <cellStyle name="Normal 2 17 5 2 3 3" xfId="6537" xr:uid="{5C495B63-A8C3-4413-BBD1-A805DAE2F9E8}"/>
    <cellStyle name="Normal 2 17 5 2 4" xfId="6538" xr:uid="{1CCD4DCD-EA4B-4BDE-B752-2CE1BD5A370E}"/>
    <cellStyle name="Normal 2 17 5 2 4 2" xfId="6539" xr:uid="{F9DF57E1-4D3F-4124-B030-39D14BFA164B}"/>
    <cellStyle name="Normal 2 17 5 2 5" xfId="6540" xr:uid="{36D80859-D6CA-4AAF-81EA-50D634B344E9}"/>
    <cellStyle name="Normal 2 17 5 3" xfId="6541" xr:uid="{36CBE695-6649-4267-9864-1731546627AA}"/>
    <cellStyle name="Normal 2 17 5 3 2" xfId="6542" xr:uid="{A7AE56C4-6BCB-409F-88BE-E1ED0864641B}"/>
    <cellStyle name="Normal 2 17 5 3 2 2" xfId="6543" xr:uid="{58063C99-2501-4A5E-9F4D-BCB4AABA277D}"/>
    <cellStyle name="Normal 2 17 5 3 2 2 2" xfId="6544" xr:uid="{33416C06-F1DD-49BE-B8F2-D5F42D20CF33}"/>
    <cellStyle name="Normal 2 17 5 3 2 3" xfId="6545" xr:uid="{E8332037-1481-4BC8-B6F6-76475758FBAA}"/>
    <cellStyle name="Normal 2 17 5 3 3" xfId="6546" xr:uid="{5DE66526-BF0C-48EF-987B-6A60380F0E1A}"/>
    <cellStyle name="Normal 2 17 5 3 3 2" xfId="6547" xr:uid="{A4A7EA77-A938-4300-8B6E-9C0B4B65D70F}"/>
    <cellStyle name="Normal 2 17 5 3 4" xfId="6548" xr:uid="{DB6914C2-870A-40B3-952D-29E1B54DF86F}"/>
    <cellStyle name="Normal 2 17 5 4" xfId="6549" xr:uid="{DA7A228B-4D79-481A-AA3E-BB50B2A6D5E9}"/>
    <cellStyle name="Normal 2 17 5 4 2" xfId="6550" xr:uid="{E6A03591-8DAC-442A-BED2-20732BC8B462}"/>
    <cellStyle name="Normal 2 17 5 4 2 2" xfId="6551" xr:uid="{285176B3-04D3-406B-8627-496A4C6711F9}"/>
    <cellStyle name="Normal 2 17 5 4 3" xfId="6552" xr:uid="{BA6C38A3-92E4-446E-B811-B2AD3120987B}"/>
    <cellStyle name="Normal 2 17 5 5" xfId="6553" xr:uid="{B67D6801-F382-4235-96C1-C5771B71FE36}"/>
    <cellStyle name="Normal 2 17 5 5 2" xfId="6554" xr:uid="{34ED7973-CFA9-4F02-BEF5-2B24FFFCF66F}"/>
    <cellStyle name="Normal 2 17 5 6" xfId="6555" xr:uid="{B661CF76-3974-4B5A-AD29-163FA44A419E}"/>
    <cellStyle name="Normal 2 17 6" xfId="6556" xr:uid="{67EE0FC2-5116-436E-A287-E9A9FA52F588}"/>
    <cellStyle name="Normal 2 17 6 2" xfId="6557" xr:uid="{D2D24689-319D-440F-A213-D5199542A72F}"/>
    <cellStyle name="Normal 2 17 6 2 2" xfId="6558" xr:uid="{A0A96026-4E21-4BBD-AFFE-B23DBD2622DE}"/>
    <cellStyle name="Normal 2 17 6 2 2 2" xfId="6559" xr:uid="{59F915A3-964A-4C06-87D8-D0EE2B338B40}"/>
    <cellStyle name="Normal 2 17 6 2 2 2 2" xfId="6560" xr:uid="{EEB63763-3FF0-4CC6-864C-95C9E82135C4}"/>
    <cellStyle name="Normal 2 17 6 2 2 3" xfId="6561" xr:uid="{CA39AB4F-D16B-4D87-A475-FF8AF1A5AAF3}"/>
    <cellStyle name="Normal 2 17 6 2 3" xfId="6562" xr:uid="{DFEC4549-F74E-4A24-8D4E-196669A98335}"/>
    <cellStyle name="Normal 2 17 6 2 3 2" xfId="6563" xr:uid="{E64FDA47-B8EF-4A1C-93B4-0B94CB0ADEA2}"/>
    <cellStyle name="Normal 2 17 6 2 4" xfId="6564" xr:uid="{5686CE53-915F-4819-9526-4265019CC459}"/>
    <cellStyle name="Normal 2 17 6 3" xfId="6565" xr:uid="{39F892FF-3465-40F3-B6FC-D2A802EB84CD}"/>
    <cellStyle name="Normal 2 17 6 3 2" xfId="6566" xr:uid="{8EBF43A1-4A7F-4E7E-AC80-EB7DBE90E6F0}"/>
    <cellStyle name="Normal 2 17 6 3 2 2" xfId="6567" xr:uid="{433AEFAA-89AC-4CF9-BB22-19F48EC69674}"/>
    <cellStyle name="Normal 2 17 6 3 3" xfId="6568" xr:uid="{F2E817A0-71FF-49E3-A5AD-CCF04868D8F2}"/>
    <cellStyle name="Normal 2 17 6 4" xfId="6569" xr:uid="{6129C433-9211-4C0B-90EE-45D3D27DEE27}"/>
    <cellStyle name="Normal 2 17 6 4 2" xfId="6570" xr:uid="{0B571DBC-2FC6-4A66-9CBB-807D318AB6F5}"/>
    <cellStyle name="Normal 2 17 6 5" xfId="6571" xr:uid="{DDB3B75E-664A-4A3D-8019-C90FD8BC63B8}"/>
    <cellStyle name="Normal 2 17 7" xfId="6572" xr:uid="{8C39CB47-200C-49D8-965C-1807F838EF28}"/>
    <cellStyle name="Normal 2 17 7 2" xfId="6573" xr:uid="{F4ED6788-94F1-4D41-81B8-80E146821417}"/>
    <cellStyle name="Normal 2 17 7 2 2" xfId="6574" xr:uid="{D4699324-E0CB-4EEF-B74C-2BE787DD2670}"/>
    <cellStyle name="Normal 2 17 7 2 2 2" xfId="6575" xr:uid="{E1A47958-A594-4936-866C-EBDFB75AA2CA}"/>
    <cellStyle name="Normal 2 17 7 2 3" xfId="6576" xr:uid="{09135A74-8B32-43FC-85EF-08C77E0661AF}"/>
    <cellStyle name="Normal 2 17 7 3" xfId="6577" xr:uid="{E00818F4-FD18-4DC2-BA65-316D0F589FFA}"/>
    <cellStyle name="Normal 2 17 7 3 2" xfId="6578" xr:uid="{7675B1D2-7939-4F3F-9E3C-5049BB2B82AD}"/>
    <cellStyle name="Normal 2 17 7 4" xfId="6579" xr:uid="{4D9A9643-C654-4E86-8D6B-8CE8AA15F9A4}"/>
    <cellStyle name="Normal 2 17 8" xfId="6580" xr:uid="{5E98ACA6-AA58-464C-A0CF-893598DB408D}"/>
    <cellStyle name="Normal 2 17 8 2" xfId="6581" xr:uid="{5C1EC05B-3DEF-436D-9D6E-42C80D981DD0}"/>
    <cellStyle name="Normal 2 17 8 2 2" xfId="6582" xr:uid="{87B373FA-8B74-4E38-9479-412AA057CCE6}"/>
    <cellStyle name="Normal 2 17 8 3" xfId="6583" xr:uid="{5E527D39-C0DB-4A6B-96D1-8C47C5A2E6CF}"/>
    <cellStyle name="Normal 2 17 9" xfId="6584" xr:uid="{4901394B-5E99-4F78-BFCE-806454EE3C1C}"/>
    <cellStyle name="Normal 2 17 9 2" xfId="6585" xr:uid="{FFC67B19-4CF6-48F3-B185-A7845C2FA69F}"/>
    <cellStyle name="Normal 2 18" xfId="6586" xr:uid="{9C81725A-01C2-4B4C-BAAC-FF4F8FCD4472}"/>
    <cellStyle name="Normal 2 18 10" xfId="6587" xr:uid="{23863CAB-05E8-4E3B-BDC5-FC07BB10B511}"/>
    <cellStyle name="Normal 2 18 2" xfId="6588" xr:uid="{B69CF96E-33D8-4222-B9F2-EC3E564286C7}"/>
    <cellStyle name="Normal 2 18 2 2" xfId="6589" xr:uid="{6A1AD796-40F5-414B-89CF-6B7B0A432D68}"/>
    <cellStyle name="Normal 2 18 2 2 2" xfId="6590" xr:uid="{C33CA664-DBAB-4D74-B276-661EA50D870D}"/>
    <cellStyle name="Normal 2 18 2 2 2 2" xfId="6591" xr:uid="{B542C931-3EC3-4B93-806C-FD5B58609B32}"/>
    <cellStyle name="Normal 2 18 2 2 2 2 2" xfId="6592" xr:uid="{025CCC51-9D55-4B73-A5EF-862F4CB05B58}"/>
    <cellStyle name="Normal 2 18 2 2 2 2 2 2" xfId="6593" xr:uid="{34D915F3-EF0B-43CB-BDAB-48B16F651AA6}"/>
    <cellStyle name="Normal 2 18 2 2 2 2 3" xfId="6594" xr:uid="{118AE80D-1874-4B1A-8592-78BFCA90E52A}"/>
    <cellStyle name="Normal 2 18 2 2 2 3" xfId="6595" xr:uid="{9ACDED37-B8E8-4A49-9E19-02357008CB22}"/>
    <cellStyle name="Normal 2 18 2 2 2 3 2" xfId="6596" xr:uid="{BE27F4D6-CB16-44D2-8834-07BF6E9ABB1D}"/>
    <cellStyle name="Normal 2 18 2 2 2 4" xfId="6597" xr:uid="{13EFFAFE-A014-4315-9899-BAFEFBC6B5E1}"/>
    <cellStyle name="Normal 2 18 2 2 3" xfId="6598" xr:uid="{1FAC1C3D-8666-45F5-BD37-0913CEDC0E5D}"/>
    <cellStyle name="Normal 2 18 2 2 3 2" xfId="6599" xr:uid="{B71DE743-F7B8-46D2-8F87-CB1947DC9E1A}"/>
    <cellStyle name="Normal 2 18 2 2 3 2 2" xfId="6600" xr:uid="{593E0ED8-60AC-4B92-9318-60DBD63E7253}"/>
    <cellStyle name="Normal 2 18 2 2 3 3" xfId="6601" xr:uid="{8AD874BE-DC53-4DD4-8368-B1D6F89D3027}"/>
    <cellStyle name="Normal 2 18 2 2 4" xfId="6602" xr:uid="{7C7376F1-07F5-4921-AD86-537F11668E70}"/>
    <cellStyle name="Normal 2 18 2 2 4 2" xfId="6603" xr:uid="{C597C9EA-DE4F-48BA-BBE6-9574F0D020C0}"/>
    <cellStyle name="Normal 2 18 2 2 5" xfId="6604" xr:uid="{FBC6F55F-BACE-4FE1-8FAA-E5C8E6F51EC7}"/>
    <cellStyle name="Normal 2 18 2 3" xfId="6605" xr:uid="{21B39621-9EDD-4F49-88B4-8ABB0BA926DF}"/>
    <cellStyle name="Normal 2 18 2 3 2" xfId="6606" xr:uid="{C42BD69F-CD7B-41E4-8A37-AD61DC91D856}"/>
    <cellStyle name="Normal 2 18 2 3 2 2" xfId="6607" xr:uid="{094331D4-A266-413B-9783-611086981026}"/>
    <cellStyle name="Normal 2 18 2 3 2 2 2" xfId="6608" xr:uid="{8FAA89CF-198A-4289-B8D1-07FBE887B864}"/>
    <cellStyle name="Normal 2 18 2 3 2 3" xfId="6609" xr:uid="{ECB001B0-F105-455D-B217-1309FC289652}"/>
    <cellStyle name="Normal 2 18 2 3 3" xfId="6610" xr:uid="{915DC463-FCA7-4560-9C3E-FFC0B95B69F2}"/>
    <cellStyle name="Normal 2 18 2 3 3 2" xfId="6611" xr:uid="{D0BF8F93-21B7-4009-838A-EBB642E6F1E8}"/>
    <cellStyle name="Normal 2 18 2 3 4" xfId="6612" xr:uid="{40933799-2AA6-4214-A856-6C0756FD4973}"/>
    <cellStyle name="Normal 2 18 2 4" xfId="6613" xr:uid="{751538F7-D080-4ADA-BFB6-E750C4FD2867}"/>
    <cellStyle name="Normal 2 18 2 4 2" xfId="6614" xr:uid="{B6BAD254-21EB-4741-88F7-A167C9C97068}"/>
    <cellStyle name="Normal 2 18 2 4 2 2" xfId="6615" xr:uid="{03E01E25-423F-4D82-8DE1-D46498F4531E}"/>
    <cellStyle name="Normal 2 18 2 4 3" xfId="6616" xr:uid="{4BA5DC5F-78D2-4761-8006-1D0DC91E13BD}"/>
    <cellStyle name="Normal 2 18 2 5" xfId="6617" xr:uid="{F8E79025-F9F7-4B5A-9871-4ED4B52C90FF}"/>
    <cellStyle name="Normal 2 18 2 5 2" xfId="6618" xr:uid="{996D7905-C36E-4FC1-8587-3950E6517975}"/>
    <cellStyle name="Normal 2 18 2 6" xfId="6619" xr:uid="{252FFD83-191F-4DAF-91B1-809AE756BAF3}"/>
    <cellStyle name="Normal 2 18 3" xfId="6620" xr:uid="{6A9C2B41-258A-4155-A037-1AE49349D28B}"/>
    <cellStyle name="Normal 2 18 3 2" xfId="6621" xr:uid="{62FF1996-B03F-4A78-A716-E8C36D7E76C0}"/>
    <cellStyle name="Normal 2 18 3 2 2" xfId="6622" xr:uid="{80274B2B-1270-4D2A-81CA-A8C005C90E32}"/>
    <cellStyle name="Normal 2 18 3 2 2 2" xfId="6623" xr:uid="{2E858052-03DA-4772-A36D-365DBF86E5EF}"/>
    <cellStyle name="Normal 2 18 3 2 2 2 2" xfId="6624" xr:uid="{48CBEE72-B2AC-4B16-B6A7-A33FFA8F26B8}"/>
    <cellStyle name="Normal 2 18 3 2 2 2 2 2" xfId="6625" xr:uid="{2FC7A9B0-92B7-48B0-B2E0-5D67EFEB7F51}"/>
    <cellStyle name="Normal 2 18 3 2 2 2 3" xfId="6626" xr:uid="{BB658EC3-5B00-4D89-8A09-4570E94135FC}"/>
    <cellStyle name="Normal 2 18 3 2 2 3" xfId="6627" xr:uid="{7C659F1C-D408-4D5F-8627-3B7216F76BB1}"/>
    <cellStyle name="Normal 2 18 3 2 2 3 2" xfId="6628" xr:uid="{5D7783AF-EDA6-4A8E-86F3-D1535179E7AB}"/>
    <cellStyle name="Normal 2 18 3 2 2 4" xfId="6629" xr:uid="{828AEAA0-CF50-4BA1-A9AB-E8C7596E898F}"/>
    <cellStyle name="Normal 2 18 3 2 3" xfId="6630" xr:uid="{4651A0B9-6C00-4CAE-8D9C-0F132515788B}"/>
    <cellStyle name="Normal 2 18 3 2 3 2" xfId="6631" xr:uid="{49DA6F81-A114-40D2-9FB7-28AC4A413867}"/>
    <cellStyle name="Normal 2 18 3 2 3 2 2" xfId="6632" xr:uid="{19524555-643D-4F41-B975-B216F6552DDB}"/>
    <cellStyle name="Normal 2 18 3 2 3 3" xfId="6633" xr:uid="{9DD9A40F-0E72-4FF9-8757-B4BFADE50567}"/>
    <cellStyle name="Normal 2 18 3 2 4" xfId="6634" xr:uid="{E91C7A10-DE3E-4033-8F07-F466ECD33A99}"/>
    <cellStyle name="Normal 2 18 3 2 4 2" xfId="6635" xr:uid="{FA9F03BC-72C3-47F0-B64D-76800418F654}"/>
    <cellStyle name="Normal 2 18 3 2 5" xfId="6636" xr:uid="{4BD4101A-6BE6-4843-A910-62934587831D}"/>
    <cellStyle name="Normal 2 18 3 3" xfId="6637" xr:uid="{5EA08980-E92C-4246-B550-CD9B4F9F067C}"/>
    <cellStyle name="Normal 2 18 3 3 2" xfId="6638" xr:uid="{B08722BB-073F-425A-9222-416B7ADC1DD3}"/>
    <cellStyle name="Normal 2 18 3 3 2 2" xfId="6639" xr:uid="{1A96CD2B-67BC-466F-8F41-75DE7949CDB2}"/>
    <cellStyle name="Normal 2 18 3 3 2 2 2" xfId="6640" xr:uid="{4D557342-FAD6-4BFC-A362-A71A62FBF637}"/>
    <cellStyle name="Normal 2 18 3 3 2 3" xfId="6641" xr:uid="{AC545D37-C785-4160-A7D0-60402570C65D}"/>
    <cellStyle name="Normal 2 18 3 3 3" xfId="6642" xr:uid="{A65EF223-8FC3-4CA3-8F34-C812ACDF7191}"/>
    <cellStyle name="Normal 2 18 3 3 3 2" xfId="6643" xr:uid="{88D5E1C9-0C4A-48BF-80B6-CD8079533039}"/>
    <cellStyle name="Normal 2 18 3 3 4" xfId="6644" xr:uid="{8B520010-93BB-4CAF-9FE2-F28BE5C61C41}"/>
    <cellStyle name="Normal 2 18 3 4" xfId="6645" xr:uid="{E9B24EDF-F881-4089-AB0E-AD301F882D8E}"/>
    <cellStyle name="Normal 2 18 3 4 2" xfId="6646" xr:uid="{6CE68141-6313-41BB-95BD-65E37058B941}"/>
    <cellStyle name="Normal 2 18 3 4 2 2" xfId="6647" xr:uid="{532D8BC1-3C67-4545-AE51-61E04E62163C}"/>
    <cellStyle name="Normal 2 18 3 4 3" xfId="6648" xr:uid="{266339C0-B721-425F-AA11-607915790EC0}"/>
    <cellStyle name="Normal 2 18 3 5" xfId="6649" xr:uid="{60C94A97-D728-4492-9E66-B098D5AD6E12}"/>
    <cellStyle name="Normal 2 18 3 5 2" xfId="6650" xr:uid="{AD534333-5007-44B7-BB9C-CD74A3B0012C}"/>
    <cellStyle name="Normal 2 18 3 6" xfId="6651" xr:uid="{10126C17-DAE5-4712-B63E-D105D7326AFD}"/>
    <cellStyle name="Normal 2 18 4" xfId="6652" xr:uid="{1236EC46-4C98-49F3-80C4-22903DDB4037}"/>
    <cellStyle name="Normal 2 18 4 2" xfId="6653" xr:uid="{611657C4-843C-4FD2-8F35-FA484C394561}"/>
    <cellStyle name="Normal 2 18 4 2 2" xfId="6654" xr:uid="{1F165A55-DB5C-4EF7-8C44-0AF8892A1995}"/>
    <cellStyle name="Normal 2 18 4 2 2 2" xfId="6655" xr:uid="{452F7E5F-EB12-4B89-9F09-B25D0478930D}"/>
    <cellStyle name="Normal 2 18 4 2 2 2 2" xfId="6656" xr:uid="{844C544B-8E7E-45F4-B315-E90B7A9F546A}"/>
    <cellStyle name="Normal 2 18 4 2 2 2 2 2" xfId="6657" xr:uid="{4BFDDCAD-17E5-496F-9519-42994DCC3BFD}"/>
    <cellStyle name="Normal 2 18 4 2 2 2 3" xfId="6658" xr:uid="{C52DBB56-B06F-4D81-9BAF-D67B3878A933}"/>
    <cellStyle name="Normal 2 18 4 2 2 3" xfId="6659" xr:uid="{FF3A6866-809F-4F65-91C8-93E377A472A1}"/>
    <cellStyle name="Normal 2 18 4 2 2 3 2" xfId="6660" xr:uid="{10754D63-20C1-47BC-B3F3-EFDD18119A19}"/>
    <cellStyle name="Normal 2 18 4 2 2 4" xfId="6661" xr:uid="{67190E99-3000-4C48-B316-10DB556A2C28}"/>
    <cellStyle name="Normal 2 18 4 2 3" xfId="6662" xr:uid="{D4009881-9E16-4BD3-9C27-668FFC53F4BD}"/>
    <cellStyle name="Normal 2 18 4 2 3 2" xfId="6663" xr:uid="{9BD14283-02AD-49D0-B47C-C87A546A403A}"/>
    <cellStyle name="Normal 2 18 4 2 3 2 2" xfId="6664" xr:uid="{5AC4B541-E1B1-479E-8408-35B6E7CDB591}"/>
    <cellStyle name="Normal 2 18 4 2 3 3" xfId="6665" xr:uid="{EC597D49-5376-4BBB-9643-FB06C18CACA8}"/>
    <cellStyle name="Normal 2 18 4 2 4" xfId="6666" xr:uid="{4E01B8BD-419D-4225-B7EC-94CF0B768990}"/>
    <cellStyle name="Normal 2 18 4 2 4 2" xfId="6667" xr:uid="{3A4D9CBD-FD69-4EE6-BDD5-958A97966752}"/>
    <cellStyle name="Normal 2 18 4 2 5" xfId="6668" xr:uid="{B5AF0F96-56A9-42A9-89B1-E9C72616CAF0}"/>
    <cellStyle name="Normal 2 18 4 3" xfId="6669" xr:uid="{3914B200-FB08-48FE-88E9-D03F9F0E3FD9}"/>
    <cellStyle name="Normal 2 18 4 3 2" xfId="6670" xr:uid="{E52F5C3B-3D45-40DE-88FC-45A9FEEA24D5}"/>
    <cellStyle name="Normal 2 18 4 3 2 2" xfId="6671" xr:uid="{285247CD-78EB-4AFE-992A-4C81F1AF844A}"/>
    <cellStyle name="Normal 2 18 4 3 2 2 2" xfId="6672" xr:uid="{1F377A7C-454F-48D4-8D54-61636C51A0FB}"/>
    <cellStyle name="Normal 2 18 4 3 2 3" xfId="6673" xr:uid="{C6D59F2A-1307-455C-9230-6229A5198D96}"/>
    <cellStyle name="Normal 2 18 4 3 3" xfId="6674" xr:uid="{3A022B88-6C4A-4754-BDCE-72BB250DC3C9}"/>
    <cellStyle name="Normal 2 18 4 3 3 2" xfId="6675" xr:uid="{AC386A30-317D-4874-BC99-9A1AF59AEA51}"/>
    <cellStyle name="Normal 2 18 4 3 4" xfId="6676" xr:uid="{E77BA09F-5435-4E72-8B0C-F516C23D9FC9}"/>
    <cellStyle name="Normal 2 18 4 4" xfId="6677" xr:uid="{4333E9D6-C492-4569-B22B-742D013EB21E}"/>
    <cellStyle name="Normal 2 18 4 4 2" xfId="6678" xr:uid="{03348FD6-4BA9-420D-B3CD-CB46061346C0}"/>
    <cellStyle name="Normal 2 18 4 4 2 2" xfId="6679" xr:uid="{9036FE1C-B5B6-4E11-8BEA-2312033C2EB0}"/>
    <cellStyle name="Normal 2 18 4 4 3" xfId="6680" xr:uid="{9002A82D-4A52-44C6-A47A-F25DEE500A22}"/>
    <cellStyle name="Normal 2 18 4 5" xfId="6681" xr:uid="{8C7433E8-13C0-4C04-9DDC-25B71A9E7F02}"/>
    <cellStyle name="Normal 2 18 4 5 2" xfId="6682" xr:uid="{6B80A9AF-8684-4910-9386-604D84E0DE74}"/>
    <cellStyle name="Normal 2 18 4 6" xfId="6683" xr:uid="{1D7A08C5-C8CF-4A7E-998B-84237CA76C60}"/>
    <cellStyle name="Normal 2 18 5" xfId="6684" xr:uid="{861A5BFD-6B12-4636-901B-A739C3C48D1B}"/>
    <cellStyle name="Normal 2 18 5 2" xfId="6685" xr:uid="{1F0DE755-8A02-401E-B377-7629343E0D13}"/>
    <cellStyle name="Normal 2 18 5 2 2" xfId="6686" xr:uid="{F2FB430C-F485-40E7-BCEC-46F4E7A03B65}"/>
    <cellStyle name="Normal 2 18 5 2 2 2" xfId="6687" xr:uid="{E6958C11-6A3B-4A74-9A5E-581FCC8D4EF2}"/>
    <cellStyle name="Normal 2 18 5 2 2 2 2" xfId="6688" xr:uid="{4DD062B2-E68A-4D86-AEAE-262579733C31}"/>
    <cellStyle name="Normal 2 18 5 2 2 2 2 2" xfId="6689" xr:uid="{40626579-7D78-4A16-B189-F4B370A15091}"/>
    <cellStyle name="Normal 2 18 5 2 2 2 3" xfId="6690" xr:uid="{C6375920-B6D2-44A4-AA89-C5556B14364F}"/>
    <cellStyle name="Normal 2 18 5 2 2 3" xfId="6691" xr:uid="{143B86CF-F1C8-4B9F-9842-A8F92C5683A4}"/>
    <cellStyle name="Normal 2 18 5 2 2 3 2" xfId="6692" xr:uid="{1F422937-C493-4D2D-AA42-5C01E300FF3C}"/>
    <cellStyle name="Normal 2 18 5 2 2 4" xfId="6693" xr:uid="{70FFD9A8-EDE6-42D3-B86F-A995BC96BCF7}"/>
    <cellStyle name="Normal 2 18 5 2 3" xfId="6694" xr:uid="{8B8B8F27-7862-4E84-B366-A3AA00C57476}"/>
    <cellStyle name="Normal 2 18 5 2 3 2" xfId="6695" xr:uid="{F63EA11E-33BC-490C-9606-7479931C7BB3}"/>
    <cellStyle name="Normal 2 18 5 2 3 2 2" xfId="6696" xr:uid="{F260D0E0-E84A-496F-9A98-F0E277B35DC8}"/>
    <cellStyle name="Normal 2 18 5 2 3 3" xfId="6697" xr:uid="{43E6A04D-EE7E-4124-AAAB-28822E0CC427}"/>
    <cellStyle name="Normal 2 18 5 2 4" xfId="6698" xr:uid="{51261565-EE49-43E4-B7EA-6D77BA4E3E95}"/>
    <cellStyle name="Normal 2 18 5 2 4 2" xfId="6699" xr:uid="{5241E80A-C4EC-4233-A384-F4F484664068}"/>
    <cellStyle name="Normal 2 18 5 2 5" xfId="6700" xr:uid="{08414353-03DD-4E8A-84C7-38CE0574C512}"/>
    <cellStyle name="Normal 2 18 5 3" xfId="6701" xr:uid="{7E2D7470-793E-4428-9788-0772F17CFBB3}"/>
    <cellStyle name="Normal 2 18 5 3 2" xfId="6702" xr:uid="{69F25FCF-66D0-478A-9D4D-2A1E576D3E46}"/>
    <cellStyle name="Normal 2 18 5 3 2 2" xfId="6703" xr:uid="{5A121D8C-A61D-487F-BCC7-0A5E8D57EE85}"/>
    <cellStyle name="Normal 2 18 5 3 2 2 2" xfId="6704" xr:uid="{F5681F3C-E4E4-4795-94C6-F439E880A673}"/>
    <cellStyle name="Normal 2 18 5 3 2 3" xfId="6705" xr:uid="{9612626B-1E22-460D-A86B-22F893FEF3A1}"/>
    <cellStyle name="Normal 2 18 5 3 3" xfId="6706" xr:uid="{5D538D95-CDE2-4D3D-893C-6AF8945D64C3}"/>
    <cellStyle name="Normal 2 18 5 3 3 2" xfId="6707" xr:uid="{34F15024-D047-4892-B54E-6144CCF3DBC6}"/>
    <cellStyle name="Normal 2 18 5 3 4" xfId="6708" xr:uid="{E395692A-D22D-4567-8A5B-66056D556AE7}"/>
    <cellStyle name="Normal 2 18 5 4" xfId="6709" xr:uid="{537732C2-1CEA-482E-AF5B-F4638A6DB719}"/>
    <cellStyle name="Normal 2 18 5 4 2" xfId="6710" xr:uid="{A32C41ED-BF33-493C-806C-7BD89F309ACA}"/>
    <cellStyle name="Normal 2 18 5 4 2 2" xfId="6711" xr:uid="{5DC2F208-61F9-4D49-90C2-F9C4B300C9EE}"/>
    <cellStyle name="Normal 2 18 5 4 3" xfId="6712" xr:uid="{F0F9CD1D-5768-4718-8E82-5E4E0E372DDA}"/>
    <cellStyle name="Normal 2 18 5 5" xfId="6713" xr:uid="{12D5C761-FF1F-4FCF-9C0C-C916298730E0}"/>
    <cellStyle name="Normal 2 18 5 5 2" xfId="6714" xr:uid="{86BDB37A-29D7-4565-8264-7A2FE316C708}"/>
    <cellStyle name="Normal 2 18 5 6" xfId="6715" xr:uid="{2391F8B0-0F3B-45CC-AECE-70C7D97C89AE}"/>
    <cellStyle name="Normal 2 18 6" xfId="6716" xr:uid="{CCF808AA-AF3C-43E3-8FFD-459A9A3A80C4}"/>
    <cellStyle name="Normal 2 18 6 2" xfId="6717" xr:uid="{782FC91F-814C-4138-8A1B-6401D28278D4}"/>
    <cellStyle name="Normal 2 18 6 2 2" xfId="6718" xr:uid="{7385ED62-B88B-41E6-B998-98911180C7B1}"/>
    <cellStyle name="Normal 2 18 6 2 2 2" xfId="6719" xr:uid="{E47AA1FC-2CAF-4EC3-9528-FA9DA2EEB48C}"/>
    <cellStyle name="Normal 2 18 6 2 2 2 2" xfId="6720" xr:uid="{CF5396AE-67E8-4607-AB96-4284AED87343}"/>
    <cellStyle name="Normal 2 18 6 2 2 3" xfId="6721" xr:uid="{229F7441-72AB-44EF-9F87-D05C7E367F1B}"/>
    <cellStyle name="Normal 2 18 6 2 3" xfId="6722" xr:uid="{4DC07865-AFD8-4ECD-BE5F-6B58E5250186}"/>
    <cellStyle name="Normal 2 18 6 2 3 2" xfId="6723" xr:uid="{730E0A56-A5FA-42C3-A7FC-76A07F63DB48}"/>
    <cellStyle name="Normal 2 18 6 2 4" xfId="6724" xr:uid="{5F5952BD-4D18-4BA8-89FA-56A273519B0A}"/>
    <cellStyle name="Normal 2 18 6 3" xfId="6725" xr:uid="{09D220F3-96AA-4365-AD8A-F6D1F65629E9}"/>
    <cellStyle name="Normal 2 18 6 3 2" xfId="6726" xr:uid="{6915E17D-E5D3-4F68-855B-079913740569}"/>
    <cellStyle name="Normal 2 18 6 3 2 2" xfId="6727" xr:uid="{0324CC62-0458-462C-B6DC-F9F12D0BD85A}"/>
    <cellStyle name="Normal 2 18 6 3 3" xfId="6728" xr:uid="{B9A01321-373B-4EDE-8DEC-AD488311952C}"/>
    <cellStyle name="Normal 2 18 6 4" xfId="6729" xr:uid="{28A4F2EF-FB5A-4529-885C-BB880D837B96}"/>
    <cellStyle name="Normal 2 18 6 4 2" xfId="6730" xr:uid="{27987BAC-BABB-41F0-96FC-B8DFB5B2E7A3}"/>
    <cellStyle name="Normal 2 18 6 5" xfId="6731" xr:uid="{4E3E2AE9-BE0D-40F3-8CA0-5B12D903AA2B}"/>
    <cellStyle name="Normal 2 18 7" xfId="6732" xr:uid="{51079A43-1CB7-47B3-858D-B33433AC9BD3}"/>
    <cellStyle name="Normal 2 18 7 2" xfId="6733" xr:uid="{904A28B4-3422-4B7A-9750-2DB951546A61}"/>
    <cellStyle name="Normal 2 18 7 2 2" xfId="6734" xr:uid="{038F0A71-2B07-4E8D-93EF-7ED6EF92216D}"/>
    <cellStyle name="Normal 2 18 7 2 2 2" xfId="6735" xr:uid="{1B9FCFAD-610A-4BC8-8DE1-AE7D7D7EE801}"/>
    <cellStyle name="Normal 2 18 7 2 3" xfId="6736" xr:uid="{D0C63DC5-B21B-4083-963C-1D41FE4F2820}"/>
    <cellStyle name="Normal 2 18 7 3" xfId="6737" xr:uid="{AA35FC40-0925-4DBC-8BB1-50B06EDA519D}"/>
    <cellStyle name="Normal 2 18 7 3 2" xfId="6738" xr:uid="{D4968BD0-959B-4C8C-B0E8-18BB83211D24}"/>
    <cellStyle name="Normal 2 18 7 4" xfId="6739" xr:uid="{D990CA62-2E7B-4BB4-AB91-7451900C9887}"/>
    <cellStyle name="Normal 2 18 8" xfId="6740" xr:uid="{15579F90-2D37-4F8B-B6EA-F0FA42D57009}"/>
    <cellStyle name="Normal 2 18 8 2" xfId="6741" xr:uid="{430B9817-A54B-400F-A25B-B2F3728EA928}"/>
    <cellStyle name="Normal 2 18 8 2 2" xfId="6742" xr:uid="{4D17212B-BAB8-417A-8A02-F892E9EF3043}"/>
    <cellStyle name="Normal 2 18 8 3" xfId="6743" xr:uid="{4EB221D4-CC8B-448F-A6B9-1F9A21C3B019}"/>
    <cellStyle name="Normal 2 18 9" xfId="6744" xr:uid="{0B152A43-5B52-4644-8A58-A7CCE4A004B1}"/>
    <cellStyle name="Normal 2 18 9 2" xfId="6745" xr:uid="{A93DB4BA-4BFB-4AAE-AFEE-B41422A338F7}"/>
    <cellStyle name="Normal 2 19" xfId="6746" xr:uid="{927D751E-B409-490B-A24F-C9F32F325AE6}"/>
    <cellStyle name="Normal 2 19 10" xfId="6747" xr:uid="{B352DE50-3EF8-40BC-988D-F9D1A7C7F3DE}"/>
    <cellStyle name="Normal 2 19 2" xfId="6748" xr:uid="{381DF661-1410-445B-8F91-43A788FD7603}"/>
    <cellStyle name="Normal 2 19 2 2" xfId="6749" xr:uid="{71A068B6-2D29-485F-98BB-67122A91C414}"/>
    <cellStyle name="Normal 2 19 2 2 2" xfId="6750" xr:uid="{CF98429A-250A-44CC-9A2A-26E2911EDB69}"/>
    <cellStyle name="Normal 2 19 2 2 2 2" xfId="6751" xr:uid="{23323FC5-76F5-4ADE-B9E8-8C8A07D84DA4}"/>
    <cellStyle name="Normal 2 19 2 2 2 2 2" xfId="6752" xr:uid="{9AB3EB38-C62F-444B-B519-EEF53D656310}"/>
    <cellStyle name="Normal 2 19 2 2 2 2 2 2" xfId="6753" xr:uid="{7FAE3F17-D71C-4B0C-944F-0063C0153085}"/>
    <cellStyle name="Normal 2 19 2 2 2 2 3" xfId="6754" xr:uid="{729F20B1-43DE-48F1-A5E3-A88DF80D9CDA}"/>
    <cellStyle name="Normal 2 19 2 2 2 3" xfId="6755" xr:uid="{1676D2D6-3B25-4822-A13C-1683255FD734}"/>
    <cellStyle name="Normal 2 19 2 2 2 3 2" xfId="6756" xr:uid="{6CA74693-F8F2-4CF7-98E7-0E106B5F4471}"/>
    <cellStyle name="Normal 2 19 2 2 2 4" xfId="6757" xr:uid="{BBD99104-1DCD-4021-A9D9-6998BAFADDD2}"/>
    <cellStyle name="Normal 2 19 2 2 3" xfId="6758" xr:uid="{877BB7B9-74DD-4467-8068-8A816833640D}"/>
    <cellStyle name="Normal 2 19 2 2 3 2" xfId="6759" xr:uid="{D3EB98A6-8086-4C79-9B6A-CF82B6403FD2}"/>
    <cellStyle name="Normal 2 19 2 2 3 2 2" xfId="6760" xr:uid="{39DAC200-2BA5-47A3-B9B1-8E76A87D0BB6}"/>
    <cellStyle name="Normal 2 19 2 2 3 3" xfId="6761" xr:uid="{81439835-5010-4F6E-81C2-B1E0D709437F}"/>
    <cellStyle name="Normal 2 19 2 2 4" xfId="6762" xr:uid="{8ACBA459-9F90-4BEC-9CAC-4EB0510D6098}"/>
    <cellStyle name="Normal 2 19 2 2 4 2" xfId="6763" xr:uid="{AD878BFA-C9B0-41F3-B8AD-E7875C2379B6}"/>
    <cellStyle name="Normal 2 19 2 2 5" xfId="6764" xr:uid="{DE10DFA0-66B7-4C7E-9647-554FCFFF2DB5}"/>
    <cellStyle name="Normal 2 19 2 3" xfId="6765" xr:uid="{C19BDC65-1E1E-4F33-9F42-019B6E09995D}"/>
    <cellStyle name="Normal 2 19 2 3 2" xfId="6766" xr:uid="{88A4C78A-E987-4526-846A-52DB0B136AC8}"/>
    <cellStyle name="Normal 2 19 2 3 2 2" xfId="6767" xr:uid="{93C44DF2-6C1E-4EB4-8BAF-3872ED7DFE72}"/>
    <cellStyle name="Normal 2 19 2 3 2 2 2" xfId="6768" xr:uid="{0A3D0572-F5EA-4CA7-90AA-59E5D2C571F5}"/>
    <cellStyle name="Normal 2 19 2 3 2 3" xfId="6769" xr:uid="{F110A3E1-3682-4A6C-964A-0F14E6400EE8}"/>
    <cellStyle name="Normal 2 19 2 3 3" xfId="6770" xr:uid="{53D70433-D5C8-4BF4-9376-7EE1004B8769}"/>
    <cellStyle name="Normal 2 19 2 3 3 2" xfId="6771" xr:uid="{0223AB70-538D-4F30-8FA2-DC8F58A32B13}"/>
    <cellStyle name="Normal 2 19 2 3 4" xfId="6772" xr:uid="{5233A25F-CFAF-429D-A674-7ED0E7C4BC45}"/>
    <cellStyle name="Normal 2 19 2 4" xfId="6773" xr:uid="{D7F69AD8-06E4-44D4-A9B9-CC6CDDB322D3}"/>
    <cellStyle name="Normal 2 19 2 4 2" xfId="6774" xr:uid="{78643351-6BCA-41F6-936F-6496DE980E41}"/>
    <cellStyle name="Normal 2 19 2 4 2 2" xfId="6775" xr:uid="{20D5BE11-1013-41F0-BEFB-C9E28DBB46EC}"/>
    <cellStyle name="Normal 2 19 2 4 3" xfId="6776" xr:uid="{1B533CF7-9780-4699-801F-C9B0499AC244}"/>
    <cellStyle name="Normal 2 19 2 5" xfId="6777" xr:uid="{8B1AF7AA-1CF4-4FE7-9CEF-FEF8A6D48DD3}"/>
    <cellStyle name="Normal 2 19 2 5 2" xfId="6778" xr:uid="{9923B264-CF6E-4698-883B-70C953576B99}"/>
    <cellStyle name="Normal 2 19 2 6" xfId="6779" xr:uid="{13C79D4A-B7A1-4430-8015-F3E19104FAAF}"/>
    <cellStyle name="Normal 2 19 3" xfId="6780" xr:uid="{CAA88685-B49B-4E09-988E-CF60BAE6CB1A}"/>
    <cellStyle name="Normal 2 19 3 2" xfId="6781" xr:uid="{06E3C3DF-57C5-4272-9C4D-98B3AC15AFF4}"/>
    <cellStyle name="Normal 2 19 3 2 2" xfId="6782" xr:uid="{A0686E6D-59A2-4E14-A43A-B8853BA48C74}"/>
    <cellStyle name="Normal 2 19 3 2 2 2" xfId="6783" xr:uid="{3CA0147A-8D02-4FFC-B028-6D3F828C1C64}"/>
    <cellStyle name="Normal 2 19 3 2 2 2 2" xfId="6784" xr:uid="{798108CE-0660-458B-96E1-646C6F273EAA}"/>
    <cellStyle name="Normal 2 19 3 2 2 2 2 2" xfId="6785" xr:uid="{CB823FD0-2324-403B-9B40-6585E0F1C609}"/>
    <cellStyle name="Normal 2 19 3 2 2 2 3" xfId="6786" xr:uid="{D05DCF95-EE48-40BF-8101-4A2C59EB14F2}"/>
    <cellStyle name="Normal 2 19 3 2 2 3" xfId="6787" xr:uid="{CA33734B-2CFF-41E6-B5F5-3E9EC1DDC022}"/>
    <cellStyle name="Normal 2 19 3 2 2 3 2" xfId="6788" xr:uid="{651F4395-9865-40F9-9F6F-60D11D117933}"/>
    <cellStyle name="Normal 2 19 3 2 2 4" xfId="6789" xr:uid="{02B5BC4E-6B9A-443D-B78F-2AD20FE8D446}"/>
    <cellStyle name="Normal 2 19 3 2 3" xfId="6790" xr:uid="{9F2CFA50-DBBD-4331-A0D2-BE4D05964DEB}"/>
    <cellStyle name="Normal 2 19 3 2 3 2" xfId="6791" xr:uid="{0E6A2CCE-2E62-426B-938F-90DC6E3890B7}"/>
    <cellStyle name="Normal 2 19 3 2 3 2 2" xfId="6792" xr:uid="{A7A86E66-B12B-4739-8603-6E4C2983184E}"/>
    <cellStyle name="Normal 2 19 3 2 3 3" xfId="6793" xr:uid="{72103DFD-CF26-4005-BC60-0601977F4009}"/>
    <cellStyle name="Normal 2 19 3 2 4" xfId="6794" xr:uid="{A2A659D1-9BC7-4935-9846-4E7A760BEA90}"/>
    <cellStyle name="Normal 2 19 3 2 4 2" xfId="6795" xr:uid="{C7985B96-5BB0-44AC-AD75-1D24410C7EEB}"/>
    <cellStyle name="Normal 2 19 3 2 5" xfId="6796" xr:uid="{D683D48E-3E57-4E94-AE97-6D0604D23246}"/>
    <cellStyle name="Normal 2 19 3 3" xfId="6797" xr:uid="{E886D53B-6EEF-4CBC-9A98-26EE2935F7B3}"/>
    <cellStyle name="Normal 2 19 3 3 2" xfId="6798" xr:uid="{3935444B-EBAF-4B45-A8EF-4B9618EE301C}"/>
    <cellStyle name="Normal 2 19 3 3 2 2" xfId="6799" xr:uid="{F0C8518C-E30D-493D-8B76-409F3337D03B}"/>
    <cellStyle name="Normal 2 19 3 3 2 2 2" xfId="6800" xr:uid="{DAC106A9-592D-407B-945C-C65C07763443}"/>
    <cellStyle name="Normal 2 19 3 3 2 3" xfId="6801" xr:uid="{B0F77542-98A1-41A3-8E9C-BFA67B073E6B}"/>
    <cellStyle name="Normal 2 19 3 3 3" xfId="6802" xr:uid="{BA0D8D97-F5D4-4061-A344-D4DCE8805E1D}"/>
    <cellStyle name="Normal 2 19 3 3 3 2" xfId="6803" xr:uid="{F02D9C93-D89D-4203-96C6-EB1A50A9FCA3}"/>
    <cellStyle name="Normal 2 19 3 3 4" xfId="6804" xr:uid="{A12B67B7-0FF1-41ED-9226-7481B53B8C69}"/>
    <cellStyle name="Normal 2 19 3 4" xfId="6805" xr:uid="{6A28DAB1-B14A-4F8C-AF15-FDDCE848F196}"/>
    <cellStyle name="Normal 2 19 3 4 2" xfId="6806" xr:uid="{DA5D75E3-F835-4418-8A62-DE840205ED12}"/>
    <cellStyle name="Normal 2 19 3 4 2 2" xfId="6807" xr:uid="{1EDB33C2-3C9C-4DFC-BA02-FC5F599DE9B5}"/>
    <cellStyle name="Normal 2 19 3 4 3" xfId="6808" xr:uid="{73592460-28EE-4EE8-8855-CA9792117AFA}"/>
    <cellStyle name="Normal 2 19 3 5" xfId="6809" xr:uid="{2FE65914-506D-4230-9471-CB158BA3F623}"/>
    <cellStyle name="Normal 2 19 3 5 2" xfId="6810" xr:uid="{5082B2B9-02CA-486D-BC1D-5D1AF6AFBC3D}"/>
    <cellStyle name="Normal 2 19 3 6" xfId="6811" xr:uid="{EE8DE4D2-5DE8-4FC4-B6E0-9FADBAFC055A}"/>
    <cellStyle name="Normal 2 19 4" xfId="6812" xr:uid="{AF503A2D-9640-41BF-8D4F-CC0B2BABF3C3}"/>
    <cellStyle name="Normal 2 19 4 2" xfId="6813" xr:uid="{2C996CA8-4BD0-4301-A54C-CB2BE872E828}"/>
    <cellStyle name="Normal 2 19 4 2 2" xfId="6814" xr:uid="{23814B43-5425-4548-9AA8-CD0993FD7BB6}"/>
    <cellStyle name="Normal 2 19 4 2 2 2" xfId="6815" xr:uid="{C49D0B24-C1EA-4FBE-8A01-EB1EC75098E8}"/>
    <cellStyle name="Normal 2 19 4 2 2 2 2" xfId="6816" xr:uid="{4266AE5B-06B3-42D0-AA7A-C662ACFDB552}"/>
    <cellStyle name="Normal 2 19 4 2 2 2 2 2" xfId="6817" xr:uid="{87893532-04DB-4455-B0B9-D7D79F33B258}"/>
    <cellStyle name="Normal 2 19 4 2 2 2 3" xfId="6818" xr:uid="{8A13650A-ACE0-45D4-B9A8-1E2E0DF84073}"/>
    <cellStyle name="Normal 2 19 4 2 2 3" xfId="6819" xr:uid="{855373D6-49F7-4D7A-8791-397EF63F8EA3}"/>
    <cellStyle name="Normal 2 19 4 2 2 3 2" xfId="6820" xr:uid="{B6E956FE-0DE2-45B4-8018-4FF51F448C94}"/>
    <cellStyle name="Normal 2 19 4 2 2 4" xfId="6821" xr:uid="{5E6D9FB0-37AB-4FA8-8432-BDF2253FB67A}"/>
    <cellStyle name="Normal 2 19 4 2 3" xfId="6822" xr:uid="{3E9902DB-C162-46D0-95D6-3D03980413A0}"/>
    <cellStyle name="Normal 2 19 4 2 3 2" xfId="6823" xr:uid="{27C084B7-DAA3-4ADF-8BBA-819BB798F005}"/>
    <cellStyle name="Normal 2 19 4 2 3 2 2" xfId="6824" xr:uid="{C45FF64F-9FB5-4433-A95E-2F3733F5C670}"/>
    <cellStyle name="Normal 2 19 4 2 3 3" xfId="6825" xr:uid="{A0EE7818-94AC-489C-9EF5-123826AF715F}"/>
    <cellStyle name="Normal 2 19 4 2 4" xfId="6826" xr:uid="{A725718E-D994-4721-9CD4-B26E172DBE60}"/>
    <cellStyle name="Normal 2 19 4 2 4 2" xfId="6827" xr:uid="{45335E8B-3186-4928-A942-77DD9159FB71}"/>
    <cellStyle name="Normal 2 19 4 2 5" xfId="6828" xr:uid="{97389BA1-24A5-4D8E-8791-363E2539A223}"/>
    <cellStyle name="Normal 2 19 4 3" xfId="6829" xr:uid="{F2B3B7E4-C027-4C4B-A42D-A2523AF099E4}"/>
    <cellStyle name="Normal 2 19 4 3 2" xfId="6830" xr:uid="{F017864C-B57F-42E7-A195-00E05B17CDA9}"/>
    <cellStyle name="Normal 2 19 4 3 2 2" xfId="6831" xr:uid="{2AF32DF1-9639-42EC-8F8A-84AF9E002096}"/>
    <cellStyle name="Normal 2 19 4 3 2 2 2" xfId="6832" xr:uid="{17797420-407A-4441-91EF-A8F1CF60DDEB}"/>
    <cellStyle name="Normal 2 19 4 3 2 3" xfId="6833" xr:uid="{54FFC6E2-562A-49A8-9F7A-22D26FECEAE5}"/>
    <cellStyle name="Normal 2 19 4 3 3" xfId="6834" xr:uid="{2086167E-1BB8-4C12-8959-1F1B79371488}"/>
    <cellStyle name="Normal 2 19 4 3 3 2" xfId="6835" xr:uid="{C9E700EA-C8D1-4461-BFB3-E89ACE855154}"/>
    <cellStyle name="Normal 2 19 4 3 4" xfId="6836" xr:uid="{3299A96A-A67C-44DC-95B8-E60471E81B71}"/>
    <cellStyle name="Normal 2 19 4 4" xfId="6837" xr:uid="{39F7FC55-C6CE-4707-AD0C-B17FFFAAE979}"/>
    <cellStyle name="Normal 2 19 4 4 2" xfId="6838" xr:uid="{EA916F92-A497-48B3-BDB1-AFCFBABE4DB9}"/>
    <cellStyle name="Normal 2 19 4 4 2 2" xfId="6839" xr:uid="{C84E33C2-176B-45D9-B824-5C68B6829957}"/>
    <cellStyle name="Normal 2 19 4 4 3" xfId="6840" xr:uid="{82E60656-FA7A-42DD-AAF0-D396F4CBA29D}"/>
    <cellStyle name="Normal 2 19 4 5" xfId="6841" xr:uid="{F18EBADB-665A-438B-8DAC-9574226EEF8B}"/>
    <cellStyle name="Normal 2 19 4 5 2" xfId="6842" xr:uid="{5CAADC0A-DC76-41CD-BB88-E0C427C935E9}"/>
    <cellStyle name="Normal 2 19 4 6" xfId="6843" xr:uid="{1BFA8E0B-7B21-42D9-B445-3BB1E0EE4312}"/>
    <cellStyle name="Normal 2 19 5" xfId="6844" xr:uid="{F9922648-B817-469A-B089-3EE4444816AD}"/>
    <cellStyle name="Normal 2 19 5 2" xfId="6845" xr:uid="{80830C3F-A32F-4A26-808F-A52D6B6F04F3}"/>
    <cellStyle name="Normal 2 19 5 2 2" xfId="6846" xr:uid="{2EE57EC2-5C5D-4451-9C96-82C156DBE85A}"/>
    <cellStyle name="Normal 2 19 5 2 2 2" xfId="6847" xr:uid="{012AD4DA-CA4F-4202-A820-CB44DEDA9109}"/>
    <cellStyle name="Normal 2 19 5 2 2 2 2" xfId="6848" xr:uid="{1781BE75-BF19-416B-83D7-C267E33D2C56}"/>
    <cellStyle name="Normal 2 19 5 2 2 2 2 2" xfId="6849" xr:uid="{F67D7018-453D-496D-A6DB-54DABFEDF58C}"/>
    <cellStyle name="Normal 2 19 5 2 2 2 3" xfId="6850" xr:uid="{28011466-5042-46C2-B283-FDC0A05CC18B}"/>
    <cellStyle name="Normal 2 19 5 2 2 3" xfId="6851" xr:uid="{29FBC3A0-FDF9-4CC1-A9C1-2B3E00E38477}"/>
    <cellStyle name="Normal 2 19 5 2 2 3 2" xfId="6852" xr:uid="{4BF164A8-76EA-471A-B939-0AE7B91C4E3E}"/>
    <cellStyle name="Normal 2 19 5 2 2 4" xfId="6853" xr:uid="{B1CB068F-FCBC-49F7-99F1-7DE46F8F4194}"/>
    <cellStyle name="Normal 2 19 5 2 3" xfId="6854" xr:uid="{EE3823CA-96D2-4B6C-8397-D12B11D525EF}"/>
    <cellStyle name="Normal 2 19 5 2 3 2" xfId="6855" xr:uid="{087CFDD2-BCD4-4E1D-9F46-1B5DEE2AB893}"/>
    <cellStyle name="Normal 2 19 5 2 3 2 2" xfId="6856" xr:uid="{FCFCDF4F-FDD1-40D5-8B9B-3132C8A2D83A}"/>
    <cellStyle name="Normal 2 19 5 2 3 3" xfId="6857" xr:uid="{F0663996-7AEA-448F-BCCB-99EDEADDADE7}"/>
    <cellStyle name="Normal 2 19 5 2 4" xfId="6858" xr:uid="{9F62012A-6837-4EAD-9887-86E497FA6725}"/>
    <cellStyle name="Normal 2 19 5 2 4 2" xfId="6859" xr:uid="{A5E96BE1-A582-4F52-809A-C3A185DC1684}"/>
    <cellStyle name="Normal 2 19 5 2 5" xfId="6860" xr:uid="{DDBB9936-9975-4AAC-B03D-93A0D83A021C}"/>
    <cellStyle name="Normal 2 19 5 3" xfId="6861" xr:uid="{C15CFC7C-95C1-49A7-9BF6-CD652F0F4816}"/>
    <cellStyle name="Normal 2 19 5 3 2" xfId="6862" xr:uid="{BB3CB689-65F8-405A-AD7C-01CDBFDD0737}"/>
    <cellStyle name="Normal 2 19 5 3 2 2" xfId="6863" xr:uid="{84B2B453-54F0-4F99-A6C0-7DB3AC012717}"/>
    <cellStyle name="Normal 2 19 5 3 2 2 2" xfId="6864" xr:uid="{1E6007AA-0398-46A0-89A4-E5784964EBEB}"/>
    <cellStyle name="Normal 2 19 5 3 2 3" xfId="6865" xr:uid="{BD215F6D-A40C-45C3-8852-C27523B64502}"/>
    <cellStyle name="Normal 2 19 5 3 3" xfId="6866" xr:uid="{81128C71-12D5-4155-A159-AB0136B2AC22}"/>
    <cellStyle name="Normal 2 19 5 3 3 2" xfId="6867" xr:uid="{9F6D5B15-2FC6-4695-BE25-69C6E2543AD4}"/>
    <cellStyle name="Normal 2 19 5 3 4" xfId="6868" xr:uid="{85447BB3-E29F-4F0C-9929-8C60A7B386A4}"/>
    <cellStyle name="Normal 2 19 5 4" xfId="6869" xr:uid="{95AC759C-34A3-4E31-8AC8-0F2D2DE1BE57}"/>
    <cellStyle name="Normal 2 19 5 4 2" xfId="6870" xr:uid="{F8A8579D-6BED-4919-9C8E-1EA851075AFC}"/>
    <cellStyle name="Normal 2 19 5 4 2 2" xfId="6871" xr:uid="{24BADCF6-F511-4F59-B30F-0335A90D06BE}"/>
    <cellStyle name="Normal 2 19 5 4 3" xfId="6872" xr:uid="{681E8F84-E812-4E72-A17B-E514276C729A}"/>
    <cellStyle name="Normal 2 19 5 5" xfId="6873" xr:uid="{C5DE6E78-66D7-4FEC-ACE3-D9376F59C94A}"/>
    <cellStyle name="Normal 2 19 5 5 2" xfId="6874" xr:uid="{639974B5-B964-4CDB-B491-8E8009795EDF}"/>
    <cellStyle name="Normal 2 19 5 6" xfId="6875" xr:uid="{FBD21499-E29F-4881-9524-E7D43FCB04C4}"/>
    <cellStyle name="Normal 2 19 6" xfId="6876" xr:uid="{63AB4596-A4D5-4221-9725-AF253BD82B30}"/>
    <cellStyle name="Normal 2 19 6 2" xfId="6877" xr:uid="{0339A478-2956-48C4-B6F0-E6ADC5863673}"/>
    <cellStyle name="Normal 2 19 6 2 2" xfId="6878" xr:uid="{D8D96C5D-A5E8-44CA-9A04-9F893295BABF}"/>
    <cellStyle name="Normal 2 19 6 2 2 2" xfId="6879" xr:uid="{1D9B3D0F-7F8E-435B-AED3-BA4072049296}"/>
    <cellStyle name="Normal 2 19 6 2 2 2 2" xfId="6880" xr:uid="{C0FB7E5A-C667-421A-8B6B-8866B09E1869}"/>
    <cellStyle name="Normal 2 19 6 2 2 3" xfId="6881" xr:uid="{E12470AC-461F-4C9A-8BF8-459CD0414574}"/>
    <cellStyle name="Normal 2 19 6 2 3" xfId="6882" xr:uid="{2F9B0BBE-243A-4A85-84D2-A82EC6D3D0D3}"/>
    <cellStyle name="Normal 2 19 6 2 3 2" xfId="6883" xr:uid="{18D5D68C-3B13-4BF2-B588-2DD9DDA4F0EA}"/>
    <cellStyle name="Normal 2 19 6 2 4" xfId="6884" xr:uid="{144B6518-B825-462C-8099-6C6393A95A8D}"/>
    <cellStyle name="Normal 2 19 6 3" xfId="6885" xr:uid="{83E8F9B4-AF66-4940-869C-C45E17705143}"/>
    <cellStyle name="Normal 2 19 6 3 2" xfId="6886" xr:uid="{A6BA9194-B761-4A20-99B9-FEC8C675A97C}"/>
    <cellStyle name="Normal 2 19 6 3 2 2" xfId="6887" xr:uid="{E2600D9C-1A7D-454D-BB06-5A86C0901699}"/>
    <cellStyle name="Normal 2 19 6 3 3" xfId="6888" xr:uid="{4582863F-1C82-42E8-9919-AFEFA3EAE0D8}"/>
    <cellStyle name="Normal 2 19 6 4" xfId="6889" xr:uid="{AE92E052-1CC7-41DA-8984-73CECEF070E8}"/>
    <cellStyle name="Normal 2 19 6 4 2" xfId="6890" xr:uid="{469E6621-6A79-4ACC-BE82-1DE249CE2994}"/>
    <cellStyle name="Normal 2 19 6 5" xfId="6891" xr:uid="{6905F116-7664-4D3B-93B0-ECC315DF0A76}"/>
    <cellStyle name="Normal 2 19 7" xfId="6892" xr:uid="{8F087AC1-1147-4713-9715-A0CE8D672AD4}"/>
    <cellStyle name="Normal 2 19 7 2" xfId="6893" xr:uid="{4139F8F0-61B2-49CB-ADD1-EBCA27133183}"/>
    <cellStyle name="Normal 2 19 7 2 2" xfId="6894" xr:uid="{E573EC00-5B7E-4039-83FF-229BB7AEBC2E}"/>
    <cellStyle name="Normal 2 19 7 2 2 2" xfId="6895" xr:uid="{11F2D409-C89C-4268-981D-A1586BD75F96}"/>
    <cellStyle name="Normal 2 19 7 2 3" xfId="6896" xr:uid="{7D4ED363-BA02-450D-ABD1-137754DB9490}"/>
    <cellStyle name="Normal 2 19 7 3" xfId="6897" xr:uid="{54F87539-6B70-4739-95B7-516596A7F1AF}"/>
    <cellStyle name="Normal 2 19 7 3 2" xfId="6898" xr:uid="{A321AD65-72CB-4543-AB24-726DC2705C98}"/>
    <cellStyle name="Normal 2 19 7 4" xfId="6899" xr:uid="{4DC3286D-1ABD-449E-BD2C-0EAC778266A0}"/>
    <cellStyle name="Normal 2 19 8" xfId="6900" xr:uid="{B5182974-1A84-4A50-A3C5-8090DFCCDDE5}"/>
    <cellStyle name="Normal 2 19 8 2" xfId="6901" xr:uid="{45795603-795D-4EF8-B347-BF8653C63A9E}"/>
    <cellStyle name="Normal 2 19 8 2 2" xfId="6902" xr:uid="{EBCA6D07-0F99-40A3-AC3C-25F105E3DD1B}"/>
    <cellStyle name="Normal 2 19 8 3" xfId="6903" xr:uid="{D4AD81B1-AAF3-4004-A843-8F094DF324F9}"/>
    <cellStyle name="Normal 2 19 9" xfId="6904" xr:uid="{42293FEE-B6E5-4C65-8C5E-A3A3567648F0}"/>
    <cellStyle name="Normal 2 19 9 2" xfId="6905" xr:uid="{DE66389E-4613-4978-9A2A-2EF5713D991D}"/>
    <cellStyle name="Normal 2 2" xfId="83" xr:uid="{EC3612C9-1A44-42C7-84F2-829F3854E55F}"/>
    <cellStyle name="Normal 2 2 10" xfId="6907" xr:uid="{E0C51FD7-0827-496C-A2CA-D2F06A859DBE}"/>
    <cellStyle name="Normal 2 2 11" xfId="6908" xr:uid="{DE13063B-7762-46BE-9074-025E208A2D99}"/>
    <cellStyle name="Normal 2 2 12" xfId="6909" xr:uid="{C280F5CF-ECA3-4541-8573-C422DE339355}"/>
    <cellStyle name="Normal 2 2 13" xfId="6910" xr:uid="{4C476DE2-AFBE-4FF9-A6FE-929A2AD66CDD}"/>
    <cellStyle name="Normal 2 2 14" xfId="6911" xr:uid="{ED6585FE-179F-45A4-8DAE-459C1ACFDB57}"/>
    <cellStyle name="Normal 2 2 15" xfId="6912" xr:uid="{B6D76DA5-26D9-40D9-8C83-9421AC3B1D78}"/>
    <cellStyle name="Normal 2 2 16" xfId="6913" xr:uid="{44E99E66-CEB1-428E-8448-13A4D17C7FEF}"/>
    <cellStyle name="Normal 2 2 17" xfId="6914" xr:uid="{7817B3D3-156B-45CB-AC3F-D9992D33F6BF}"/>
    <cellStyle name="Normal 2 2 18" xfId="6915" xr:uid="{9911E767-9EB7-4A20-8D09-33C355D324B0}"/>
    <cellStyle name="Normal 2 2 19" xfId="6916" xr:uid="{6F24A883-A4CE-43CA-96E9-1B04E3635A25}"/>
    <cellStyle name="Normal 2 2 2" xfId="6917" xr:uid="{064EDA02-601F-47AB-A49A-A20424FB0AE8}"/>
    <cellStyle name="Normal 2 2 2 10" xfId="6918" xr:uid="{9A98DCE6-9087-479F-B422-D51E98DC8DBB}"/>
    <cellStyle name="Normal 2 2 2 10 2" xfId="6919" xr:uid="{94E08324-CDD6-42C1-B144-E5601B8ABF35}"/>
    <cellStyle name="Normal 2 2 2 10 2 2" xfId="6920" xr:uid="{05D94B27-D80D-4B14-AC3F-B3E4EC6C769C}"/>
    <cellStyle name="Normal 2 2 2 10 2 2 2" xfId="6921" xr:uid="{EA15A901-91EA-4E48-8EB9-3DC9EFBA83A4}"/>
    <cellStyle name="Normal 2 2 2 10 2 2 2 2" xfId="6922" xr:uid="{E381691A-D11B-4DAC-B5E0-9530D0FF5A1F}"/>
    <cellStyle name="Normal 2 2 2 10 2 2 2 2 2" xfId="6923" xr:uid="{CA6B6361-C29C-4AD5-8E48-2E2845BE9743}"/>
    <cellStyle name="Normal 2 2 2 10 2 2 2 3" xfId="6924" xr:uid="{DB22CC19-5E7E-41F6-B51D-3333F1F1DDA9}"/>
    <cellStyle name="Normal 2 2 2 10 2 2 3" xfId="6925" xr:uid="{3113E1D2-0873-422C-BB3E-4482AEC72CCD}"/>
    <cellStyle name="Normal 2 2 2 10 2 2 3 2" xfId="6926" xr:uid="{47B67D1A-6CB8-40D9-91AB-B740177B5A24}"/>
    <cellStyle name="Normal 2 2 2 10 2 2 4" xfId="6927" xr:uid="{5E3FDE06-833A-460A-BD6C-416CFDFEC7F1}"/>
    <cellStyle name="Normal 2 2 2 10 2 3" xfId="6928" xr:uid="{8723C725-235D-4614-A37F-2EB5FD15C86D}"/>
    <cellStyle name="Normal 2 2 2 10 2 3 2" xfId="6929" xr:uid="{A1669B8E-AA3E-4D5A-BAA9-7E5E16F0935C}"/>
    <cellStyle name="Normal 2 2 2 10 2 3 2 2" xfId="6930" xr:uid="{20FF3ADA-487C-44C4-B402-67AB1629930A}"/>
    <cellStyle name="Normal 2 2 2 10 2 3 3" xfId="6931" xr:uid="{36BF5089-9B66-4B47-865C-BC7DBFDB8D12}"/>
    <cellStyle name="Normal 2 2 2 10 2 4" xfId="6932" xr:uid="{C428006C-A483-4F93-83CC-97ED617BB190}"/>
    <cellStyle name="Normal 2 2 2 10 2 4 2" xfId="6933" xr:uid="{D55FD5DB-3E8E-4E77-8195-5F7C2B35AC7E}"/>
    <cellStyle name="Normal 2 2 2 10 2 5" xfId="6934" xr:uid="{3828CA0F-1482-40FA-BC66-5E82B4CADB8E}"/>
    <cellStyle name="Normal 2 2 2 10 3" xfId="6935" xr:uid="{07B878A9-89C0-4D89-97A1-AEA974BB9001}"/>
    <cellStyle name="Normal 2 2 2 10 3 2" xfId="6936" xr:uid="{8B5985F6-A273-49EC-900D-4F683B825714}"/>
    <cellStyle name="Normal 2 2 2 10 3 2 2" xfId="6937" xr:uid="{9B472E92-CFFD-45FB-901E-FFDB4C36F8DF}"/>
    <cellStyle name="Normal 2 2 2 10 3 2 2 2" xfId="6938" xr:uid="{2E4D5BE9-FC42-4D1D-B8E5-4822F2570B4F}"/>
    <cellStyle name="Normal 2 2 2 10 3 2 3" xfId="6939" xr:uid="{C8B273DC-B8B3-44BD-A761-205974A9D419}"/>
    <cellStyle name="Normal 2 2 2 10 3 3" xfId="6940" xr:uid="{3D7BA045-6356-41B1-96FD-68B76EB3C69D}"/>
    <cellStyle name="Normal 2 2 2 10 3 3 2" xfId="6941" xr:uid="{1EE1598F-7F87-41F8-8685-BC2E847D08B6}"/>
    <cellStyle name="Normal 2 2 2 10 3 4" xfId="6942" xr:uid="{F56A0E5E-44BA-4957-A51E-1F407680C182}"/>
    <cellStyle name="Normal 2 2 2 10 4" xfId="6943" xr:uid="{C0075BFE-4C95-463C-8FB3-C9D1E99F5E68}"/>
    <cellStyle name="Normal 2 2 2 10 4 2" xfId="6944" xr:uid="{70A35C5F-5C33-452F-B836-E581BED96425}"/>
    <cellStyle name="Normal 2 2 2 10 4 2 2" xfId="6945" xr:uid="{41293A64-B634-4B77-83A4-CD04E8A603CD}"/>
    <cellStyle name="Normal 2 2 2 10 4 3" xfId="6946" xr:uid="{AE45BAA2-BF0E-4CA1-B5AF-8D6844B4D9E2}"/>
    <cellStyle name="Normal 2 2 2 10 5" xfId="6947" xr:uid="{693B4C82-2524-4F10-AFB1-856DB2DAAF6E}"/>
    <cellStyle name="Normal 2 2 2 10 5 2" xfId="6948" xr:uid="{68BC2623-F1D2-4DB4-9C80-FA1ED91BED68}"/>
    <cellStyle name="Normal 2 2 2 10 6" xfId="6949" xr:uid="{9DD915D3-55F1-4703-8D83-4B7B6810BDC4}"/>
    <cellStyle name="Normal 2 2 2 11" xfId="6950" xr:uid="{08B619B6-6139-423A-B60E-81BE3D929F81}"/>
    <cellStyle name="Normal 2 2 2 11 2" xfId="6951" xr:uid="{6916FB52-08B0-46B7-AC93-10711DA9C120}"/>
    <cellStyle name="Normal 2 2 2 11 2 2" xfId="6952" xr:uid="{211EE17E-09E5-49F8-A70E-EDCE59492107}"/>
    <cellStyle name="Normal 2 2 2 11 2 2 2" xfId="6953" xr:uid="{DF269E40-73C3-4371-8D05-CE0F91F2F634}"/>
    <cellStyle name="Normal 2 2 2 11 2 2 2 2" xfId="6954" xr:uid="{F28D687A-F605-4797-889A-08C5010E0261}"/>
    <cellStyle name="Normal 2 2 2 11 2 2 2 2 2" xfId="6955" xr:uid="{A825B4B3-CD48-40D1-8C1C-15A9C7C14B47}"/>
    <cellStyle name="Normal 2 2 2 11 2 2 2 3" xfId="6956" xr:uid="{06490505-F481-4BD4-9289-A90B45C94479}"/>
    <cellStyle name="Normal 2 2 2 11 2 2 3" xfId="6957" xr:uid="{A1F67786-A81D-4042-890C-76670D2B30CC}"/>
    <cellStyle name="Normal 2 2 2 11 2 2 3 2" xfId="6958" xr:uid="{418D2277-4E49-4ED5-895D-74B4C3438670}"/>
    <cellStyle name="Normal 2 2 2 11 2 2 4" xfId="6959" xr:uid="{99486A72-8FD9-49E4-935D-32A88F43D137}"/>
    <cellStyle name="Normal 2 2 2 11 2 3" xfId="6960" xr:uid="{59C6838F-025F-4627-8486-D599BFC6ACED}"/>
    <cellStyle name="Normal 2 2 2 11 2 3 2" xfId="6961" xr:uid="{2448382C-970E-4B31-BB4E-796E935C2524}"/>
    <cellStyle name="Normal 2 2 2 11 2 3 2 2" xfId="6962" xr:uid="{B3A7AAEF-63E5-4857-8185-3054C6A98D26}"/>
    <cellStyle name="Normal 2 2 2 11 2 3 3" xfId="6963" xr:uid="{795531B9-73C6-41DF-B9F6-D62B17F94FF3}"/>
    <cellStyle name="Normal 2 2 2 11 2 4" xfId="6964" xr:uid="{4393696C-E353-482E-84D0-6776C20CFB52}"/>
    <cellStyle name="Normal 2 2 2 11 2 4 2" xfId="6965" xr:uid="{838CD6B2-5EA6-431D-BDD2-3606F4353119}"/>
    <cellStyle name="Normal 2 2 2 11 2 5" xfId="6966" xr:uid="{946C0D74-1F58-41A6-8B1E-B4162A078643}"/>
    <cellStyle name="Normal 2 2 2 11 3" xfId="6967" xr:uid="{260AC6BC-EE03-4DD0-BF35-385AFD8C8D34}"/>
    <cellStyle name="Normal 2 2 2 11 3 2" xfId="6968" xr:uid="{DAA6484E-46F6-42B7-8F73-9E0F5E9E61EA}"/>
    <cellStyle name="Normal 2 2 2 11 3 2 2" xfId="6969" xr:uid="{DD782132-C97A-4870-A797-476EA4DDD6B0}"/>
    <cellStyle name="Normal 2 2 2 11 3 2 2 2" xfId="6970" xr:uid="{8219BEAA-0749-4CB5-A291-1141A44F851D}"/>
    <cellStyle name="Normal 2 2 2 11 3 2 3" xfId="6971" xr:uid="{78A60918-DE3C-4013-A8E0-1BBF60749B06}"/>
    <cellStyle name="Normal 2 2 2 11 3 3" xfId="6972" xr:uid="{6BD952A4-1173-4EF1-9503-E85BE9FC9A40}"/>
    <cellStyle name="Normal 2 2 2 11 3 3 2" xfId="6973" xr:uid="{7747F45D-C381-427B-BE4E-098002B70CC0}"/>
    <cellStyle name="Normal 2 2 2 11 3 4" xfId="6974" xr:uid="{EE77DB81-D483-4A44-9B8B-13E3EE804DA5}"/>
    <cellStyle name="Normal 2 2 2 11 4" xfId="6975" xr:uid="{BBC5399D-27C2-48E7-AF64-31610371BC39}"/>
    <cellStyle name="Normal 2 2 2 11 4 2" xfId="6976" xr:uid="{CBE7B3B6-F84A-4720-A41F-BF83B82A6AD5}"/>
    <cellStyle name="Normal 2 2 2 11 4 2 2" xfId="6977" xr:uid="{06F8B753-48EB-4277-86A4-A856DBEBF57C}"/>
    <cellStyle name="Normal 2 2 2 11 4 3" xfId="6978" xr:uid="{6491FEA8-FB65-432A-8642-E2657A3D1272}"/>
    <cellStyle name="Normal 2 2 2 11 5" xfId="6979" xr:uid="{29A6291E-EE60-46E6-A4F4-51B924870E70}"/>
    <cellStyle name="Normal 2 2 2 11 5 2" xfId="6980" xr:uid="{FD6F78B1-D7A1-4D27-B377-6666860B0125}"/>
    <cellStyle name="Normal 2 2 2 11 6" xfId="6981" xr:uid="{E1C5F5C8-7ADB-43A8-99CB-9A8425C3D8E0}"/>
    <cellStyle name="Normal 2 2 2 12" xfId="6982" xr:uid="{47D6A97B-96F0-4E42-B05A-43B12E6C1244}"/>
    <cellStyle name="Normal 2 2 2 12 2" xfId="6983" xr:uid="{F87FE058-C9DD-4900-9A47-CDB99D3CCB85}"/>
    <cellStyle name="Normal 2 2 2 12 2 2" xfId="6984" xr:uid="{5C48CA5D-B9C0-41FE-8CCB-FDD8A656F548}"/>
    <cellStyle name="Normal 2 2 2 12 2 2 2" xfId="6985" xr:uid="{E06BAC7E-B1DD-49C3-9F75-04D35C167C17}"/>
    <cellStyle name="Normal 2 2 2 12 2 2 2 2" xfId="6986" xr:uid="{C70CB14C-9D88-4C90-A022-45301EF05088}"/>
    <cellStyle name="Normal 2 2 2 12 2 2 2 2 2" xfId="6987" xr:uid="{2B3078D6-7B8D-402C-9566-9798B7E8CADE}"/>
    <cellStyle name="Normal 2 2 2 12 2 2 2 3" xfId="6988" xr:uid="{211901BA-1331-47EF-8D22-7B20507DBE66}"/>
    <cellStyle name="Normal 2 2 2 12 2 2 3" xfId="6989" xr:uid="{FB5B30D1-27A5-4F31-9421-6A2568A9E732}"/>
    <cellStyle name="Normal 2 2 2 12 2 2 3 2" xfId="6990" xr:uid="{B5562519-6C29-4FB7-9C15-EA3217A0668F}"/>
    <cellStyle name="Normal 2 2 2 12 2 2 4" xfId="6991" xr:uid="{C94C0D8B-7A99-44F9-993C-8541A2070A30}"/>
    <cellStyle name="Normal 2 2 2 12 2 3" xfId="6992" xr:uid="{A16F0035-4DB4-4B4D-86C4-D0C3BF5CFEBE}"/>
    <cellStyle name="Normal 2 2 2 12 2 3 2" xfId="6993" xr:uid="{11F3C74E-EE18-4A93-A3B3-FBD85FEBF18F}"/>
    <cellStyle name="Normal 2 2 2 12 2 3 2 2" xfId="6994" xr:uid="{C1ECF68E-F47F-494F-9250-7D3F6D92FEE7}"/>
    <cellStyle name="Normal 2 2 2 12 2 3 3" xfId="6995" xr:uid="{072BA295-11E9-410C-BF5A-069DBC5BBC41}"/>
    <cellStyle name="Normal 2 2 2 12 2 4" xfId="6996" xr:uid="{462DDC05-6431-474E-92BB-21D1FFC1E367}"/>
    <cellStyle name="Normal 2 2 2 12 2 4 2" xfId="6997" xr:uid="{A0BD4BB0-AFCC-4CBD-A2A4-A29D2AD6B393}"/>
    <cellStyle name="Normal 2 2 2 12 2 5" xfId="6998" xr:uid="{30E9154C-50FD-4C6A-A62A-CD6CAC5CAD06}"/>
    <cellStyle name="Normal 2 2 2 12 3" xfId="6999" xr:uid="{4A5B4E21-2DA1-4658-85F6-4AFC1E743A34}"/>
    <cellStyle name="Normal 2 2 2 12 3 2" xfId="7000" xr:uid="{EF6F4CF9-6CE7-4056-B30C-18D011F64EC9}"/>
    <cellStyle name="Normal 2 2 2 12 3 2 2" xfId="7001" xr:uid="{1BAEEACC-686C-47CD-876C-C8AA395FE3C2}"/>
    <cellStyle name="Normal 2 2 2 12 3 2 2 2" xfId="7002" xr:uid="{62C782F0-CFAF-4CC9-AA47-0A9DC85EE373}"/>
    <cellStyle name="Normal 2 2 2 12 3 2 3" xfId="7003" xr:uid="{14D7BD8E-1146-47F7-A8F4-1044EA2BF9A9}"/>
    <cellStyle name="Normal 2 2 2 12 3 3" xfId="7004" xr:uid="{94B065D2-9E74-4303-B034-52AF1DE9FEDC}"/>
    <cellStyle name="Normal 2 2 2 12 3 3 2" xfId="7005" xr:uid="{5C9484EA-3801-45E1-BC0D-CECC5BAB1769}"/>
    <cellStyle name="Normal 2 2 2 12 3 4" xfId="7006" xr:uid="{D4ED0939-E8F8-40FB-B4A3-FD94ACC5923D}"/>
    <cellStyle name="Normal 2 2 2 12 4" xfId="7007" xr:uid="{030F40BB-2E27-4053-8D0C-38FC63186905}"/>
    <cellStyle name="Normal 2 2 2 12 4 2" xfId="7008" xr:uid="{2A6F407F-DBF5-485A-9C07-1A765842BF95}"/>
    <cellStyle name="Normal 2 2 2 12 4 2 2" xfId="7009" xr:uid="{9433B2E3-9A34-4612-A4EA-C76069903B6C}"/>
    <cellStyle name="Normal 2 2 2 12 4 3" xfId="7010" xr:uid="{81378481-1D29-47D6-BB7A-0048FCDCE4A6}"/>
    <cellStyle name="Normal 2 2 2 12 5" xfId="7011" xr:uid="{5F069E4C-236D-4F1B-B6DE-F4814E7E1EE6}"/>
    <cellStyle name="Normal 2 2 2 12 5 2" xfId="7012" xr:uid="{5AA70A0C-472E-47D4-B1B1-FCBE34EA7F26}"/>
    <cellStyle name="Normal 2 2 2 12 6" xfId="7013" xr:uid="{A79FDF97-9528-4023-9B73-6CAFAA0AE2AA}"/>
    <cellStyle name="Normal 2 2 2 13" xfId="7014" xr:uid="{6ED9422C-BAC0-459B-AADD-0856E1522A04}"/>
    <cellStyle name="Normal 2 2 2 13 2" xfId="7015" xr:uid="{BFCC9BBF-63D0-4EC0-AC1B-2A073FC5FA6B}"/>
    <cellStyle name="Normal 2 2 2 13 2 2" xfId="7016" xr:uid="{07E1040F-D205-4AD1-BD8B-CF3A9A8A02E5}"/>
    <cellStyle name="Normal 2 2 2 13 2 2 2" xfId="7017" xr:uid="{22075B45-8597-4329-AD2B-27EA50C25D2D}"/>
    <cellStyle name="Normal 2 2 2 13 2 2 2 2" xfId="7018" xr:uid="{1A2C2032-21F1-4D46-9B19-2E8D77DB25B9}"/>
    <cellStyle name="Normal 2 2 2 13 2 2 2 2 2" xfId="7019" xr:uid="{7BD94A44-B2D1-4645-88B2-DF4CCAB0D52D}"/>
    <cellStyle name="Normal 2 2 2 13 2 2 2 3" xfId="7020" xr:uid="{3B3772D5-FBCE-4466-AAE5-32699A6AFF5D}"/>
    <cellStyle name="Normal 2 2 2 13 2 2 3" xfId="7021" xr:uid="{3DC3CEFC-0FD4-4357-ACD2-BF9E139D74E8}"/>
    <cellStyle name="Normal 2 2 2 13 2 2 3 2" xfId="7022" xr:uid="{C61B4D7A-C4E0-449B-9624-05428EBD095E}"/>
    <cellStyle name="Normal 2 2 2 13 2 2 4" xfId="7023" xr:uid="{0E59C63F-AE3D-4687-B5AA-B1C9172C5CA0}"/>
    <cellStyle name="Normal 2 2 2 13 2 3" xfId="7024" xr:uid="{960297F8-0E5D-4DA9-87E9-35C8731A65C4}"/>
    <cellStyle name="Normal 2 2 2 13 2 3 2" xfId="7025" xr:uid="{C842859A-48F6-4E65-9180-DB2C97090076}"/>
    <cellStyle name="Normal 2 2 2 13 2 3 2 2" xfId="7026" xr:uid="{7ECAF6C3-EB7B-4CD6-9462-693F1728A765}"/>
    <cellStyle name="Normal 2 2 2 13 2 3 3" xfId="7027" xr:uid="{BB8D515C-814D-45F2-87C1-8AA8DF7E702E}"/>
    <cellStyle name="Normal 2 2 2 13 2 4" xfId="7028" xr:uid="{8D95CF31-4C64-4D81-8BF4-5C0CE2F0F222}"/>
    <cellStyle name="Normal 2 2 2 13 2 4 2" xfId="7029" xr:uid="{29175A6E-C96F-40D9-B35A-5C8F4128830D}"/>
    <cellStyle name="Normal 2 2 2 13 2 5" xfId="7030" xr:uid="{5C848092-9E0F-49A7-B23A-6F6DAEF5A078}"/>
    <cellStyle name="Normal 2 2 2 13 3" xfId="7031" xr:uid="{474E8C8C-D7E7-40AC-96AC-6A499DEC31EC}"/>
    <cellStyle name="Normal 2 2 2 13 3 2" xfId="7032" xr:uid="{1BABD8C3-711F-4127-9E7B-B9D854C03734}"/>
    <cellStyle name="Normal 2 2 2 13 3 2 2" xfId="7033" xr:uid="{55511818-3B51-4B2D-8615-13D87F0E55E2}"/>
    <cellStyle name="Normal 2 2 2 13 3 2 2 2" xfId="7034" xr:uid="{F47D7FDE-51A4-4EBF-A6EE-653981193325}"/>
    <cellStyle name="Normal 2 2 2 13 3 2 3" xfId="7035" xr:uid="{1A607CBF-9D18-414B-B33D-E2CC0F605E46}"/>
    <cellStyle name="Normal 2 2 2 13 3 3" xfId="7036" xr:uid="{BB47C7DD-4A10-4B6D-9B71-89D1E1C43F7B}"/>
    <cellStyle name="Normal 2 2 2 13 3 3 2" xfId="7037" xr:uid="{08438729-6134-49D8-87C8-39E8AA56D398}"/>
    <cellStyle name="Normal 2 2 2 13 3 4" xfId="7038" xr:uid="{A4C34E0A-1F72-493E-B56E-550BDE548F52}"/>
    <cellStyle name="Normal 2 2 2 13 4" xfId="7039" xr:uid="{D318006B-D7F5-4CEF-9190-48F4C99D2AAD}"/>
    <cellStyle name="Normal 2 2 2 13 4 2" xfId="7040" xr:uid="{DED35A19-4260-403B-84EB-CBA1A8D60210}"/>
    <cellStyle name="Normal 2 2 2 13 4 2 2" xfId="7041" xr:uid="{50BFE20E-3DE2-4DF5-A69D-3F700A94A24C}"/>
    <cellStyle name="Normal 2 2 2 13 4 3" xfId="7042" xr:uid="{3D45184B-CBBE-4983-A5E4-C8530CD9FC4A}"/>
    <cellStyle name="Normal 2 2 2 13 5" xfId="7043" xr:uid="{C688DEB6-3BB5-4260-B007-E2F0CB574723}"/>
    <cellStyle name="Normal 2 2 2 13 5 2" xfId="7044" xr:uid="{1047BBF6-61D1-47B5-85B5-DDFA396D898B}"/>
    <cellStyle name="Normal 2 2 2 13 6" xfId="7045" xr:uid="{0029BFCF-88EE-4AB4-AD7C-172510192EC6}"/>
    <cellStyle name="Normal 2 2 2 14" xfId="7046" xr:uid="{90FCF724-6CC5-41AC-BFBA-666DD105AFD2}"/>
    <cellStyle name="Normal 2 2 2 14 2" xfId="7047" xr:uid="{79F58986-80EF-42D9-AB1B-E4EA2E673631}"/>
    <cellStyle name="Normal 2 2 2 14 2 2" xfId="7048" xr:uid="{A0DEA3C2-7B24-40BE-AA3E-6489F24E42A9}"/>
    <cellStyle name="Normal 2 2 2 14 2 2 2" xfId="7049" xr:uid="{1E0CFBCB-5735-4403-B4E4-C974E81A7313}"/>
    <cellStyle name="Normal 2 2 2 14 2 2 2 2" xfId="7050" xr:uid="{489F2378-FCE8-4750-AEA8-0F1EEBB2A4E9}"/>
    <cellStyle name="Normal 2 2 2 14 2 2 2 2 2" xfId="7051" xr:uid="{24BF2BD2-A8D2-4CAD-B568-3DDA8A63D998}"/>
    <cellStyle name="Normal 2 2 2 14 2 2 2 3" xfId="7052" xr:uid="{8432F64A-3F81-41BD-B8B3-16E374241E70}"/>
    <cellStyle name="Normal 2 2 2 14 2 2 3" xfId="7053" xr:uid="{57CDA92E-9587-40EE-8AA1-EF01A365B4D0}"/>
    <cellStyle name="Normal 2 2 2 14 2 2 3 2" xfId="7054" xr:uid="{EC7A70EE-11DE-4362-A462-086048F88F76}"/>
    <cellStyle name="Normal 2 2 2 14 2 2 4" xfId="7055" xr:uid="{51BC829A-59E0-49B6-BAE2-18CDAFE523F7}"/>
    <cellStyle name="Normal 2 2 2 14 2 3" xfId="7056" xr:uid="{DFF05183-059B-42DE-9F86-067F4043B526}"/>
    <cellStyle name="Normal 2 2 2 14 2 3 2" xfId="7057" xr:uid="{55DEB00F-EB1F-4A64-AB3E-7614994F7644}"/>
    <cellStyle name="Normal 2 2 2 14 2 3 2 2" xfId="7058" xr:uid="{88092813-7817-4D6D-9842-6A8BEDE87F94}"/>
    <cellStyle name="Normal 2 2 2 14 2 3 3" xfId="7059" xr:uid="{4C2BCD3B-EA6F-4874-BE69-C1C47CFAB077}"/>
    <cellStyle name="Normal 2 2 2 14 2 4" xfId="7060" xr:uid="{41170123-CA51-46AB-A7CB-AF72DE6DC5EB}"/>
    <cellStyle name="Normal 2 2 2 14 2 4 2" xfId="7061" xr:uid="{2C525905-302A-4C9D-9D4B-19D2B8E902E5}"/>
    <cellStyle name="Normal 2 2 2 14 2 5" xfId="7062" xr:uid="{90181C52-1700-461E-97A4-A5FFF6E43FF7}"/>
    <cellStyle name="Normal 2 2 2 14 3" xfId="7063" xr:uid="{1E7D7AAF-A012-482C-A88B-2CD6606D20ED}"/>
    <cellStyle name="Normal 2 2 2 14 3 2" xfId="7064" xr:uid="{868239FB-2B83-4BBC-A2D4-8E9705E99C81}"/>
    <cellStyle name="Normal 2 2 2 14 3 2 2" xfId="7065" xr:uid="{81FEFBC8-A947-443C-8459-21C9466246A3}"/>
    <cellStyle name="Normal 2 2 2 14 3 2 2 2" xfId="7066" xr:uid="{A63D9CA8-86FD-4A11-BF47-A66B95E4F87E}"/>
    <cellStyle name="Normal 2 2 2 14 3 2 3" xfId="7067" xr:uid="{5E9CDE81-862F-47BE-8D51-6A4268745C98}"/>
    <cellStyle name="Normal 2 2 2 14 3 3" xfId="7068" xr:uid="{417F39D7-B2CD-4BBE-A333-CFD8D3C9E497}"/>
    <cellStyle name="Normal 2 2 2 14 3 3 2" xfId="7069" xr:uid="{42D5B165-C0F5-482F-B89C-842AF0611274}"/>
    <cellStyle name="Normal 2 2 2 14 3 4" xfId="7070" xr:uid="{C094F528-5180-448E-8C15-A681D90F9296}"/>
    <cellStyle name="Normal 2 2 2 14 4" xfId="7071" xr:uid="{DD7A0D32-FA37-40AA-90A1-2098731B6F1F}"/>
    <cellStyle name="Normal 2 2 2 14 4 2" xfId="7072" xr:uid="{364FFDB3-1178-463D-A705-9F0FA17B15FB}"/>
    <cellStyle name="Normal 2 2 2 14 4 2 2" xfId="7073" xr:uid="{0E3D31E1-500A-4F01-A842-106DCA577C59}"/>
    <cellStyle name="Normal 2 2 2 14 4 3" xfId="7074" xr:uid="{29BC56A2-92A3-49E9-8F02-B8AEBBE7AE9E}"/>
    <cellStyle name="Normal 2 2 2 14 5" xfId="7075" xr:uid="{DD71E693-3B10-41AC-8750-EE6EE430EE46}"/>
    <cellStyle name="Normal 2 2 2 14 5 2" xfId="7076" xr:uid="{EDA83CF3-08C6-4BA5-A294-3B5B25F87D2B}"/>
    <cellStyle name="Normal 2 2 2 14 6" xfId="7077" xr:uid="{28B032E7-7E2A-4D83-AB52-42B3BFB28199}"/>
    <cellStyle name="Normal 2 2 2 15" xfId="7078" xr:uid="{C28F8E7E-35ED-4575-BFF2-9D6C237A431E}"/>
    <cellStyle name="Normal 2 2 2 15 2" xfId="7079" xr:uid="{1C9F6EE5-15F3-453D-9D3D-6187AC0BAE7D}"/>
    <cellStyle name="Normal 2 2 2 15 2 2" xfId="7080" xr:uid="{32D756A5-0426-466D-8A2B-CE22EC6DF0EC}"/>
    <cellStyle name="Normal 2 2 2 15 2 2 2" xfId="7081" xr:uid="{35E50B7B-29DC-410D-AA5F-E6BCA032001F}"/>
    <cellStyle name="Normal 2 2 2 15 2 2 2 2" xfId="7082" xr:uid="{5F747B09-6209-4B39-8E9E-CC23B61267B9}"/>
    <cellStyle name="Normal 2 2 2 15 2 2 2 2 2" xfId="7083" xr:uid="{ADF59A09-1683-4370-96E1-58DE384AB3DA}"/>
    <cellStyle name="Normal 2 2 2 15 2 2 2 3" xfId="7084" xr:uid="{647C8BBE-DB33-44CA-8C26-ABF7108F9710}"/>
    <cellStyle name="Normal 2 2 2 15 2 2 3" xfId="7085" xr:uid="{53FD3505-5C0D-41E4-95A3-66ACC5C2D471}"/>
    <cellStyle name="Normal 2 2 2 15 2 2 3 2" xfId="7086" xr:uid="{393BE14F-A336-458F-948C-4E201E064769}"/>
    <cellStyle name="Normal 2 2 2 15 2 2 4" xfId="7087" xr:uid="{48C539D8-D0BD-459A-924D-40D866808E61}"/>
    <cellStyle name="Normal 2 2 2 15 2 3" xfId="7088" xr:uid="{6DC33E3C-6917-441A-B7BB-C2734FCB8743}"/>
    <cellStyle name="Normal 2 2 2 15 2 3 2" xfId="7089" xr:uid="{3B39F7C1-E7CE-4184-A581-35C47C7A178B}"/>
    <cellStyle name="Normal 2 2 2 15 2 3 2 2" xfId="7090" xr:uid="{BECB5E7F-9802-409F-B5B7-18659BF36EB1}"/>
    <cellStyle name="Normal 2 2 2 15 2 3 3" xfId="7091" xr:uid="{8D12E3BB-9A0F-4EB2-9E66-BA66ED2A6113}"/>
    <cellStyle name="Normal 2 2 2 15 2 4" xfId="7092" xr:uid="{460940F1-EC15-4975-B5A6-D634C50880A7}"/>
    <cellStyle name="Normal 2 2 2 15 2 4 2" xfId="7093" xr:uid="{6AA1487B-629B-4D7B-96E9-265CC015F741}"/>
    <cellStyle name="Normal 2 2 2 15 2 5" xfId="7094" xr:uid="{47C1869D-7230-4B11-83F7-2941B56E00ED}"/>
    <cellStyle name="Normal 2 2 2 15 3" xfId="7095" xr:uid="{0832F0C2-F207-4ECF-9269-634F6A6241D5}"/>
    <cellStyle name="Normal 2 2 2 15 3 2" xfId="7096" xr:uid="{83CD691D-61AE-4DE8-84B0-D2E370311066}"/>
    <cellStyle name="Normal 2 2 2 15 3 2 2" xfId="7097" xr:uid="{1A5295FD-34F9-48CC-B8E6-20F569FF04E0}"/>
    <cellStyle name="Normal 2 2 2 15 3 2 2 2" xfId="7098" xr:uid="{C73A59DA-B5B3-4FC7-9134-0A81876C0FBF}"/>
    <cellStyle name="Normal 2 2 2 15 3 2 3" xfId="7099" xr:uid="{2300FF06-27FA-4AC1-B8B3-9E5F690D9D3E}"/>
    <cellStyle name="Normal 2 2 2 15 3 3" xfId="7100" xr:uid="{CB94D7F9-049F-4A5E-8BE1-FC391DCEF5B3}"/>
    <cellStyle name="Normal 2 2 2 15 3 3 2" xfId="7101" xr:uid="{0B4E50FB-1E41-40FE-B280-F620B1EFDD7B}"/>
    <cellStyle name="Normal 2 2 2 15 3 4" xfId="7102" xr:uid="{0850130D-D2A6-41EE-BFC1-F4DFAD2D2C74}"/>
    <cellStyle name="Normal 2 2 2 15 4" xfId="7103" xr:uid="{33F00E06-108F-4F4F-8248-092CB73B1F91}"/>
    <cellStyle name="Normal 2 2 2 15 4 2" xfId="7104" xr:uid="{0DB125FE-86C9-4708-B678-F71E96960653}"/>
    <cellStyle name="Normal 2 2 2 15 4 2 2" xfId="7105" xr:uid="{ABFF1F94-2C36-446D-8D8A-0C266A974020}"/>
    <cellStyle name="Normal 2 2 2 15 4 3" xfId="7106" xr:uid="{124B8334-2492-4EFC-95DD-5A6F82C0E430}"/>
    <cellStyle name="Normal 2 2 2 15 5" xfId="7107" xr:uid="{73E133B1-E52E-485E-BE99-FA1A7279F22A}"/>
    <cellStyle name="Normal 2 2 2 15 5 2" xfId="7108" xr:uid="{F6402B84-F524-4B40-AADA-C49F21934C05}"/>
    <cellStyle name="Normal 2 2 2 15 6" xfId="7109" xr:uid="{D470760E-F59C-44A8-B3EC-C8AA73C09DC3}"/>
    <cellStyle name="Normal 2 2 2 16" xfId="7110" xr:uid="{9A876DD7-2FE8-4D53-A890-14D74A676437}"/>
    <cellStyle name="Normal 2 2 2 16 2" xfId="7111" xr:uid="{8AA1A888-8329-4FBF-9BAD-E57992B2C943}"/>
    <cellStyle name="Normal 2 2 2 16 2 2" xfId="7112" xr:uid="{12700CF5-A37C-43C0-B9A1-7E7F7267C132}"/>
    <cellStyle name="Normal 2 2 2 16 2 2 2" xfId="7113" xr:uid="{423E11AE-F2E4-49FC-BA4A-51BAFBC7E7D2}"/>
    <cellStyle name="Normal 2 2 2 16 2 2 2 2" xfId="7114" xr:uid="{AB9CEE2E-ECB7-4F97-832D-4CCC5FB6DD3E}"/>
    <cellStyle name="Normal 2 2 2 16 2 2 2 2 2" xfId="7115" xr:uid="{E52987AF-F8A8-46E4-867C-BDDB22BD3B35}"/>
    <cellStyle name="Normal 2 2 2 16 2 2 2 3" xfId="7116" xr:uid="{D87B0DE2-B143-4681-8177-4B36C15A959C}"/>
    <cellStyle name="Normal 2 2 2 16 2 2 3" xfId="7117" xr:uid="{01EB9A1B-23BF-4548-B267-F65449856419}"/>
    <cellStyle name="Normal 2 2 2 16 2 2 3 2" xfId="7118" xr:uid="{E727B0A6-0209-414C-8A70-B568EA352F8F}"/>
    <cellStyle name="Normal 2 2 2 16 2 2 4" xfId="7119" xr:uid="{B710AE6E-61EE-41C9-9A62-F8961EE7414E}"/>
    <cellStyle name="Normal 2 2 2 16 2 3" xfId="7120" xr:uid="{426BD3F0-0B9D-4745-94BD-F331A461783F}"/>
    <cellStyle name="Normal 2 2 2 16 2 3 2" xfId="7121" xr:uid="{DB99B50F-0009-472C-A7FC-33712408B44E}"/>
    <cellStyle name="Normal 2 2 2 16 2 3 2 2" xfId="7122" xr:uid="{B7C7953E-5CB5-44F9-B78F-1C3B9014F79F}"/>
    <cellStyle name="Normal 2 2 2 16 2 3 3" xfId="7123" xr:uid="{5A20533E-F94D-4547-81C7-73097A8D9293}"/>
    <cellStyle name="Normal 2 2 2 16 2 4" xfId="7124" xr:uid="{0B57FC9B-0D29-46AF-976F-C5DB6036FA56}"/>
    <cellStyle name="Normal 2 2 2 16 2 4 2" xfId="7125" xr:uid="{850EB036-5F21-4FAE-B246-F830980A993C}"/>
    <cellStyle name="Normal 2 2 2 16 2 5" xfId="7126" xr:uid="{F1663253-331B-49F7-B26D-C862A493DFDF}"/>
    <cellStyle name="Normal 2 2 2 16 3" xfId="7127" xr:uid="{35103B9B-783A-42D1-AAD9-A6F7BB5998AF}"/>
    <cellStyle name="Normal 2 2 2 16 3 2" xfId="7128" xr:uid="{92EF7BEE-5AD2-4238-B308-90E6A9C0DAAB}"/>
    <cellStyle name="Normal 2 2 2 16 3 2 2" xfId="7129" xr:uid="{A51211C4-CCBE-46DC-82B4-5108968DE9AB}"/>
    <cellStyle name="Normal 2 2 2 16 3 2 2 2" xfId="7130" xr:uid="{840BED72-B803-4E8A-86D0-FEFF14BD7706}"/>
    <cellStyle name="Normal 2 2 2 16 3 2 3" xfId="7131" xr:uid="{C5F70B94-92D3-4E4D-A0C0-272F883ADB12}"/>
    <cellStyle name="Normal 2 2 2 16 3 3" xfId="7132" xr:uid="{C682F643-ADC6-4917-B151-CB4FD0F71323}"/>
    <cellStyle name="Normal 2 2 2 16 3 3 2" xfId="7133" xr:uid="{FA2079F8-60BD-4FBB-BF6D-A8298EDA7560}"/>
    <cellStyle name="Normal 2 2 2 16 3 4" xfId="7134" xr:uid="{E14FDA63-DC14-4893-9015-4DACFE36B612}"/>
    <cellStyle name="Normal 2 2 2 16 4" xfId="7135" xr:uid="{6571B773-BAA4-4918-A3E8-172478C04F7E}"/>
    <cellStyle name="Normal 2 2 2 16 4 2" xfId="7136" xr:uid="{D324EC89-7E72-4068-9602-5DB39FBD3C8D}"/>
    <cellStyle name="Normal 2 2 2 16 4 2 2" xfId="7137" xr:uid="{2773EBEB-3117-455E-9ACD-8FD15D8C7C8E}"/>
    <cellStyle name="Normal 2 2 2 16 4 3" xfId="7138" xr:uid="{19FFE523-C510-44B4-B91D-1C16148D3877}"/>
    <cellStyle name="Normal 2 2 2 16 5" xfId="7139" xr:uid="{9A596873-A59B-4E95-9F05-F583ABA69D53}"/>
    <cellStyle name="Normal 2 2 2 16 5 2" xfId="7140" xr:uid="{73A91DFF-6489-4918-A132-0D0700061A29}"/>
    <cellStyle name="Normal 2 2 2 16 6" xfId="7141" xr:uid="{F65B912E-95F6-4C55-85B2-8615A9AA4633}"/>
    <cellStyle name="Normal 2 2 2 17" xfId="7142" xr:uid="{08B50B81-DEA8-400D-BA31-64C1253DCB20}"/>
    <cellStyle name="Normal 2 2 2 17 2" xfId="7143" xr:uid="{DB47567B-872B-4C3F-AE7C-6CDE019B9AB8}"/>
    <cellStyle name="Normal 2 2 2 17 2 2" xfId="7144" xr:uid="{E43DE8E2-C8E3-4010-8024-19EE72998BFA}"/>
    <cellStyle name="Normal 2 2 2 17 2 2 2" xfId="7145" xr:uid="{7C2E3437-FC1B-4DF6-BA62-EDA64724B46B}"/>
    <cellStyle name="Normal 2 2 2 17 2 2 2 2" xfId="7146" xr:uid="{68799D6B-1F63-497E-9CED-20B0D7DD51CC}"/>
    <cellStyle name="Normal 2 2 2 17 2 2 2 2 2" xfId="7147" xr:uid="{97200577-5C86-40C8-A82F-FB9ED5E50AC9}"/>
    <cellStyle name="Normal 2 2 2 17 2 2 2 3" xfId="7148" xr:uid="{1701905F-06B8-40B5-BEF6-E7EBC677D9C3}"/>
    <cellStyle name="Normal 2 2 2 17 2 2 3" xfId="7149" xr:uid="{205DC389-AB5E-44B9-B1F6-FDD4CB708D54}"/>
    <cellStyle name="Normal 2 2 2 17 2 2 3 2" xfId="7150" xr:uid="{819A649E-1ADD-4E72-BFE8-C666006D60E1}"/>
    <cellStyle name="Normal 2 2 2 17 2 2 4" xfId="7151" xr:uid="{61D0CE73-04E4-4824-A9DA-A1D7CE8AFFBD}"/>
    <cellStyle name="Normal 2 2 2 17 2 3" xfId="7152" xr:uid="{C9E33CCF-9152-4298-9D89-40686D93663E}"/>
    <cellStyle name="Normal 2 2 2 17 2 3 2" xfId="7153" xr:uid="{3E8E460F-2EDE-4D2F-845C-55189D4604F6}"/>
    <cellStyle name="Normal 2 2 2 17 2 3 2 2" xfId="7154" xr:uid="{D3C7E069-6D19-4307-ACB9-4970969ED610}"/>
    <cellStyle name="Normal 2 2 2 17 2 3 3" xfId="7155" xr:uid="{D9A237DE-A88F-4C10-9D03-A38238C4CF5C}"/>
    <cellStyle name="Normal 2 2 2 17 2 4" xfId="7156" xr:uid="{949FD3A1-BBDC-4C97-B08E-CC9BEE8F355C}"/>
    <cellStyle name="Normal 2 2 2 17 2 4 2" xfId="7157" xr:uid="{8B5C9A0A-B20D-40D8-A521-54243A5BB31D}"/>
    <cellStyle name="Normal 2 2 2 17 2 5" xfId="7158" xr:uid="{FB647439-AFC8-4B46-BABA-394CC246FE75}"/>
    <cellStyle name="Normal 2 2 2 17 3" xfId="7159" xr:uid="{387B9C74-FC8F-4CB7-8026-18BC31FE54EA}"/>
    <cellStyle name="Normal 2 2 2 17 3 2" xfId="7160" xr:uid="{0CEEC24D-ECCE-461C-A9A1-86C5B9983734}"/>
    <cellStyle name="Normal 2 2 2 17 3 2 2" xfId="7161" xr:uid="{4516735C-6A49-43D6-8176-CC5DF600C983}"/>
    <cellStyle name="Normal 2 2 2 17 3 2 2 2" xfId="7162" xr:uid="{D4DE2A14-9A9B-4AF6-B25B-621B55FF9F27}"/>
    <cellStyle name="Normal 2 2 2 17 3 2 3" xfId="7163" xr:uid="{4838CD24-1AFC-455E-A6B2-F35A3BD097AD}"/>
    <cellStyle name="Normal 2 2 2 17 3 3" xfId="7164" xr:uid="{2A3B5E0A-FDB6-42F5-9043-1560CC15C9D3}"/>
    <cellStyle name="Normal 2 2 2 17 3 3 2" xfId="7165" xr:uid="{9F9E77DE-E4B3-449A-9A13-CDF15031CB96}"/>
    <cellStyle name="Normal 2 2 2 17 3 4" xfId="7166" xr:uid="{9DAFCC66-FA7E-4208-84F1-7EB5FBC65497}"/>
    <cellStyle name="Normal 2 2 2 17 4" xfId="7167" xr:uid="{987CCA45-8A38-43DB-89D1-72903185D3E0}"/>
    <cellStyle name="Normal 2 2 2 17 4 2" xfId="7168" xr:uid="{2391E6FA-7EAA-4140-A885-504B61885E91}"/>
    <cellStyle name="Normal 2 2 2 17 4 2 2" xfId="7169" xr:uid="{E328EAE8-981C-46E8-968E-EF7318DE31AA}"/>
    <cellStyle name="Normal 2 2 2 17 4 3" xfId="7170" xr:uid="{6B42BBF8-18E3-4A0C-83CD-A57655BF61A8}"/>
    <cellStyle name="Normal 2 2 2 17 5" xfId="7171" xr:uid="{174DE815-F330-468D-A1BE-4C5F8D07A1B9}"/>
    <cellStyle name="Normal 2 2 2 17 5 2" xfId="7172" xr:uid="{CAF94602-FC29-4774-9B51-DA02EEFD8C25}"/>
    <cellStyle name="Normal 2 2 2 17 6" xfId="7173" xr:uid="{3E192CD9-128B-4B9C-A56E-281444392821}"/>
    <cellStyle name="Normal 2 2 2 18" xfId="7174" xr:uid="{39ACE300-5EA1-44DA-B245-7C0734A57D18}"/>
    <cellStyle name="Normal 2 2 2 18 2" xfId="7175" xr:uid="{901BF255-3CEB-4F21-99FE-94B3B7F85306}"/>
    <cellStyle name="Normal 2 2 2 18 2 2" xfId="7176" xr:uid="{87D04CCE-81AF-47BE-9EC5-F6ED3B5A6469}"/>
    <cellStyle name="Normal 2 2 2 18 2 2 2" xfId="7177" xr:uid="{B7B7FA25-05F2-4AD8-B1E8-437FC1A5F5D0}"/>
    <cellStyle name="Normal 2 2 2 18 2 2 2 2" xfId="7178" xr:uid="{ABC1DF3E-634B-4395-B619-F25FABEEBA71}"/>
    <cellStyle name="Normal 2 2 2 18 2 2 2 2 2" xfId="7179" xr:uid="{5FB26800-D254-4308-9305-8275627B073F}"/>
    <cellStyle name="Normal 2 2 2 18 2 2 2 3" xfId="7180" xr:uid="{44422B11-79E1-402D-BDEC-62C3C3DBB9A6}"/>
    <cellStyle name="Normal 2 2 2 18 2 2 3" xfId="7181" xr:uid="{32B9F118-D4A8-4E88-A756-DF850FCAF838}"/>
    <cellStyle name="Normal 2 2 2 18 2 2 3 2" xfId="7182" xr:uid="{42FA1FAF-DF89-4FF5-8EF4-8A2D0CD34C05}"/>
    <cellStyle name="Normal 2 2 2 18 2 2 4" xfId="7183" xr:uid="{86E8DB33-5BCE-4E81-A8DD-3FEC903BB163}"/>
    <cellStyle name="Normal 2 2 2 18 2 3" xfId="7184" xr:uid="{6D9A071E-2560-4CB4-BBB3-DCDCD2E00277}"/>
    <cellStyle name="Normal 2 2 2 18 2 3 2" xfId="7185" xr:uid="{3D7A89D0-EE22-4567-B82B-B077A1F6C5E4}"/>
    <cellStyle name="Normal 2 2 2 18 2 3 2 2" xfId="7186" xr:uid="{E62AF98F-7A10-436A-862A-BE06F757BE88}"/>
    <cellStyle name="Normal 2 2 2 18 2 3 3" xfId="7187" xr:uid="{76BDE28E-0F32-48D0-B1C9-C17E1658828A}"/>
    <cellStyle name="Normal 2 2 2 18 2 4" xfId="7188" xr:uid="{05144233-7C0E-430D-9EA6-95164D1EC36F}"/>
    <cellStyle name="Normal 2 2 2 18 2 4 2" xfId="7189" xr:uid="{57B809DA-C1AE-4765-842D-5D2488C196F3}"/>
    <cellStyle name="Normal 2 2 2 18 2 5" xfId="7190" xr:uid="{22A88FA5-FF92-41F1-B809-E46AA19D5922}"/>
    <cellStyle name="Normal 2 2 2 18 3" xfId="7191" xr:uid="{8134E3FC-4D1E-4656-8E56-9E8E4570EF3B}"/>
    <cellStyle name="Normal 2 2 2 18 3 2" xfId="7192" xr:uid="{539137CF-0ADB-4270-BB23-3E83E14B8D0E}"/>
    <cellStyle name="Normal 2 2 2 18 3 2 2" xfId="7193" xr:uid="{6C9C5597-1143-40C1-93EF-8743789B7CB7}"/>
    <cellStyle name="Normal 2 2 2 18 3 2 2 2" xfId="7194" xr:uid="{CE0267B3-4178-4FB5-BEDD-EF6DCBF53DAC}"/>
    <cellStyle name="Normal 2 2 2 18 3 2 3" xfId="7195" xr:uid="{1E4259EC-B703-4626-9285-486670DF584E}"/>
    <cellStyle name="Normal 2 2 2 18 3 3" xfId="7196" xr:uid="{5C1BF644-BF63-456C-8D5F-13C214374025}"/>
    <cellStyle name="Normal 2 2 2 18 3 3 2" xfId="7197" xr:uid="{2A57EBC3-EE57-47BE-B55C-EF4614CCE949}"/>
    <cellStyle name="Normal 2 2 2 18 3 4" xfId="7198" xr:uid="{0CC2548B-8CE5-4516-ADD8-3EA30ECCB55F}"/>
    <cellStyle name="Normal 2 2 2 18 4" xfId="7199" xr:uid="{16272111-9435-4349-A8A0-B09428785D8A}"/>
    <cellStyle name="Normal 2 2 2 18 4 2" xfId="7200" xr:uid="{012DB8E1-34D8-4152-B657-49FA8E1C99FD}"/>
    <cellStyle name="Normal 2 2 2 18 4 2 2" xfId="7201" xr:uid="{9E7F59C8-7A46-468D-81C4-89A5CF5A5F92}"/>
    <cellStyle name="Normal 2 2 2 18 4 3" xfId="7202" xr:uid="{348CB90F-31F1-45F6-BD8A-9C900A807DC1}"/>
    <cellStyle name="Normal 2 2 2 18 5" xfId="7203" xr:uid="{FA876500-8648-4D6F-B15A-7C5CC387F847}"/>
    <cellStyle name="Normal 2 2 2 18 5 2" xfId="7204" xr:uid="{C0B343C6-426E-4496-99CA-81B574615201}"/>
    <cellStyle name="Normal 2 2 2 18 6" xfId="7205" xr:uid="{395C019B-805B-4F43-BFC4-604F8BD8E477}"/>
    <cellStyle name="Normal 2 2 2 19" xfId="7206" xr:uid="{2E94685A-BD97-4965-ABD3-67B33F5E3044}"/>
    <cellStyle name="Normal 2 2 2 19 2" xfId="7207" xr:uid="{ABF0534E-801C-4A05-BDCD-CED2CACF90E3}"/>
    <cellStyle name="Normal 2 2 2 19 2 2" xfId="7208" xr:uid="{3367C28D-79D4-4632-93BA-4B4556EFBF48}"/>
    <cellStyle name="Normal 2 2 2 19 2 2 2" xfId="7209" xr:uid="{289D4EC9-17EB-400A-9890-095A246B4D99}"/>
    <cellStyle name="Normal 2 2 2 19 2 2 2 2" xfId="7210" xr:uid="{9EC9D5F9-9170-4E2D-8994-F810068130D3}"/>
    <cellStyle name="Normal 2 2 2 19 2 2 2 2 2" xfId="7211" xr:uid="{4528DA92-B393-447F-9F8E-7886C035A93E}"/>
    <cellStyle name="Normal 2 2 2 19 2 2 2 3" xfId="7212" xr:uid="{A6314A9F-C768-42AE-8CD5-C3708832331D}"/>
    <cellStyle name="Normal 2 2 2 19 2 2 3" xfId="7213" xr:uid="{01868F54-FB4C-4D5E-BB69-A54A514C9F63}"/>
    <cellStyle name="Normal 2 2 2 19 2 2 3 2" xfId="7214" xr:uid="{20371451-7286-4AFC-BDA7-5E9FD4D868E9}"/>
    <cellStyle name="Normal 2 2 2 19 2 2 4" xfId="7215" xr:uid="{DB7A1F52-C784-468C-817E-48031FCC3837}"/>
    <cellStyle name="Normal 2 2 2 19 2 3" xfId="7216" xr:uid="{933CA3F7-34BE-46FC-9ED9-E4DEAA7495D4}"/>
    <cellStyle name="Normal 2 2 2 19 2 3 2" xfId="7217" xr:uid="{9360E12F-F81E-4181-A586-D3A03C7461DA}"/>
    <cellStyle name="Normal 2 2 2 19 2 3 2 2" xfId="7218" xr:uid="{627CF8AA-226A-41B6-82C5-091E640F4696}"/>
    <cellStyle name="Normal 2 2 2 19 2 3 3" xfId="7219" xr:uid="{BA8F0044-A678-4BE7-9A1D-C07760DAEEAE}"/>
    <cellStyle name="Normal 2 2 2 19 2 4" xfId="7220" xr:uid="{34491B79-7961-45DF-876D-EF2FE2AA5E5C}"/>
    <cellStyle name="Normal 2 2 2 19 2 4 2" xfId="7221" xr:uid="{1B908EC2-36F4-4945-B98E-CC3C0B592869}"/>
    <cellStyle name="Normal 2 2 2 19 2 5" xfId="7222" xr:uid="{A988728D-08C4-4050-8403-6173E4347936}"/>
    <cellStyle name="Normal 2 2 2 19 3" xfId="7223" xr:uid="{4B506690-BB3D-49BE-8F69-AFF5E79CE633}"/>
    <cellStyle name="Normal 2 2 2 19 3 2" xfId="7224" xr:uid="{FA0F5DF1-FF61-4B2A-8C6D-3E42D4655DD0}"/>
    <cellStyle name="Normal 2 2 2 19 3 2 2" xfId="7225" xr:uid="{DEC0D1F3-A1E8-4272-ADD9-47FAAC206DFD}"/>
    <cellStyle name="Normal 2 2 2 19 3 2 2 2" xfId="7226" xr:uid="{F0837D80-A5A4-42A0-B87A-966425983DFD}"/>
    <cellStyle name="Normal 2 2 2 19 3 2 3" xfId="7227" xr:uid="{245B51D5-E8FF-4701-8034-245D9C324E46}"/>
    <cellStyle name="Normal 2 2 2 19 3 3" xfId="7228" xr:uid="{C2D0936F-0075-4238-AE45-707DBB5D3F58}"/>
    <cellStyle name="Normal 2 2 2 19 3 3 2" xfId="7229" xr:uid="{E9CC0E0C-1964-4531-B297-735EE8CC1C91}"/>
    <cellStyle name="Normal 2 2 2 19 3 4" xfId="7230" xr:uid="{A775AE09-3187-4AD8-8A5C-9D6522CC9D69}"/>
    <cellStyle name="Normal 2 2 2 19 4" xfId="7231" xr:uid="{318C0BB5-F87A-4023-87CA-0000C5073A50}"/>
    <cellStyle name="Normal 2 2 2 19 4 2" xfId="7232" xr:uid="{74695105-89A3-4D53-B2AB-C1AEC7582CA0}"/>
    <cellStyle name="Normal 2 2 2 19 4 2 2" xfId="7233" xr:uid="{9274E66E-7E9F-4E02-8102-F1E87D2BFABE}"/>
    <cellStyle name="Normal 2 2 2 19 4 3" xfId="7234" xr:uid="{461B0797-50B5-4207-B2BA-08B6F3142F1E}"/>
    <cellStyle name="Normal 2 2 2 19 5" xfId="7235" xr:uid="{9CCE390F-8DA5-467F-94D8-E532AEB318F9}"/>
    <cellStyle name="Normal 2 2 2 19 5 2" xfId="7236" xr:uid="{43E9CB12-B7D2-4C0C-B363-A5C956DDEFEF}"/>
    <cellStyle name="Normal 2 2 2 19 6" xfId="7237" xr:uid="{2B48E800-37C9-48D2-B9EC-30C273E65170}"/>
    <cellStyle name="Normal 2 2 2 2" xfId="7238" xr:uid="{CDE5FE63-C5DA-4F30-A890-FB83307EEA21}"/>
    <cellStyle name="Normal 2 2 2 2 10" xfId="7239" xr:uid="{FDD9677F-5227-4511-91F8-28CDDA59AAB3}"/>
    <cellStyle name="Normal 2 2 2 2 11" xfId="7240" xr:uid="{99751F46-E552-4F5C-9732-621CC0425FB8}"/>
    <cellStyle name="Normal 2 2 2 2 12" xfId="7241" xr:uid="{DA07579B-372C-4B41-9473-12D3605E8997}"/>
    <cellStyle name="Normal 2 2 2 2 13" xfId="7242" xr:uid="{5B346E47-BFB4-42F1-84D0-46DA6193F2F9}"/>
    <cellStyle name="Normal 2 2 2 2 14" xfId="7243" xr:uid="{45124528-2637-4DD4-9C11-83D306E70F12}"/>
    <cellStyle name="Normal 2 2 2 2 15" xfId="7244" xr:uid="{E2547831-1D37-4F5C-AA34-9040C5314523}"/>
    <cellStyle name="Normal 2 2 2 2 16" xfId="7245" xr:uid="{3519A776-5F8A-4554-BF70-2A11C5C9B6CA}"/>
    <cellStyle name="Normal 2 2 2 2 17" xfId="7246" xr:uid="{D8D0BE6A-6289-49CC-96D7-908767571455}"/>
    <cellStyle name="Normal 2 2 2 2 18" xfId="7247" xr:uid="{983308CC-9F9C-4022-9C24-E9174F154B11}"/>
    <cellStyle name="Normal 2 2 2 2 19" xfId="7248" xr:uid="{F0545712-56CE-4FD9-A2A1-F7426A04BF2D}"/>
    <cellStyle name="Normal 2 2 2 2 2" xfId="7249" xr:uid="{F27CB1CE-B020-4835-AD60-CD21D26A52EB}"/>
    <cellStyle name="Normal 2 2 2 2 2 10" xfId="7250" xr:uid="{A7519E92-7F0A-490C-A217-D3E311C7FBCF}"/>
    <cellStyle name="Normal 2 2 2 2 2 10 2" xfId="7251" xr:uid="{316C2D44-5D49-4A56-89AE-9D584177E940}"/>
    <cellStyle name="Normal 2 2 2 2 2 10 2 2" xfId="7252" xr:uid="{E9646950-3763-4B8E-88FA-6FBE0A37BC25}"/>
    <cellStyle name="Normal 2 2 2 2 2 10 2 2 2" xfId="7253" xr:uid="{81607870-AC49-47C1-960C-FF012B00822B}"/>
    <cellStyle name="Normal 2 2 2 2 2 10 2 2 2 2" xfId="7254" xr:uid="{1F572C02-1AA4-48AD-9D9E-A890B2C160CE}"/>
    <cellStyle name="Normal 2 2 2 2 2 10 2 2 2 2 2" xfId="7255" xr:uid="{75EAD84F-5A94-4DAD-922B-CE8BB31707B1}"/>
    <cellStyle name="Normal 2 2 2 2 2 10 2 2 2 3" xfId="7256" xr:uid="{85DA5FC5-0C49-457B-946F-E535F3F79CDA}"/>
    <cellStyle name="Normal 2 2 2 2 2 10 2 2 3" xfId="7257" xr:uid="{C9D1E13B-FE32-40B9-9A79-5EA0089AF298}"/>
    <cellStyle name="Normal 2 2 2 2 2 10 2 2 3 2" xfId="7258" xr:uid="{E6CC37FE-C8EF-4F48-9BE1-294E47B9B1CD}"/>
    <cellStyle name="Normal 2 2 2 2 2 10 2 2 4" xfId="7259" xr:uid="{8811047C-6B15-485F-BEFA-7C9E42E54EBE}"/>
    <cellStyle name="Normal 2 2 2 2 2 10 2 3" xfId="7260" xr:uid="{3263EDC1-1B7B-405C-8B8F-2091770F6EB2}"/>
    <cellStyle name="Normal 2 2 2 2 2 10 2 3 2" xfId="7261" xr:uid="{A04C276C-2172-4013-9A0D-2A3F01A6D3A5}"/>
    <cellStyle name="Normal 2 2 2 2 2 10 2 3 2 2" xfId="7262" xr:uid="{22711D81-D137-40ED-80F3-678161AA7698}"/>
    <cellStyle name="Normal 2 2 2 2 2 10 2 3 3" xfId="7263" xr:uid="{D12D8959-839C-4503-BB6C-B723DC82A5BD}"/>
    <cellStyle name="Normal 2 2 2 2 2 10 2 4" xfId="7264" xr:uid="{E979EC83-36D1-4D8F-A41E-4F2C49879A96}"/>
    <cellStyle name="Normal 2 2 2 2 2 10 2 4 2" xfId="7265" xr:uid="{8B8C743A-E26D-4B75-9581-4FAE9CFB7FC7}"/>
    <cellStyle name="Normal 2 2 2 2 2 10 2 5" xfId="7266" xr:uid="{1D2D96E6-61F7-46C4-849C-71435A79EEFA}"/>
    <cellStyle name="Normal 2 2 2 2 2 10 3" xfId="7267" xr:uid="{99107114-B02E-4425-B58F-4726F6532B2A}"/>
    <cellStyle name="Normal 2 2 2 2 2 10 3 2" xfId="7268" xr:uid="{9D3843AE-4A1C-49F9-9DCB-D2D585B455AA}"/>
    <cellStyle name="Normal 2 2 2 2 2 10 3 2 2" xfId="7269" xr:uid="{EE7CB46F-E1E6-4E44-9F55-6E67D015CBA2}"/>
    <cellStyle name="Normal 2 2 2 2 2 10 3 2 2 2" xfId="7270" xr:uid="{43BDC0D8-0EE7-46CD-A283-887C79E17158}"/>
    <cellStyle name="Normal 2 2 2 2 2 10 3 2 3" xfId="7271" xr:uid="{31FA2C80-E80E-4AD5-B072-8B6E24093F7C}"/>
    <cellStyle name="Normal 2 2 2 2 2 10 3 3" xfId="7272" xr:uid="{6448AAE9-A5A3-424E-957C-21D370A435EB}"/>
    <cellStyle name="Normal 2 2 2 2 2 10 3 3 2" xfId="7273" xr:uid="{B3F77DF3-82A2-427E-95B5-9E4F94E3135E}"/>
    <cellStyle name="Normal 2 2 2 2 2 10 3 4" xfId="7274" xr:uid="{F7D1CCF6-63EE-4749-AEAF-CBA2627D89F7}"/>
    <cellStyle name="Normal 2 2 2 2 2 10 4" xfId="7275" xr:uid="{4FBCBCE9-C43C-4615-B7D8-269BAE882ED8}"/>
    <cellStyle name="Normal 2 2 2 2 2 10 4 2" xfId="7276" xr:uid="{8E0A72DE-502C-474F-AF2E-01FC55382D9B}"/>
    <cellStyle name="Normal 2 2 2 2 2 10 4 2 2" xfId="7277" xr:uid="{F6F8A06B-6578-4DC2-A942-4D3872B90D1A}"/>
    <cellStyle name="Normal 2 2 2 2 2 10 4 3" xfId="7278" xr:uid="{818FB0C6-9CF5-40FE-918C-E2E2574BB866}"/>
    <cellStyle name="Normal 2 2 2 2 2 10 5" xfId="7279" xr:uid="{541ADB6A-574F-4508-8B49-A3B26C08B2AD}"/>
    <cellStyle name="Normal 2 2 2 2 2 10 5 2" xfId="7280" xr:uid="{978D0FB4-88CE-4E0A-BAA5-ABCD2C1DFE30}"/>
    <cellStyle name="Normal 2 2 2 2 2 10 6" xfId="7281" xr:uid="{8868E63F-1E02-4227-9DF8-6A0C922442C0}"/>
    <cellStyle name="Normal 2 2 2 2 2 11" xfId="7282" xr:uid="{0B8B9604-47E2-4483-A8D9-12D7587B8895}"/>
    <cellStyle name="Normal 2 2 2 2 2 11 2" xfId="7283" xr:uid="{05F4B5E4-F7AF-4AC6-9808-90B017C778F1}"/>
    <cellStyle name="Normal 2 2 2 2 2 11 2 2" xfId="7284" xr:uid="{8EC9248B-CE82-47E3-9BEB-17EB7DAAD78C}"/>
    <cellStyle name="Normal 2 2 2 2 2 11 2 2 2" xfId="7285" xr:uid="{AAB34E33-8FAC-4ED5-A12D-64DB95D3B1C8}"/>
    <cellStyle name="Normal 2 2 2 2 2 11 2 2 2 2" xfId="7286" xr:uid="{21462366-5872-4B52-A465-C0A781DD15F2}"/>
    <cellStyle name="Normal 2 2 2 2 2 11 2 2 2 2 2" xfId="7287" xr:uid="{85512630-A315-4993-AE8D-72FB9E3ADBF6}"/>
    <cellStyle name="Normal 2 2 2 2 2 11 2 2 2 3" xfId="7288" xr:uid="{CD7ABAFC-9848-45E2-A2C8-98F6C49A6577}"/>
    <cellStyle name="Normal 2 2 2 2 2 11 2 2 3" xfId="7289" xr:uid="{7BC5628D-BA00-4DF9-80D8-3B97C5C71AE8}"/>
    <cellStyle name="Normal 2 2 2 2 2 11 2 2 3 2" xfId="7290" xr:uid="{60AF2047-ED35-43FD-8E5E-6C803EF9CB65}"/>
    <cellStyle name="Normal 2 2 2 2 2 11 2 2 4" xfId="7291" xr:uid="{8B719B65-324D-4FB7-BDBF-C88CCE488DD5}"/>
    <cellStyle name="Normal 2 2 2 2 2 11 2 3" xfId="7292" xr:uid="{97C53DE1-0C5E-49D6-8894-973257349803}"/>
    <cellStyle name="Normal 2 2 2 2 2 11 2 3 2" xfId="7293" xr:uid="{FD7C7BE1-FD0A-4609-8CD2-A4D9D20DD3F8}"/>
    <cellStyle name="Normal 2 2 2 2 2 11 2 3 2 2" xfId="7294" xr:uid="{6942740A-0BCA-44B1-9D2A-D7B04AE3D7A7}"/>
    <cellStyle name="Normal 2 2 2 2 2 11 2 3 3" xfId="7295" xr:uid="{B28E1FF2-C071-4A86-8B7B-360449026884}"/>
    <cellStyle name="Normal 2 2 2 2 2 11 2 4" xfId="7296" xr:uid="{7D5FD6E7-8103-46A3-92DC-BA910812F695}"/>
    <cellStyle name="Normal 2 2 2 2 2 11 2 4 2" xfId="7297" xr:uid="{2E762516-33F7-4C2C-A97E-0D2C998FD82C}"/>
    <cellStyle name="Normal 2 2 2 2 2 11 2 5" xfId="7298" xr:uid="{BFD55232-2176-4F51-8CDE-4BCF092D2EDF}"/>
    <cellStyle name="Normal 2 2 2 2 2 11 3" xfId="7299" xr:uid="{77341450-67E8-4DCB-A7EA-39FFCD7241B5}"/>
    <cellStyle name="Normal 2 2 2 2 2 11 3 2" xfId="7300" xr:uid="{6330D23C-E87B-442A-98A8-36F72BBF0BEB}"/>
    <cellStyle name="Normal 2 2 2 2 2 11 3 2 2" xfId="7301" xr:uid="{CD7E65C4-801A-4B86-966D-20A98098B3AF}"/>
    <cellStyle name="Normal 2 2 2 2 2 11 3 2 2 2" xfId="7302" xr:uid="{2094B20D-3177-4D9D-8620-0FA2B119EF6B}"/>
    <cellStyle name="Normal 2 2 2 2 2 11 3 2 3" xfId="7303" xr:uid="{EA8490BE-F2E9-4D22-AFFB-C40A1723A17C}"/>
    <cellStyle name="Normal 2 2 2 2 2 11 3 3" xfId="7304" xr:uid="{5E5056B7-7EDF-45F5-8D4B-85EA0A3D19E0}"/>
    <cellStyle name="Normal 2 2 2 2 2 11 3 3 2" xfId="7305" xr:uid="{8BAFB6CB-5B45-4AEF-A6DE-AE76AEB0993D}"/>
    <cellStyle name="Normal 2 2 2 2 2 11 3 4" xfId="7306" xr:uid="{D6C71B4D-B3D9-4CA1-A861-FB7E95FBF5AC}"/>
    <cellStyle name="Normal 2 2 2 2 2 11 4" xfId="7307" xr:uid="{0CAB325B-BA32-4483-BA69-20FF4EBDC7E7}"/>
    <cellStyle name="Normal 2 2 2 2 2 11 4 2" xfId="7308" xr:uid="{28B21103-82B4-43AF-B9B4-646E803B4322}"/>
    <cellStyle name="Normal 2 2 2 2 2 11 4 2 2" xfId="7309" xr:uid="{33E1D430-906C-4DAF-9340-3BA1C9E51CF3}"/>
    <cellStyle name="Normal 2 2 2 2 2 11 4 3" xfId="7310" xr:uid="{BBB7B27F-F9F6-40EB-8E5C-6CB91AEB096B}"/>
    <cellStyle name="Normal 2 2 2 2 2 11 5" xfId="7311" xr:uid="{B6E94F19-21D8-48AB-B49A-08FB730A7F94}"/>
    <cellStyle name="Normal 2 2 2 2 2 11 5 2" xfId="7312" xr:uid="{5951861B-3B1C-4361-9EF2-71FC2CD49B27}"/>
    <cellStyle name="Normal 2 2 2 2 2 11 6" xfId="7313" xr:uid="{72DE4A35-B17F-4246-8067-1AD992283490}"/>
    <cellStyle name="Normal 2 2 2 2 2 12" xfId="7314" xr:uid="{7DFFBAE3-39BD-4EE2-8D76-0894D0C40BCA}"/>
    <cellStyle name="Normal 2 2 2 2 2 12 2" xfId="7315" xr:uid="{CFB8ACF9-751C-4ECA-8910-204546A6D059}"/>
    <cellStyle name="Normal 2 2 2 2 2 12 2 2" xfId="7316" xr:uid="{C9EE1C54-5C60-478B-8666-66FEE93D628E}"/>
    <cellStyle name="Normal 2 2 2 2 2 12 2 2 2" xfId="7317" xr:uid="{1DA804BA-673D-4200-9C82-8FFC61E4ACD9}"/>
    <cellStyle name="Normal 2 2 2 2 2 12 2 2 2 2" xfId="7318" xr:uid="{86B57F7E-64E7-4923-B5D1-29F5D7E4C384}"/>
    <cellStyle name="Normal 2 2 2 2 2 12 2 2 2 2 2" xfId="7319" xr:uid="{01A0A86E-BC01-4C48-BAA3-84AE6BBE4E49}"/>
    <cellStyle name="Normal 2 2 2 2 2 12 2 2 2 3" xfId="7320" xr:uid="{53B84B1B-143C-4289-BB35-8F25671AA1FA}"/>
    <cellStyle name="Normal 2 2 2 2 2 12 2 2 3" xfId="7321" xr:uid="{C7E54435-F905-4E68-B20D-F85D474F881D}"/>
    <cellStyle name="Normal 2 2 2 2 2 12 2 2 3 2" xfId="7322" xr:uid="{A06AEA29-81D9-47D3-87F1-CFA857DB4101}"/>
    <cellStyle name="Normal 2 2 2 2 2 12 2 2 4" xfId="7323" xr:uid="{0745509F-170E-4A0C-8C87-8EDEC8A852D6}"/>
    <cellStyle name="Normal 2 2 2 2 2 12 2 3" xfId="7324" xr:uid="{09175D19-526C-4D6D-9924-617D2757F915}"/>
    <cellStyle name="Normal 2 2 2 2 2 12 2 3 2" xfId="7325" xr:uid="{B739B786-EA49-499D-AF67-40F48A3448AB}"/>
    <cellStyle name="Normal 2 2 2 2 2 12 2 3 2 2" xfId="7326" xr:uid="{68366157-A956-4FBB-B006-83E276524C62}"/>
    <cellStyle name="Normal 2 2 2 2 2 12 2 3 3" xfId="7327" xr:uid="{F75942C9-2B08-44B5-81D6-FD6786D18D3F}"/>
    <cellStyle name="Normal 2 2 2 2 2 12 2 4" xfId="7328" xr:uid="{0F2A7495-F9AD-4F43-BBC8-64357E45D545}"/>
    <cellStyle name="Normal 2 2 2 2 2 12 2 4 2" xfId="7329" xr:uid="{06E62AC7-FA50-42A7-BCC8-58D47ED887F3}"/>
    <cellStyle name="Normal 2 2 2 2 2 12 2 5" xfId="7330" xr:uid="{8360EEF2-D1FB-4E9E-B222-29858D39CF31}"/>
    <cellStyle name="Normal 2 2 2 2 2 12 3" xfId="7331" xr:uid="{83145230-6E37-4BC4-AE2C-C8C1AFDCCE0C}"/>
    <cellStyle name="Normal 2 2 2 2 2 12 3 2" xfId="7332" xr:uid="{CCB6AFBD-F5F5-4F8E-B271-2CA8173C69AB}"/>
    <cellStyle name="Normal 2 2 2 2 2 12 3 2 2" xfId="7333" xr:uid="{1F421843-0981-404B-AEF3-7BAAF45EE9AD}"/>
    <cellStyle name="Normal 2 2 2 2 2 12 3 2 2 2" xfId="7334" xr:uid="{4154E0B5-F5E7-413F-BF03-A6BD42F1B040}"/>
    <cellStyle name="Normal 2 2 2 2 2 12 3 2 3" xfId="7335" xr:uid="{63EB73AD-BD01-4243-9697-A31FECD11A8E}"/>
    <cellStyle name="Normal 2 2 2 2 2 12 3 3" xfId="7336" xr:uid="{9423AFBD-AF3E-478C-B668-481A38A04A0E}"/>
    <cellStyle name="Normal 2 2 2 2 2 12 3 3 2" xfId="7337" xr:uid="{2EB2DDA3-1F9E-40C4-BA00-E1775A545CDE}"/>
    <cellStyle name="Normal 2 2 2 2 2 12 3 4" xfId="7338" xr:uid="{13494578-6A3C-4F30-9846-4D80DFA57092}"/>
    <cellStyle name="Normal 2 2 2 2 2 12 4" xfId="7339" xr:uid="{3180D546-90DF-4BEF-A617-09E40532F3A2}"/>
    <cellStyle name="Normal 2 2 2 2 2 12 4 2" xfId="7340" xr:uid="{3CB4EBEA-DA1A-4C89-A952-74E392756C7C}"/>
    <cellStyle name="Normal 2 2 2 2 2 12 4 2 2" xfId="7341" xr:uid="{50EB637D-A1CE-4BF3-A294-362521B41A33}"/>
    <cellStyle name="Normal 2 2 2 2 2 12 4 3" xfId="7342" xr:uid="{2B6F48CC-6E4A-4235-89B9-698FD149DD1E}"/>
    <cellStyle name="Normal 2 2 2 2 2 12 5" xfId="7343" xr:uid="{DBE36D05-5283-48F0-BD03-71F01A6934DE}"/>
    <cellStyle name="Normal 2 2 2 2 2 12 5 2" xfId="7344" xr:uid="{96502A60-3AA7-402B-BF4D-34FB877F06FD}"/>
    <cellStyle name="Normal 2 2 2 2 2 12 6" xfId="7345" xr:uid="{9875C31F-2EAA-4AE0-A6AD-3E5667E167D0}"/>
    <cellStyle name="Normal 2 2 2 2 2 13" xfId="7346" xr:uid="{1BEB5493-232A-4F53-BE2C-A16588899F85}"/>
    <cellStyle name="Normal 2 2 2 2 2 13 2" xfId="7347" xr:uid="{73CDABAC-E59F-45D2-A06E-555CCBBFBBDD}"/>
    <cellStyle name="Normal 2 2 2 2 2 13 2 2" xfId="7348" xr:uid="{882BE02C-EED5-47D8-8F9B-266F8B2733FD}"/>
    <cellStyle name="Normal 2 2 2 2 2 13 2 2 2" xfId="7349" xr:uid="{124FBCBC-5109-4467-96DE-442A4B09EE3D}"/>
    <cellStyle name="Normal 2 2 2 2 2 13 2 2 2 2" xfId="7350" xr:uid="{29EBEDF2-4A99-4E33-9FF5-DEA1B30526A6}"/>
    <cellStyle name="Normal 2 2 2 2 2 13 2 2 2 2 2" xfId="7351" xr:uid="{86717B20-03D4-4AD8-8714-74345F5DB6CC}"/>
    <cellStyle name="Normal 2 2 2 2 2 13 2 2 2 3" xfId="7352" xr:uid="{4263B300-58E3-4222-8F47-C729D8E46A3A}"/>
    <cellStyle name="Normal 2 2 2 2 2 13 2 2 3" xfId="7353" xr:uid="{A35A38F8-1A0A-4DE2-9CBD-0C06C4AD37FC}"/>
    <cellStyle name="Normal 2 2 2 2 2 13 2 2 3 2" xfId="7354" xr:uid="{68F18A66-4873-4E67-A5F8-B0420202F7C6}"/>
    <cellStyle name="Normal 2 2 2 2 2 13 2 2 4" xfId="7355" xr:uid="{3DD8D694-6593-4BBE-B80D-55578C8CB287}"/>
    <cellStyle name="Normal 2 2 2 2 2 13 2 3" xfId="7356" xr:uid="{12D5A139-0A14-4B58-809C-120C910AA7F2}"/>
    <cellStyle name="Normal 2 2 2 2 2 13 2 3 2" xfId="7357" xr:uid="{E5F7ECF5-6922-4006-AB3C-B75571C8987E}"/>
    <cellStyle name="Normal 2 2 2 2 2 13 2 3 2 2" xfId="7358" xr:uid="{000FC866-E607-4AA2-A8FB-470158247697}"/>
    <cellStyle name="Normal 2 2 2 2 2 13 2 3 3" xfId="7359" xr:uid="{72F214C5-8248-4F18-984A-A6B42601C4BE}"/>
    <cellStyle name="Normal 2 2 2 2 2 13 2 4" xfId="7360" xr:uid="{DA537D20-B6DA-400D-92DA-31F349BF81A5}"/>
    <cellStyle name="Normal 2 2 2 2 2 13 2 4 2" xfId="7361" xr:uid="{B1191991-0E32-4A7A-98C5-0396C2E565C2}"/>
    <cellStyle name="Normal 2 2 2 2 2 13 2 5" xfId="7362" xr:uid="{D838556C-D56E-4E93-9D8F-09BE7D5BD302}"/>
    <cellStyle name="Normal 2 2 2 2 2 13 3" xfId="7363" xr:uid="{A142D039-71D6-44AD-8764-D815F23C50D2}"/>
    <cellStyle name="Normal 2 2 2 2 2 13 3 2" xfId="7364" xr:uid="{E1403C41-D782-4E75-BA28-45BCB95A0F75}"/>
    <cellStyle name="Normal 2 2 2 2 2 13 3 2 2" xfId="7365" xr:uid="{36A5EFFA-76B0-4D10-8867-E42BC02E81DC}"/>
    <cellStyle name="Normal 2 2 2 2 2 13 3 2 2 2" xfId="7366" xr:uid="{B52A8CDF-3782-4B43-B4FE-A9F326941169}"/>
    <cellStyle name="Normal 2 2 2 2 2 13 3 2 3" xfId="7367" xr:uid="{8577704C-6A01-4FD2-BB05-4540B7D8008A}"/>
    <cellStyle name="Normal 2 2 2 2 2 13 3 3" xfId="7368" xr:uid="{0E327EE0-84A5-4928-8FB7-7BF562993886}"/>
    <cellStyle name="Normal 2 2 2 2 2 13 3 3 2" xfId="7369" xr:uid="{D68744A6-B56D-4A5A-BC28-6E50512DF030}"/>
    <cellStyle name="Normal 2 2 2 2 2 13 3 4" xfId="7370" xr:uid="{936D460B-6294-4E62-9208-453CF04679AA}"/>
    <cellStyle name="Normal 2 2 2 2 2 13 4" xfId="7371" xr:uid="{61EC6BFD-5B92-44EA-953E-E5AAE13EA04E}"/>
    <cellStyle name="Normal 2 2 2 2 2 13 4 2" xfId="7372" xr:uid="{7D752107-BF84-46D0-8023-617FA657F734}"/>
    <cellStyle name="Normal 2 2 2 2 2 13 4 2 2" xfId="7373" xr:uid="{7B753ABD-50F0-4A7D-BCDD-D2E2F541D1E7}"/>
    <cellStyle name="Normal 2 2 2 2 2 13 4 3" xfId="7374" xr:uid="{9DDCEC43-3B0B-467F-B7D9-6E52A1B9F28D}"/>
    <cellStyle name="Normal 2 2 2 2 2 13 5" xfId="7375" xr:uid="{1227502A-60E9-4400-B0DF-6557FC7B22D8}"/>
    <cellStyle name="Normal 2 2 2 2 2 13 5 2" xfId="7376" xr:uid="{78F9D13C-E8B6-42FE-963A-FDCDD3EBD250}"/>
    <cellStyle name="Normal 2 2 2 2 2 13 6" xfId="7377" xr:uid="{0796C85F-5715-4ACE-8C9A-3C3BA6DEADF7}"/>
    <cellStyle name="Normal 2 2 2 2 2 14" xfId="7378" xr:uid="{969EB348-EB66-40BC-B0D5-4E972F0D73CA}"/>
    <cellStyle name="Normal 2 2 2 2 2 14 2" xfId="7379" xr:uid="{52985208-0173-449C-94B6-867709FA04C7}"/>
    <cellStyle name="Normal 2 2 2 2 2 14 2 2" xfId="7380" xr:uid="{FFEDF668-2030-425F-AB9E-F348BF779CEA}"/>
    <cellStyle name="Normal 2 2 2 2 2 14 2 2 2" xfId="7381" xr:uid="{70E6E742-56F9-4F73-B25D-1B2DE379BF88}"/>
    <cellStyle name="Normal 2 2 2 2 2 14 2 2 2 2" xfId="7382" xr:uid="{FA2BFB92-A829-4C41-8E41-07DD6EA88D7D}"/>
    <cellStyle name="Normal 2 2 2 2 2 14 2 2 2 2 2" xfId="7383" xr:uid="{3BF191C0-B7C5-4416-966A-313A7A4AD605}"/>
    <cellStyle name="Normal 2 2 2 2 2 14 2 2 2 3" xfId="7384" xr:uid="{6C667E2A-C94E-4103-9F36-EE9E0ADCFE89}"/>
    <cellStyle name="Normal 2 2 2 2 2 14 2 2 3" xfId="7385" xr:uid="{3476C440-87BF-4DB3-96C5-C6902A4321CB}"/>
    <cellStyle name="Normal 2 2 2 2 2 14 2 2 3 2" xfId="7386" xr:uid="{FDFAF4F6-DC78-47D7-88E4-FE41D07B8591}"/>
    <cellStyle name="Normal 2 2 2 2 2 14 2 2 4" xfId="7387" xr:uid="{67590A07-7344-450F-A87E-FF8082D40C63}"/>
    <cellStyle name="Normal 2 2 2 2 2 14 2 3" xfId="7388" xr:uid="{A9EA60B8-4E62-4E0D-9152-501D6193D6EC}"/>
    <cellStyle name="Normal 2 2 2 2 2 14 2 3 2" xfId="7389" xr:uid="{41A1D61C-75C5-4F16-9E83-4C3E6048804D}"/>
    <cellStyle name="Normal 2 2 2 2 2 14 2 3 2 2" xfId="7390" xr:uid="{14E98923-CCDB-4E23-9174-95DBE1DF167B}"/>
    <cellStyle name="Normal 2 2 2 2 2 14 2 3 3" xfId="7391" xr:uid="{DB994DEA-9E3F-4EA6-89D4-9071B2F11ECA}"/>
    <cellStyle name="Normal 2 2 2 2 2 14 2 4" xfId="7392" xr:uid="{BB69C2C1-1D6C-4BB5-94F1-B1330CB2A4D2}"/>
    <cellStyle name="Normal 2 2 2 2 2 14 2 4 2" xfId="7393" xr:uid="{96A04C2D-85FD-4709-AEE2-D40EC0CF9AA6}"/>
    <cellStyle name="Normal 2 2 2 2 2 14 2 5" xfId="7394" xr:uid="{43E4AC61-AE9B-43D1-BB5D-7F37DE7F19E7}"/>
    <cellStyle name="Normal 2 2 2 2 2 14 3" xfId="7395" xr:uid="{CD3D4164-00F0-48FE-B8C1-9FF91658D500}"/>
    <cellStyle name="Normal 2 2 2 2 2 14 3 2" xfId="7396" xr:uid="{05064BCA-5221-42D0-A150-E6E8C90B64FB}"/>
    <cellStyle name="Normal 2 2 2 2 2 14 3 2 2" xfId="7397" xr:uid="{65DC89FE-AF37-4B11-92E6-A2CEDBFBEBDE}"/>
    <cellStyle name="Normal 2 2 2 2 2 14 3 2 2 2" xfId="7398" xr:uid="{4A6654BF-C65B-4A8A-B8E3-27A728CFA302}"/>
    <cellStyle name="Normal 2 2 2 2 2 14 3 2 3" xfId="7399" xr:uid="{65B18887-A5D2-47A8-BB0D-67799E6E6B16}"/>
    <cellStyle name="Normal 2 2 2 2 2 14 3 3" xfId="7400" xr:uid="{03DBBC1F-F05B-4DF7-AABC-2205EB873E69}"/>
    <cellStyle name="Normal 2 2 2 2 2 14 3 3 2" xfId="7401" xr:uid="{93FEE8B6-502C-4A6F-BC4A-ADE2EA614173}"/>
    <cellStyle name="Normal 2 2 2 2 2 14 3 4" xfId="7402" xr:uid="{EFF4AC1F-6916-46A0-A916-332DB9C3B6C5}"/>
    <cellStyle name="Normal 2 2 2 2 2 14 4" xfId="7403" xr:uid="{4FD1E4E8-FB6D-443F-9220-D8AC13CD36DC}"/>
    <cellStyle name="Normal 2 2 2 2 2 14 4 2" xfId="7404" xr:uid="{D7B2892C-A22A-46DC-9972-9EFACCA3CBA7}"/>
    <cellStyle name="Normal 2 2 2 2 2 14 4 2 2" xfId="7405" xr:uid="{CF298678-61A3-44BE-B9AD-04B9723CC3E9}"/>
    <cellStyle name="Normal 2 2 2 2 2 14 4 3" xfId="7406" xr:uid="{B9F877EF-5EFB-46FF-9BD8-AEE473B34802}"/>
    <cellStyle name="Normal 2 2 2 2 2 14 5" xfId="7407" xr:uid="{C97CA05A-A1BF-4B21-A57A-17C8B3A1631A}"/>
    <cellStyle name="Normal 2 2 2 2 2 14 5 2" xfId="7408" xr:uid="{6E3F69F4-E22B-49B7-BEBE-D33703D1A535}"/>
    <cellStyle name="Normal 2 2 2 2 2 14 6" xfId="7409" xr:uid="{22E3874A-42DC-46CD-A2B8-03A006AA8E69}"/>
    <cellStyle name="Normal 2 2 2 2 2 15" xfId="7410" xr:uid="{9AF064EE-F01A-420F-91F4-B4D06317DDAE}"/>
    <cellStyle name="Normal 2 2 2 2 2 15 2" xfId="7411" xr:uid="{50DAEE3F-47FD-4619-92DF-D10A4325E1E8}"/>
    <cellStyle name="Normal 2 2 2 2 2 15 2 2" xfId="7412" xr:uid="{91F9BACD-D43C-4106-9A30-625964F3D800}"/>
    <cellStyle name="Normal 2 2 2 2 2 15 2 2 2" xfId="7413" xr:uid="{3646A05C-B5FA-4D7A-BC24-4745FDE9837C}"/>
    <cellStyle name="Normal 2 2 2 2 2 15 2 2 2 2" xfId="7414" xr:uid="{E5ABE842-CE52-439D-BC93-34B52A97BEF2}"/>
    <cellStyle name="Normal 2 2 2 2 2 15 2 2 2 2 2" xfId="7415" xr:uid="{AB959FE9-8A35-46FF-81CB-E61B9D69BF0F}"/>
    <cellStyle name="Normal 2 2 2 2 2 15 2 2 2 3" xfId="7416" xr:uid="{F359262C-A13E-4ACE-BCD4-6EBF15F12467}"/>
    <cellStyle name="Normal 2 2 2 2 2 15 2 2 3" xfId="7417" xr:uid="{9E17F14C-ADAD-4135-A2F2-C2DCF68A02C8}"/>
    <cellStyle name="Normal 2 2 2 2 2 15 2 2 3 2" xfId="7418" xr:uid="{A6659B70-2867-4DC2-94CD-511633BAFF3D}"/>
    <cellStyle name="Normal 2 2 2 2 2 15 2 2 4" xfId="7419" xr:uid="{B89DBEAC-91CC-4FC1-91C1-A7353D2302B7}"/>
    <cellStyle name="Normal 2 2 2 2 2 15 2 3" xfId="7420" xr:uid="{ADE02A0B-A8F3-4546-BDF7-1DB9FE916375}"/>
    <cellStyle name="Normal 2 2 2 2 2 15 2 3 2" xfId="7421" xr:uid="{1353E93E-350B-49E0-8CBE-BA16A0B935F8}"/>
    <cellStyle name="Normal 2 2 2 2 2 15 2 3 2 2" xfId="7422" xr:uid="{1792AC83-4AB4-42D6-ABBF-39948B843404}"/>
    <cellStyle name="Normal 2 2 2 2 2 15 2 3 3" xfId="7423" xr:uid="{C38A49DA-1C27-44F9-96B3-DC4B44C49ADB}"/>
    <cellStyle name="Normal 2 2 2 2 2 15 2 4" xfId="7424" xr:uid="{1D5A6980-CB3E-4609-B876-BF54EC480555}"/>
    <cellStyle name="Normal 2 2 2 2 2 15 2 4 2" xfId="7425" xr:uid="{57B7573F-831E-41F9-B576-D1F61B0371A6}"/>
    <cellStyle name="Normal 2 2 2 2 2 15 2 5" xfId="7426" xr:uid="{CB4455A2-EBC8-4E5D-90D0-E420E63BE707}"/>
    <cellStyle name="Normal 2 2 2 2 2 15 3" xfId="7427" xr:uid="{04D2E25A-86AE-4DBC-9424-6490A1F11F53}"/>
    <cellStyle name="Normal 2 2 2 2 2 15 3 2" xfId="7428" xr:uid="{49F1566D-59ED-4D20-A89C-C40F004A1450}"/>
    <cellStyle name="Normal 2 2 2 2 2 15 3 2 2" xfId="7429" xr:uid="{F8C3573C-3939-4044-AF96-898877FF08D4}"/>
    <cellStyle name="Normal 2 2 2 2 2 15 3 2 2 2" xfId="7430" xr:uid="{C6190F78-3397-4569-9D94-BBFCEE783E4F}"/>
    <cellStyle name="Normal 2 2 2 2 2 15 3 2 3" xfId="7431" xr:uid="{467AD830-2F32-44B5-BB04-C09BBEC46FCE}"/>
    <cellStyle name="Normal 2 2 2 2 2 15 3 3" xfId="7432" xr:uid="{14882F6B-95A3-421F-9C2B-1F28EEBAA92A}"/>
    <cellStyle name="Normal 2 2 2 2 2 15 3 3 2" xfId="7433" xr:uid="{1D2EA2FE-A608-429D-AF95-C9BD760F762F}"/>
    <cellStyle name="Normal 2 2 2 2 2 15 3 4" xfId="7434" xr:uid="{48128855-64F4-4F5C-8AA3-B25324A5FD34}"/>
    <cellStyle name="Normal 2 2 2 2 2 15 4" xfId="7435" xr:uid="{985D73CF-E681-4A49-A6E7-1B9617B0E60E}"/>
    <cellStyle name="Normal 2 2 2 2 2 15 4 2" xfId="7436" xr:uid="{670B19E7-0650-45BC-987A-F4F9B39B1C08}"/>
    <cellStyle name="Normal 2 2 2 2 2 15 4 2 2" xfId="7437" xr:uid="{84598385-5C32-4A61-ADAE-F04F97729AE9}"/>
    <cellStyle name="Normal 2 2 2 2 2 15 4 3" xfId="7438" xr:uid="{6A5A49E0-134F-4341-8402-FA4FCA043F91}"/>
    <cellStyle name="Normal 2 2 2 2 2 15 5" xfId="7439" xr:uid="{1A642070-D0FA-4574-B82B-5BD6B4F3B449}"/>
    <cellStyle name="Normal 2 2 2 2 2 15 5 2" xfId="7440" xr:uid="{D777516B-275C-43E4-A44A-3CF529B03775}"/>
    <cellStyle name="Normal 2 2 2 2 2 15 6" xfId="7441" xr:uid="{F78CD639-91A7-40B8-B8BA-7A8722132AA6}"/>
    <cellStyle name="Normal 2 2 2 2 2 16" xfId="7442" xr:uid="{04B48B27-9CEB-43E5-870B-FB703DF5E595}"/>
    <cellStyle name="Normal 2 2 2 2 2 16 2" xfId="7443" xr:uid="{AE6EE41E-0DE5-4319-B559-0A9CBDF72D84}"/>
    <cellStyle name="Normal 2 2 2 2 2 16 2 2" xfId="7444" xr:uid="{28C8FBD6-9F92-4C55-A99F-334E6F51429F}"/>
    <cellStyle name="Normal 2 2 2 2 2 16 2 2 2" xfId="7445" xr:uid="{0129389A-0FA9-47A5-94CC-C685969F4BC7}"/>
    <cellStyle name="Normal 2 2 2 2 2 16 2 2 2 2" xfId="7446" xr:uid="{E65CBC91-B8F9-4914-BD84-4EA9F8EF6321}"/>
    <cellStyle name="Normal 2 2 2 2 2 16 2 2 2 2 2" xfId="7447" xr:uid="{5F9B715D-33A2-484D-A3C9-7AF6C26ADBF8}"/>
    <cellStyle name="Normal 2 2 2 2 2 16 2 2 2 3" xfId="7448" xr:uid="{8D1097D9-A53D-4999-B50F-777A938EBB76}"/>
    <cellStyle name="Normal 2 2 2 2 2 16 2 2 3" xfId="7449" xr:uid="{F5C28521-0BEB-4A33-8D9B-DA04F6E2C016}"/>
    <cellStyle name="Normal 2 2 2 2 2 16 2 2 3 2" xfId="7450" xr:uid="{3BC96DAF-CEB5-4EB6-AB32-32AE46A4A305}"/>
    <cellStyle name="Normal 2 2 2 2 2 16 2 2 4" xfId="7451" xr:uid="{13B52667-D9CA-41B5-AE67-599231E93B17}"/>
    <cellStyle name="Normal 2 2 2 2 2 16 2 3" xfId="7452" xr:uid="{0E302588-BD0D-4D05-BB62-34A7EDE2FF4C}"/>
    <cellStyle name="Normal 2 2 2 2 2 16 2 3 2" xfId="7453" xr:uid="{25FFD37A-F299-445F-B59E-4EF58E63D8AD}"/>
    <cellStyle name="Normal 2 2 2 2 2 16 2 3 2 2" xfId="7454" xr:uid="{9CCA0EC4-B420-4E85-93B1-2D8F8766EDA9}"/>
    <cellStyle name="Normal 2 2 2 2 2 16 2 3 3" xfId="7455" xr:uid="{8C1C19E4-633C-4A94-B3DF-1BFC3D14A0D4}"/>
    <cellStyle name="Normal 2 2 2 2 2 16 2 4" xfId="7456" xr:uid="{B64F3400-1BAC-47B5-B43B-5F388390F690}"/>
    <cellStyle name="Normal 2 2 2 2 2 16 2 4 2" xfId="7457" xr:uid="{A0BA9F13-1EE7-4863-8C99-9D93882AB900}"/>
    <cellStyle name="Normal 2 2 2 2 2 16 2 5" xfId="7458" xr:uid="{81591F5A-1781-4E7E-A3C0-5D9D48D54293}"/>
    <cellStyle name="Normal 2 2 2 2 2 16 3" xfId="7459" xr:uid="{95DC5E0B-1257-4A15-9A0B-3F71B01DD5FD}"/>
    <cellStyle name="Normal 2 2 2 2 2 16 3 2" xfId="7460" xr:uid="{158A348E-A9D7-4E46-BF6E-1F0758B58F97}"/>
    <cellStyle name="Normal 2 2 2 2 2 16 3 2 2" xfId="7461" xr:uid="{BA733085-4223-4B36-98D7-6C12CD28C2B4}"/>
    <cellStyle name="Normal 2 2 2 2 2 16 3 2 2 2" xfId="7462" xr:uid="{58948CF8-E9ED-49B9-B826-1D29E294E161}"/>
    <cellStyle name="Normal 2 2 2 2 2 16 3 2 3" xfId="7463" xr:uid="{3A0F3A4C-4DE9-4239-B9BC-6AD35C9199EA}"/>
    <cellStyle name="Normal 2 2 2 2 2 16 3 3" xfId="7464" xr:uid="{3FB9F1FC-28E6-4C39-9226-985A5C114E55}"/>
    <cellStyle name="Normal 2 2 2 2 2 16 3 3 2" xfId="7465" xr:uid="{2112FB25-F17D-426F-B3A9-D890D66BBE17}"/>
    <cellStyle name="Normal 2 2 2 2 2 16 3 4" xfId="7466" xr:uid="{C60C4E86-5959-42BB-A6FE-F940961EC6DB}"/>
    <cellStyle name="Normal 2 2 2 2 2 16 4" xfId="7467" xr:uid="{FB2AC092-28B1-47C2-8D2D-A5F91DB3EB11}"/>
    <cellStyle name="Normal 2 2 2 2 2 16 4 2" xfId="7468" xr:uid="{7432A2C1-2DCB-4CEF-B1A6-2AFA31EBFCB1}"/>
    <cellStyle name="Normal 2 2 2 2 2 16 4 2 2" xfId="7469" xr:uid="{5DA41284-1F8B-425E-901A-DA8552E8587D}"/>
    <cellStyle name="Normal 2 2 2 2 2 16 4 3" xfId="7470" xr:uid="{C7CBBFC3-FC68-4C19-8A44-D5EB316937F1}"/>
    <cellStyle name="Normal 2 2 2 2 2 16 5" xfId="7471" xr:uid="{00F4F0DD-CD64-486B-B979-98B1E7474932}"/>
    <cellStyle name="Normal 2 2 2 2 2 16 5 2" xfId="7472" xr:uid="{E3802409-272C-431C-8DC4-2FD832BE8AC9}"/>
    <cellStyle name="Normal 2 2 2 2 2 16 6" xfId="7473" xr:uid="{AC57D3F8-E974-460E-987C-A41638E9D084}"/>
    <cellStyle name="Normal 2 2 2 2 2 17" xfId="7474" xr:uid="{908ABFD8-E2FE-4F83-89B2-E75121FA3121}"/>
    <cellStyle name="Normal 2 2 2 2 2 17 2" xfId="7475" xr:uid="{801E128F-304D-4097-ACFF-555D7A4A616A}"/>
    <cellStyle name="Normal 2 2 2 2 2 17 2 2" xfId="7476" xr:uid="{F0C356EB-A8C6-4252-B986-A7ED30D8BB58}"/>
    <cellStyle name="Normal 2 2 2 2 2 17 2 2 2" xfId="7477" xr:uid="{8D9376DB-0220-4CF1-9322-6977D73A3B28}"/>
    <cellStyle name="Normal 2 2 2 2 2 17 2 2 2 2" xfId="7478" xr:uid="{4F6732A7-530B-44E2-AD7F-9F96F98A6AE7}"/>
    <cellStyle name="Normal 2 2 2 2 2 17 2 2 2 2 2" xfId="7479" xr:uid="{99473FA9-CDA0-431F-9196-4A1CE23C4D34}"/>
    <cellStyle name="Normal 2 2 2 2 2 17 2 2 2 3" xfId="7480" xr:uid="{814DB0F2-A042-4239-99AC-D11C11CAC520}"/>
    <cellStyle name="Normal 2 2 2 2 2 17 2 2 3" xfId="7481" xr:uid="{E668FA08-5FC5-4AAE-A0A9-0F778EDD0A4D}"/>
    <cellStyle name="Normal 2 2 2 2 2 17 2 2 3 2" xfId="7482" xr:uid="{BF27E63D-4227-42F7-A606-CCDE3CFFC4E2}"/>
    <cellStyle name="Normal 2 2 2 2 2 17 2 2 4" xfId="7483" xr:uid="{AED77D05-03F9-4142-B6B5-0DA99EF56E08}"/>
    <cellStyle name="Normal 2 2 2 2 2 17 2 3" xfId="7484" xr:uid="{DEC62A5A-0DD2-4325-8B81-51FC2535A7CB}"/>
    <cellStyle name="Normal 2 2 2 2 2 17 2 3 2" xfId="7485" xr:uid="{84C67D55-07F9-4EE1-BD12-2A5E088C89A8}"/>
    <cellStyle name="Normal 2 2 2 2 2 17 2 3 2 2" xfId="7486" xr:uid="{439BCEF9-CBDE-499C-9F65-F7120BF0AEA8}"/>
    <cellStyle name="Normal 2 2 2 2 2 17 2 3 3" xfId="7487" xr:uid="{85DFFC63-D1BF-40C2-B0CF-C78949458126}"/>
    <cellStyle name="Normal 2 2 2 2 2 17 2 4" xfId="7488" xr:uid="{5E0C37A4-7DFD-4A09-A602-A97B53011BDB}"/>
    <cellStyle name="Normal 2 2 2 2 2 17 2 4 2" xfId="7489" xr:uid="{3FFD33F3-20C7-40C6-AE90-FDE8D0F0D72E}"/>
    <cellStyle name="Normal 2 2 2 2 2 17 2 5" xfId="7490" xr:uid="{8716E8B6-05F2-47EC-B307-F7BBF2BDFDFA}"/>
    <cellStyle name="Normal 2 2 2 2 2 17 3" xfId="7491" xr:uid="{D46A9F52-4532-4AB9-90E9-94DDBB685CE1}"/>
    <cellStyle name="Normal 2 2 2 2 2 17 3 2" xfId="7492" xr:uid="{878A9D49-A737-44B6-8AA8-D3EE71DF0AD4}"/>
    <cellStyle name="Normal 2 2 2 2 2 17 3 2 2" xfId="7493" xr:uid="{7BB4C38C-53DE-42A2-9326-5AA317250B5E}"/>
    <cellStyle name="Normal 2 2 2 2 2 17 3 2 2 2" xfId="7494" xr:uid="{7B2BF9F2-8CE9-48BF-8C28-4D815EAEB7AA}"/>
    <cellStyle name="Normal 2 2 2 2 2 17 3 2 3" xfId="7495" xr:uid="{8B627B33-FB4E-44DE-91CF-E7FFE75C187E}"/>
    <cellStyle name="Normal 2 2 2 2 2 17 3 3" xfId="7496" xr:uid="{58DD52C1-5E96-471A-8D14-0AEC42C20A0A}"/>
    <cellStyle name="Normal 2 2 2 2 2 17 3 3 2" xfId="7497" xr:uid="{2E9B2141-03A7-4DB2-9A3D-804BAEE14183}"/>
    <cellStyle name="Normal 2 2 2 2 2 17 3 4" xfId="7498" xr:uid="{9E150895-849A-490C-A993-D80C6B936164}"/>
    <cellStyle name="Normal 2 2 2 2 2 17 4" xfId="7499" xr:uid="{5961C209-3C63-4486-B52F-765991720BA9}"/>
    <cellStyle name="Normal 2 2 2 2 2 17 4 2" xfId="7500" xr:uid="{51A4397B-7EDB-4F1D-B6DC-4F7D2C2AA519}"/>
    <cellStyle name="Normal 2 2 2 2 2 17 4 2 2" xfId="7501" xr:uid="{834B7E66-E468-4EF2-8F1C-A01FF9238733}"/>
    <cellStyle name="Normal 2 2 2 2 2 17 4 3" xfId="7502" xr:uid="{F859FECF-B9F7-4B23-AD93-43BD70FB8DF9}"/>
    <cellStyle name="Normal 2 2 2 2 2 17 5" xfId="7503" xr:uid="{BD07CEE7-61A5-4340-8B44-9B2A448A1C84}"/>
    <cellStyle name="Normal 2 2 2 2 2 17 5 2" xfId="7504" xr:uid="{E2B585B6-25D6-4259-A649-A4F277D5A34A}"/>
    <cellStyle name="Normal 2 2 2 2 2 17 6" xfId="7505" xr:uid="{E9BAF94E-2229-4298-B1F2-3DFB83B9394E}"/>
    <cellStyle name="Normal 2 2 2 2 2 18" xfId="7506" xr:uid="{4F5E8E67-0877-4DD5-8723-ABC6123B8547}"/>
    <cellStyle name="Normal 2 2 2 2 2 18 2" xfId="7507" xr:uid="{D4885732-1888-476A-B967-A0FC46BF9D66}"/>
    <cellStyle name="Normal 2 2 2 2 2 18 2 2" xfId="7508" xr:uid="{BAD4DA0D-DE77-43F6-93B1-A6D874185176}"/>
    <cellStyle name="Normal 2 2 2 2 2 18 2 2 2" xfId="7509" xr:uid="{EB290DDF-4D57-43BD-AE51-821A5C994C91}"/>
    <cellStyle name="Normal 2 2 2 2 2 18 2 2 2 2" xfId="7510" xr:uid="{E131CCB0-7EE2-44B3-9EB5-8266D0581F27}"/>
    <cellStyle name="Normal 2 2 2 2 2 18 2 2 2 2 2" xfId="7511" xr:uid="{46DAEEFA-67E6-4B00-BDAE-03CE2C9A3704}"/>
    <cellStyle name="Normal 2 2 2 2 2 18 2 2 2 3" xfId="7512" xr:uid="{A32F55E2-A258-4D0A-9153-A81D3B3A969F}"/>
    <cellStyle name="Normal 2 2 2 2 2 18 2 2 3" xfId="7513" xr:uid="{C1602A16-9FFE-45D3-8F7C-E4E9EF162D47}"/>
    <cellStyle name="Normal 2 2 2 2 2 18 2 2 3 2" xfId="7514" xr:uid="{732DAD9D-D6CE-4D95-A8B7-C7A7065C05D3}"/>
    <cellStyle name="Normal 2 2 2 2 2 18 2 2 4" xfId="7515" xr:uid="{54C8CBD3-737C-4252-B360-1F9FB97781C5}"/>
    <cellStyle name="Normal 2 2 2 2 2 18 2 3" xfId="7516" xr:uid="{DD317DD8-7C20-4481-8B8E-FDE5BEAF111B}"/>
    <cellStyle name="Normal 2 2 2 2 2 18 2 3 2" xfId="7517" xr:uid="{4650C6DC-3D47-4AAC-A5AC-FBD4EE7E6D8E}"/>
    <cellStyle name="Normal 2 2 2 2 2 18 2 3 2 2" xfId="7518" xr:uid="{617807B4-67EA-4AB8-A128-3AF817EEF8C8}"/>
    <cellStyle name="Normal 2 2 2 2 2 18 2 3 3" xfId="7519" xr:uid="{0058AA7B-2ED3-4E4A-B115-1B0482A0D7DF}"/>
    <cellStyle name="Normal 2 2 2 2 2 18 2 4" xfId="7520" xr:uid="{814A8A07-F410-4D10-BC2F-E21D928139D9}"/>
    <cellStyle name="Normal 2 2 2 2 2 18 2 4 2" xfId="7521" xr:uid="{60005F65-B5C8-4A34-B6AA-4D89C4251805}"/>
    <cellStyle name="Normal 2 2 2 2 2 18 2 5" xfId="7522" xr:uid="{B7ADC9A3-9B3F-422E-95D4-144B9ECB6265}"/>
    <cellStyle name="Normal 2 2 2 2 2 18 3" xfId="7523" xr:uid="{9938A645-CBC3-44BA-871F-05D21085896B}"/>
    <cellStyle name="Normal 2 2 2 2 2 18 3 2" xfId="7524" xr:uid="{5360C432-7D3E-4FD7-A385-CB7DE2DDC2B8}"/>
    <cellStyle name="Normal 2 2 2 2 2 18 3 2 2" xfId="7525" xr:uid="{D4F163D5-4164-47D0-BCFC-240FB4D14B26}"/>
    <cellStyle name="Normal 2 2 2 2 2 18 3 2 2 2" xfId="7526" xr:uid="{F19B8E25-9BA8-4D18-B006-E397CAB2F49C}"/>
    <cellStyle name="Normal 2 2 2 2 2 18 3 2 3" xfId="7527" xr:uid="{C55C5A92-811A-471C-B502-B41254E20B5E}"/>
    <cellStyle name="Normal 2 2 2 2 2 18 3 3" xfId="7528" xr:uid="{1B1A6E6C-D7DC-4F2D-9812-C323D0213E21}"/>
    <cellStyle name="Normal 2 2 2 2 2 18 3 3 2" xfId="7529" xr:uid="{19A68B5D-69F2-4B97-9258-B4775358069F}"/>
    <cellStyle name="Normal 2 2 2 2 2 18 3 4" xfId="7530" xr:uid="{2B7FE7FA-BB23-4600-A6BA-380C0F1CE241}"/>
    <cellStyle name="Normal 2 2 2 2 2 18 4" xfId="7531" xr:uid="{CCB993AA-88F0-4038-B187-07D6EDBD2930}"/>
    <cellStyle name="Normal 2 2 2 2 2 18 4 2" xfId="7532" xr:uid="{FAD8FB16-2FC0-4A97-9CE3-BCC6BDF79F81}"/>
    <cellStyle name="Normal 2 2 2 2 2 18 4 2 2" xfId="7533" xr:uid="{B00A555D-DFDD-4B83-9D49-56C7E2602D71}"/>
    <cellStyle name="Normal 2 2 2 2 2 18 4 3" xfId="7534" xr:uid="{1854BA36-435E-414D-A2E7-B18DAB6A285B}"/>
    <cellStyle name="Normal 2 2 2 2 2 18 5" xfId="7535" xr:uid="{8B7155AA-0411-4DDC-A7F7-1F7B37D03381}"/>
    <cellStyle name="Normal 2 2 2 2 2 18 5 2" xfId="7536" xr:uid="{2EE1D0DC-69C1-493B-90E7-A4C51342FE2A}"/>
    <cellStyle name="Normal 2 2 2 2 2 18 6" xfId="7537" xr:uid="{F11000D3-D02A-4D18-AC29-F38697FAEEB5}"/>
    <cellStyle name="Normal 2 2 2 2 2 19" xfId="7538" xr:uid="{E601ECF3-0973-411E-909F-A5DF64978E40}"/>
    <cellStyle name="Normal 2 2 2 2 2 19 2" xfId="7539" xr:uid="{8F34E086-B2CB-4B93-93FC-8504CAC6ED0C}"/>
    <cellStyle name="Normal 2 2 2 2 2 19 2 2" xfId="7540" xr:uid="{DF74DAA0-2810-4ADE-B95D-72909F315AC1}"/>
    <cellStyle name="Normal 2 2 2 2 2 19 2 2 2" xfId="7541" xr:uid="{568686EA-64F6-47DC-BF4A-CA699EC84721}"/>
    <cellStyle name="Normal 2 2 2 2 2 19 2 2 2 2" xfId="7542" xr:uid="{2E0F8930-029B-4ADB-B19D-A776CBB748EF}"/>
    <cellStyle name="Normal 2 2 2 2 2 19 2 2 2 2 2" xfId="7543" xr:uid="{597F0B3C-D3EA-4ABD-8C59-AE2087A6FCFD}"/>
    <cellStyle name="Normal 2 2 2 2 2 19 2 2 2 3" xfId="7544" xr:uid="{C0D3AE19-DC80-41D1-890D-63D26E123270}"/>
    <cellStyle name="Normal 2 2 2 2 2 19 2 2 3" xfId="7545" xr:uid="{8A090C84-D771-4784-8677-B56A21FA1E38}"/>
    <cellStyle name="Normal 2 2 2 2 2 19 2 2 3 2" xfId="7546" xr:uid="{BF843AEA-251F-4054-8956-CDE12E78897D}"/>
    <cellStyle name="Normal 2 2 2 2 2 19 2 2 4" xfId="7547" xr:uid="{494F0349-D85F-4E87-B164-C04CED06E30E}"/>
    <cellStyle name="Normal 2 2 2 2 2 19 2 3" xfId="7548" xr:uid="{5F85434C-00A0-4A53-9409-E746671843A5}"/>
    <cellStyle name="Normal 2 2 2 2 2 19 2 3 2" xfId="7549" xr:uid="{16B99AB8-2F77-4FBB-B9F7-72F4439064B4}"/>
    <cellStyle name="Normal 2 2 2 2 2 19 2 3 2 2" xfId="7550" xr:uid="{99501E12-6777-42B0-9076-1CC525DC148A}"/>
    <cellStyle name="Normal 2 2 2 2 2 19 2 3 3" xfId="7551" xr:uid="{BCBA6132-4F1C-490A-9AD3-6B4F5ED9E1F3}"/>
    <cellStyle name="Normal 2 2 2 2 2 19 2 4" xfId="7552" xr:uid="{D378F474-AAD3-40C5-8F1E-88EB7F261469}"/>
    <cellStyle name="Normal 2 2 2 2 2 19 2 4 2" xfId="7553" xr:uid="{CE17E36F-03EC-4FFC-B60A-7D79CAD9DA5D}"/>
    <cellStyle name="Normal 2 2 2 2 2 19 2 5" xfId="7554" xr:uid="{EC671394-A57A-426C-909B-83FA6F7F51BA}"/>
    <cellStyle name="Normal 2 2 2 2 2 19 3" xfId="7555" xr:uid="{DC8B00FE-B5F5-4551-8EAC-1221F6B606B8}"/>
    <cellStyle name="Normal 2 2 2 2 2 19 3 2" xfId="7556" xr:uid="{F9C5D728-DC11-49B7-A2B4-3CEF281C1D59}"/>
    <cellStyle name="Normal 2 2 2 2 2 19 3 2 2" xfId="7557" xr:uid="{79E0AF30-1EFA-40E7-B732-56E4BC48421F}"/>
    <cellStyle name="Normal 2 2 2 2 2 19 3 2 2 2" xfId="7558" xr:uid="{FA28CBCC-5A3C-4BFC-A21D-462AD4DCA109}"/>
    <cellStyle name="Normal 2 2 2 2 2 19 3 2 3" xfId="7559" xr:uid="{1570C153-B691-4737-8BB9-BBE6C09E93D6}"/>
    <cellStyle name="Normal 2 2 2 2 2 19 3 3" xfId="7560" xr:uid="{F08A28FA-ADE9-44CE-B38B-6FBB4EAAAD46}"/>
    <cellStyle name="Normal 2 2 2 2 2 19 3 3 2" xfId="7561" xr:uid="{96AF16CE-8697-438B-83EE-1EF0CD5D6709}"/>
    <cellStyle name="Normal 2 2 2 2 2 19 3 4" xfId="7562" xr:uid="{44F9971B-8802-48D5-8F19-09F1B83CBD1E}"/>
    <cellStyle name="Normal 2 2 2 2 2 19 4" xfId="7563" xr:uid="{030F83F1-6379-4388-B0E5-D765D994961B}"/>
    <cellStyle name="Normal 2 2 2 2 2 19 4 2" xfId="7564" xr:uid="{D3AD13C6-F917-4D17-8914-1648F29771FD}"/>
    <cellStyle name="Normal 2 2 2 2 2 19 4 2 2" xfId="7565" xr:uid="{D537B801-8233-4B33-9237-4529E4895D29}"/>
    <cellStyle name="Normal 2 2 2 2 2 19 4 3" xfId="7566" xr:uid="{F2739793-A2C3-400F-8DFF-A9310EAADF0D}"/>
    <cellStyle name="Normal 2 2 2 2 2 19 5" xfId="7567" xr:uid="{6F6F4EF3-EEA0-4559-B6F5-11B12F03D2F5}"/>
    <cellStyle name="Normal 2 2 2 2 2 19 5 2" xfId="7568" xr:uid="{3B34CD47-24FB-4D20-993B-5C9824584DAA}"/>
    <cellStyle name="Normal 2 2 2 2 2 19 6" xfId="7569" xr:uid="{BDC4D4D0-4E7F-48BA-B6EC-F056ED2DB5C4}"/>
    <cellStyle name="Normal 2 2 2 2 2 2" xfId="7570" xr:uid="{9D0AB7D0-9C1E-4A25-BBB4-50D027096AA9}"/>
    <cellStyle name="Normal 2 2 2 2 2 2 10" xfId="7571" xr:uid="{B3ECC3C1-85BD-48F1-BC64-70003BB82975}"/>
    <cellStyle name="Normal 2 2 2 2 2 2 11" xfId="7572" xr:uid="{0369BD36-2587-4B83-B105-26D7EB797EAB}"/>
    <cellStyle name="Normal 2 2 2 2 2 2 12" xfId="7573" xr:uid="{9FADA0BE-1609-489C-AD43-9CD081AD8217}"/>
    <cellStyle name="Normal 2 2 2 2 2 2 13" xfId="7574" xr:uid="{796E179D-2A7B-4E1A-A517-4DA16EC18620}"/>
    <cellStyle name="Normal 2 2 2 2 2 2 14" xfId="7575" xr:uid="{D7993D9A-DE10-4802-AB32-23F7EB50CFC7}"/>
    <cellStyle name="Normal 2 2 2 2 2 2 15" xfId="7576" xr:uid="{725CAD42-4137-4E5E-A410-9EDC7FAF9C63}"/>
    <cellStyle name="Normal 2 2 2 2 2 2 16" xfId="7577" xr:uid="{CCDAED1D-AB9D-43CA-A95A-9A4C7AD49924}"/>
    <cellStyle name="Normal 2 2 2 2 2 2 17" xfId="7578" xr:uid="{C8DEF805-FE64-4E85-8C36-671DAC59076D}"/>
    <cellStyle name="Normal 2 2 2 2 2 2 18" xfId="7579" xr:uid="{2B0C0A27-78B0-49A4-BE3B-B59B63C64397}"/>
    <cellStyle name="Normal 2 2 2 2 2 2 19" xfId="7580" xr:uid="{80D71C8A-46E1-4F85-873E-587E603618D8}"/>
    <cellStyle name="Normal 2 2 2 2 2 2 2" xfId="7581" xr:uid="{503A3301-8C38-4EDE-8B7A-94A520A2EC6D}"/>
    <cellStyle name="Normal 2 2 2 2 2 2 2 10" xfId="7582" xr:uid="{78FCAC73-7C19-4306-98E4-6745CA9B8D31}"/>
    <cellStyle name="Normal 2 2 2 2 2 2 2 10 2" xfId="7583" xr:uid="{61B317EF-61EF-46C5-A285-8A8E9CC83488}"/>
    <cellStyle name="Normal 2 2 2 2 2 2 2 10 2 2" xfId="7584" xr:uid="{A3782954-8603-4022-9BA1-D5C676EC666E}"/>
    <cellStyle name="Normal 2 2 2 2 2 2 2 10 2 2 2" xfId="7585" xr:uid="{DCF77B94-3876-479E-833E-48DC0AE7E1E0}"/>
    <cellStyle name="Normal 2 2 2 2 2 2 2 10 2 2 2 2" xfId="7586" xr:uid="{FE6CA3E6-F93F-4F71-8EE5-9A776494C1E7}"/>
    <cellStyle name="Normal 2 2 2 2 2 2 2 10 2 2 2 2 2" xfId="7587" xr:uid="{1F0563AE-FAE8-4F1F-8A5F-2F734818CB8D}"/>
    <cellStyle name="Normal 2 2 2 2 2 2 2 10 2 2 2 3" xfId="7588" xr:uid="{9282FBF9-B448-4305-B275-996214163A14}"/>
    <cellStyle name="Normal 2 2 2 2 2 2 2 10 2 2 3" xfId="7589" xr:uid="{1232F12F-DEC4-403C-9D59-FB62C840E364}"/>
    <cellStyle name="Normal 2 2 2 2 2 2 2 10 2 2 3 2" xfId="7590" xr:uid="{D3C8FDDB-1DEE-4AD0-B188-F5581062306C}"/>
    <cellStyle name="Normal 2 2 2 2 2 2 2 10 2 2 4" xfId="7591" xr:uid="{CF6E1B32-725A-428A-87CE-6D3DD3817900}"/>
    <cellStyle name="Normal 2 2 2 2 2 2 2 10 2 3" xfId="7592" xr:uid="{A4581A86-8985-4299-8004-9D3913C3ABD7}"/>
    <cellStyle name="Normal 2 2 2 2 2 2 2 10 2 3 2" xfId="7593" xr:uid="{BABE08F1-B4FF-4B38-8E3A-E71E0C9EC324}"/>
    <cellStyle name="Normal 2 2 2 2 2 2 2 10 2 3 2 2" xfId="7594" xr:uid="{053D66DE-1F47-4D17-A961-E5FE34E5CE66}"/>
    <cellStyle name="Normal 2 2 2 2 2 2 2 10 2 3 3" xfId="7595" xr:uid="{8162D9D3-3BA7-4565-8AAA-E209D485076B}"/>
    <cellStyle name="Normal 2 2 2 2 2 2 2 10 2 4" xfId="7596" xr:uid="{9229A2DC-3286-44ED-B8C4-14D65272C8EE}"/>
    <cellStyle name="Normal 2 2 2 2 2 2 2 10 2 4 2" xfId="7597" xr:uid="{33C09D22-4258-4A9F-8DB2-5AF4326779D6}"/>
    <cellStyle name="Normal 2 2 2 2 2 2 2 10 2 5" xfId="7598" xr:uid="{1F1DA240-CE85-4AA6-8FF2-F637C297844E}"/>
    <cellStyle name="Normal 2 2 2 2 2 2 2 10 3" xfId="7599" xr:uid="{F3878932-B32F-44B3-AEE7-B6B17E095BAA}"/>
    <cellStyle name="Normal 2 2 2 2 2 2 2 10 3 2" xfId="7600" xr:uid="{36CE851B-95B4-417D-B511-8223A55E8CA2}"/>
    <cellStyle name="Normal 2 2 2 2 2 2 2 10 3 2 2" xfId="7601" xr:uid="{AA588A78-D344-47FC-A947-351ED046243C}"/>
    <cellStyle name="Normal 2 2 2 2 2 2 2 10 3 2 2 2" xfId="7602" xr:uid="{77AF109B-69BD-45C7-AC96-033B34F64B3E}"/>
    <cellStyle name="Normal 2 2 2 2 2 2 2 10 3 2 3" xfId="7603" xr:uid="{3BF68B1E-A880-4860-985A-83F33E685CD3}"/>
    <cellStyle name="Normal 2 2 2 2 2 2 2 10 3 3" xfId="7604" xr:uid="{8321E2B9-9ADB-4FFE-8E55-AEBAA61C46D6}"/>
    <cellStyle name="Normal 2 2 2 2 2 2 2 10 3 3 2" xfId="7605" xr:uid="{9BDDE69A-704B-43B6-B32C-E33B856B0870}"/>
    <cellStyle name="Normal 2 2 2 2 2 2 2 10 3 4" xfId="7606" xr:uid="{259D0F2F-AC96-444C-9BF7-FD3ADBBF5642}"/>
    <cellStyle name="Normal 2 2 2 2 2 2 2 10 4" xfId="7607" xr:uid="{426B8977-CB44-403C-A7B3-31549F1F9262}"/>
    <cellStyle name="Normal 2 2 2 2 2 2 2 10 4 2" xfId="7608" xr:uid="{6106BB32-5566-4974-B329-F78EB142CC30}"/>
    <cellStyle name="Normal 2 2 2 2 2 2 2 10 4 2 2" xfId="7609" xr:uid="{17059597-8353-4128-B823-7739B8C70D36}"/>
    <cellStyle name="Normal 2 2 2 2 2 2 2 10 4 3" xfId="7610" xr:uid="{8764DCBB-45EC-4A60-9B7A-B66A615BD094}"/>
    <cellStyle name="Normal 2 2 2 2 2 2 2 10 5" xfId="7611" xr:uid="{2C8928D3-2D38-468F-B54D-4FDC963330B8}"/>
    <cellStyle name="Normal 2 2 2 2 2 2 2 10 5 2" xfId="7612" xr:uid="{5A7F9F9A-EE14-4FE1-A74D-803FAE0EED5F}"/>
    <cellStyle name="Normal 2 2 2 2 2 2 2 10 6" xfId="7613" xr:uid="{8DB81557-A4F1-4351-A227-9899CA618976}"/>
    <cellStyle name="Normal 2 2 2 2 2 2 2 11" xfId="7614" xr:uid="{333B8567-E3C9-44C6-A076-5329D27740F9}"/>
    <cellStyle name="Normal 2 2 2 2 2 2 2 11 2" xfId="7615" xr:uid="{9BD64139-DE70-4736-BE85-2896C57619F2}"/>
    <cellStyle name="Normal 2 2 2 2 2 2 2 11 2 2" xfId="7616" xr:uid="{8EB538B0-6DFA-45BE-821C-EF23F2FE2B89}"/>
    <cellStyle name="Normal 2 2 2 2 2 2 2 11 2 2 2" xfId="7617" xr:uid="{2BE36666-5B2D-43B4-9432-1D8C54DAEF04}"/>
    <cellStyle name="Normal 2 2 2 2 2 2 2 11 2 2 2 2" xfId="7618" xr:uid="{9B8EC12A-4888-458C-BD30-3B6EF4A10AAD}"/>
    <cellStyle name="Normal 2 2 2 2 2 2 2 11 2 2 2 2 2" xfId="7619" xr:uid="{A457C35C-91C7-49D8-8FA1-149D44AF50DE}"/>
    <cellStyle name="Normal 2 2 2 2 2 2 2 11 2 2 2 3" xfId="7620" xr:uid="{AFEFF603-4116-4572-B080-0465B05646DE}"/>
    <cellStyle name="Normal 2 2 2 2 2 2 2 11 2 2 3" xfId="7621" xr:uid="{17AF0D4E-DA83-495A-A3FD-442BA331E55D}"/>
    <cellStyle name="Normal 2 2 2 2 2 2 2 11 2 2 3 2" xfId="7622" xr:uid="{CD3DE751-1FA0-449C-99E6-7D19D9400E39}"/>
    <cellStyle name="Normal 2 2 2 2 2 2 2 11 2 2 4" xfId="7623" xr:uid="{FF2A3B41-E978-43CB-87A9-89B98EF2875C}"/>
    <cellStyle name="Normal 2 2 2 2 2 2 2 11 2 3" xfId="7624" xr:uid="{972A17DF-C64F-4F3C-9652-8D717D13B903}"/>
    <cellStyle name="Normal 2 2 2 2 2 2 2 11 2 3 2" xfId="7625" xr:uid="{5D41501F-51BB-4867-920E-305290C96F16}"/>
    <cellStyle name="Normal 2 2 2 2 2 2 2 11 2 3 2 2" xfId="7626" xr:uid="{E022E885-220D-4600-A811-5797282CCEA6}"/>
    <cellStyle name="Normal 2 2 2 2 2 2 2 11 2 3 3" xfId="7627" xr:uid="{75D69262-50AD-459E-B538-6875AA0BBCE6}"/>
    <cellStyle name="Normal 2 2 2 2 2 2 2 11 2 4" xfId="7628" xr:uid="{E55138E6-BA36-4900-9A3A-6E91646DCA28}"/>
    <cellStyle name="Normal 2 2 2 2 2 2 2 11 2 4 2" xfId="7629" xr:uid="{076EF437-2BBD-4A75-8475-59ADDD4447B5}"/>
    <cellStyle name="Normal 2 2 2 2 2 2 2 11 2 5" xfId="7630" xr:uid="{86F5B9DC-2CAD-45D5-86E0-ADFD99B852A5}"/>
    <cellStyle name="Normal 2 2 2 2 2 2 2 11 3" xfId="7631" xr:uid="{6634ECB8-14D7-44A2-818F-D5BCB14F01ED}"/>
    <cellStyle name="Normal 2 2 2 2 2 2 2 11 3 2" xfId="7632" xr:uid="{98968D23-84A0-4BA7-8BF7-CDEF09517804}"/>
    <cellStyle name="Normal 2 2 2 2 2 2 2 11 3 2 2" xfId="7633" xr:uid="{21EF4ED1-ACB6-495F-B491-C790C183D116}"/>
    <cellStyle name="Normal 2 2 2 2 2 2 2 11 3 2 2 2" xfId="7634" xr:uid="{7FA9EF1A-FE29-4953-A297-7504014DB757}"/>
    <cellStyle name="Normal 2 2 2 2 2 2 2 11 3 2 3" xfId="7635" xr:uid="{933C7037-C9B4-4A9D-A778-F1AD22ED3B96}"/>
    <cellStyle name="Normal 2 2 2 2 2 2 2 11 3 3" xfId="7636" xr:uid="{61488795-DFF3-44E3-86C4-B09FBB1B4EEB}"/>
    <cellStyle name="Normal 2 2 2 2 2 2 2 11 3 3 2" xfId="7637" xr:uid="{D16D1741-DD65-4512-91E6-F4664AD916B2}"/>
    <cellStyle name="Normal 2 2 2 2 2 2 2 11 3 4" xfId="7638" xr:uid="{F5A563EB-1656-4F62-B130-9CB5FF950F9D}"/>
    <cellStyle name="Normal 2 2 2 2 2 2 2 11 4" xfId="7639" xr:uid="{E71E59FB-8E5C-4E3E-A06A-5259A92C9600}"/>
    <cellStyle name="Normal 2 2 2 2 2 2 2 11 4 2" xfId="7640" xr:uid="{80E2120B-72BA-4F08-BC01-CC249796CA4B}"/>
    <cellStyle name="Normal 2 2 2 2 2 2 2 11 4 2 2" xfId="7641" xr:uid="{9841C890-F222-4039-A2D8-4E5543489E96}"/>
    <cellStyle name="Normal 2 2 2 2 2 2 2 11 4 3" xfId="7642" xr:uid="{36C7ACF5-3336-483A-911D-127C6D5B0C96}"/>
    <cellStyle name="Normal 2 2 2 2 2 2 2 11 5" xfId="7643" xr:uid="{A2CE9222-63B1-4DB6-849B-D298DD9706D6}"/>
    <cellStyle name="Normal 2 2 2 2 2 2 2 11 5 2" xfId="7644" xr:uid="{816C4BE9-C80E-4B47-8E33-1C1AA21956A8}"/>
    <cellStyle name="Normal 2 2 2 2 2 2 2 11 6" xfId="7645" xr:uid="{386F82F7-5115-47D2-9EAA-3D4C08099F3D}"/>
    <cellStyle name="Normal 2 2 2 2 2 2 2 12" xfId="7646" xr:uid="{08293245-82E4-452B-949D-472A17A9F811}"/>
    <cellStyle name="Normal 2 2 2 2 2 2 2 12 2" xfId="7647" xr:uid="{884626A6-E25F-4623-9F4B-96D917C6FD6A}"/>
    <cellStyle name="Normal 2 2 2 2 2 2 2 12 2 2" xfId="7648" xr:uid="{9691D9A4-3139-4813-89CD-E6EDCACC5F01}"/>
    <cellStyle name="Normal 2 2 2 2 2 2 2 12 2 2 2" xfId="7649" xr:uid="{0DB50B7C-EFD0-43C8-9850-6DF03F179D08}"/>
    <cellStyle name="Normal 2 2 2 2 2 2 2 12 2 2 2 2" xfId="7650" xr:uid="{4B2758CB-D5AA-4C07-B82A-105DE31864D5}"/>
    <cellStyle name="Normal 2 2 2 2 2 2 2 12 2 2 2 2 2" xfId="7651" xr:uid="{1CA61EF6-931E-4959-B5F4-ABF86239A170}"/>
    <cellStyle name="Normal 2 2 2 2 2 2 2 12 2 2 2 3" xfId="7652" xr:uid="{3E2884B2-1BC6-4D95-972D-E648F2B2146B}"/>
    <cellStyle name="Normal 2 2 2 2 2 2 2 12 2 2 3" xfId="7653" xr:uid="{4577F11F-19E5-4A5E-BFC6-C90F9A2A4368}"/>
    <cellStyle name="Normal 2 2 2 2 2 2 2 12 2 2 3 2" xfId="7654" xr:uid="{981500A1-7460-4232-881D-8301A113C104}"/>
    <cellStyle name="Normal 2 2 2 2 2 2 2 12 2 2 4" xfId="7655" xr:uid="{862F67B4-C887-4190-9275-408A6E1FBF30}"/>
    <cellStyle name="Normal 2 2 2 2 2 2 2 12 2 3" xfId="7656" xr:uid="{DF399679-434C-4C9F-BCC2-2C2B76B4AD1A}"/>
    <cellStyle name="Normal 2 2 2 2 2 2 2 12 2 3 2" xfId="7657" xr:uid="{2447C159-8702-463E-B01B-964B51D01C94}"/>
    <cellStyle name="Normal 2 2 2 2 2 2 2 12 2 3 2 2" xfId="7658" xr:uid="{63349621-6CFA-4211-AF9B-D94120618E9F}"/>
    <cellStyle name="Normal 2 2 2 2 2 2 2 12 2 3 3" xfId="7659" xr:uid="{023F4238-F7E1-4FB6-A5E8-2443A9A8E741}"/>
    <cellStyle name="Normal 2 2 2 2 2 2 2 12 2 4" xfId="7660" xr:uid="{97553592-18E7-42CE-9B75-CB50E09B4EE4}"/>
    <cellStyle name="Normal 2 2 2 2 2 2 2 12 2 4 2" xfId="7661" xr:uid="{D19F1834-B49F-4FFA-B7C1-2E735A057C2F}"/>
    <cellStyle name="Normal 2 2 2 2 2 2 2 12 2 5" xfId="7662" xr:uid="{AA43CEA2-9ED9-43BF-8BD5-45783FFA20C4}"/>
    <cellStyle name="Normal 2 2 2 2 2 2 2 12 3" xfId="7663" xr:uid="{38932171-F55E-400D-B885-ECB1796B4564}"/>
    <cellStyle name="Normal 2 2 2 2 2 2 2 12 3 2" xfId="7664" xr:uid="{0FD3F47F-B726-4258-A445-D399D06F9833}"/>
    <cellStyle name="Normal 2 2 2 2 2 2 2 12 3 2 2" xfId="7665" xr:uid="{F856D947-2F0C-4BAC-BC4E-5881DEF36E42}"/>
    <cellStyle name="Normal 2 2 2 2 2 2 2 12 3 2 2 2" xfId="7666" xr:uid="{E41DB17D-523C-4AAC-BB63-0CA998C17F9F}"/>
    <cellStyle name="Normal 2 2 2 2 2 2 2 12 3 2 3" xfId="7667" xr:uid="{E61B127F-E62A-47DB-B1A9-F12FE2B49FC5}"/>
    <cellStyle name="Normal 2 2 2 2 2 2 2 12 3 3" xfId="7668" xr:uid="{A16F0A40-511B-46A2-B68C-55E1DCD1C27F}"/>
    <cellStyle name="Normal 2 2 2 2 2 2 2 12 3 3 2" xfId="7669" xr:uid="{315C7225-5DDF-4477-A5AF-CFD829FE003C}"/>
    <cellStyle name="Normal 2 2 2 2 2 2 2 12 3 4" xfId="7670" xr:uid="{7B58B2FD-91CB-478F-B92A-50CD948F9D12}"/>
    <cellStyle name="Normal 2 2 2 2 2 2 2 12 4" xfId="7671" xr:uid="{675F660E-8222-40A5-A633-8B48E005B5FB}"/>
    <cellStyle name="Normal 2 2 2 2 2 2 2 12 4 2" xfId="7672" xr:uid="{176C1E84-2C0B-4C80-ADA8-20C8B7C56298}"/>
    <cellStyle name="Normal 2 2 2 2 2 2 2 12 4 2 2" xfId="7673" xr:uid="{68AB4F7A-7872-4A7C-8D09-69B11D5D28B4}"/>
    <cellStyle name="Normal 2 2 2 2 2 2 2 12 4 3" xfId="7674" xr:uid="{B30E6B0B-A0E4-4713-90E3-360F54038C2F}"/>
    <cellStyle name="Normal 2 2 2 2 2 2 2 12 5" xfId="7675" xr:uid="{AAADA48F-B091-4664-B9DE-8CBCB99377DA}"/>
    <cellStyle name="Normal 2 2 2 2 2 2 2 12 5 2" xfId="7676" xr:uid="{B86E424D-2434-4EA6-8A3E-F2550F141251}"/>
    <cellStyle name="Normal 2 2 2 2 2 2 2 12 6" xfId="7677" xr:uid="{25D2A336-D372-48EA-B88E-0C58891A3394}"/>
    <cellStyle name="Normal 2 2 2 2 2 2 2 13" xfId="7678" xr:uid="{1A0C8B04-6716-41F2-B41A-F7677A4115F4}"/>
    <cellStyle name="Normal 2 2 2 2 2 2 2 13 2" xfId="7679" xr:uid="{57BE7E07-48BE-4708-9597-4BEF13C14923}"/>
    <cellStyle name="Normal 2 2 2 2 2 2 2 13 2 2" xfId="7680" xr:uid="{7D01FBE4-660E-47A7-BDE8-7B715F6704CA}"/>
    <cellStyle name="Normal 2 2 2 2 2 2 2 13 2 2 2" xfId="7681" xr:uid="{ABFC01B2-171F-412F-AEDF-3FDB2E201C54}"/>
    <cellStyle name="Normal 2 2 2 2 2 2 2 13 2 2 2 2" xfId="7682" xr:uid="{925FE2CB-C98A-475F-A43A-05EC06E6DA9A}"/>
    <cellStyle name="Normal 2 2 2 2 2 2 2 13 2 2 2 2 2" xfId="7683" xr:uid="{89988536-D00A-4E73-AC1B-1C261FACE45E}"/>
    <cellStyle name="Normal 2 2 2 2 2 2 2 13 2 2 2 3" xfId="7684" xr:uid="{B40DC564-9E25-4908-A610-E41AE052A22D}"/>
    <cellStyle name="Normal 2 2 2 2 2 2 2 13 2 2 3" xfId="7685" xr:uid="{EBE57C7F-FD01-4DA1-96ED-292D8934090C}"/>
    <cellStyle name="Normal 2 2 2 2 2 2 2 13 2 2 3 2" xfId="7686" xr:uid="{B1D7DEEC-3642-4769-B417-E886F5FCC29D}"/>
    <cellStyle name="Normal 2 2 2 2 2 2 2 13 2 2 4" xfId="7687" xr:uid="{3BB4AC38-946C-499D-BF56-CD3482D6D2F2}"/>
    <cellStyle name="Normal 2 2 2 2 2 2 2 13 2 3" xfId="7688" xr:uid="{77F72AA4-D9DC-4353-BF3C-82947D9D9577}"/>
    <cellStyle name="Normal 2 2 2 2 2 2 2 13 2 3 2" xfId="7689" xr:uid="{11EB9A09-0131-41BB-8DD2-4F9731191440}"/>
    <cellStyle name="Normal 2 2 2 2 2 2 2 13 2 3 2 2" xfId="7690" xr:uid="{147CBB63-880E-4823-9589-42C38C33212C}"/>
    <cellStyle name="Normal 2 2 2 2 2 2 2 13 2 3 3" xfId="7691" xr:uid="{A7E4622B-F3B5-4DA6-BB97-B276B8FF5A89}"/>
    <cellStyle name="Normal 2 2 2 2 2 2 2 13 2 4" xfId="7692" xr:uid="{D728E970-C764-47AA-B3A6-C095E6E5EC93}"/>
    <cellStyle name="Normal 2 2 2 2 2 2 2 13 2 4 2" xfId="7693" xr:uid="{8EFB6428-DEAC-40ED-9328-D0AEFA619850}"/>
    <cellStyle name="Normal 2 2 2 2 2 2 2 13 2 5" xfId="7694" xr:uid="{9511F496-4373-4AD0-814C-087BB36B26C4}"/>
    <cellStyle name="Normal 2 2 2 2 2 2 2 13 3" xfId="7695" xr:uid="{3DCDC3BD-49AE-422B-8D56-5A55C42C6FFA}"/>
    <cellStyle name="Normal 2 2 2 2 2 2 2 13 3 2" xfId="7696" xr:uid="{D655A431-F021-4427-86BA-3C88C2956670}"/>
    <cellStyle name="Normal 2 2 2 2 2 2 2 13 3 2 2" xfId="7697" xr:uid="{36A61F30-2BB9-4ABC-9EFA-B214D141E63B}"/>
    <cellStyle name="Normal 2 2 2 2 2 2 2 13 3 2 2 2" xfId="7698" xr:uid="{BA4FDB23-4D3B-4027-B79C-7033D794C0CB}"/>
    <cellStyle name="Normal 2 2 2 2 2 2 2 13 3 2 3" xfId="7699" xr:uid="{5C27954F-4105-43FA-82B7-C50C357443EC}"/>
    <cellStyle name="Normal 2 2 2 2 2 2 2 13 3 3" xfId="7700" xr:uid="{07DEB7C9-5EB3-4E8D-8FB7-BA56997AEF52}"/>
    <cellStyle name="Normal 2 2 2 2 2 2 2 13 3 3 2" xfId="7701" xr:uid="{333CBB5A-3BD2-401C-871A-F6F965522B65}"/>
    <cellStyle name="Normal 2 2 2 2 2 2 2 13 3 4" xfId="7702" xr:uid="{EE5F76F1-46FE-4BC8-896B-08432E4A33FC}"/>
    <cellStyle name="Normal 2 2 2 2 2 2 2 13 4" xfId="7703" xr:uid="{E23CCC41-2013-41B8-BF53-05A036BFD5BB}"/>
    <cellStyle name="Normal 2 2 2 2 2 2 2 13 4 2" xfId="7704" xr:uid="{61A686B0-7542-4453-9877-19D4BD50596C}"/>
    <cellStyle name="Normal 2 2 2 2 2 2 2 13 4 2 2" xfId="7705" xr:uid="{39059DE2-2B83-4A08-8066-882D66614981}"/>
    <cellStyle name="Normal 2 2 2 2 2 2 2 13 4 3" xfId="7706" xr:uid="{ECB61332-F106-464E-B6D8-C2E3120C96E9}"/>
    <cellStyle name="Normal 2 2 2 2 2 2 2 13 5" xfId="7707" xr:uid="{38046CB3-0E9C-464B-B961-22B46E8CBE33}"/>
    <cellStyle name="Normal 2 2 2 2 2 2 2 13 5 2" xfId="7708" xr:uid="{8CDCA9BD-3A5D-47DB-B505-34FB117BC7B5}"/>
    <cellStyle name="Normal 2 2 2 2 2 2 2 13 6" xfId="7709" xr:uid="{4A2D7BE5-2DBC-464F-9BA6-EADF89D49E41}"/>
    <cellStyle name="Normal 2 2 2 2 2 2 2 14" xfId="7710" xr:uid="{4ECB524E-17D4-4465-817B-7B746466A954}"/>
    <cellStyle name="Normal 2 2 2 2 2 2 2 14 2" xfId="7711" xr:uid="{125F9A42-8BA0-47F6-832E-2CB6CBD729E8}"/>
    <cellStyle name="Normal 2 2 2 2 2 2 2 14 2 2" xfId="7712" xr:uid="{583FF2DA-B498-43BA-A7BD-A53DA77F5A56}"/>
    <cellStyle name="Normal 2 2 2 2 2 2 2 14 2 2 2" xfId="7713" xr:uid="{B8BA25DC-29D9-4BA5-AD95-CBEFB963A5D1}"/>
    <cellStyle name="Normal 2 2 2 2 2 2 2 14 2 2 2 2" xfId="7714" xr:uid="{FB4AE00A-66A6-47C2-A533-C32D16B631B9}"/>
    <cellStyle name="Normal 2 2 2 2 2 2 2 14 2 2 2 2 2" xfId="7715" xr:uid="{ED9ED27F-1BBD-4732-BB0B-4B3D260394EF}"/>
    <cellStyle name="Normal 2 2 2 2 2 2 2 14 2 2 2 3" xfId="7716" xr:uid="{1A828359-BDA8-46F1-9D50-9DDF96C02243}"/>
    <cellStyle name="Normal 2 2 2 2 2 2 2 14 2 2 3" xfId="7717" xr:uid="{CB9FA611-86E8-4421-ADC2-D2DFFC0E3E35}"/>
    <cellStyle name="Normal 2 2 2 2 2 2 2 14 2 2 3 2" xfId="7718" xr:uid="{478BAE6B-E489-4392-93DC-463666708C91}"/>
    <cellStyle name="Normal 2 2 2 2 2 2 2 14 2 2 4" xfId="7719" xr:uid="{777166FA-CDB3-44B1-9E80-5FA27105ACE2}"/>
    <cellStyle name="Normal 2 2 2 2 2 2 2 14 2 3" xfId="7720" xr:uid="{8103A4F2-9C6C-4184-BA0E-0F80CD178A4D}"/>
    <cellStyle name="Normal 2 2 2 2 2 2 2 14 2 3 2" xfId="7721" xr:uid="{95C9D61B-323D-4794-92D8-3B06A6AE889E}"/>
    <cellStyle name="Normal 2 2 2 2 2 2 2 14 2 3 2 2" xfId="7722" xr:uid="{3BAF1B4B-956B-4956-A19D-CC8F2A60AA54}"/>
    <cellStyle name="Normal 2 2 2 2 2 2 2 14 2 3 3" xfId="7723" xr:uid="{9E4F3DAB-62C8-474E-8A22-75FC3A5B1D17}"/>
    <cellStyle name="Normal 2 2 2 2 2 2 2 14 2 4" xfId="7724" xr:uid="{D5D55F80-3DE0-456D-A774-6BF0F5FF003D}"/>
    <cellStyle name="Normal 2 2 2 2 2 2 2 14 2 4 2" xfId="7725" xr:uid="{DB798935-3E31-462C-A242-0C5578B36D47}"/>
    <cellStyle name="Normal 2 2 2 2 2 2 2 14 2 5" xfId="7726" xr:uid="{49687945-FEB0-44B0-8138-F18425FFCEEE}"/>
    <cellStyle name="Normal 2 2 2 2 2 2 2 14 3" xfId="7727" xr:uid="{7E344647-A749-41C9-A9BE-A5D589F9059C}"/>
    <cellStyle name="Normal 2 2 2 2 2 2 2 14 3 2" xfId="7728" xr:uid="{9F93E471-FED5-4FE3-ABDD-799FCBB77407}"/>
    <cellStyle name="Normal 2 2 2 2 2 2 2 14 3 2 2" xfId="7729" xr:uid="{238C0364-E54A-47D3-9920-6B7357FE25B1}"/>
    <cellStyle name="Normal 2 2 2 2 2 2 2 14 3 2 2 2" xfId="7730" xr:uid="{3B504E9E-B8FB-41B8-960E-4E00DDF2ADF5}"/>
    <cellStyle name="Normal 2 2 2 2 2 2 2 14 3 2 3" xfId="7731" xr:uid="{54E2E3F7-42B8-4E57-A50F-90785855631F}"/>
    <cellStyle name="Normal 2 2 2 2 2 2 2 14 3 3" xfId="7732" xr:uid="{B82DFD0A-CCE0-4656-8A33-CD4CD9E4ACA4}"/>
    <cellStyle name="Normal 2 2 2 2 2 2 2 14 3 3 2" xfId="7733" xr:uid="{7CF733B1-B487-469F-976B-4CB548EEAA28}"/>
    <cellStyle name="Normal 2 2 2 2 2 2 2 14 3 4" xfId="7734" xr:uid="{C9C69C2F-A3A4-4490-B7BD-F5943A93DF3D}"/>
    <cellStyle name="Normal 2 2 2 2 2 2 2 14 4" xfId="7735" xr:uid="{71B33348-F021-435B-A9B0-7AFA91DADAA9}"/>
    <cellStyle name="Normal 2 2 2 2 2 2 2 14 4 2" xfId="7736" xr:uid="{D62E7A3F-35A5-4919-A60A-FAFAE5DF0D43}"/>
    <cellStyle name="Normal 2 2 2 2 2 2 2 14 4 2 2" xfId="7737" xr:uid="{A6EF0920-BDCB-45FA-A854-E06E6F4AC449}"/>
    <cellStyle name="Normal 2 2 2 2 2 2 2 14 4 3" xfId="7738" xr:uid="{FE4BBF47-B487-45CF-9EED-8B5B39DA7A1A}"/>
    <cellStyle name="Normal 2 2 2 2 2 2 2 14 5" xfId="7739" xr:uid="{FFDA3A1C-7866-43D0-9A1A-A23DEDF65CF2}"/>
    <cellStyle name="Normal 2 2 2 2 2 2 2 14 5 2" xfId="7740" xr:uid="{ACDCCC24-A448-430D-8D6C-707ECCFBD703}"/>
    <cellStyle name="Normal 2 2 2 2 2 2 2 14 6" xfId="7741" xr:uid="{1F94C993-BC76-471D-A562-5F262FF6F8FA}"/>
    <cellStyle name="Normal 2 2 2 2 2 2 2 15" xfId="7742" xr:uid="{207E930F-06CA-4CD1-ABE8-C25F68F30540}"/>
    <cellStyle name="Normal 2 2 2 2 2 2 2 15 2" xfId="7743" xr:uid="{A04573CA-F34E-4FFA-A781-4FD313AFE6EA}"/>
    <cellStyle name="Normal 2 2 2 2 2 2 2 15 2 2" xfId="7744" xr:uid="{9411E104-844D-4F67-8ACC-12F1E2F91E83}"/>
    <cellStyle name="Normal 2 2 2 2 2 2 2 15 2 2 2" xfId="7745" xr:uid="{0D333EE1-D25A-4277-AA76-47A22FA90B17}"/>
    <cellStyle name="Normal 2 2 2 2 2 2 2 15 2 2 2 2" xfId="7746" xr:uid="{FB2551A3-4B83-4E68-993C-4C1EAEBFFF2E}"/>
    <cellStyle name="Normal 2 2 2 2 2 2 2 15 2 2 2 2 2" xfId="7747" xr:uid="{4988E220-8E92-4B7E-B43D-8F42D290087B}"/>
    <cellStyle name="Normal 2 2 2 2 2 2 2 15 2 2 2 3" xfId="7748" xr:uid="{5B605CF1-5AEA-41D0-A963-E05A13C77B68}"/>
    <cellStyle name="Normal 2 2 2 2 2 2 2 15 2 2 3" xfId="7749" xr:uid="{A77CA460-7BB2-432C-BA93-ABC8E3015DE9}"/>
    <cellStyle name="Normal 2 2 2 2 2 2 2 15 2 2 3 2" xfId="7750" xr:uid="{75FE9C0A-3E39-4B52-9A40-B0C45B78D3F3}"/>
    <cellStyle name="Normal 2 2 2 2 2 2 2 15 2 2 4" xfId="7751" xr:uid="{97CAA726-E5BE-4854-8274-CC04B97ABE35}"/>
    <cellStyle name="Normal 2 2 2 2 2 2 2 15 2 3" xfId="7752" xr:uid="{336C9577-1D35-4C6B-9880-915D365EC7F3}"/>
    <cellStyle name="Normal 2 2 2 2 2 2 2 15 2 3 2" xfId="7753" xr:uid="{8A91D643-2E41-46D0-B3E9-BAFDBF51CEBC}"/>
    <cellStyle name="Normal 2 2 2 2 2 2 2 15 2 3 2 2" xfId="7754" xr:uid="{0784F7FE-51DB-4C1E-8139-D73C2DAB28EC}"/>
    <cellStyle name="Normal 2 2 2 2 2 2 2 15 2 3 3" xfId="7755" xr:uid="{A959D19B-99E3-44FE-A314-D0A2FF899A9D}"/>
    <cellStyle name="Normal 2 2 2 2 2 2 2 15 2 4" xfId="7756" xr:uid="{7A0E0B84-0260-49BD-A8BA-7BA6BB32D474}"/>
    <cellStyle name="Normal 2 2 2 2 2 2 2 15 2 4 2" xfId="7757" xr:uid="{F85A1101-DA6F-496B-8968-0A4E102EEE54}"/>
    <cellStyle name="Normal 2 2 2 2 2 2 2 15 2 5" xfId="7758" xr:uid="{04808F65-771C-485D-8301-E45A0A623A8B}"/>
    <cellStyle name="Normal 2 2 2 2 2 2 2 15 3" xfId="7759" xr:uid="{49CB5F58-8E49-43AC-8DDB-E4BCFDBF8140}"/>
    <cellStyle name="Normal 2 2 2 2 2 2 2 15 3 2" xfId="7760" xr:uid="{B2121328-9395-432C-BBC4-75A71F6DD8AE}"/>
    <cellStyle name="Normal 2 2 2 2 2 2 2 15 3 2 2" xfId="7761" xr:uid="{24E892A6-0DBC-46CA-9544-9A1F91EA54DD}"/>
    <cellStyle name="Normal 2 2 2 2 2 2 2 15 3 2 2 2" xfId="7762" xr:uid="{256078F9-41EB-400A-9AE0-5B28BC0A581A}"/>
    <cellStyle name="Normal 2 2 2 2 2 2 2 15 3 2 3" xfId="7763" xr:uid="{C581D6D3-DDC4-4A95-8C0E-3FE300FDA43B}"/>
    <cellStyle name="Normal 2 2 2 2 2 2 2 15 3 3" xfId="7764" xr:uid="{72DB85F3-CAAB-44CE-A179-DABF7A5EFC90}"/>
    <cellStyle name="Normal 2 2 2 2 2 2 2 15 3 3 2" xfId="7765" xr:uid="{FC0DBB31-29B0-4184-8F59-ACAFBA9F4E24}"/>
    <cellStyle name="Normal 2 2 2 2 2 2 2 15 3 4" xfId="7766" xr:uid="{7A2F5D59-663D-4199-AB02-E7C553E96F1D}"/>
    <cellStyle name="Normal 2 2 2 2 2 2 2 15 4" xfId="7767" xr:uid="{E3D823A0-DEF3-4BC4-A745-0EC273B12EE4}"/>
    <cellStyle name="Normal 2 2 2 2 2 2 2 15 4 2" xfId="7768" xr:uid="{A99F9FAF-39B9-4795-B386-AA581C1204B0}"/>
    <cellStyle name="Normal 2 2 2 2 2 2 2 15 4 2 2" xfId="7769" xr:uid="{72E42DD3-C6A6-49D8-AC8A-650E593F6F0B}"/>
    <cellStyle name="Normal 2 2 2 2 2 2 2 15 4 3" xfId="7770" xr:uid="{E859EADD-BD3D-40F5-93BE-E961363138EC}"/>
    <cellStyle name="Normal 2 2 2 2 2 2 2 15 5" xfId="7771" xr:uid="{0E0C5A8D-D2D2-4E4B-A3C2-CBAE500827F4}"/>
    <cellStyle name="Normal 2 2 2 2 2 2 2 15 5 2" xfId="7772" xr:uid="{BA062EF8-01CA-412B-940B-413BFD38DE1F}"/>
    <cellStyle name="Normal 2 2 2 2 2 2 2 15 6" xfId="7773" xr:uid="{E97F88FB-1880-4B82-808D-3A8B0EB3B936}"/>
    <cellStyle name="Normal 2 2 2 2 2 2 2 16" xfId="7774" xr:uid="{39B38460-4915-4E33-B61E-BEE09D4A900D}"/>
    <cellStyle name="Normal 2 2 2 2 2 2 2 16 2" xfId="7775" xr:uid="{2F38DC12-8A8E-4BBC-B2A2-43353C19287F}"/>
    <cellStyle name="Normal 2 2 2 2 2 2 2 16 2 2" xfId="7776" xr:uid="{083902B5-9717-4203-8F62-6817C78B6C70}"/>
    <cellStyle name="Normal 2 2 2 2 2 2 2 16 2 2 2" xfId="7777" xr:uid="{B9E60D5F-A78D-4C2F-A336-73DE01D002B7}"/>
    <cellStyle name="Normal 2 2 2 2 2 2 2 16 2 2 2 2" xfId="7778" xr:uid="{64B4CF40-97CA-4AAB-A2DD-E01B84E82B55}"/>
    <cellStyle name="Normal 2 2 2 2 2 2 2 16 2 2 2 2 2" xfId="7779" xr:uid="{8F585E75-7ABE-4450-832F-649317D22D32}"/>
    <cellStyle name="Normal 2 2 2 2 2 2 2 16 2 2 2 3" xfId="7780" xr:uid="{B4AA61C2-9094-4181-A3B5-80DFB6E27944}"/>
    <cellStyle name="Normal 2 2 2 2 2 2 2 16 2 2 3" xfId="7781" xr:uid="{1DBC0FB7-73B1-4A81-92D3-F256DDB4A734}"/>
    <cellStyle name="Normal 2 2 2 2 2 2 2 16 2 2 3 2" xfId="7782" xr:uid="{57F21517-B47F-40F0-A942-BEB299576FE2}"/>
    <cellStyle name="Normal 2 2 2 2 2 2 2 16 2 2 4" xfId="7783" xr:uid="{0815220C-16E4-4624-8398-9BCFD43590EF}"/>
    <cellStyle name="Normal 2 2 2 2 2 2 2 16 2 3" xfId="7784" xr:uid="{1A2B75E2-5BE3-46D7-B689-C4EF58E1451A}"/>
    <cellStyle name="Normal 2 2 2 2 2 2 2 16 2 3 2" xfId="7785" xr:uid="{103E5621-44EF-42AC-92B1-74656855F007}"/>
    <cellStyle name="Normal 2 2 2 2 2 2 2 16 2 3 2 2" xfId="7786" xr:uid="{5358B75C-75C1-473C-B266-F69684AC1A13}"/>
    <cellStyle name="Normal 2 2 2 2 2 2 2 16 2 3 3" xfId="7787" xr:uid="{645A1267-0A01-40D9-A456-6535CAF81900}"/>
    <cellStyle name="Normal 2 2 2 2 2 2 2 16 2 4" xfId="7788" xr:uid="{021E54D7-DF41-4D52-B4EA-113D69E07D9D}"/>
    <cellStyle name="Normal 2 2 2 2 2 2 2 16 2 4 2" xfId="7789" xr:uid="{00E0279D-1734-4D33-BC41-3345334F167A}"/>
    <cellStyle name="Normal 2 2 2 2 2 2 2 16 2 5" xfId="7790" xr:uid="{7FCAF1EE-A6F2-4021-A149-50E127ABF94D}"/>
    <cellStyle name="Normal 2 2 2 2 2 2 2 16 3" xfId="7791" xr:uid="{A80267E2-BB72-418A-91AB-940851E7A91F}"/>
    <cellStyle name="Normal 2 2 2 2 2 2 2 16 3 2" xfId="7792" xr:uid="{F17E3242-57BE-43F3-B407-1907ED6502BA}"/>
    <cellStyle name="Normal 2 2 2 2 2 2 2 16 3 2 2" xfId="7793" xr:uid="{6FF4CBF2-D308-4463-9F33-20C8C36BC7A8}"/>
    <cellStyle name="Normal 2 2 2 2 2 2 2 16 3 2 2 2" xfId="7794" xr:uid="{4DFC9781-C688-4547-BAA7-B976B547DA5E}"/>
    <cellStyle name="Normal 2 2 2 2 2 2 2 16 3 2 3" xfId="7795" xr:uid="{3C6104E7-8435-4FCF-91CE-7FA696A35EF6}"/>
    <cellStyle name="Normal 2 2 2 2 2 2 2 16 3 3" xfId="7796" xr:uid="{B706111B-A297-425D-9452-E6B1E053AA32}"/>
    <cellStyle name="Normal 2 2 2 2 2 2 2 16 3 3 2" xfId="7797" xr:uid="{56A0E219-06EE-4843-982D-6A99B75A4BD7}"/>
    <cellStyle name="Normal 2 2 2 2 2 2 2 16 3 4" xfId="7798" xr:uid="{7B41CFBC-38BC-4DD7-9DDB-08CC0EA1EF69}"/>
    <cellStyle name="Normal 2 2 2 2 2 2 2 16 4" xfId="7799" xr:uid="{E55F021B-661A-47EF-9E59-FC73773D928E}"/>
    <cellStyle name="Normal 2 2 2 2 2 2 2 16 4 2" xfId="7800" xr:uid="{5C6E2CE9-AAC1-4967-BA2B-08298399A901}"/>
    <cellStyle name="Normal 2 2 2 2 2 2 2 16 4 2 2" xfId="7801" xr:uid="{C23401F1-F881-49BB-955E-99C8481C27D8}"/>
    <cellStyle name="Normal 2 2 2 2 2 2 2 16 4 3" xfId="7802" xr:uid="{A4892B40-1230-408A-AD51-484D43D707E9}"/>
    <cellStyle name="Normal 2 2 2 2 2 2 2 16 5" xfId="7803" xr:uid="{0D6C1952-3EB9-400E-8E11-9678F4C69DE9}"/>
    <cellStyle name="Normal 2 2 2 2 2 2 2 16 5 2" xfId="7804" xr:uid="{7A4DE3BE-CB65-4B22-95B1-FC8842D2870B}"/>
    <cellStyle name="Normal 2 2 2 2 2 2 2 16 6" xfId="7805" xr:uid="{4F9FC883-88A0-4AC8-9F08-ACA1D7BF0454}"/>
    <cellStyle name="Normal 2 2 2 2 2 2 2 17" xfId="7806" xr:uid="{6420FA9D-2D4C-4CE8-B0E8-AD74B097BA6E}"/>
    <cellStyle name="Normal 2 2 2 2 2 2 2 17 2" xfId="7807" xr:uid="{AADF43FE-33C5-4265-8800-D3245A2CB29A}"/>
    <cellStyle name="Normal 2 2 2 2 2 2 2 17 2 2" xfId="7808" xr:uid="{6D1A955E-A702-4689-B8DA-9C6062FF9ED5}"/>
    <cellStyle name="Normal 2 2 2 2 2 2 2 17 2 2 2" xfId="7809" xr:uid="{242EE3EC-59CF-4EBD-B8EA-66D6E9D2A0C1}"/>
    <cellStyle name="Normal 2 2 2 2 2 2 2 17 2 2 2 2" xfId="7810" xr:uid="{599AD984-34AB-4CE9-A31D-0186FBD2943B}"/>
    <cellStyle name="Normal 2 2 2 2 2 2 2 17 2 2 2 2 2" xfId="7811" xr:uid="{67A89E11-B3A7-43C9-90B6-AD3691DF0DE0}"/>
    <cellStyle name="Normal 2 2 2 2 2 2 2 17 2 2 2 3" xfId="7812" xr:uid="{9531236A-0D28-45DB-AD8B-6A7AF5CF827C}"/>
    <cellStyle name="Normal 2 2 2 2 2 2 2 17 2 2 3" xfId="7813" xr:uid="{CB5F3C09-610C-43D6-AE78-F7535BB1EB43}"/>
    <cellStyle name="Normal 2 2 2 2 2 2 2 17 2 2 3 2" xfId="7814" xr:uid="{6D4ACD67-A5AD-4D39-AC0B-DAF3527ACB3B}"/>
    <cellStyle name="Normal 2 2 2 2 2 2 2 17 2 2 4" xfId="7815" xr:uid="{E26B8AF8-2F3F-42E9-B7AD-F3E671EA5F43}"/>
    <cellStyle name="Normal 2 2 2 2 2 2 2 17 2 3" xfId="7816" xr:uid="{4F829E53-FCED-4770-9E1A-A6E7407381C3}"/>
    <cellStyle name="Normal 2 2 2 2 2 2 2 17 2 3 2" xfId="7817" xr:uid="{ACAD92CA-EB72-4C82-ABB7-75AD7F2D0D25}"/>
    <cellStyle name="Normal 2 2 2 2 2 2 2 17 2 3 2 2" xfId="7818" xr:uid="{39F348AB-5D29-4585-94E7-250F0CE92F20}"/>
    <cellStyle name="Normal 2 2 2 2 2 2 2 17 2 3 3" xfId="7819" xr:uid="{4AA1E4AE-B8D9-45EE-BFE2-1A89ADF6CC9C}"/>
    <cellStyle name="Normal 2 2 2 2 2 2 2 17 2 4" xfId="7820" xr:uid="{6A564F3C-A8AD-49FC-BBCF-251DF0FBA21F}"/>
    <cellStyle name="Normal 2 2 2 2 2 2 2 17 2 4 2" xfId="7821" xr:uid="{15AE61B3-E65D-4331-863F-DD7B8F31834B}"/>
    <cellStyle name="Normal 2 2 2 2 2 2 2 17 2 5" xfId="7822" xr:uid="{87511551-E7D4-4885-9A10-F11E521D80D1}"/>
    <cellStyle name="Normal 2 2 2 2 2 2 2 17 3" xfId="7823" xr:uid="{741A3CED-B221-411D-B3FC-69DAEC2D3B5F}"/>
    <cellStyle name="Normal 2 2 2 2 2 2 2 17 3 2" xfId="7824" xr:uid="{6C2E43C4-534F-48B4-A3C1-9AED0F52FA58}"/>
    <cellStyle name="Normal 2 2 2 2 2 2 2 17 3 2 2" xfId="7825" xr:uid="{F750899F-D0CD-473B-980F-6A4B76B02376}"/>
    <cellStyle name="Normal 2 2 2 2 2 2 2 17 3 2 2 2" xfId="7826" xr:uid="{A7C87D6A-FAA3-4EDD-AC9A-A5101CD7E096}"/>
    <cellStyle name="Normal 2 2 2 2 2 2 2 17 3 2 3" xfId="7827" xr:uid="{39E3C0BD-A8A1-404D-A107-F45817F4A4EC}"/>
    <cellStyle name="Normal 2 2 2 2 2 2 2 17 3 3" xfId="7828" xr:uid="{0E7D424D-10E6-4AF8-BB77-BF7BC089A19B}"/>
    <cellStyle name="Normal 2 2 2 2 2 2 2 17 3 3 2" xfId="7829" xr:uid="{7FF2B3EA-8CE6-4E06-B4E6-73C1B64D80C1}"/>
    <cellStyle name="Normal 2 2 2 2 2 2 2 17 3 4" xfId="7830" xr:uid="{45B25D08-E18C-4FB6-9C72-FF5D3927DFCE}"/>
    <cellStyle name="Normal 2 2 2 2 2 2 2 17 4" xfId="7831" xr:uid="{73A5C229-9594-4A4E-A5A9-025C7E4C8421}"/>
    <cellStyle name="Normal 2 2 2 2 2 2 2 17 4 2" xfId="7832" xr:uid="{127D2337-8BFA-400B-8568-A06E4C5ECAF4}"/>
    <cellStyle name="Normal 2 2 2 2 2 2 2 17 4 2 2" xfId="7833" xr:uid="{85D96628-CC2B-41BD-94CB-909EAD000436}"/>
    <cellStyle name="Normal 2 2 2 2 2 2 2 17 4 3" xfId="7834" xr:uid="{95CCE175-961B-43F7-865E-2AB62A39EFF9}"/>
    <cellStyle name="Normal 2 2 2 2 2 2 2 17 5" xfId="7835" xr:uid="{AC9E636E-D76F-418F-B3AD-B71948246624}"/>
    <cellStyle name="Normal 2 2 2 2 2 2 2 17 5 2" xfId="7836" xr:uid="{714BCED7-D76B-4337-BED1-712B5523B642}"/>
    <cellStyle name="Normal 2 2 2 2 2 2 2 17 6" xfId="7837" xr:uid="{4AAE9A9E-5BA6-4A3C-ADFF-5C3D6706A1A3}"/>
    <cellStyle name="Normal 2 2 2 2 2 2 2 18" xfId="7838" xr:uid="{7978851F-7478-4EE9-AE7E-71EF4A465468}"/>
    <cellStyle name="Normal 2 2 2 2 2 2 2 18 2" xfId="7839" xr:uid="{E566B87D-1E1E-4CA4-BFBE-015EEF9EF458}"/>
    <cellStyle name="Normal 2 2 2 2 2 2 2 18 2 2" xfId="7840" xr:uid="{C6D4D7B8-3103-479B-800D-4AD3F458A418}"/>
    <cellStyle name="Normal 2 2 2 2 2 2 2 18 2 2 2" xfId="7841" xr:uid="{5CD3352B-4600-4474-BEAE-5749B3A6B398}"/>
    <cellStyle name="Normal 2 2 2 2 2 2 2 18 2 2 2 2" xfId="7842" xr:uid="{8A7F96F9-F6D6-4301-AAF0-35A258E39FFF}"/>
    <cellStyle name="Normal 2 2 2 2 2 2 2 18 2 2 2 2 2" xfId="7843" xr:uid="{6A8448DF-07EB-4F39-AC34-44BDB4761850}"/>
    <cellStyle name="Normal 2 2 2 2 2 2 2 18 2 2 2 3" xfId="7844" xr:uid="{825805BE-7D2B-4B3A-8707-5817869476A9}"/>
    <cellStyle name="Normal 2 2 2 2 2 2 2 18 2 2 3" xfId="7845" xr:uid="{8E0B8336-8482-4F5E-BC15-97E458FEBE59}"/>
    <cellStyle name="Normal 2 2 2 2 2 2 2 18 2 2 3 2" xfId="7846" xr:uid="{11C76077-8870-414F-878A-FD91480B09BF}"/>
    <cellStyle name="Normal 2 2 2 2 2 2 2 18 2 2 4" xfId="7847" xr:uid="{4EEE507B-B1F7-4181-8CC6-F3DE08801BBC}"/>
    <cellStyle name="Normal 2 2 2 2 2 2 2 18 2 3" xfId="7848" xr:uid="{BDB38E67-6A15-4423-A9C4-4F09E1EDC8A6}"/>
    <cellStyle name="Normal 2 2 2 2 2 2 2 18 2 3 2" xfId="7849" xr:uid="{162F5EDA-1CD4-4F05-B65C-FA5C6BBA647E}"/>
    <cellStyle name="Normal 2 2 2 2 2 2 2 18 2 3 2 2" xfId="7850" xr:uid="{31A0CCC6-72C5-49E5-AAEC-2E7FD1C61832}"/>
    <cellStyle name="Normal 2 2 2 2 2 2 2 18 2 3 3" xfId="7851" xr:uid="{80EA29A7-F922-4316-AB22-96F90D4969B6}"/>
    <cellStyle name="Normal 2 2 2 2 2 2 2 18 2 4" xfId="7852" xr:uid="{BA6FF42E-50F3-4FE1-B37C-5B9B64101F69}"/>
    <cellStyle name="Normal 2 2 2 2 2 2 2 18 2 4 2" xfId="7853" xr:uid="{D10B92FF-B6A0-4CF6-A08D-BAC9A0C8455A}"/>
    <cellStyle name="Normal 2 2 2 2 2 2 2 18 2 5" xfId="7854" xr:uid="{D0499A90-EC7D-474E-9568-12DB9CA849DE}"/>
    <cellStyle name="Normal 2 2 2 2 2 2 2 18 3" xfId="7855" xr:uid="{31CD0450-84EA-4308-9C8C-CAEAA2A59472}"/>
    <cellStyle name="Normal 2 2 2 2 2 2 2 18 3 2" xfId="7856" xr:uid="{05AA742F-95E6-43C7-9208-8F249C46C143}"/>
    <cellStyle name="Normal 2 2 2 2 2 2 2 18 3 2 2" xfId="7857" xr:uid="{E77B2FB0-ACFE-4A79-9724-EFEB7893E375}"/>
    <cellStyle name="Normal 2 2 2 2 2 2 2 18 3 2 2 2" xfId="7858" xr:uid="{2818D9E4-EF88-4658-B46F-243B02998DF3}"/>
    <cellStyle name="Normal 2 2 2 2 2 2 2 18 3 2 3" xfId="7859" xr:uid="{9E1374FD-0B37-45EF-8F4B-E06F37A30D43}"/>
    <cellStyle name="Normal 2 2 2 2 2 2 2 18 3 3" xfId="7860" xr:uid="{782B056F-53BC-468E-B725-5D1B47114AA5}"/>
    <cellStyle name="Normal 2 2 2 2 2 2 2 18 3 3 2" xfId="7861" xr:uid="{9E0638E7-96BA-4FDE-A259-1E48F2837FFF}"/>
    <cellStyle name="Normal 2 2 2 2 2 2 2 18 3 4" xfId="7862" xr:uid="{C290CA82-022E-4876-8C86-44DEE01ECB11}"/>
    <cellStyle name="Normal 2 2 2 2 2 2 2 18 4" xfId="7863" xr:uid="{964B1C5B-4BF6-4888-9B18-40AE07C44ED1}"/>
    <cellStyle name="Normal 2 2 2 2 2 2 2 18 4 2" xfId="7864" xr:uid="{23EF8896-A441-4417-9406-58C86B04AB69}"/>
    <cellStyle name="Normal 2 2 2 2 2 2 2 18 4 2 2" xfId="7865" xr:uid="{3CF9B66F-3735-4C21-BC64-19910CC46901}"/>
    <cellStyle name="Normal 2 2 2 2 2 2 2 18 4 3" xfId="7866" xr:uid="{A17EE77C-F27C-4A85-BAE8-01B6B6FC0A24}"/>
    <cellStyle name="Normal 2 2 2 2 2 2 2 18 5" xfId="7867" xr:uid="{597C7240-4D5B-4CC5-A3BE-4DE2E8D05A2E}"/>
    <cellStyle name="Normal 2 2 2 2 2 2 2 18 5 2" xfId="7868" xr:uid="{04F40159-C1AD-4A76-B2E0-839CBA77D739}"/>
    <cellStyle name="Normal 2 2 2 2 2 2 2 18 6" xfId="7869" xr:uid="{9C0D8FC8-158E-410E-A4C4-911A6B57049D}"/>
    <cellStyle name="Normal 2 2 2 2 2 2 2 19" xfId="7870" xr:uid="{18FB036F-885A-4362-914F-32D3649BF9D5}"/>
    <cellStyle name="Normal 2 2 2 2 2 2 2 19 2" xfId="7871" xr:uid="{C026190A-CFD6-47FF-BA91-3C7097920969}"/>
    <cellStyle name="Normal 2 2 2 2 2 2 2 19 2 2" xfId="7872" xr:uid="{99C78F18-7EF9-4D31-BD46-0C0611DB7E40}"/>
    <cellStyle name="Normal 2 2 2 2 2 2 2 19 2 2 2" xfId="7873" xr:uid="{A453EAC2-4299-4AAD-B798-8B9DD14AA57E}"/>
    <cellStyle name="Normal 2 2 2 2 2 2 2 19 2 2 2 2" xfId="7874" xr:uid="{8A3FA5C7-E867-472C-88FC-FDAF5660E44D}"/>
    <cellStyle name="Normal 2 2 2 2 2 2 2 19 2 2 2 2 2" xfId="7875" xr:uid="{3E0BFEC0-2618-47A9-9595-4D1811C8E8DB}"/>
    <cellStyle name="Normal 2 2 2 2 2 2 2 19 2 2 2 3" xfId="7876" xr:uid="{F60FCB2D-A118-4F9D-9080-4C7FBF2467A1}"/>
    <cellStyle name="Normal 2 2 2 2 2 2 2 19 2 2 3" xfId="7877" xr:uid="{A822EECB-0E6B-4FED-A4C5-C1435C8E6116}"/>
    <cellStyle name="Normal 2 2 2 2 2 2 2 19 2 2 3 2" xfId="7878" xr:uid="{DF397AB8-101F-4BD7-B2D2-6B922AA08AC5}"/>
    <cellStyle name="Normal 2 2 2 2 2 2 2 19 2 2 4" xfId="7879" xr:uid="{0667C081-74F5-4307-9050-4FF4DB4128BC}"/>
    <cellStyle name="Normal 2 2 2 2 2 2 2 19 2 3" xfId="7880" xr:uid="{8D0876A5-ADEB-47F1-8DE6-53B975098AEB}"/>
    <cellStyle name="Normal 2 2 2 2 2 2 2 19 2 3 2" xfId="7881" xr:uid="{F7FC305E-AD56-41A1-9837-56A2657B8D6F}"/>
    <cellStyle name="Normal 2 2 2 2 2 2 2 19 2 3 2 2" xfId="7882" xr:uid="{5FC2739A-F924-49E4-9C13-C864CF8A0105}"/>
    <cellStyle name="Normal 2 2 2 2 2 2 2 19 2 3 3" xfId="7883" xr:uid="{E3A0D3B3-CBB6-4AB6-8C12-F66145BF641A}"/>
    <cellStyle name="Normal 2 2 2 2 2 2 2 19 2 4" xfId="7884" xr:uid="{975D168F-29E8-4714-AB02-15941BD18F34}"/>
    <cellStyle name="Normal 2 2 2 2 2 2 2 19 2 4 2" xfId="7885" xr:uid="{00283AF7-CDF2-47E4-A798-DC1B4496C3A5}"/>
    <cellStyle name="Normal 2 2 2 2 2 2 2 19 2 5" xfId="7886" xr:uid="{14BBC513-57D0-4D09-BBE4-EF32F0978655}"/>
    <cellStyle name="Normal 2 2 2 2 2 2 2 19 3" xfId="7887" xr:uid="{050F27A1-3EC7-47BF-9A92-E48A660B1824}"/>
    <cellStyle name="Normal 2 2 2 2 2 2 2 19 3 2" xfId="7888" xr:uid="{3E0ABD80-5F83-4A9F-BB8F-606EDE76C548}"/>
    <cellStyle name="Normal 2 2 2 2 2 2 2 19 3 2 2" xfId="7889" xr:uid="{C08363BF-ABD0-4BDF-8D95-69641215A712}"/>
    <cellStyle name="Normal 2 2 2 2 2 2 2 19 3 2 2 2" xfId="7890" xr:uid="{0548EBA8-1B82-4870-B2B5-5CD196E8E165}"/>
    <cellStyle name="Normal 2 2 2 2 2 2 2 19 3 2 3" xfId="7891" xr:uid="{DDC10787-66D0-4B1E-856C-124A7DAEDF3D}"/>
    <cellStyle name="Normal 2 2 2 2 2 2 2 19 3 3" xfId="7892" xr:uid="{259527A5-1C7A-494B-9330-472714D73CBD}"/>
    <cellStyle name="Normal 2 2 2 2 2 2 2 19 3 3 2" xfId="7893" xr:uid="{79A44425-F4C9-488B-80F8-96A699C6ACBF}"/>
    <cellStyle name="Normal 2 2 2 2 2 2 2 19 3 4" xfId="7894" xr:uid="{078EB3CC-57CD-4DA4-A3C0-9FE95BBD1FD1}"/>
    <cellStyle name="Normal 2 2 2 2 2 2 2 19 4" xfId="7895" xr:uid="{2FBBD4D4-138B-408F-9873-F38FD0FE5DAE}"/>
    <cellStyle name="Normal 2 2 2 2 2 2 2 19 4 2" xfId="7896" xr:uid="{2CC038CD-83C8-4616-A340-1EA330C63553}"/>
    <cellStyle name="Normal 2 2 2 2 2 2 2 19 4 2 2" xfId="7897" xr:uid="{74EB53F1-852C-466C-AAA5-95027E1DBD72}"/>
    <cellStyle name="Normal 2 2 2 2 2 2 2 19 4 3" xfId="7898" xr:uid="{D3846ABF-A5B6-4F9E-AB16-F8A54A098D0F}"/>
    <cellStyle name="Normal 2 2 2 2 2 2 2 19 5" xfId="7899" xr:uid="{7C0FE3B0-8B01-4F9F-B973-1CFF18E2503F}"/>
    <cellStyle name="Normal 2 2 2 2 2 2 2 19 5 2" xfId="7900" xr:uid="{F92BA7F8-7CDD-4615-9B87-D2C00C978F70}"/>
    <cellStyle name="Normal 2 2 2 2 2 2 2 19 6" xfId="7901" xr:uid="{E27C2B58-384C-46AB-8ABE-8AC48794AD33}"/>
    <cellStyle name="Normal 2 2 2 2 2 2 2 2" xfId="7902" xr:uid="{029B4125-91B1-42E0-BC65-F34532DA6E93}"/>
    <cellStyle name="Normal 2 2 2 2 2 2 2 2 2" xfId="7903" xr:uid="{65A6E071-8172-46B1-8CC5-6FBCFD5C28DA}"/>
    <cellStyle name="Normal 2 2 2 2 2 2 2 2 2 2" xfId="7904" xr:uid="{4F2F445C-E467-4792-93F2-E677A665BC55}"/>
    <cellStyle name="Normal 2 2 2 2 2 2 2 2 2 2 2" xfId="7905" xr:uid="{FA22CBE0-D5D7-4A9C-BD0E-99BFFE881D1E}"/>
    <cellStyle name="Normal 2 2 2 2 2 2 2 2 2 2 2 2" xfId="7906" xr:uid="{DC38299E-5E36-4DE6-B8AE-BE7F8FE27326}"/>
    <cellStyle name="Normal 2 2 2 2 2 2 2 2 2 2 2 2 2" xfId="7907" xr:uid="{233A1AA8-C6F7-4052-B158-46DE7F4DD9FD}"/>
    <cellStyle name="Normal 2 2 2 2 2 2 2 2 2 2 2 2 2 2" xfId="7908" xr:uid="{E7BA1F34-B8EB-4292-A747-2DDA9733F955}"/>
    <cellStyle name="Normal 2 2 2 2 2 2 2 2 2 2 2 2 2 2 2" xfId="7909" xr:uid="{7EC680C9-E0F3-4FC6-9029-89663C1E701B}"/>
    <cellStyle name="Normal 2 2 2 2 2 2 2 2 2 2 2 2 2 2 2 2" xfId="7910" xr:uid="{6ECD712B-05BC-4C9F-8036-E6751C9387DD}"/>
    <cellStyle name="Normal 2 2 2 2 2 2 2 2 2 2 2 2 2 2 3" xfId="7911" xr:uid="{E934A2FD-5C56-4226-A550-87F03662A633}"/>
    <cellStyle name="Normal 2 2 2 2 2 2 2 2 2 2 2 2 2 3" xfId="7912" xr:uid="{41A96361-95CB-4212-B351-95E2CA41D465}"/>
    <cellStyle name="Normal 2 2 2 2 2 2 2 2 2 2 2 2 2 3 2" xfId="7913" xr:uid="{557EC706-061C-4134-88D0-51F513B93F77}"/>
    <cellStyle name="Normal 2 2 2 2 2 2 2 2 2 2 2 2 2 4" xfId="7914" xr:uid="{C621CF7F-261E-47A8-BD59-EC042AA8C250}"/>
    <cellStyle name="Normal 2 2 2 2 2 2 2 2 2 2 2 3" xfId="7915" xr:uid="{829B9041-B3C3-4C2A-B9FB-D28940BE670C}"/>
    <cellStyle name="Normal 2 2 2 2 2 2 2 2 2 2 2 3 2" xfId="7916" xr:uid="{2F998DDA-E334-454E-91A1-57331E41ABD5}"/>
    <cellStyle name="Normal 2 2 2 2 2 2 2 2 2 2 2 3 2 2" xfId="7917" xr:uid="{EE2A6BD7-3E32-4862-B832-8EFA587E0ED4}"/>
    <cellStyle name="Normal 2 2 2 2 2 2 2 2 2 2 2 3 3" xfId="7918" xr:uid="{794254E2-09B7-492F-A7DC-80A69E7CDE5A}"/>
    <cellStyle name="Normal 2 2 2 2 2 2 2 2 2 2 2 4" xfId="7919" xr:uid="{F0BCD658-5974-4D0D-9B60-4124DCCCCB6C}"/>
    <cellStyle name="Normal 2 2 2 2 2 2 2 2 2 2 2 4 2" xfId="7920" xr:uid="{DC7911CA-508D-4D1D-B20F-D5774F693959}"/>
    <cellStyle name="Normal 2 2 2 2 2 2 2 2 2 2 2 5" xfId="7921" xr:uid="{D88388F0-C94D-45F2-8F70-06ED5911C7DD}"/>
    <cellStyle name="Normal 2 2 2 2 2 2 2 2 2 2 3" xfId="7922" xr:uid="{E730FB89-3060-4EE6-96EB-1180377400FB}"/>
    <cellStyle name="Normal 2 2 2 2 2 2 2 2 2 2 3 2" xfId="7923" xr:uid="{ECE2F9F0-4E1A-4B8D-BF8B-FD58A4AC0277}"/>
    <cellStyle name="Normal 2 2 2 2 2 2 2 2 2 2 3 2 2" xfId="7924" xr:uid="{A81826E5-83D4-4CBF-8A67-CEB03D5E99AF}"/>
    <cellStyle name="Normal 2 2 2 2 2 2 2 2 2 2 3 2 2 2" xfId="7925" xr:uid="{8BFF9BAA-F7BB-4352-854A-B838B32EA4EB}"/>
    <cellStyle name="Normal 2 2 2 2 2 2 2 2 2 2 3 2 3" xfId="7926" xr:uid="{44BBAE39-374E-4718-BCF5-72631152E9A2}"/>
    <cellStyle name="Normal 2 2 2 2 2 2 2 2 2 2 3 3" xfId="7927" xr:uid="{ECBA0B2C-AD82-4BC9-8FB9-B3799D356EE1}"/>
    <cellStyle name="Normal 2 2 2 2 2 2 2 2 2 2 3 3 2" xfId="7928" xr:uid="{CC1A3AF2-EBA3-4E3C-BDA9-7BE6DC42BB61}"/>
    <cellStyle name="Normal 2 2 2 2 2 2 2 2 2 2 3 4" xfId="7929" xr:uid="{7D3925D9-ADA7-43A0-994D-DA40196354E5}"/>
    <cellStyle name="Normal 2 2 2 2 2 2 2 2 2 3" xfId="7930" xr:uid="{7A8281EC-59B2-4DB3-A352-91C75D3D3637}"/>
    <cellStyle name="Normal 2 2 2 2 2 2 2 2 2 4" xfId="7931" xr:uid="{A9F49E11-AE8D-4975-BD13-0656F97C8FFB}"/>
    <cellStyle name="Normal 2 2 2 2 2 2 2 2 2 4 2" xfId="7932" xr:uid="{ED58A195-09CD-4264-8463-A85340E3906C}"/>
    <cellStyle name="Normal 2 2 2 2 2 2 2 2 2 4 2 2" xfId="7933" xr:uid="{25741DA7-371A-446F-B750-7E4804384B05}"/>
    <cellStyle name="Normal 2 2 2 2 2 2 2 2 2 4 3" xfId="7934" xr:uid="{1263ACD3-E1A9-4A67-B889-F9BBD80FB3B9}"/>
    <cellStyle name="Normal 2 2 2 2 2 2 2 2 2 5" xfId="7935" xr:uid="{52D25672-DFAA-47F7-8816-A917278B600A}"/>
    <cellStyle name="Normal 2 2 2 2 2 2 2 2 2 5 2" xfId="7936" xr:uid="{054B827A-DC2F-4B9D-8CD8-A13BCCB94873}"/>
    <cellStyle name="Normal 2 2 2 2 2 2 2 2 2 6" xfId="7937" xr:uid="{8F4F8CAB-755F-41CE-98FD-31979B76CBA9}"/>
    <cellStyle name="Normal 2 2 2 2 2 2 2 2 3" xfId="7938" xr:uid="{91D136D5-7F6B-406B-850A-01DC9CB1214C}"/>
    <cellStyle name="Normal 2 2 2 2 2 2 2 2 3 2" xfId="7939" xr:uid="{6464BE1D-8CCC-4ECE-BC0D-2A289B7AFA7D}"/>
    <cellStyle name="Normal 2 2 2 2 2 2 2 2 3 2 2" xfId="7940" xr:uid="{8D7050B4-AEBA-472B-82BC-DE1B9E05FAF2}"/>
    <cellStyle name="Normal 2 2 2 2 2 2 2 2 3 2 2 2" xfId="7941" xr:uid="{0C0FC4E6-2BC7-4744-B137-0144FEB00A22}"/>
    <cellStyle name="Normal 2 2 2 2 2 2 2 2 3 2 2 2 2" xfId="7942" xr:uid="{C087356E-EEF2-49FB-8056-C6F9EB8FC960}"/>
    <cellStyle name="Normal 2 2 2 2 2 2 2 2 3 2 2 3" xfId="7943" xr:uid="{5E314E93-60E1-4BB5-B5B6-9D7A084D8CAB}"/>
    <cellStyle name="Normal 2 2 2 2 2 2 2 2 3 2 3" xfId="7944" xr:uid="{849E8F16-AF7A-4E23-B572-3800FAA340A8}"/>
    <cellStyle name="Normal 2 2 2 2 2 2 2 2 3 2 3 2" xfId="7945" xr:uid="{2826E78C-F8E1-4BC7-A107-70260CC33DD3}"/>
    <cellStyle name="Normal 2 2 2 2 2 2 2 2 3 2 4" xfId="7946" xr:uid="{B58D4B28-9061-4E1F-8F3E-FB6539D90BE5}"/>
    <cellStyle name="Normal 2 2 2 2 2 2 2 2 3 3" xfId="7947" xr:uid="{031B9AD2-BA3D-4493-8672-B0EAE95B2F22}"/>
    <cellStyle name="Normal 2 2 2 2 2 2 2 2 3 3 2" xfId="7948" xr:uid="{7519EF3B-AB1D-4E7A-BB1D-8409F02CF87D}"/>
    <cellStyle name="Normal 2 2 2 2 2 2 2 2 3 3 2 2" xfId="7949" xr:uid="{60F6BB57-1DDF-4A5E-8C86-04F7EB094DA3}"/>
    <cellStyle name="Normal 2 2 2 2 2 2 2 2 3 3 3" xfId="7950" xr:uid="{BC93352C-F900-4676-B7E5-6340702958D5}"/>
    <cellStyle name="Normal 2 2 2 2 2 2 2 2 3 4" xfId="7951" xr:uid="{D06E3812-DAF8-4442-9AA7-8449A82B246C}"/>
    <cellStyle name="Normal 2 2 2 2 2 2 2 2 3 4 2" xfId="7952" xr:uid="{062DF05A-6993-4B50-9C71-C1D7B01B6137}"/>
    <cellStyle name="Normal 2 2 2 2 2 2 2 2 3 5" xfId="7953" xr:uid="{AA9CE6F7-4F11-4C7E-A25B-C08FE2CA01FF}"/>
    <cellStyle name="Normal 2 2 2 2 2 2 2 2 4" xfId="7954" xr:uid="{11419406-C707-477F-8550-3AA779C8DCC5}"/>
    <cellStyle name="Normal 2 2 2 2 2 2 2 2 4 2" xfId="7955" xr:uid="{B3135005-A4BB-40BA-90B8-87336D0FA6D6}"/>
    <cellStyle name="Normal 2 2 2 2 2 2 2 2 4 2 2" xfId="7956" xr:uid="{A8EA8A84-1E62-4E0D-A083-1C906C448F68}"/>
    <cellStyle name="Normal 2 2 2 2 2 2 2 2 4 2 2 2" xfId="7957" xr:uid="{362C370D-BE1C-49C1-9901-4BF6C591208D}"/>
    <cellStyle name="Normal 2 2 2 2 2 2 2 2 4 2 3" xfId="7958" xr:uid="{C199FE7D-F123-454F-BB8E-A0566063BABB}"/>
    <cellStyle name="Normal 2 2 2 2 2 2 2 2 4 3" xfId="7959" xr:uid="{106F939E-2085-4AD6-A4E0-0E1A4F0FD10C}"/>
    <cellStyle name="Normal 2 2 2 2 2 2 2 2 4 3 2" xfId="7960" xr:uid="{7E56A50F-4926-46A6-A168-5ED89D857F8C}"/>
    <cellStyle name="Normal 2 2 2 2 2 2 2 2 4 4" xfId="7961" xr:uid="{75F03014-619B-4804-B54E-CAA057754C40}"/>
    <cellStyle name="Normal 2 2 2 2 2 2 2 20" xfId="7962" xr:uid="{80F4A122-1354-472E-9215-6058D5765861}"/>
    <cellStyle name="Normal 2 2 2 2 2 2 2 20 2" xfId="7963" xr:uid="{602B96EC-14A5-4D72-8D32-C202D3645390}"/>
    <cellStyle name="Normal 2 2 2 2 2 2 2 20 2 2" xfId="7964" xr:uid="{84ABF949-8814-481D-820A-6C5F5DE5949C}"/>
    <cellStyle name="Normal 2 2 2 2 2 2 2 20 2 2 2" xfId="7965" xr:uid="{9562CC6F-9DC9-4408-ADF0-332266C1915D}"/>
    <cellStyle name="Normal 2 2 2 2 2 2 2 20 2 2 2 2" xfId="7966" xr:uid="{3F71AF06-AE28-46DF-BF67-7006B443E2D0}"/>
    <cellStyle name="Normal 2 2 2 2 2 2 2 20 2 2 2 2 2" xfId="7967" xr:uid="{333CCFF0-0C6A-491D-B268-E63D7C75EF80}"/>
    <cellStyle name="Normal 2 2 2 2 2 2 2 20 2 2 2 3" xfId="7968" xr:uid="{EDE999B1-5260-425B-AF0E-C44AA107C617}"/>
    <cellStyle name="Normal 2 2 2 2 2 2 2 20 2 2 3" xfId="7969" xr:uid="{F3693649-E611-490C-AC4B-2854F19D6A53}"/>
    <cellStyle name="Normal 2 2 2 2 2 2 2 20 2 2 3 2" xfId="7970" xr:uid="{8F35D836-2BC7-4DF7-AF4A-008B2E7C92B8}"/>
    <cellStyle name="Normal 2 2 2 2 2 2 2 20 2 2 4" xfId="7971" xr:uid="{8CB1CB01-A694-40C3-96AF-0EF25FC30C16}"/>
    <cellStyle name="Normal 2 2 2 2 2 2 2 20 2 3" xfId="7972" xr:uid="{799A2180-4540-4706-969D-0258438BA3BD}"/>
    <cellStyle name="Normal 2 2 2 2 2 2 2 20 2 3 2" xfId="7973" xr:uid="{142136A8-4B3C-491B-8048-5CC0ED6F34A2}"/>
    <cellStyle name="Normal 2 2 2 2 2 2 2 20 2 3 2 2" xfId="7974" xr:uid="{8E59DA2C-7470-4499-92B4-E797C8082CB6}"/>
    <cellStyle name="Normal 2 2 2 2 2 2 2 20 2 3 3" xfId="7975" xr:uid="{FBA886AB-3A36-4C67-B705-AC0881112B87}"/>
    <cellStyle name="Normal 2 2 2 2 2 2 2 20 2 4" xfId="7976" xr:uid="{A42B8D4B-0004-4893-8DA8-E54DF31EF3C0}"/>
    <cellStyle name="Normal 2 2 2 2 2 2 2 20 2 4 2" xfId="7977" xr:uid="{5EB52DCF-CD28-475A-A3D9-D33FE0B413A4}"/>
    <cellStyle name="Normal 2 2 2 2 2 2 2 20 2 5" xfId="7978" xr:uid="{D089011F-366A-416E-A727-4268EE9500C2}"/>
    <cellStyle name="Normal 2 2 2 2 2 2 2 20 3" xfId="7979" xr:uid="{9A3EA89D-6740-4417-95CB-E5E8A86CDB63}"/>
    <cellStyle name="Normal 2 2 2 2 2 2 2 20 3 2" xfId="7980" xr:uid="{6979752D-29EA-4BEE-A44B-5D7381FD17B4}"/>
    <cellStyle name="Normal 2 2 2 2 2 2 2 20 3 2 2" xfId="7981" xr:uid="{BB9D17CF-D46E-4551-BE9D-1003F95FFC9D}"/>
    <cellStyle name="Normal 2 2 2 2 2 2 2 20 3 2 2 2" xfId="7982" xr:uid="{92E20919-4F8E-4EE5-A1EA-D52F8EA7FE6A}"/>
    <cellStyle name="Normal 2 2 2 2 2 2 2 20 3 2 3" xfId="7983" xr:uid="{5816F6BD-4FC8-4445-8E78-50AFFB4FB952}"/>
    <cellStyle name="Normal 2 2 2 2 2 2 2 20 3 3" xfId="7984" xr:uid="{28F50852-8067-4E89-BC3A-D75F6C966DA9}"/>
    <cellStyle name="Normal 2 2 2 2 2 2 2 20 3 3 2" xfId="7985" xr:uid="{105E2478-B918-4656-AEA0-CDD0CA0D5BD7}"/>
    <cellStyle name="Normal 2 2 2 2 2 2 2 20 3 4" xfId="7986" xr:uid="{DD909D09-2050-4397-B426-BA9EF009FD0D}"/>
    <cellStyle name="Normal 2 2 2 2 2 2 2 20 4" xfId="7987" xr:uid="{89AC6091-AAFC-422D-9721-82FEBBC3BF84}"/>
    <cellStyle name="Normal 2 2 2 2 2 2 2 20 4 2" xfId="7988" xr:uid="{73D925B1-2548-4099-80AB-CAB1BA4681D5}"/>
    <cellStyle name="Normal 2 2 2 2 2 2 2 20 4 2 2" xfId="7989" xr:uid="{F0EB2609-1C4B-4192-BB8C-79F7923DF856}"/>
    <cellStyle name="Normal 2 2 2 2 2 2 2 20 4 3" xfId="7990" xr:uid="{3E3E1C89-4E6C-4E2A-BD86-0DFD0533BE8D}"/>
    <cellStyle name="Normal 2 2 2 2 2 2 2 20 5" xfId="7991" xr:uid="{D4F4B829-38EF-455C-BFD4-03398A43D4B2}"/>
    <cellStyle name="Normal 2 2 2 2 2 2 2 20 5 2" xfId="7992" xr:uid="{9E6BA6F6-8CF2-47EC-A61B-4D20C2BC4A2D}"/>
    <cellStyle name="Normal 2 2 2 2 2 2 2 20 6" xfId="7993" xr:uid="{62736461-0F6F-4C4C-9A7F-313A28B844A9}"/>
    <cellStyle name="Normal 2 2 2 2 2 2 2 21" xfId="7994" xr:uid="{CD2E5D74-9AE7-4366-8F24-70DD68FF497A}"/>
    <cellStyle name="Normal 2 2 2 2 2 2 2 21 2" xfId="7995" xr:uid="{5C385559-7098-430F-9FA3-BF847C25674B}"/>
    <cellStyle name="Normal 2 2 2 2 2 2 2 21 2 2" xfId="7996" xr:uid="{CA909247-313A-446E-9D4D-07AB29FC364E}"/>
    <cellStyle name="Normal 2 2 2 2 2 2 2 21 2 2 2" xfId="7997" xr:uid="{514B5E4F-4E61-4128-AA54-F10224A76242}"/>
    <cellStyle name="Normal 2 2 2 2 2 2 2 21 2 2 2 2" xfId="7998" xr:uid="{92803CDC-9EDE-4C7B-AC50-60D000A8F333}"/>
    <cellStyle name="Normal 2 2 2 2 2 2 2 21 2 2 2 2 2" xfId="7999" xr:uid="{3884391B-26F3-4143-9119-1DABDB56A9AD}"/>
    <cellStyle name="Normal 2 2 2 2 2 2 2 21 2 2 2 3" xfId="8000" xr:uid="{C356BB9A-6762-45D1-806D-CC662D892682}"/>
    <cellStyle name="Normal 2 2 2 2 2 2 2 21 2 2 3" xfId="8001" xr:uid="{C27AEF42-C99E-4F1F-9ABF-049013DA2D1A}"/>
    <cellStyle name="Normal 2 2 2 2 2 2 2 21 2 2 3 2" xfId="8002" xr:uid="{DDC8C5FB-C0DC-41B7-8EC4-942055F03373}"/>
    <cellStyle name="Normal 2 2 2 2 2 2 2 21 2 2 4" xfId="8003" xr:uid="{BB31BAF0-5E80-4A8E-8B3E-590367AA5926}"/>
    <cellStyle name="Normal 2 2 2 2 2 2 2 21 2 3" xfId="8004" xr:uid="{12D199EA-93B2-49C1-BF34-0C8208285956}"/>
    <cellStyle name="Normal 2 2 2 2 2 2 2 21 2 3 2" xfId="8005" xr:uid="{0E525C44-76F8-42F6-A3A2-F81222EAA882}"/>
    <cellStyle name="Normal 2 2 2 2 2 2 2 21 2 3 2 2" xfId="8006" xr:uid="{A30B222E-5F42-4665-8F99-7720A0B6A5CE}"/>
    <cellStyle name="Normal 2 2 2 2 2 2 2 21 2 3 3" xfId="8007" xr:uid="{C88F5354-1E98-4772-9508-F38B29EB5481}"/>
    <cellStyle name="Normal 2 2 2 2 2 2 2 21 2 4" xfId="8008" xr:uid="{1CD8F743-D345-4DE4-8430-D9447E6B2502}"/>
    <cellStyle name="Normal 2 2 2 2 2 2 2 21 2 4 2" xfId="8009" xr:uid="{CEEC9E74-A5CC-4117-B00E-62D7C0AC8334}"/>
    <cellStyle name="Normal 2 2 2 2 2 2 2 21 2 5" xfId="8010" xr:uid="{E0D8080C-AA8A-4D35-837A-22FBFFFE8830}"/>
    <cellStyle name="Normal 2 2 2 2 2 2 2 21 3" xfId="8011" xr:uid="{C6C00896-7067-4298-BFA0-4219D5F8048B}"/>
    <cellStyle name="Normal 2 2 2 2 2 2 2 21 3 2" xfId="8012" xr:uid="{1894C5F2-5680-4984-8125-802A1C543E8C}"/>
    <cellStyle name="Normal 2 2 2 2 2 2 2 21 3 2 2" xfId="8013" xr:uid="{701D32D1-1576-4F02-89EA-554B8668938A}"/>
    <cellStyle name="Normal 2 2 2 2 2 2 2 21 3 2 2 2" xfId="8014" xr:uid="{2F386BDF-51D3-45E5-9901-1269A53B874B}"/>
    <cellStyle name="Normal 2 2 2 2 2 2 2 21 3 2 3" xfId="8015" xr:uid="{3A105049-D1BE-4096-AFFE-8FA65F063564}"/>
    <cellStyle name="Normal 2 2 2 2 2 2 2 21 3 3" xfId="8016" xr:uid="{776C80CD-8620-4463-B933-818F956D6398}"/>
    <cellStyle name="Normal 2 2 2 2 2 2 2 21 3 3 2" xfId="8017" xr:uid="{0E3795A7-B6B8-45F8-8CBC-429FB1ACF4E0}"/>
    <cellStyle name="Normal 2 2 2 2 2 2 2 21 3 4" xfId="8018" xr:uid="{E2190A09-138C-4686-AB5C-B94ECB52722B}"/>
    <cellStyle name="Normal 2 2 2 2 2 2 2 21 4" xfId="8019" xr:uid="{59A6D41F-DA90-497D-A7FA-57FBED8E8581}"/>
    <cellStyle name="Normal 2 2 2 2 2 2 2 21 4 2" xfId="8020" xr:uid="{920A2C20-D14B-40AA-927F-5A57DE459E96}"/>
    <cellStyle name="Normal 2 2 2 2 2 2 2 21 4 2 2" xfId="8021" xr:uid="{E474D203-413C-4F86-AF83-A61D82E20256}"/>
    <cellStyle name="Normal 2 2 2 2 2 2 2 21 4 3" xfId="8022" xr:uid="{23F0804A-CF67-4629-BD08-96E96E32785E}"/>
    <cellStyle name="Normal 2 2 2 2 2 2 2 21 5" xfId="8023" xr:uid="{3B7BCF6D-EE41-46AD-828E-5E639BA95074}"/>
    <cellStyle name="Normal 2 2 2 2 2 2 2 21 5 2" xfId="8024" xr:uid="{0127E981-A813-4BB2-BA71-E3ED9E350723}"/>
    <cellStyle name="Normal 2 2 2 2 2 2 2 21 6" xfId="8025" xr:uid="{F25A64D4-491A-49AE-B463-8BF90BAE6BF7}"/>
    <cellStyle name="Normal 2 2 2 2 2 2 2 22" xfId="8026" xr:uid="{A822B015-E6F9-41DD-8716-16A849FF5022}"/>
    <cellStyle name="Normal 2 2 2 2 2 2 2 22 2" xfId="8027" xr:uid="{7AD2EBF9-1F3C-4A5E-B692-8E45B6214FBB}"/>
    <cellStyle name="Normal 2 2 2 2 2 2 2 22 2 2" xfId="8028" xr:uid="{0FEB241B-62E3-4C06-81BA-E56B15FDCD7F}"/>
    <cellStyle name="Normal 2 2 2 2 2 2 2 22 2 2 2" xfId="8029" xr:uid="{0DAFA8EB-F18C-41ED-88EC-A5E71EE49DB4}"/>
    <cellStyle name="Normal 2 2 2 2 2 2 2 22 2 2 2 2" xfId="8030" xr:uid="{AE512306-912B-4389-8AF6-7018328AC280}"/>
    <cellStyle name="Normal 2 2 2 2 2 2 2 22 2 2 2 2 2" xfId="8031" xr:uid="{28BE6838-1720-4A1E-9385-FD234C0AB2D8}"/>
    <cellStyle name="Normal 2 2 2 2 2 2 2 22 2 2 2 3" xfId="8032" xr:uid="{83BD571C-CA2B-4EEE-971B-044B49C14649}"/>
    <cellStyle name="Normal 2 2 2 2 2 2 2 22 2 2 3" xfId="8033" xr:uid="{917548F2-9C28-4A5B-9342-C9D21817D12F}"/>
    <cellStyle name="Normal 2 2 2 2 2 2 2 22 2 2 3 2" xfId="8034" xr:uid="{9C51247E-08A9-4A95-8538-7C477A0B16B5}"/>
    <cellStyle name="Normal 2 2 2 2 2 2 2 22 2 2 4" xfId="8035" xr:uid="{8BBBF489-293E-4842-AEA1-F4A4B9EDF6C1}"/>
    <cellStyle name="Normal 2 2 2 2 2 2 2 22 2 3" xfId="8036" xr:uid="{10951070-7392-40C9-A161-4B3E03D3906D}"/>
    <cellStyle name="Normal 2 2 2 2 2 2 2 22 2 3 2" xfId="8037" xr:uid="{E9A7737D-D453-4750-A6C3-047F82139512}"/>
    <cellStyle name="Normal 2 2 2 2 2 2 2 22 2 3 2 2" xfId="8038" xr:uid="{3C1701C7-0827-41A8-976B-A567790AAE11}"/>
    <cellStyle name="Normal 2 2 2 2 2 2 2 22 2 3 3" xfId="8039" xr:uid="{CC44AAA0-D93B-4690-A16A-72A9E0A5728A}"/>
    <cellStyle name="Normal 2 2 2 2 2 2 2 22 2 4" xfId="8040" xr:uid="{B6CC933D-0430-4ADB-A4AC-30B68E3E97F6}"/>
    <cellStyle name="Normal 2 2 2 2 2 2 2 22 2 4 2" xfId="8041" xr:uid="{F4344536-6DEE-4350-A258-53952D5F351A}"/>
    <cellStyle name="Normal 2 2 2 2 2 2 2 22 2 5" xfId="8042" xr:uid="{840339F7-E972-4AE9-971F-EA838E8E8EE8}"/>
    <cellStyle name="Normal 2 2 2 2 2 2 2 22 3" xfId="8043" xr:uid="{EDCEB712-C75F-41DC-9BB9-8729FA33FCBB}"/>
    <cellStyle name="Normal 2 2 2 2 2 2 2 22 3 2" xfId="8044" xr:uid="{0F95D901-D2D1-479A-B6A2-132766CA0771}"/>
    <cellStyle name="Normal 2 2 2 2 2 2 2 22 3 2 2" xfId="8045" xr:uid="{A2EC3226-D469-441F-A730-5E07B9E26BE2}"/>
    <cellStyle name="Normal 2 2 2 2 2 2 2 22 3 2 2 2" xfId="8046" xr:uid="{5DFE373C-B405-4548-80C4-AB0F966BFF2B}"/>
    <cellStyle name="Normal 2 2 2 2 2 2 2 22 3 2 3" xfId="8047" xr:uid="{A9CE6C3B-4A65-4A49-A07A-21F309F3CF8E}"/>
    <cellStyle name="Normal 2 2 2 2 2 2 2 22 3 3" xfId="8048" xr:uid="{72416D91-F20D-46E6-A7C1-83950568D81B}"/>
    <cellStyle name="Normal 2 2 2 2 2 2 2 22 3 3 2" xfId="8049" xr:uid="{DFFB233D-7F2B-42D7-998C-292DD6550560}"/>
    <cellStyle name="Normal 2 2 2 2 2 2 2 22 3 4" xfId="8050" xr:uid="{D1E0B741-DC8F-4360-AC21-E7C55C204EF2}"/>
    <cellStyle name="Normal 2 2 2 2 2 2 2 22 4" xfId="8051" xr:uid="{6FEC2209-EC23-4D6C-97AC-35A564CCC449}"/>
    <cellStyle name="Normal 2 2 2 2 2 2 2 22 4 2" xfId="8052" xr:uid="{D3221E94-49EB-4278-B06E-08B868246562}"/>
    <cellStyle name="Normal 2 2 2 2 2 2 2 22 4 2 2" xfId="8053" xr:uid="{72635037-230D-4AB3-94F3-4C1A3F9DD0AB}"/>
    <cellStyle name="Normal 2 2 2 2 2 2 2 22 4 3" xfId="8054" xr:uid="{DFF14A5E-F62A-4A81-B2BD-75214BA4B604}"/>
    <cellStyle name="Normal 2 2 2 2 2 2 2 22 5" xfId="8055" xr:uid="{F63D933E-C9F3-4692-9821-5B36026906A4}"/>
    <cellStyle name="Normal 2 2 2 2 2 2 2 22 5 2" xfId="8056" xr:uid="{2FF2F2C0-D9B0-44FC-BBE3-59D1E2611EB5}"/>
    <cellStyle name="Normal 2 2 2 2 2 2 2 22 6" xfId="8057" xr:uid="{925328B6-0A2B-4B62-B88F-17E84F645CB6}"/>
    <cellStyle name="Normal 2 2 2 2 2 2 2 23" xfId="8058" xr:uid="{BE9200B8-8A00-495C-9560-BCE02D3331D7}"/>
    <cellStyle name="Normal 2 2 2 2 2 2 2 23 2" xfId="8059" xr:uid="{D306F6DC-CBD9-45B7-A0CF-6B9FF4F1EEBA}"/>
    <cellStyle name="Normal 2 2 2 2 2 2 2 23 2 2" xfId="8060" xr:uid="{1E9EEBAA-F6A6-4BD4-AEF1-7AB8C0841F5B}"/>
    <cellStyle name="Normal 2 2 2 2 2 2 2 23 2 2 2" xfId="8061" xr:uid="{371A6D2A-C8F9-4F9E-84A2-FFFD7D520598}"/>
    <cellStyle name="Normal 2 2 2 2 2 2 2 23 2 2 2 2" xfId="8062" xr:uid="{89664F06-9246-4A4A-BAAB-6B7F54DF5D7F}"/>
    <cellStyle name="Normal 2 2 2 2 2 2 2 23 2 2 2 2 2" xfId="8063" xr:uid="{91B03615-F70B-484A-B621-D669AF2D1F18}"/>
    <cellStyle name="Normal 2 2 2 2 2 2 2 23 2 2 2 3" xfId="8064" xr:uid="{8F015EE7-ABBA-45F8-A118-F3C8BC8A1A5F}"/>
    <cellStyle name="Normal 2 2 2 2 2 2 2 23 2 2 3" xfId="8065" xr:uid="{817EDB4F-468C-424A-B732-6F9AF9BDE8F2}"/>
    <cellStyle name="Normal 2 2 2 2 2 2 2 23 2 2 3 2" xfId="8066" xr:uid="{B36480B8-BC62-400F-921E-B4E53D285818}"/>
    <cellStyle name="Normal 2 2 2 2 2 2 2 23 2 2 4" xfId="8067" xr:uid="{964BA4AB-24FB-4D53-8A7F-17CFF9E3F412}"/>
    <cellStyle name="Normal 2 2 2 2 2 2 2 23 2 3" xfId="8068" xr:uid="{1D24FFA9-581A-49D2-8D7C-1569E756E342}"/>
    <cellStyle name="Normal 2 2 2 2 2 2 2 23 2 3 2" xfId="8069" xr:uid="{22D28A6F-2558-472F-B8B6-9BCBDE5B2F50}"/>
    <cellStyle name="Normal 2 2 2 2 2 2 2 23 2 3 2 2" xfId="8070" xr:uid="{4BB6F79D-D548-4BFB-B5B9-FFB46F7CA4B3}"/>
    <cellStyle name="Normal 2 2 2 2 2 2 2 23 2 3 3" xfId="8071" xr:uid="{3B61AA98-084B-46F0-96DB-EB48C81D345B}"/>
    <cellStyle name="Normal 2 2 2 2 2 2 2 23 2 4" xfId="8072" xr:uid="{F545EF7A-0079-49A6-A245-1BD2DBBAE74F}"/>
    <cellStyle name="Normal 2 2 2 2 2 2 2 23 2 4 2" xfId="8073" xr:uid="{709CE75D-5FEB-4654-887E-A810643B6DF5}"/>
    <cellStyle name="Normal 2 2 2 2 2 2 2 23 2 5" xfId="8074" xr:uid="{A48F3F51-C473-4A01-9227-604819B83AAD}"/>
    <cellStyle name="Normal 2 2 2 2 2 2 2 23 3" xfId="8075" xr:uid="{8FD8BBF3-834F-4EFD-AE05-06D46C353D43}"/>
    <cellStyle name="Normal 2 2 2 2 2 2 2 23 3 2" xfId="8076" xr:uid="{9C35637F-0F18-45CF-9E73-BEEB08567668}"/>
    <cellStyle name="Normal 2 2 2 2 2 2 2 23 3 2 2" xfId="8077" xr:uid="{6812A740-D970-4EA8-9E76-EF0570563FA1}"/>
    <cellStyle name="Normal 2 2 2 2 2 2 2 23 3 2 2 2" xfId="8078" xr:uid="{45AEFB00-9BD7-4822-9D38-B9A7F6F1B4E2}"/>
    <cellStyle name="Normal 2 2 2 2 2 2 2 23 3 2 3" xfId="8079" xr:uid="{58B109B5-14C7-4BED-AF3A-1444389B68EA}"/>
    <cellStyle name="Normal 2 2 2 2 2 2 2 23 3 3" xfId="8080" xr:uid="{52DC8E14-D2F4-4C53-84A5-A3F959AD6224}"/>
    <cellStyle name="Normal 2 2 2 2 2 2 2 23 3 3 2" xfId="8081" xr:uid="{ADA555DB-93C7-4B7C-8A02-2CC88DD15C3C}"/>
    <cellStyle name="Normal 2 2 2 2 2 2 2 23 3 4" xfId="8082" xr:uid="{B6D8EC7D-2D9E-40DE-BAD8-5166369A60E3}"/>
    <cellStyle name="Normal 2 2 2 2 2 2 2 23 4" xfId="8083" xr:uid="{B8CE212D-E007-470D-9BE7-D80F1DAA9BC7}"/>
    <cellStyle name="Normal 2 2 2 2 2 2 2 23 4 2" xfId="8084" xr:uid="{54670816-A04B-479C-872E-0538B1F51FA2}"/>
    <cellStyle name="Normal 2 2 2 2 2 2 2 23 4 2 2" xfId="8085" xr:uid="{85F62428-0613-4B8A-8967-DA3291247BFA}"/>
    <cellStyle name="Normal 2 2 2 2 2 2 2 23 4 3" xfId="8086" xr:uid="{0E57479B-DB08-49EF-A108-AB28E4B02C54}"/>
    <cellStyle name="Normal 2 2 2 2 2 2 2 23 5" xfId="8087" xr:uid="{01F020B7-59DA-44F0-A944-6FBEA528B0BA}"/>
    <cellStyle name="Normal 2 2 2 2 2 2 2 23 5 2" xfId="8088" xr:uid="{28CBE2D5-21EA-4B6E-8CC7-CA0FB10C02D7}"/>
    <cellStyle name="Normal 2 2 2 2 2 2 2 23 6" xfId="8089" xr:uid="{FFB8239C-4CED-4F2E-9D19-BF8B78BBA7C8}"/>
    <cellStyle name="Normal 2 2 2 2 2 2 2 24" xfId="8090" xr:uid="{7DD54CDB-1574-44C2-AFF3-2D88EB7A8054}"/>
    <cellStyle name="Normal 2 2 2 2 2 2 2 24 2" xfId="8091" xr:uid="{5447DE70-9A83-49C9-A8B9-E11753800AC2}"/>
    <cellStyle name="Normal 2 2 2 2 2 2 2 24 2 2" xfId="8092" xr:uid="{FCAA8437-36B3-4B6F-934E-38350E8F5281}"/>
    <cellStyle name="Normal 2 2 2 2 2 2 2 24 2 2 2" xfId="8093" xr:uid="{32D3EF11-3486-44FB-BC9F-CA6D4C0C8138}"/>
    <cellStyle name="Normal 2 2 2 2 2 2 2 24 2 2 2 2" xfId="8094" xr:uid="{E283EFD5-26CF-4934-BCC3-B999FD46C81D}"/>
    <cellStyle name="Normal 2 2 2 2 2 2 2 24 2 2 2 2 2" xfId="8095" xr:uid="{9F6C9D1A-9D50-4085-A026-DA88C836F7A2}"/>
    <cellStyle name="Normal 2 2 2 2 2 2 2 24 2 2 2 3" xfId="8096" xr:uid="{655C1ECC-ECC3-4D1D-9877-4944B0CEFF92}"/>
    <cellStyle name="Normal 2 2 2 2 2 2 2 24 2 2 3" xfId="8097" xr:uid="{7A4B7AD9-E2E4-469D-89BC-B087ECEBFB02}"/>
    <cellStyle name="Normal 2 2 2 2 2 2 2 24 2 2 3 2" xfId="8098" xr:uid="{7BCB2A34-911E-43D8-95BA-451A722E66C1}"/>
    <cellStyle name="Normal 2 2 2 2 2 2 2 24 2 2 4" xfId="8099" xr:uid="{3B9883EB-08AF-4D31-A5A4-E16862A58C93}"/>
    <cellStyle name="Normal 2 2 2 2 2 2 2 24 2 3" xfId="8100" xr:uid="{1598DB89-1E05-4EF5-B81C-C0A5147C16CD}"/>
    <cellStyle name="Normal 2 2 2 2 2 2 2 24 2 3 2" xfId="8101" xr:uid="{69F15D4C-0E67-4E49-B740-63CFB7F46931}"/>
    <cellStyle name="Normal 2 2 2 2 2 2 2 24 2 3 2 2" xfId="8102" xr:uid="{FA4B1CCB-C3FF-490B-B2E1-F30F9A7E3FF4}"/>
    <cellStyle name="Normal 2 2 2 2 2 2 2 24 2 3 3" xfId="8103" xr:uid="{9A7C1CCB-1091-431D-BE31-DD005FC29DA3}"/>
    <cellStyle name="Normal 2 2 2 2 2 2 2 24 2 4" xfId="8104" xr:uid="{EEB5477C-2FA7-4B2B-B31F-B6923E93FF24}"/>
    <cellStyle name="Normal 2 2 2 2 2 2 2 24 2 4 2" xfId="8105" xr:uid="{FECC0F5B-D47A-4084-BD44-DEC32FAF972D}"/>
    <cellStyle name="Normal 2 2 2 2 2 2 2 24 2 5" xfId="8106" xr:uid="{B2C642B9-14B9-469B-9BB3-B1E514D384E6}"/>
    <cellStyle name="Normal 2 2 2 2 2 2 2 24 3" xfId="8107" xr:uid="{52C3EE5E-6ACF-4473-AAA7-9320EC46D58B}"/>
    <cellStyle name="Normal 2 2 2 2 2 2 2 24 3 2" xfId="8108" xr:uid="{A89A7FA8-E838-4454-8394-406D47E1C7DA}"/>
    <cellStyle name="Normal 2 2 2 2 2 2 2 24 3 2 2" xfId="8109" xr:uid="{FB630899-3DBB-4031-8F4C-622EB3BF594F}"/>
    <cellStyle name="Normal 2 2 2 2 2 2 2 24 3 2 2 2" xfId="8110" xr:uid="{6D7D65AF-9ED2-4BE2-9DDB-7F3F8DFCEFFF}"/>
    <cellStyle name="Normal 2 2 2 2 2 2 2 24 3 2 3" xfId="8111" xr:uid="{FE9C3C03-31EA-47CD-B48F-AAE121F0D0E2}"/>
    <cellStyle name="Normal 2 2 2 2 2 2 2 24 3 3" xfId="8112" xr:uid="{B4868592-85B8-449F-953B-451D50360853}"/>
    <cellStyle name="Normal 2 2 2 2 2 2 2 24 3 3 2" xfId="8113" xr:uid="{EFEE9D4D-AFE7-43D6-AFBB-296AAB3A0E1B}"/>
    <cellStyle name="Normal 2 2 2 2 2 2 2 24 3 4" xfId="8114" xr:uid="{0D2EADAC-8175-4F51-92FF-4D8729B3709B}"/>
    <cellStyle name="Normal 2 2 2 2 2 2 2 24 4" xfId="8115" xr:uid="{EBAFF6A1-638B-4EE9-86D0-C89561F453A5}"/>
    <cellStyle name="Normal 2 2 2 2 2 2 2 24 4 2" xfId="8116" xr:uid="{564A8548-D8C3-46AE-BB6A-41427B804750}"/>
    <cellStyle name="Normal 2 2 2 2 2 2 2 24 4 2 2" xfId="8117" xr:uid="{245F25C5-E392-40CC-BF80-57079B8670D9}"/>
    <cellStyle name="Normal 2 2 2 2 2 2 2 24 4 3" xfId="8118" xr:uid="{CC0D7E54-0469-456F-A54C-BDB56B672499}"/>
    <cellStyle name="Normal 2 2 2 2 2 2 2 24 5" xfId="8119" xr:uid="{011B7417-1A3F-4230-BCA4-31E321DEBE9E}"/>
    <cellStyle name="Normal 2 2 2 2 2 2 2 24 5 2" xfId="8120" xr:uid="{0B10A028-6CBE-4EEF-A803-C0DA8A79290F}"/>
    <cellStyle name="Normal 2 2 2 2 2 2 2 24 6" xfId="8121" xr:uid="{ECA5DCC1-B739-4B2A-9325-2183793AD8BB}"/>
    <cellStyle name="Normal 2 2 2 2 2 2 2 25" xfId="8122" xr:uid="{36AFF308-4D8F-4246-9F68-2C719C3FE254}"/>
    <cellStyle name="Normal 2 2 2 2 2 2 2 25 2" xfId="8123" xr:uid="{E1E4DD9F-2B58-494A-AEC0-B5C40014591B}"/>
    <cellStyle name="Normal 2 2 2 2 2 2 2 25 2 2" xfId="8124" xr:uid="{35718702-FF6C-4437-B5E6-1D089AAD838B}"/>
    <cellStyle name="Normal 2 2 2 2 2 2 2 25 2 2 2" xfId="8125" xr:uid="{293A10D2-8D55-4062-8877-91A2F9809678}"/>
    <cellStyle name="Normal 2 2 2 2 2 2 2 25 2 2 2 2" xfId="8126" xr:uid="{AB95DEE0-D222-4639-BD46-592DDA9D1296}"/>
    <cellStyle name="Normal 2 2 2 2 2 2 2 25 2 2 2 2 2" xfId="8127" xr:uid="{9E04865E-FB4D-4950-B178-118AA643F1A3}"/>
    <cellStyle name="Normal 2 2 2 2 2 2 2 25 2 2 2 3" xfId="8128" xr:uid="{51F1A8ED-FC23-441E-A6F0-683207261ACE}"/>
    <cellStyle name="Normal 2 2 2 2 2 2 2 25 2 2 3" xfId="8129" xr:uid="{E9B7BEBB-1591-4073-A77A-34AB9060111F}"/>
    <cellStyle name="Normal 2 2 2 2 2 2 2 25 2 2 3 2" xfId="8130" xr:uid="{7DE17233-1216-4BA0-BBF1-1386BDD234D2}"/>
    <cellStyle name="Normal 2 2 2 2 2 2 2 25 2 2 4" xfId="8131" xr:uid="{E8F55E60-6202-4C0A-8133-A3E15150E465}"/>
    <cellStyle name="Normal 2 2 2 2 2 2 2 25 2 3" xfId="8132" xr:uid="{49BC6FE6-0C62-4758-886A-64BED54A87FB}"/>
    <cellStyle name="Normal 2 2 2 2 2 2 2 25 2 3 2" xfId="8133" xr:uid="{1366B41D-1899-46AB-8B86-5A9F13D02C07}"/>
    <cellStyle name="Normal 2 2 2 2 2 2 2 25 2 3 2 2" xfId="8134" xr:uid="{545937A8-19C6-4678-BE15-010C6329B264}"/>
    <cellStyle name="Normal 2 2 2 2 2 2 2 25 2 3 3" xfId="8135" xr:uid="{4854811C-191C-420C-A688-43077B7DB06E}"/>
    <cellStyle name="Normal 2 2 2 2 2 2 2 25 2 4" xfId="8136" xr:uid="{52AB5D44-8BA3-4582-B6E6-BE8FA8A3BF03}"/>
    <cellStyle name="Normal 2 2 2 2 2 2 2 25 2 4 2" xfId="8137" xr:uid="{8C4389E1-1943-466D-98D4-8230DCF15238}"/>
    <cellStyle name="Normal 2 2 2 2 2 2 2 25 2 5" xfId="8138" xr:uid="{07C2A792-37CC-47A7-BD84-82B32B1023D8}"/>
    <cellStyle name="Normal 2 2 2 2 2 2 2 25 3" xfId="8139" xr:uid="{B2C83322-11AF-482A-A17D-C0480C0AE3D9}"/>
    <cellStyle name="Normal 2 2 2 2 2 2 2 25 3 2" xfId="8140" xr:uid="{0F2F4B56-74AC-44DE-AF1E-BD256BF9965E}"/>
    <cellStyle name="Normal 2 2 2 2 2 2 2 25 3 2 2" xfId="8141" xr:uid="{F3637257-ACB9-4EA0-9333-FF3CD60BE41D}"/>
    <cellStyle name="Normal 2 2 2 2 2 2 2 25 3 2 2 2" xfId="8142" xr:uid="{E807243A-706D-4F04-AE71-2E48122F85C3}"/>
    <cellStyle name="Normal 2 2 2 2 2 2 2 25 3 2 3" xfId="8143" xr:uid="{BE9A2685-13B1-437C-8F6A-1DC1D4955FED}"/>
    <cellStyle name="Normal 2 2 2 2 2 2 2 25 3 3" xfId="8144" xr:uid="{58560929-D11E-45B2-A7BD-E61445A6C9C3}"/>
    <cellStyle name="Normal 2 2 2 2 2 2 2 25 3 3 2" xfId="8145" xr:uid="{8661CF94-F3C6-44FB-91F9-448349EC888A}"/>
    <cellStyle name="Normal 2 2 2 2 2 2 2 25 3 4" xfId="8146" xr:uid="{7B6ADAA9-E7CC-4AFE-8FAD-0794215922C9}"/>
    <cellStyle name="Normal 2 2 2 2 2 2 2 25 4" xfId="8147" xr:uid="{EA96BE68-D9AA-4D21-80D8-44FE6D288CDE}"/>
    <cellStyle name="Normal 2 2 2 2 2 2 2 25 4 2" xfId="8148" xr:uid="{8EFB588F-7072-446B-B648-B951B3CD2202}"/>
    <cellStyle name="Normal 2 2 2 2 2 2 2 25 4 2 2" xfId="8149" xr:uid="{06093B2F-C794-4001-94B9-A6660C67A946}"/>
    <cellStyle name="Normal 2 2 2 2 2 2 2 25 4 3" xfId="8150" xr:uid="{FC1BD687-7B5E-4D12-9099-EBD44FEB9F35}"/>
    <cellStyle name="Normal 2 2 2 2 2 2 2 25 5" xfId="8151" xr:uid="{AC04F56B-611E-4E53-85E5-72D9B4166F9F}"/>
    <cellStyle name="Normal 2 2 2 2 2 2 2 25 5 2" xfId="8152" xr:uid="{F83F2DC2-80B7-4F7F-966C-E4DB6F899CD9}"/>
    <cellStyle name="Normal 2 2 2 2 2 2 2 25 6" xfId="8153" xr:uid="{19332956-9DAC-4410-B3F4-CECD570B0AE5}"/>
    <cellStyle name="Normal 2 2 2 2 2 2 2 26" xfId="8154" xr:uid="{D3F5F29C-B960-429B-8AC0-A299096E7F8E}"/>
    <cellStyle name="Normal 2 2 2 2 2 2 2 26 2" xfId="8155" xr:uid="{38A305CA-576A-454A-ABBE-8A157A633295}"/>
    <cellStyle name="Normal 2 2 2 2 2 2 2 26 2 2" xfId="8156" xr:uid="{ACA44EDC-7381-4864-B36C-E55FD933450E}"/>
    <cellStyle name="Normal 2 2 2 2 2 2 2 26 2 2 2" xfId="8157" xr:uid="{83D7252D-568F-42B6-B2EA-74C83CEBF218}"/>
    <cellStyle name="Normal 2 2 2 2 2 2 2 26 2 2 2 2" xfId="8158" xr:uid="{B99F8C67-947F-47E5-97B8-F07A43C5DB33}"/>
    <cellStyle name="Normal 2 2 2 2 2 2 2 26 2 2 2 2 2" xfId="8159" xr:uid="{B23A0ED2-A44E-4FB4-A557-1715BCBB64A8}"/>
    <cellStyle name="Normal 2 2 2 2 2 2 2 26 2 2 2 3" xfId="8160" xr:uid="{B52BCCD6-79F2-4739-AA93-45CFFEA02DEC}"/>
    <cellStyle name="Normal 2 2 2 2 2 2 2 26 2 2 3" xfId="8161" xr:uid="{4075492C-A4F0-43D7-9625-003EDBA1EA0C}"/>
    <cellStyle name="Normal 2 2 2 2 2 2 2 26 2 2 3 2" xfId="8162" xr:uid="{E57F4B67-DA41-4906-A083-686321A08375}"/>
    <cellStyle name="Normal 2 2 2 2 2 2 2 26 2 2 4" xfId="8163" xr:uid="{D68D8EF1-A919-4F62-BBFF-2F86F51FB799}"/>
    <cellStyle name="Normal 2 2 2 2 2 2 2 26 2 3" xfId="8164" xr:uid="{FB2B5975-22F1-4187-A18C-FD5BA5DDF583}"/>
    <cellStyle name="Normal 2 2 2 2 2 2 2 26 2 3 2" xfId="8165" xr:uid="{2CBA1ADE-48E4-4551-BA1F-36987F942EC5}"/>
    <cellStyle name="Normal 2 2 2 2 2 2 2 26 2 3 2 2" xfId="8166" xr:uid="{FB8DC0AD-9EBB-4A28-B8A2-280A314B905A}"/>
    <cellStyle name="Normal 2 2 2 2 2 2 2 26 2 3 3" xfId="8167" xr:uid="{4A36DD87-582E-47FD-9FFB-E188AB419858}"/>
    <cellStyle name="Normal 2 2 2 2 2 2 2 26 2 4" xfId="8168" xr:uid="{2B202FA5-E321-4EC3-8614-3F67C36E48EE}"/>
    <cellStyle name="Normal 2 2 2 2 2 2 2 26 2 4 2" xfId="8169" xr:uid="{83EB7A08-F3AB-4F8B-A63C-BB6DF994F10C}"/>
    <cellStyle name="Normal 2 2 2 2 2 2 2 26 2 5" xfId="8170" xr:uid="{E6E36B1F-D276-488F-A13A-4D198E13BAE6}"/>
    <cellStyle name="Normal 2 2 2 2 2 2 2 26 3" xfId="8171" xr:uid="{EA0BB07F-E86F-4148-AFC2-A905F496F2F7}"/>
    <cellStyle name="Normal 2 2 2 2 2 2 2 26 3 2" xfId="8172" xr:uid="{81228647-1E5B-46E9-B5C7-D2A551B06608}"/>
    <cellStyle name="Normal 2 2 2 2 2 2 2 26 3 2 2" xfId="8173" xr:uid="{0D068EE5-C8E5-4B53-90C8-56B2C68336D9}"/>
    <cellStyle name="Normal 2 2 2 2 2 2 2 26 3 2 2 2" xfId="8174" xr:uid="{4CDC41B0-DBCA-4413-885E-D76AD7A00416}"/>
    <cellStyle name="Normal 2 2 2 2 2 2 2 26 3 2 3" xfId="8175" xr:uid="{910F23F4-A173-4268-8DD8-6BA165689CEE}"/>
    <cellStyle name="Normal 2 2 2 2 2 2 2 26 3 3" xfId="8176" xr:uid="{B1532692-1C55-4DD9-9B92-8AC625696061}"/>
    <cellStyle name="Normal 2 2 2 2 2 2 2 26 3 3 2" xfId="8177" xr:uid="{E9C12534-D0B0-4674-936F-7A124F69710B}"/>
    <cellStyle name="Normal 2 2 2 2 2 2 2 26 3 4" xfId="8178" xr:uid="{8A5289A4-9EB3-466D-92EC-525E5E532E5A}"/>
    <cellStyle name="Normal 2 2 2 2 2 2 2 26 4" xfId="8179" xr:uid="{2232BDAC-C1A1-4585-88EB-18D96DBA2CF5}"/>
    <cellStyle name="Normal 2 2 2 2 2 2 2 26 4 2" xfId="8180" xr:uid="{6DF778B9-2A83-4ABB-A3EA-7322F7AD2908}"/>
    <cellStyle name="Normal 2 2 2 2 2 2 2 26 4 2 2" xfId="8181" xr:uid="{5DB6522F-26FC-4D5E-BE23-1900EF85F48E}"/>
    <cellStyle name="Normal 2 2 2 2 2 2 2 26 4 3" xfId="8182" xr:uid="{3C9BF69B-D992-4824-A2F4-519F63A69821}"/>
    <cellStyle name="Normal 2 2 2 2 2 2 2 26 5" xfId="8183" xr:uid="{A7D54D84-2247-4D4C-BDF6-9E9281CE58C6}"/>
    <cellStyle name="Normal 2 2 2 2 2 2 2 26 5 2" xfId="8184" xr:uid="{20165CBA-BE59-4594-A67D-604105691F42}"/>
    <cellStyle name="Normal 2 2 2 2 2 2 2 26 6" xfId="8185" xr:uid="{8365799B-0EF7-4984-B67C-93161306007B}"/>
    <cellStyle name="Normal 2 2 2 2 2 2 2 27" xfId="8186" xr:uid="{C380B79D-C248-4D09-A1D4-125AF2BAF764}"/>
    <cellStyle name="Normal 2 2 2 2 2 2 2 27 2" xfId="8187" xr:uid="{51BFD627-08CA-44F3-8F54-752C9F64C40B}"/>
    <cellStyle name="Normal 2 2 2 2 2 2 2 27 2 2" xfId="8188" xr:uid="{8C3EE383-06D2-4606-A779-284F68E4F3D4}"/>
    <cellStyle name="Normal 2 2 2 2 2 2 2 27 2 2 2" xfId="8189" xr:uid="{8519822C-33F1-4E06-8DB1-03E52E678C8A}"/>
    <cellStyle name="Normal 2 2 2 2 2 2 2 27 2 2 2 2" xfId="8190" xr:uid="{59489990-DAFF-4BB6-877A-45DF3E5E0459}"/>
    <cellStyle name="Normal 2 2 2 2 2 2 2 27 2 2 2 2 2" xfId="8191" xr:uid="{6FF2FDD1-F0C3-47C7-938E-FE7E5D232873}"/>
    <cellStyle name="Normal 2 2 2 2 2 2 2 27 2 2 2 3" xfId="8192" xr:uid="{5BF6ADBD-82A2-4D84-AF6B-C03CE6233A8C}"/>
    <cellStyle name="Normal 2 2 2 2 2 2 2 27 2 2 3" xfId="8193" xr:uid="{52B4E2A7-32FA-4A66-9440-CB961B051A4B}"/>
    <cellStyle name="Normal 2 2 2 2 2 2 2 27 2 2 3 2" xfId="8194" xr:uid="{8693FD93-5873-4E8F-B0F7-394FB12612D6}"/>
    <cellStyle name="Normal 2 2 2 2 2 2 2 27 2 2 4" xfId="8195" xr:uid="{05CBD8E4-A6CA-4659-98F5-3F5DB15B77B4}"/>
    <cellStyle name="Normal 2 2 2 2 2 2 2 27 2 3" xfId="8196" xr:uid="{3A680397-F5EA-48B5-9A78-2A028F9C202D}"/>
    <cellStyle name="Normal 2 2 2 2 2 2 2 27 2 3 2" xfId="8197" xr:uid="{32B19DF9-1CD5-49DB-82C5-2F60D6E8E156}"/>
    <cellStyle name="Normal 2 2 2 2 2 2 2 27 2 3 2 2" xfId="8198" xr:uid="{5C3C6A97-E3F3-4ED0-9E2C-E5B5AE9194B6}"/>
    <cellStyle name="Normal 2 2 2 2 2 2 2 27 2 3 3" xfId="8199" xr:uid="{3B189253-92AF-469C-89B4-B3F041D74B49}"/>
    <cellStyle name="Normal 2 2 2 2 2 2 2 27 2 4" xfId="8200" xr:uid="{C8BA299E-30F2-42DE-9ACD-76F992813D1E}"/>
    <cellStyle name="Normal 2 2 2 2 2 2 2 27 2 4 2" xfId="8201" xr:uid="{8E1948AA-599C-4DD8-83F8-9A4B2991CAFA}"/>
    <cellStyle name="Normal 2 2 2 2 2 2 2 27 2 5" xfId="8202" xr:uid="{63F431D3-CBDE-4EC2-9E0B-4D289F2F3367}"/>
    <cellStyle name="Normal 2 2 2 2 2 2 2 27 3" xfId="8203" xr:uid="{1B63EDC8-02BE-43C6-8CCA-F199319567F8}"/>
    <cellStyle name="Normal 2 2 2 2 2 2 2 27 3 2" xfId="8204" xr:uid="{543A9A5A-6A51-46FA-B4B7-F0F512970765}"/>
    <cellStyle name="Normal 2 2 2 2 2 2 2 27 3 2 2" xfId="8205" xr:uid="{CA0A3461-DA31-4B7E-90E3-084DCBDA5FA1}"/>
    <cellStyle name="Normal 2 2 2 2 2 2 2 27 3 2 2 2" xfId="8206" xr:uid="{62D34055-6A2A-4A55-9900-3C8B32A37D07}"/>
    <cellStyle name="Normal 2 2 2 2 2 2 2 27 3 2 3" xfId="8207" xr:uid="{FFE9C637-E1EC-4005-A699-F98CA695F3D0}"/>
    <cellStyle name="Normal 2 2 2 2 2 2 2 27 3 3" xfId="8208" xr:uid="{09F65B01-94E6-4A05-AACA-15191D2A14A1}"/>
    <cellStyle name="Normal 2 2 2 2 2 2 2 27 3 3 2" xfId="8209" xr:uid="{FFE2D18F-1465-470D-A794-1190DEA4E549}"/>
    <cellStyle name="Normal 2 2 2 2 2 2 2 27 3 4" xfId="8210" xr:uid="{E5831357-8174-4E00-A1BF-B9AE579414CC}"/>
    <cellStyle name="Normal 2 2 2 2 2 2 2 27 4" xfId="8211" xr:uid="{40CA45D1-4FBE-44FA-96EC-5AFCD8EA3579}"/>
    <cellStyle name="Normal 2 2 2 2 2 2 2 27 4 2" xfId="8212" xr:uid="{F6F8EB84-CA20-4A36-896D-44349DD386AD}"/>
    <cellStyle name="Normal 2 2 2 2 2 2 2 27 4 2 2" xfId="8213" xr:uid="{5C11E69F-02D4-464C-B2BE-A2A3D7F40DBF}"/>
    <cellStyle name="Normal 2 2 2 2 2 2 2 27 4 3" xfId="8214" xr:uid="{5D6B7679-7EAF-4163-978B-1B0870CB67ED}"/>
    <cellStyle name="Normal 2 2 2 2 2 2 2 27 5" xfId="8215" xr:uid="{E692767F-9681-4A7A-A71D-DF338C09324C}"/>
    <cellStyle name="Normal 2 2 2 2 2 2 2 27 5 2" xfId="8216" xr:uid="{184AF5AD-379E-4365-8002-E78FE8535C42}"/>
    <cellStyle name="Normal 2 2 2 2 2 2 2 27 6" xfId="8217" xr:uid="{A61D0B00-340A-48F9-82F9-FDE65A5A6738}"/>
    <cellStyle name="Normal 2 2 2 2 2 2 2 28" xfId="8218" xr:uid="{3686B846-95C0-4803-B3E1-755A4B49310A}"/>
    <cellStyle name="Normal 2 2 2 2 2 2 2 28 2" xfId="8219" xr:uid="{29BD019B-6902-4224-A137-5682ECA4B6CD}"/>
    <cellStyle name="Normal 2 2 2 2 2 2 2 28 2 2" xfId="8220" xr:uid="{01962A8A-6EA2-496E-95A6-AC65485BC854}"/>
    <cellStyle name="Normal 2 2 2 2 2 2 2 28 2 2 2" xfId="8221" xr:uid="{28100E75-0C14-40EC-8592-37CC99CEDCB0}"/>
    <cellStyle name="Normal 2 2 2 2 2 2 2 28 2 2 2 2" xfId="8222" xr:uid="{1DC5D984-0EED-41E6-9BBE-734489780117}"/>
    <cellStyle name="Normal 2 2 2 2 2 2 2 28 2 2 2 2 2" xfId="8223" xr:uid="{312D7F02-5A7D-4D18-851A-D2D0C007F3BD}"/>
    <cellStyle name="Normal 2 2 2 2 2 2 2 28 2 2 2 3" xfId="8224" xr:uid="{A4B3F21F-509A-4D24-9207-39EC3701FD0A}"/>
    <cellStyle name="Normal 2 2 2 2 2 2 2 28 2 2 3" xfId="8225" xr:uid="{9DE53A07-F110-463F-92E9-D6DCBFEE4460}"/>
    <cellStyle name="Normal 2 2 2 2 2 2 2 28 2 2 3 2" xfId="8226" xr:uid="{8FB5D38A-FE95-4870-88E2-9BDFA7DE6CD5}"/>
    <cellStyle name="Normal 2 2 2 2 2 2 2 28 2 2 4" xfId="8227" xr:uid="{D1BC5FAF-4121-4E7B-ADC5-E6CEF85ADBE5}"/>
    <cellStyle name="Normal 2 2 2 2 2 2 2 28 2 3" xfId="8228" xr:uid="{B59AC5E6-A5B6-4268-B13F-0F51C820ED0D}"/>
    <cellStyle name="Normal 2 2 2 2 2 2 2 28 2 3 2" xfId="8229" xr:uid="{D24C97D5-3238-40DA-A286-EDB6E704D4AF}"/>
    <cellStyle name="Normal 2 2 2 2 2 2 2 28 2 3 2 2" xfId="8230" xr:uid="{399720C7-D2DB-4CCF-9206-A7215A6334C9}"/>
    <cellStyle name="Normal 2 2 2 2 2 2 2 28 2 3 3" xfId="8231" xr:uid="{FB482554-C2FB-4BB0-B06B-57AFB476CE0C}"/>
    <cellStyle name="Normal 2 2 2 2 2 2 2 28 2 4" xfId="8232" xr:uid="{A629F4B6-8779-45D3-93B4-4DDDF405F94C}"/>
    <cellStyle name="Normal 2 2 2 2 2 2 2 28 2 4 2" xfId="8233" xr:uid="{01E490F6-27A6-4E50-811D-40E42A20F4F6}"/>
    <cellStyle name="Normal 2 2 2 2 2 2 2 28 2 5" xfId="8234" xr:uid="{3CCA187D-30D0-438F-84CA-CB59D59B15A5}"/>
    <cellStyle name="Normal 2 2 2 2 2 2 2 28 3" xfId="8235" xr:uid="{077DAF5E-72F4-4202-915C-43B726274223}"/>
    <cellStyle name="Normal 2 2 2 2 2 2 2 28 3 2" xfId="8236" xr:uid="{2E62D8DA-DE96-4366-8032-7CA064B0CA1E}"/>
    <cellStyle name="Normal 2 2 2 2 2 2 2 28 3 2 2" xfId="8237" xr:uid="{2D46630D-6DB2-4D6C-AFAC-82E866CBABDF}"/>
    <cellStyle name="Normal 2 2 2 2 2 2 2 28 3 2 2 2" xfId="8238" xr:uid="{790F1CCE-8CFE-46BD-8554-C9841ACAF91D}"/>
    <cellStyle name="Normal 2 2 2 2 2 2 2 28 3 2 3" xfId="8239" xr:uid="{B774445B-2B19-4760-AC5B-4DC943C2564B}"/>
    <cellStyle name="Normal 2 2 2 2 2 2 2 28 3 3" xfId="8240" xr:uid="{91787845-D65E-4039-8EFE-66A633A50A96}"/>
    <cellStyle name="Normal 2 2 2 2 2 2 2 28 3 3 2" xfId="8241" xr:uid="{1CBE7E9B-188C-43A5-BD6B-F8B413E124CF}"/>
    <cellStyle name="Normal 2 2 2 2 2 2 2 28 3 4" xfId="8242" xr:uid="{9578D337-E419-481C-83EB-9CBB4CD352AC}"/>
    <cellStyle name="Normal 2 2 2 2 2 2 2 28 4" xfId="8243" xr:uid="{60ED4383-A86A-45BC-9DFD-04DD32D9F4BC}"/>
    <cellStyle name="Normal 2 2 2 2 2 2 2 28 4 2" xfId="8244" xr:uid="{A350C174-9A65-4814-A087-2DAEF1DCAB89}"/>
    <cellStyle name="Normal 2 2 2 2 2 2 2 28 4 2 2" xfId="8245" xr:uid="{90AC9B86-9716-4FB3-991C-4CCD2064DA6A}"/>
    <cellStyle name="Normal 2 2 2 2 2 2 2 28 4 3" xfId="8246" xr:uid="{4666DD38-F4EF-4096-86F6-80B97C313192}"/>
    <cellStyle name="Normal 2 2 2 2 2 2 2 28 5" xfId="8247" xr:uid="{CABF97E7-C870-441A-8FA1-EB29C25BBCD4}"/>
    <cellStyle name="Normal 2 2 2 2 2 2 2 28 5 2" xfId="8248" xr:uid="{3976F9F3-F9A2-4EB4-A075-735647FE484A}"/>
    <cellStyle name="Normal 2 2 2 2 2 2 2 28 6" xfId="8249" xr:uid="{86D3EC52-E506-4527-BB15-9F443F645BE3}"/>
    <cellStyle name="Normal 2 2 2 2 2 2 2 29" xfId="8250" xr:uid="{BCCDB59E-4532-434B-93A6-27EE8AB1BFCA}"/>
    <cellStyle name="Normal 2 2 2 2 2 2 2 29 2" xfId="8251" xr:uid="{D8BAC2C6-A688-4646-A84D-AD3154FA22AA}"/>
    <cellStyle name="Normal 2 2 2 2 2 2 2 29 2 2" xfId="8252" xr:uid="{AB13EAA2-3B25-4B14-9775-735218AB3203}"/>
    <cellStyle name="Normal 2 2 2 2 2 2 2 29 2 2 2" xfId="8253" xr:uid="{9A6936B5-A08A-44EC-9EC9-F8F187CCF17F}"/>
    <cellStyle name="Normal 2 2 2 2 2 2 2 29 2 2 2 2" xfId="8254" xr:uid="{56BECE36-B45D-4F63-A5B1-0C3FA19A0F3A}"/>
    <cellStyle name="Normal 2 2 2 2 2 2 2 29 2 2 2 2 2" xfId="8255" xr:uid="{A34D0A63-4153-4CAF-84D0-9F369A8454BF}"/>
    <cellStyle name="Normal 2 2 2 2 2 2 2 29 2 2 2 3" xfId="8256" xr:uid="{DDA0D9CF-34EA-4F86-ABEA-338471613333}"/>
    <cellStyle name="Normal 2 2 2 2 2 2 2 29 2 2 3" xfId="8257" xr:uid="{308A0DDD-FD30-4EAB-84B9-A450C60FB4F5}"/>
    <cellStyle name="Normal 2 2 2 2 2 2 2 29 2 2 3 2" xfId="8258" xr:uid="{7FB540B5-DEDA-4B14-9FE5-DF277538EDC8}"/>
    <cellStyle name="Normal 2 2 2 2 2 2 2 29 2 2 4" xfId="8259" xr:uid="{4CA229FB-7154-48BF-84D2-ED6B9B12054F}"/>
    <cellStyle name="Normal 2 2 2 2 2 2 2 29 2 3" xfId="8260" xr:uid="{18A1AF38-B7DC-411F-8FDE-54E341D797C4}"/>
    <cellStyle name="Normal 2 2 2 2 2 2 2 29 2 3 2" xfId="8261" xr:uid="{585E9878-B39F-4E50-8B4A-E9D95655327F}"/>
    <cellStyle name="Normal 2 2 2 2 2 2 2 29 2 3 2 2" xfId="8262" xr:uid="{5C729BD4-75FC-48AE-8A13-F19F39CF8458}"/>
    <cellStyle name="Normal 2 2 2 2 2 2 2 29 2 3 3" xfId="8263" xr:uid="{11D24204-03EE-4EF4-B7B7-D8FBDB89F0F4}"/>
    <cellStyle name="Normal 2 2 2 2 2 2 2 29 2 4" xfId="8264" xr:uid="{72BD091B-7F93-46C1-8D81-66F8C31214AD}"/>
    <cellStyle name="Normal 2 2 2 2 2 2 2 29 2 4 2" xfId="8265" xr:uid="{A4963BB8-EB69-4250-98CB-6846964CF2D5}"/>
    <cellStyle name="Normal 2 2 2 2 2 2 2 29 2 5" xfId="8266" xr:uid="{1C42DA10-CE3F-4866-91D3-75FB182FEA8E}"/>
    <cellStyle name="Normal 2 2 2 2 2 2 2 29 3" xfId="8267" xr:uid="{608B5E80-0201-4CE6-ABEB-E88AB52BC22E}"/>
    <cellStyle name="Normal 2 2 2 2 2 2 2 29 3 2" xfId="8268" xr:uid="{8BDD54BF-F566-4579-AF4E-E6F32ABDF0A7}"/>
    <cellStyle name="Normal 2 2 2 2 2 2 2 29 3 2 2" xfId="8269" xr:uid="{C2F7BCF6-C949-4350-A106-309F8E01D80D}"/>
    <cellStyle name="Normal 2 2 2 2 2 2 2 29 3 2 2 2" xfId="8270" xr:uid="{C9A2D7BF-AB62-4923-B98B-393E044A4E9D}"/>
    <cellStyle name="Normal 2 2 2 2 2 2 2 29 3 2 3" xfId="8271" xr:uid="{C5CD243A-C19D-4650-A00B-6A572A006100}"/>
    <cellStyle name="Normal 2 2 2 2 2 2 2 29 3 3" xfId="8272" xr:uid="{EF139B89-203C-4209-B873-3ACD06370E7F}"/>
    <cellStyle name="Normal 2 2 2 2 2 2 2 29 3 3 2" xfId="8273" xr:uid="{E8518FA4-7DA6-4277-93F3-A52FFB9322A3}"/>
    <cellStyle name="Normal 2 2 2 2 2 2 2 29 3 4" xfId="8274" xr:uid="{60371322-C878-4159-BFB2-7DE24648AEFC}"/>
    <cellStyle name="Normal 2 2 2 2 2 2 2 29 4" xfId="8275" xr:uid="{A59A8795-95D5-4868-AD5E-F74B64373BDE}"/>
    <cellStyle name="Normal 2 2 2 2 2 2 2 29 4 2" xfId="8276" xr:uid="{3EC362CF-B942-4345-B51C-29574AA4D665}"/>
    <cellStyle name="Normal 2 2 2 2 2 2 2 29 4 2 2" xfId="8277" xr:uid="{B4F581BB-198C-41A2-A65F-AE03E0ECC1C2}"/>
    <cellStyle name="Normal 2 2 2 2 2 2 2 29 4 3" xfId="8278" xr:uid="{03BC43E4-4A2B-4A7D-99F2-ADA989D92DAF}"/>
    <cellStyle name="Normal 2 2 2 2 2 2 2 29 5" xfId="8279" xr:uid="{18693F2E-1342-47D1-8B2C-1123637E4C9D}"/>
    <cellStyle name="Normal 2 2 2 2 2 2 2 29 5 2" xfId="8280" xr:uid="{E9A4ED8E-9146-44E8-8D37-A3F224CB5927}"/>
    <cellStyle name="Normal 2 2 2 2 2 2 2 29 6" xfId="8281" xr:uid="{36C25D54-52A9-4453-8AEC-DABADC53E88B}"/>
    <cellStyle name="Normal 2 2 2 2 2 2 2 3" xfId="8282" xr:uid="{EC13EB23-B8F1-4A4F-9AFE-5A53233C6EAC}"/>
    <cellStyle name="Normal 2 2 2 2 2 2 2 3 2" xfId="8283" xr:uid="{A06EB7FE-73FA-454F-8E66-89B61126DA27}"/>
    <cellStyle name="Normal 2 2 2 2 2 2 2 3 2 2" xfId="8284" xr:uid="{3DD5D88F-6251-4878-88C4-55841D3E0A43}"/>
    <cellStyle name="Normal 2 2 2 2 2 2 2 3 2 2 2" xfId="8285" xr:uid="{0D472878-1ED8-4F20-BDFF-C81F5C0C1622}"/>
    <cellStyle name="Normal 2 2 2 2 2 2 2 3 2 2 2 2" xfId="8286" xr:uid="{6A39E9B5-37DA-41FB-A3F2-C0557F2B3BA7}"/>
    <cellStyle name="Normal 2 2 2 2 2 2 2 3 2 2 2 2 2" xfId="8287" xr:uid="{560A8498-09FD-4A96-9AF8-832148BFFE08}"/>
    <cellStyle name="Normal 2 2 2 2 2 2 2 3 2 2 2 3" xfId="8288" xr:uid="{5BB6241C-8B2B-4541-86F3-772874BD63B7}"/>
    <cellStyle name="Normal 2 2 2 2 2 2 2 3 2 2 3" xfId="8289" xr:uid="{9646C613-81D3-4DA8-94EA-F817927E610B}"/>
    <cellStyle name="Normal 2 2 2 2 2 2 2 3 2 2 3 2" xfId="8290" xr:uid="{C40D9182-5C2D-42A5-AA25-0E218C013CDC}"/>
    <cellStyle name="Normal 2 2 2 2 2 2 2 3 2 2 4" xfId="8291" xr:uid="{30FE9384-DD72-4DBF-AEFF-873AE3181B74}"/>
    <cellStyle name="Normal 2 2 2 2 2 2 2 3 2 3" xfId="8292" xr:uid="{6F983B40-C97D-4D5C-B740-7ECAFE8DFAFA}"/>
    <cellStyle name="Normal 2 2 2 2 2 2 2 3 2 3 2" xfId="8293" xr:uid="{872092B7-E905-40F4-A0B6-1480371BEB8E}"/>
    <cellStyle name="Normal 2 2 2 2 2 2 2 3 2 3 2 2" xfId="8294" xr:uid="{9DBFC021-3165-48CA-9B39-4D19A5428A85}"/>
    <cellStyle name="Normal 2 2 2 2 2 2 2 3 2 3 3" xfId="8295" xr:uid="{43356AFF-D19A-4D01-BAC3-00F0BD80A9B0}"/>
    <cellStyle name="Normal 2 2 2 2 2 2 2 3 2 4" xfId="8296" xr:uid="{3790E656-CAD6-4785-B6E8-0C42BB05586E}"/>
    <cellStyle name="Normal 2 2 2 2 2 2 2 3 2 4 2" xfId="8297" xr:uid="{BC9D1A60-E6A1-483E-AA06-19A0E4C8F4A1}"/>
    <cellStyle name="Normal 2 2 2 2 2 2 2 3 2 5" xfId="8298" xr:uid="{47740048-18DB-4791-B834-E97FE53F5640}"/>
    <cellStyle name="Normal 2 2 2 2 2 2 2 3 3" xfId="8299" xr:uid="{413EFAC8-F00C-417B-8852-1AC6324011C2}"/>
    <cellStyle name="Normal 2 2 2 2 2 2 2 3 3 2" xfId="8300" xr:uid="{CE33A3C0-0AB2-4F9F-A840-E29744CA7A46}"/>
    <cellStyle name="Normal 2 2 2 2 2 2 2 3 3 2 2" xfId="8301" xr:uid="{8508092D-F80C-4AB4-81A2-614C6EFF7563}"/>
    <cellStyle name="Normal 2 2 2 2 2 2 2 3 3 2 2 2" xfId="8302" xr:uid="{C2188F49-0F19-41D5-8BFB-D9AF6A207321}"/>
    <cellStyle name="Normal 2 2 2 2 2 2 2 3 3 2 3" xfId="8303" xr:uid="{03CF629E-59D4-4B3D-A2B8-DA51F17A99FF}"/>
    <cellStyle name="Normal 2 2 2 2 2 2 2 3 3 3" xfId="8304" xr:uid="{B2323C10-8644-4991-96A5-0D8E9C3C628B}"/>
    <cellStyle name="Normal 2 2 2 2 2 2 2 3 3 3 2" xfId="8305" xr:uid="{B0F70035-587C-4C34-AC56-37C483B6C420}"/>
    <cellStyle name="Normal 2 2 2 2 2 2 2 3 3 4" xfId="8306" xr:uid="{3811FB5B-23DF-41A2-BDBC-72F96278346D}"/>
    <cellStyle name="Normal 2 2 2 2 2 2 2 3 4" xfId="8307" xr:uid="{13F7ACC0-5246-4405-9C1F-C37519D9F2F7}"/>
    <cellStyle name="Normal 2 2 2 2 2 2 2 3 4 2" xfId="8308" xr:uid="{A68D8743-4600-4D94-BC77-0B0D27531B43}"/>
    <cellStyle name="Normal 2 2 2 2 2 2 2 3 4 2 2" xfId="8309" xr:uid="{FFE8607A-BA76-42E8-A756-95BEB4110B07}"/>
    <cellStyle name="Normal 2 2 2 2 2 2 2 3 4 3" xfId="8310" xr:uid="{1C757A02-CAF5-4363-8AA0-FA249FBB199F}"/>
    <cellStyle name="Normal 2 2 2 2 2 2 2 3 5" xfId="8311" xr:uid="{D2F60324-D20C-439A-9463-19B6A76CC228}"/>
    <cellStyle name="Normal 2 2 2 2 2 2 2 3 5 2" xfId="8312" xr:uid="{6FF65FF2-4D00-4069-B021-C72581D91D87}"/>
    <cellStyle name="Normal 2 2 2 2 2 2 2 3 6" xfId="8313" xr:uid="{0999BEC4-F488-424B-8081-B4B236485F0F}"/>
    <cellStyle name="Normal 2 2 2 2 2 2 2 30" xfId="8314" xr:uid="{E3585AEC-89A8-41FC-87B0-D59C97C5A6B5}"/>
    <cellStyle name="Normal 2 2 2 2 2 2 2 30 2" xfId="8315" xr:uid="{425478C2-0D24-4112-9818-7AA515E3F020}"/>
    <cellStyle name="Normal 2 2 2 2 2 2 2 30 2 2" xfId="8316" xr:uid="{369EF981-16CD-45B3-AA38-070A7564E5AB}"/>
    <cellStyle name="Normal 2 2 2 2 2 2 2 30 2 2 2" xfId="8317" xr:uid="{BFCDF179-F0F0-4783-8C90-F2617F21A63B}"/>
    <cellStyle name="Normal 2 2 2 2 2 2 2 30 2 2 2 2" xfId="8318" xr:uid="{A9E52565-A887-47BC-951B-DB97423B4458}"/>
    <cellStyle name="Normal 2 2 2 2 2 2 2 30 2 2 2 2 2" xfId="8319" xr:uid="{C17723BD-7E9F-4D52-9ADB-3E6D627C1CEA}"/>
    <cellStyle name="Normal 2 2 2 2 2 2 2 30 2 2 2 3" xfId="8320" xr:uid="{F7BE9A50-AAF9-46F2-AC4C-74DEDEE0D4BE}"/>
    <cellStyle name="Normal 2 2 2 2 2 2 2 30 2 2 3" xfId="8321" xr:uid="{60F222C2-0D53-49D4-A67E-49B4B8D4F55B}"/>
    <cellStyle name="Normal 2 2 2 2 2 2 2 30 2 2 3 2" xfId="8322" xr:uid="{673AB19A-43D3-40C1-BDD4-90DBC65F5F0F}"/>
    <cellStyle name="Normal 2 2 2 2 2 2 2 30 2 2 4" xfId="8323" xr:uid="{6A1D8FD6-BA45-4D02-8B93-1AAA3D79A3D0}"/>
    <cellStyle name="Normal 2 2 2 2 2 2 2 30 2 3" xfId="8324" xr:uid="{DC87E00B-10A0-4B07-B2C2-A7122EDAFEF1}"/>
    <cellStyle name="Normal 2 2 2 2 2 2 2 30 2 3 2" xfId="8325" xr:uid="{CB0091D7-5E63-447F-88F4-F1236D474C00}"/>
    <cellStyle name="Normal 2 2 2 2 2 2 2 30 2 3 2 2" xfId="8326" xr:uid="{5D0D8A6E-3C75-4754-98A3-7EB98FC362E5}"/>
    <cellStyle name="Normal 2 2 2 2 2 2 2 30 2 3 3" xfId="8327" xr:uid="{E1667574-C1E4-4C2A-BC74-5E520653E1DE}"/>
    <cellStyle name="Normal 2 2 2 2 2 2 2 30 2 4" xfId="8328" xr:uid="{86BD727E-91DA-4DF7-AFC8-13F61D5B0225}"/>
    <cellStyle name="Normal 2 2 2 2 2 2 2 30 2 4 2" xfId="8329" xr:uid="{37E7D0A6-0681-4E07-891F-A51C8B42FD8F}"/>
    <cellStyle name="Normal 2 2 2 2 2 2 2 30 2 5" xfId="8330" xr:uid="{91727AC5-1876-4D88-82D2-69B89661DC04}"/>
    <cellStyle name="Normal 2 2 2 2 2 2 2 30 3" xfId="8331" xr:uid="{9B3268CC-1AA3-4A8B-8541-C543BE1E2D11}"/>
    <cellStyle name="Normal 2 2 2 2 2 2 2 30 3 2" xfId="8332" xr:uid="{A7C4071F-F290-4570-9F3C-0C6F61467291}"/>
    <cellStyle name="Normal 2 2 2 2 2 2 2 30 3 2 2" xfId="8333" xr:uid="{F90AA263-36BB-4E97-993B-B3F941062717}"/>
    <cellStyle name="Normal 2 2 2 2 2 2 2 30 3 2 2 2" xfId="8334" xr:uid="{4E3173DE-11A2-4CFC-8725-D2763710CCC1}"/>
    <cellStyle name="Normal 2 2 2 2 2 2 2 30 3 2 3" xfId="8335" xr:uid="{75417E42-7908-45C2-953A-E5033D1E2035}"/>
    <cellStyle name="Normal 2 2 2 2 2 2 2 30 3 3" xfId="8336" xr:uid="{4A32BFAD-F2EF-46CD-8407-F16147FB1900}"/>
    <cellStyle name="Normal 2 2 2 2 2 2 2 30 3 3 2" xfId="8337" xr:uid="{273E6678-36E1-431E-AC61-2DCF59078DEF}"/>
    <cellStyle name="Normal 2 2 2 2 2 2 2 30 3 4" xfId="8338" xr:uid="{50509953-4F8F-435C-B774-0DB2C3D45C20}"/>
    <cellStyle name="Normal 2 2 2 2 2 2 2 30 4" xfId="8339" xr:uid="{3093AC33-BFEA-4098-BA63-56B70D8F0C26}"/>
    <cellStyle name="Normal 2 2 2 2 2 2 2 30 4 2" xfId="8340" xr:uid="{D0F66713-1557-45E0-B0BC-142C3D2BABBC}"/>
    <cellStyle name="Normal 2 2 2 2 2 2 2 30 4 2 2" xfId="8341" xr:uid="{B6A0E450-3BC5-45DC-AC0C-08AACD19066D}"/>
    <cellStyle name="Normal 2 2 2 2 2 2 2 30 4 3" xfId="8342" xr:uid="{2FA7A204-3773-4C13-AC38-D303EDE574A9}"/>
    <cellStyle name="Normal 2 2 2 2 2 2 2 30 5" xfId="8343" xr:uid="{31162DD5-1344-4D5B-821A-99DB42FC957F}"/>
    <cellStyle name="Normal 2 2 2 2 2 2 2 30 5 2" xfId="8344" xr:uid="{2F9BDC04-5891-49DF-A6D9-CF263BE13A70}"/>
    <cellStyle name="Normal 2 2 2 2 2 2 2 30 6" xfId="8345" xr:uid="{76EFA83D-DA23-46DE-9F81-B8B7AD1EB44D}"/>
    <cellStyle name="Normal 2 2 2 2 2 2 2 31" xfId="8346" xr:uid="{D8DE4F9A-6C31-4D78-BB46-47A7A9F34B97}"/>
    <cellStyle name="Normal 2 2 2 2 2 2 2 31 2" xfId="8347" xr:uid="{56724F8A-C5C6-4B09-AAA3-8C29B8FE6590}"/>
    <cellStyle name="Normal 2 2 2 2 2 2 2 31 2 2" xfId="8348" xr:uid="{F36EE7FD-DFB4-4AD3-B6DE-A01DF20C539C}"/>
    <cellStyle name="Normal 2 2 2 2 2 2 2 31 2 2 2" xfId="8349" xr:uid="{FE1C3C77-EC55-4143-917B-50DFC71419CB}"/>
    <cellStyle name="Normal 2 2 2 2 2 2 2 31 2 2 2 2" xfId="8350" xr:uid="{1BFC876D-B026-4721-BC14-EFE153DA9A4A}"/>
    <cellStyle name="Normal 2 2 2 2 2 2 2 31 2 2 2 2 2" xfId="8351" xr:uid="{CD3701FC-DEF3-433C-8290-E43A04C53CE2}"/>
    <cellStyle name="Normal 2 2 2 2 2 2 2 31 2 2 2 3" xfId="8352" xr:uid="{24B13ADC-A4B1-4B28-B066-259FA7907918}"/>
    <cellStyle name="Normal 2 2 2 2 2 2 2 31 2 2 3" xfId="8353" xr:uid="{F4F348FA-0098-4010-991F-076463902D92}"/>
    <cellStyle name="Normal 2 2 2 2 2 2 2 31 2 2 3 2" xfId="8354" xr:uid="{EB116FE9-537C-4C7C-9A4C-E64AE1F4F2B5}"/>
    <cellStyle name="Normal 2 2 2 2 2 2 2 31 2 2 4" xfId="8355" xr:uid="{170323C2-C989-4D93-9E2E-0A1F38C82CCE}"/>
    <cellStyle name="Normal 2 2 2 2 2 2 2 31 2 3" xfId="8356" xr:uid="{70A6F5E7-3D89-4A8B-AB69-4BE2ECA65251}"/>
    <cellStyle name="Normal 2 2 2 2 2 2 2 31 2 3 2" xfId="8357" xr:uid="{EAF22165-8E44-47CD-9C56-66727B848E89}"/>
    <cellStyle name="Normal 2 2 2 2 2 2 2 31 2 3 2 2" xfId="8358" xr:uid="{461D598E-4B3D-4667-95CC-7D3981A70FA8}"/>
    <cellStyle name="Normal 2 2 2 2 2 2 2 31 2 3 3" xfId="8359" xr:uid="{FD56A922-E91B-47A4-A6A6-388E78269BC6}"/>
    <cellStyle name="Normal 2 2 2 2 2 2 2 31 2 4" xfId="8360" xr:uid="{656B477B-C50C-419B-AD8D-57288C24E374}"/>
    <cellStyle name="Normal 2 2 2 2 2 2 2 31 2 4 2" xfId="8361" xr:uid="{F4472C93-621E-43F1-8BB9-8E3D62077ECD}"/>
    <cellStyle name="Normal 2 2 2 2 2 2 2 31 2 5" xfId="8362" xr:uid="{8869EB6E-1E5C-4888-B6E5-549753879650}"/>
    <cellStyle name="Normal 2 2 2 2 2 2 2 31 3" xfId="8363" xr:uid="{CE17EBE4-0ABB-4ABA-9864-CDBFE13664D6}"/>
    <cellStyle name="Normal 2 2 2 2 2 2 2 31 3 2" xfId="8364" xr:uid="{DCDD83FE-2622-458D-A573-2DF2A48A83A4}"/>
    <cellStyle name="Normal 2 2 2 2 2 2 2 31 3 2 2" xfId="8365" xr:uid="{B2272075-83EE-4C9E-B4D0-2D35EF6F02F0}"/>
    <cellStyle name="Normal 2 2 2 2 2 2 2 31 3 2 2 2" xfId="8366" xr:uid="{2067BDB6-CC77-469F-BA71-CB56DEE71F76}"/>
    <cellStyle name="Normal 2 2 2 2 2 2 2 31 3 2 3" xfId="8367" xr:uid="{470FA824-5399-4DB2-88F0-B2725EBB195B}"/>
    <cellStyle name="Normal 2 2 2 2 2 2 2 31 3 3" xfId="8368" xr:uid="{7B102070-7F87-4CDC-98CF-2F2C425A1544}"/>
    <cellStyle name="Normal 2 2 2 2 2 2 2 31 3 3 2" xfId="8369" xr:uid="{166291BD-AE53-4D23-A8D5-4EC3ABD83770}"/>
    <cellStyle name="Normal 2 2 2 2 2 2 2 31 3 4" xfId="8370" xr:uid="{CF660F98-2B4C-4E6E-89D7-2DFE8E84895F}"/>
    <cellStyle name="Normal 2 2 2 2 2 2 2 31 4" xfId="8371" xr:uid="{470DAAFE-EF6D-43AA-824F-648F6CFD6310}"/>
    <cellStyle name="Normal 2 2 2 2 2 2 2 31 4 2" xfId="8372" xr:uid="{E4EB23EF-89A7-4E7E-A196-471241AB4004}"/>
    <cellStyle name="Normal 2 2 2 2 2 2 2 31 4 2 2" xfId="8373" xr:uid="{26154ADD-1865-46C4-AA72-51D33E14252F}"/>
    <cellStyle name="Normal 2 2 2 2 2 2 2 31 4 3" xfId="8374" xr:uid="{13A35B88-2890-44A0-8419-A41A03FF218A}"/>
    <cellStyle name="Normal 2 2 2 2 2 2 2 31 5" xfId="8375" xr:uid="{02577374-1E9D-4C21-B02C-D64BC9AA9CCC}"/>
    <cellStyle name="Normal 2 2 2 2 2 2 2 31 5 2" xfId="8376" xr:uid="{81E22486-A963-406C-B7BF-B73CBC247A0D}"/>
    <cellStyle name="Normal 2 2 2 2 2 2 2 31 6" xfId="8377" xr:uid="{739200CC-39D4-4A58-BE24-FFDB78C2AE4A}"/>
    <cellStyle name="Normal 2 2 2 2 2 2 2 32" xfId="8378" xr:uid="{EB6D55AF-2580-40A6-B3E7-D563497453F9}"/>
    <cellStyle name="Normal 2 2 2 2 2 2 2 32 2" xfId="8379" xr:uid="{D0783066-86EB-435C-8686-58E89CF77792}"/>
    <cellStyle name="Normal 2 2 2 2 2 2 2 32 2 2" xfId="8380" xr:uid="{235EC411-EA11-4097-AAD7-886D807B7ADC}"/>
    <cellStyle name="Normal 2 2 2 2 2 2 2 32 2 2 2" xfId="8381" xr:uid="{98EA00B5-B7AC-4CEF-B6E4-85FC9EF5DF2B}"/>
    <cellStyle name="Normal 2 2 2 2 2 2 2 32 2 2 2 2" xfId="8382" xr:uid="{7EED8763-636B-42B7-BECB-535252EDB73F}"/>
    <cellStyle name="Normal 2 2 2 2 2 2 2 32 2 2 2 2 2" xfId="8383" xr:uid="{45F60A34-4545-4B42-9273-B7223F996031}"/>
    <cellStyle name="Normal 2 2 2 2 2 2 2 32 2 2 2 3" xfId="8384" xr:uid="{D6755EA9-4F19-44F3-9FF4-B666F85741CD}"/>
    <cellStyle name="Normal 2 2 2 2 2 2 2 32 2 2 3" xfId="8385" xr:uid="{03E68516-B9FC-4979-B877-4B4CADC88ACE}"/>
    <cellStyle name="Normal 2 2 2 2 2 2 2 32 2 2 3 2" xfId="8386" xr:uid="{7E6B86DA-BE0E-423B-90CB-1897CA821F9C}"/>
    <cellStyle name="Normal 2 2 2 2 2 2 2 32 2 2 4" xfId="8387" xr:uid="{95DBEC89-2225-4C00-9ACC-F3ED0B5DC522}"/>
    <cellStyle name="Normal 2 2 2 2 2 2 2 32 2 3" xfId="8388" xr:uid="{94846239-2FD4-4C37-BB96-CF1D435DE872}"/>
    <cellStyle name="Normal 2 2 2 2 2 2 2 32 2 3 2" xfId="8389" xr:uid="{8902593F-F8ED-4762-8CDB-F88739F27BDF}"/>
    <cellStyle name="Normal 2 2 2 2 2 2 2 32 2 3 2 2" xfId="8390" xr:uid="{6FEA2F2F-193B-4DDF-89D3-947A8473B9CA}"/>
    <cellStyle name="Normal 2 2 2 2 2 2 2 32 2 3 3" xfId="8391" xr:uid="{81E7C76E-22F0-4AB0-8B60-E690604CA2F3}"/>
    <cellStyle name="Normal 2 2 2 2 2 2 2 32 2 4" xfId="8392" xr:uid="{048D7555-3FEA-4B8C-B60C-4AE7255EA637}"/>
    <cellStyle name="Normal 2 2 2 2 2 2 2 32 2 4 2" xfId="8393" xr:uid="{7A225F53-AE42-4283-B63D-6512EDD42167}"/>
    <cellStyle name="Normal 2 2 2 2 2 2 2 32 2 5" xfId="8394" xr:uid="{A354601E-53D8-4B07-B2CD-FAF923D1DCC3}"/>
    <cellStyle name="Normal 2 2 2 2 2 2 2 32 3" xfId="8395" xr:uid="{8D990BD0-8875-4945-AFB3-2434289E688C}"/>
    <cellStyle name="Normal 2 2 2 2 2 2 2 32 3 2" xfId="8396" xr:uid="{7B35F7EA-B1FF-4D9B-A1AA-5C17DD0842E5}"/>
    <cellStyle name="Normal 2 2 2 2 2 2 2 32 3 2 2" xfId="8397" xr:uid="{944AE683-AE61-442A-8129-6867B4BD1A74}"/>
    <cellStyle name="Normal 2 2 2 2 2 2 2 32 3 2 2 2" xfId="8398" xr:uid="{018CD81C-5C49-4DED-9D4D-31E9FFC632C9}"/>
    <cellStyle name="Normal 2 2 2 2 2 2 2 32 3 2 3" xfId="8399" xr:uid="{11DD43D8-1836-4DE4-8867-181703FD1B1A}"/>
    <cellStyle name="Normal 2 2 2 2 2 2 2 32 3 3" xfId="8400" xr:uid="{9F559010-88F0-4E87-9470-A5F485663931}"/>
    <cellStyle name="Normal 2 2 2 2 2 2 2 32 3 3 2" xfId="8401" xr:uid="{EB20CE06-9898-4CD6-BF67-0FEA0E16FD47}"/>
    <cellStyle name="Normal 2 2 2 2 2 2 2 32 3 4" xfId="8402" xr:uid="{8414CCBC-A1A2-42BE-B4C1-46963F56CEC1}"/>
    <cellStyle name="Normal 2 2 2 2 2 2 2 32 4" xfId="8403" xr:uid="{4F2694FA-D4BE-41FE-BA16-D512E6ED0D35}"/>
    <cellStyle name="Normal 2 2 2 2 2 2 2 32 4 2" xfId="8404" xr:uid="{E8E53B46-D04D-4A9C-9BC6-97122F91FFE5}"/>
    <cellStyle name="Normal 2 2 2 2 2 2 2 32 4 2 2" xfId="8405" xr:uid="{55B8BB75-8FCA-4B1C-9F5D-E1EAF34525C6}"/>
    <cellStyle name="Normal 2 2 2 2 2 2 2 32 4 3" xfId="8406" xr:uid="{53CE8103-90CE-413B-AD82-4DF60466207A}"/>
    <cellStyle name="Normal 2 2 2 2 2 2 2 32 5" xfId="8407" xr:uid="{C3D37ED2-6673-4CB9-BD95-11E3C66540C1}"/>
    <cellStyle name="Normal 2 2 2 2 2 2 2 32 5 2" xfId="8408" xr:uid="{33DF752A-2F2E-4F4B-837E-DCA401F31F83}"/>
    <cellStyle name="Normal 2 2 2 2 2 2 2 32 6" xfId="8409" xr:uid="{2DB22CBC-7962-4C29-921F-B3BC91F5270F}"/>
    <cellStyle name="Normal 2 2 2 2 2 2 2 33" xfId="8410" xr:uid="{3BB271DE-2B0A-4825-9858-57DC8A0624CD}"/>
    <cellStyle name="Normal 2 2 2 2 2 2 2 34" xfId="8411" xr:uid="{F9975289-32B3-4807-9A63-DA9C0C064FC7}"/>
    <cellStyle name="Normal 2 2 2 2 2 2 2 35" xfId="8412" xr:uid="{64BCF646-AE1F-4C53-8173-67DFA13EC213}"/>
    <cellStyle name="Normal 2 2 2 2 2 2 2 35 2" xfId="8413" xr:uid="{748835EA-002F-4500-904E-9A494869CE02}"/>
    <cellStyle name="Normal 2 2 2 2 2 2 2 35 2 2" xfId="8414" xr:uid="{B4FDC5D9-A63D-4495-BD74-F69DED10AE2B}"/>
    <cellStyle name="Normal 2 2 2 2 2 2 2 35 3" xfId="8415" xr:uid="{416E6AB9-815D-4081-B114-A367AF43BD51}"/>
    <cellStyle name="Normal 2 2 2 2 2 2 2 36" xfId="8416" xr:uid="{C3BF5CA1-44D6-4C7C-92EF-1696E5CC4BD5}"/>
    <cellStyle name="Normal 2 2 2 2 2 2 2 36 2" xfId="8417" xr:uid="{01C61700-7CC8-4793-95D9-EEEC3E3D592D}"/>
    <cellStyle name="Normal 2 2 2 2 2 2 2 37" xfId="8418" xr:uid="{E47BDF5E-1307-4C15-A5CB-4113B770B4D8}"/>
    <cellStyle name="Normal 2 2 2 2 2 2 2 4" xfId="8419" xr:uid="{9C9538C4-CC0B-4823-9D39-CE48F0F5EDE4}"/>
    <cellStyle name="Normal 2 2 2 2 2 2 2 4 2" xfId="8420" xr:uid="{AF6A9097-E3EE-4272-BC99-C486D91BD90C}"/>
    <cellStyle name="Normal 2 2 2 2 2 2 2 4 2 2" xfId="8421" xr:uid="{F39415A2-605E-464D-9EED-FAF040E7C1F6}"/>
    <cellStyle name="Normal 2 2 2 2 2 2 2 4 2 2 2" xfId="8422" xr:uid="{73540E8B-1116-4D28-B5FF-54D5F2DEC839}"/>
    <cellStyle name="Normal 2 2 2 2 2 2 2 4 2 2 2 2" xfId="8423" xr:uid="{F7A1B00D-4B23-43A9-B276-C0B3A4F4B3CF}"/>
    <cellStyle name="Normal 2 2 2 2 2 2 2 4 2 2 2 2 2" xfId="8424" xr:uid="{0EB59ABF-F34F-4F18-953A-0942CD8894EB}"/>
    <cellStyle name="Normal 2 2 2 2 2 2 2 4 2 2 2 3" xfId="8425" xr:uid="{252978AD-09A5-4DBA-A5A6-F2A685EF2871}"/>
    <cellStyle name="Normal 2 2 2 2 2 2 2 4 2 2 3" xfId="8426" xr:uid="{4C0974EF-B281-4A30-97A9-7B76772C19A0}"/>
    <cellStyle name="Normal 2 2 2 2 2 2 2 4 2 2 3 2" xfId="8427" xr:uid="{EBA5EE77-EC44-46FE-A0A3-42BB30D6C914}"/>
    <cellStyle name="Normal 2 2 2 2 2 2 2 4 2 2 4" xfId="8428" xr:uid="{A3183430-0A8C-4F2F-ACC2-73DCDBF10F51}"/>
    <cellStyle name="Normal 2 2 2 2 2 2 2 4 2 3" xfId="8429" xr:uid="{8BF84A1C-0BA0-47E5-AF93-3D0146CB28A5}"/>
    <cellStyle name="Normal 2 2 2 2 2 2 2 4 2 3 2" xfId="8430" xr:uid="{4449DDA9-786B-481E-9827-300AF6C88E52}"/>
    <cellStyle name="Normal 2 2 2 2 2 2 2 4 2 3 2 2" xfId="8431" xr:uid="{1160572A-F43B-417F-8A06-3F281DE5F4D5}"/>
    <cellStyle name="Normal 2 2 2 2 2 2 2 4 2 3 3" xfId="8432" xr:uid="{AA82DDB9-9A4E-4092-AB59-3280F17564D5}"/>
    <cellStyle name="Normal 2 2 2 2 2 2 2 4 2 4" xfId="8433" xr:uid="{C74EFAAC-FA17-479A-A28C-6CE983621A15}"/>
    <cellStyle name="Normal 2 2 2 2 2 2 2 4 2 4 2" xfId="8434" xr:uid="{55E6EEFA-439E-4BD8-B715-4482B5393948}"/>
    <cellStyle name="Normal 2 2 2 2 2 2 2 4 2 5" xfId="8435" xr:uid="{532A2CC4-15D9-4ED4-A936-F186A9BA17BF}"/>
    <cellStyle name="Normal 2 2 2 2 2 2 2 4 3" xfId="8436" xr:uid="{3946CA87-AC49-47C9-ACF8-418791E98BC3}"/>
    <cellStyle name="Normal 2 2 2 2 2 2 2 4 3 2" xfId="8437" xr:uid="{5E831A60-67E3-4C8E-A660-5A3897C7D604}"/>
    <cellStyle name="Normal 2 2 2 2 2 2 2 4 3 2 2" xfId="8438" xr:uid="{3EA2D142-32D7-4ACB-B87D-6B20F320FB7E}"/>
    <cellStyle name="Normal 2 2 2 2 2 2 2 4 3 2 2 2" xfId="8439" xr:uid="{5B09A6F9-E8AF-4ED8-9AA8-8233C2540085}"/>
    <cellStyle name="Normal 2 2 2 2 2 2 2 4 3 2 3" xfId="8440" xr:uid="{80736A7A-B5EE-46A4-ABC6-D18C9C334069}"/>
    <cellStyle name="Normal 2 2 2 2 2 2 2 4 3 3" xfId="8441" xr:uid="{52746FA9-82C1-4A49-A360-E4B84BCE5137}"/>
    <cellStyle name="Normal 2 2 2 2 2 2 2 4 3 3 2" xfId="8442" xr:uid="{2350632E-342A-432B-9724-DF7A78B1D995}"/>
    <cellStyle name="Normal 2 2 2 2 2 2 2 4 3 4" xfId="8443" xr:uid="{0AED8D47-89EE-4788-BB8A-AE6099E7D9AE}"/>
    <cellStyle name="Normal 2 2 2 2 2 2 2 4 4" xfId="8444" xr:uid="{6D83A41E-D311-4451-A429-B18FD4676D5E}"/>
    <cellStyle name="Normal 2 2 2 2 2 2 2 4 4 2" xfId="8445" xr:uid="{7563FE72-E188-49CD-A26C-CC15A1DAF931}"/>
    <cellStyle name="Normal 2 2 2 2 2 2 2 4 4 2 2" xfId="8446" xr:uid="{78EF1737-119A-4C79-91C6-2AE5A27F576C}"/>
    <cellStyle name="Normal 2 2 2 2 2 2 2 4 4 3" xfId="8447" xr:uid="{6FE4E225-8546-44B8-AAFD-12548E72DF16}"/>
    <cellStyle name="Normal 2 2 2 2 2 2 2 4 5" xfId="8448" xr:uid="{B0B03BC3-79F4-43F1-B494-85B03A8E2FBD}"/>
    <cellStyle name="Normal 2 2 2 2 2 2 2 4 5 2" xfId="8449" xr:uid="{1A550E22-D7D1-4E8A-BCA9-E11581173D32}"/>
    <cellStyle name="Normal 2 2 2 2 2 2 2 4 6" xfId="8450" xr:uid="{78151FB1-9C43-4757-A85F-D9EA67768E35}"/>
    <cellStyle name="Normal 2 2 2 2 2 2 2 5" xfId="8451" xr:uid="{C8476349-7B58-455F-B117-2ECEAC885B10}"/>
    <cellStyle name="Normal 2 2 2 2 2 2 2 5 2" xfId="8452" xr:uid="{180D531F-DDA8-4342-830C-39CCC4E81DAE}"/>
    <cellStyle name="Normal 2 2 2 2 2 2 2 5 2 2" xfId="8453" xr:uid="{5E7766BA-9E57-49AF-A53B-69C52D0DE024}"/>
    <cellStyle name="Normal 2 2 2 2 2 2 2 5 2 2 2" xfId="8454" xr:uid="{7A2BE76F-D768-44FF-B9FF-453A59552274}"/>
    <cellStyle name="Normal 2 2 2 2 2 2 2 5 2 2 2 2" xfId="8455" xr:uid="{FBFD9C2A-2C80-4573-B052-B4B3B3D6B811}"/>
    <cellStyle name="Normal 2 2 2 2 2 2 2 5 2 2 2 2 2" xfId="8456" xr:uid="{7E462875-8D67-43DD-95AC-595CFADB2FA0}"/>
    <cellStyle name="Normal 2 2 2 2 2 2 2 5 2 2 2 3" xfId="8457" xr:uid="{2190BBB4-A3E6-4846-B883-6EDEA1692BB0}"/>
    <cellStyle name="Normal 2 2 2 2 2 2 2 5 2 2 3" xfId="8458" xr:uid="{44C9DE1C-2837-48FC-8CA2-03FFE1EB1CFA}"/>
    <cellStyle name="Normal 2 2 2 2 2 2 2 5 2 2 3 2" xfId="8459" xr:uid="{680A4D4B-5780-4D70-B6C3-B677086205E8}"/>
    <cellStyle name="Normal 2 2 2 2 2 2 2 5 2 2 4" xfId="8460" xr:uid="{61077737-C51B-4942-8428-D646191DA89E}"/>
    <cellStyle name="Normal 2 2 2 2 2 2 2 5 2 3" xfId="8461" xr:uid="{58B9C68E-B789-4C8C-B27B-C456A261FC34}"/>
    <cellStyle name="Normal 2 2 2 2 2 2 2 5 2 3 2" xfId="8462" xr:uid="{BAE604EE-8F25-401F-BE68-0A46869D5F25}"/>
    <cellStyle name="Normal 2 2 2 2 2 2 2 5 2 3 2 2" xfId="8463" xr:uid="{96759BA2-0EB7-49E7-B759-F01F4CF4C4B4}"/>
    <cellStyle name="Normal 2 2 2 2 2 2 2 5 2 3 3" xfId="8464" xr:uid="{6F0366FF-449D-4A66-9550-0AC01D1EE21F}"/>
    <cellStyle name="Normal 2 2 2 2 2 2 2 5 2 4" xfId="8465" xr:uid="{377CBBB3-8F99-4C91-BF56-24932307F892}"/>
    <cellStyle name="Normal 2 2 2 2 2 2 2 5 2 4 2" xfId="8466" xr:uid="{40202020-B3D2-4611-BDD6-CBC2915FBF3F}"/>
    <cellStyle name="Normal 2 2 2 2 2 2 2 5 2 5" xfId="8467" xr:uid="{86A12294-EC1D-4791-8DBA-992E6A0E786F}"/>
    <cellStyle name="Normal 2 2 2 2 2 2 2 5 3" xfId="8468" xr:uid="{3DCFABD5-90CB-4A3A-A968-67C939B4F186}"/>
    <cellStyle name="Normal 2 2 2 2 2 2 2 5 3 2" xfId="8469" xr:uid="{88CBE30D-403F-445C-9877-10A6E410FCE8}"/>
    <cellStyle name="Normal 2 2 2 2 2 2 2 5 3 2 2" xfId="8470" xr:uid="{0929C0D5-45AA-47D4-9CFC-DDB6FDC8B872}"/>
    <cellStyle name="Normal 2 2 2 2 2 2 2 5 3 2 2 2" xfId="8471" xr:uid="{5609C9B0-F66C-4EC6-9E14-02659C7FA0BA}"/>
    <cellStyle name="Normal 2 2 2 2 2 2 2 5 3 2 3" xfId="8472" xr:uid="{32A99976-27AF-4435-A299-9A4D9071A26D}"/>
    <cellStyle name="Normal 2 2 2 2 2 2 2 5 3 3" xfId="8473" xr:uid="{C09485DC-917D-498C-AEA1-34F49D61D64E}"/>
    <cellStyle name="Normal 2 2 2 2 2 2 2 5 3 3 2" xfId="8474" xr:uid="{5216B7E8-1F5E-4FBB-9DC8-5EB194F8BF3C}"/>
    <cellStyle name="Normal 2 2 2 2 2 2 2 5 3 4" xfId="8475" xr:uid="{5281C9FE-A85B-4D66-8070-663D30F0E484}"/>
    <cellStyle name="Normal 2 2 2 2 2 2 2 5 4" xfId="8476" xr:uid="{11C1C47B-8540-4AAB-8B88-BE6A591C3B17}"/>
    <cellStyle name="Normal 2 2 2 2 2 2 2 5 4 2" xfId="8477" xr:uid="{D7F31800-E485-46C3-A3FC-B6DBA3E860D7}"/>
    <cellStyle name="Normal 2 2 2 2 2 2 2 5 4 2 2" xfId="8478" xr:uid="{7AA02EDB-0C85-474B-9C8D-0D2267EB4871}"/>
    <cellStyle name="Normal 2 2 2 2 2 2 2 5 4 3" xfId="8479" xr:uid="{EF419066-8CE2-4B55-BADA-0910A65FAD09}"/>
    <cellStyle name="Normal 2 2 2 2 2 2 2 5 5" xfId="8480" xr:uid="{F4A9C05F-4C3C-4D3B-8AA0-CE666CD1C18E}"/>
    <cellStyle name="Normal 2 2 2 2 2 2 2 5 5 2" xfId="8481" xr:uid="{8F1BBC18-F618-43FC-AD29-6662B14CE417}"/>
    <cellStyle name="Normal 2 2 2 2 2 2 2 5 6" xfId="8482" xr:uid="{15476657-2F2A-4043-80AA-360A7D2109E7}"/>
    <cellStyle name="Normal 2 2 2 2 2 2 2 6" xfId="8483" xr:uid="{749E999F-6664-489A-901F-1FD84220DA8C}"/>
    <cellStyle name="Normal 2 2 2 2 2 2 2 6 2" xfId="8484" xr:uid="{A7834750-1993-471E-A8E7-DA11CAEB551E}"/>
    <cellStyle name="Normal 2 2 2 2 2 2 2 6 2 2" xfId="8485" xr:uid="{D5DCE203-B7AD-4215-B68A-C1DDC9904350}"/>
    <cellStyle name="Normal 2 2 2 2 2 2 2 6 2 2 2" xfId="8486" xr:uid="{BF6CDA02-1AFA-44CD-A4CC-FD473A690224}"/>
    <cellStyle name="Normal 2 2 2 2 2 2 2 6 2 2 2 2" xfId="8487" xr:uid="{812A1E6A-D043-4715-A4A0-869FB524D6AA}"/>
    <cellStyle name="Normal 2 2 2 2 2 2 2 6 2 2 2 2 2" xfId="8488" xr:uid="{4B250F03-A741-4824-B119-51F11487145C}"/>
    <cellStyle name="Normal 2 2 2 2 2 2 2 6 2 2 2 3" xfId="8489" xr:uid="{C21B0E51-5406-4E3E-867A-F6C3F5F5EEFB}"/>
    <cellStyle name="Normal 2 2 2 2 2 2 2 6 2 2 3" xfId="8490" xr:uid="{5E196833-6ED3-405F-882C-B13C21F8B308}"/>
    <cellStyle name="Normal 2 2 2 2 2 2 2 6 2 2 3 2" xfId="8491" xr:uid="{A14E628E-7CB6-4B7C-B487-7D3771E1DFF2}"/>
    <cellStyle name="Normal 2 2 2 2 2 2 2 6 2 2 4" xfId="8492" xr:uid="{C3050E8C-15EC-40E0-9DE3-EECC60FA529E}"/>
    <cellStyle name="Normal 2 2 2 2 2 2 2 6 2 3" xfId="8493" xr:uid="{4BB73F27-2137-49AE-A4B5-75B610EC72DA}"/>
    <cellStyle name="Normal 2 2 2 2 2 2 2 6 2 3 2" xfId="8494" xr:uid="{C651E016-1421-4D4F-9323-8D77EF14906D}"/>
    <cellStyle name="Normal 2 2 2 2 2 2 2 6 2 3 2 2" xfId="8495" xr:uid="{B4229B17-ACAA-433F-AB45-539189B62C7E}"/>
    <cellStyle name="Normal 2 2 2 2 2 2 2 6 2 3 3" xfId="8496" xr:uid="{728DD626-5B53-4FB9-8CB0-A4EA435477A3}"/>
    <cellStyle name="Normal 2 2 2 2 2 2 2 6 2 4" xfId="8497" xr:uid="{2BA25E5F-0BF1-42D5-A891-4F7BBD159C00}"/>
    <cellStyle name="Normal 2 2 2 2 2 2 2 6 2 4 2" xfId="8498" xr:uid="{5F61667F-FBAF-4251-B443-05793DCAC290}"/>
    <cellStyle name="Normal 2 2 2 2 2 2 2 6 2 5" xfId="8499" xr:uid="{F527594F-3A46-432B-9C63-6B443FB63E04}"/>
    <cellStyle name="Normal 2 2 2 2 2 2 2 6 3" xfId="8500" xr:uid="{344E493F-AD61-4AE7-B971-066B982F05BC}"/>
    <cellStyle name="Normal 2 2 2 2 2 2 2 6 3 2" xfId="8501" xr:uid="{1FD2F1F3-C23D-400C-B48A-0EBFDE2E3E43}"/>
    <cellStyle name="Normal 2 2 2 2 2 2 2 6 3 2 2" xfId="8502" xr:uid="{5847F8DF-3D5A-4B2E-B5CC-15C388713CE2}"/>
    <cellStyle name="Normal 2 2 2 2 2 2 2 6 3 2 2 2" xfId="8503" xr:uid="{2A2D9045-3CAF-4A33-ABED-395EDDC33D61}"/>
    <cellStyle name="Normal 2 2 2 2 2 2 2 6 3 2 3" xfId="8504" xr:uid="{15371744-4949-4219-B760-F19FD09873B9}"/>
    <cellStyle name="Normal 2 2 2 2 2 2 2 6 3 3" xfId="8505" xr:uid="{52748F35-9A04-4EF1-A455-94DF0EE481BB}"/>
    <cellStyle name="Normal 2 2 2 2 2 2 2 6 3 3 2" xfId="8506" xr:uid="{BD0D6F5C-B13D-48F5-9E52-577EF04075C6}"/>
    <cellStyle name="Normal 2 2 2 2 2 2 2 6 3 4" xfId="8507" xr:uid="{203C48B0-C8F6-4AE2-9D3A-13994E6A716E}"/>
    <cellStyle name="Normal 2 2 2 2 2 2 2 6 4" xfId="8508" xr:uid="{9673696A-9096-4D97-A7D6-3E7E85435699}"/>
    <cellStyle name="Normal 2 2 2 2 2 2 2 6 4 2" xfId="8509" xr:uid="{29456A16-3AE0-4D9A-A1E2-0B296C4D7C1C}"/>
    <cellStyle name="Normal 2 2 2 2 2 2 2 6 4 2 2" xfId="8510" xr:uid="{2B40916D-B9B0-4B5A-B011-74A87EAD8226}"/>
    <cellStyle name="Normal 2 2 2 2 2 2 2 6 4 3" xfId="8511" xr:uid="{6CD68393-68DA-4AFE-83A8-D554887A4025}"/>
    <cellStyle name="Normal 2 2 2 2 2 2 2 6 5" xfId="8512" xr:uid="{C2DB8735-64BE-4474-9CD8-859809C69144}"/>
    <cellStyle name="Normal 2 2 2 2 2 2 2 6 5 2" xfId="8513" xr:uid="{A273160F-FDE7-4370-BE58-420982471B6B}"/>
    <cellStyle name="Normal 2 2 2 2 2 2 2 6 6" xfId="8514" xr:uid="{500290B2-0932-406B-B96C-1AC8841B4340}"/>
    <cellStyle name="Normal 2 2 2 2 2 2 2 7" xfId="8515" xr:uid="{7D585206-0A22-448B-95C3-8C9A2D7920A5}"/>
    <cellStyle name="Normal 2 2 2 2 2 2 2 7 2" xfId="8516" xr:uid="{F5F37462-1DFE-4B05-A4F8-738F92CB07C4}"/>
    <cellStyle name="Normal 2 2 2 2 2 2 2 7 2 2" xfId="8517" xr:uid="{745A2D36-8C0C-43C7-9C69-C81DD2A1C4BD}"/>
    <cellStyle name="Normal 2 2 2 2 2 2 2 7 2 2 2" xfId="8518" xr:uid="{09EDE7CD-6C29-4499-9D68-5088F02D5930}"/>
    <cellStyle name="Normal 2 2 2 2 2 2 2 7 2 2 2 2" xfId="8519" xr:uid="{7DF6A96A-F762-4C64-A7B6-17F18B9EBA8F}"/>
    <cellStyle name="Normal 2 2 2 2 2 2 2 7 2 2 2 2 2" xfId="8520" xr:uid="{D1A295A6-A0CA-455E-9454-CE798A552F63}"/>
    <cellStyle name="Normal 2 2 2 2 2 2 2 7 2 2 2 3" xfId="8521" xr:uid="{55FB1404-09BD-4A2B-B03E-B1BECD1B363D}"/>
    <cellStyle name="Normal 2 2 2 2 2 2 2 7 2 2 3" xfId="8522" xr:uid="{4AF9A02B-F3B4-4163-873B-31E0AB99CDDC}"/>
    <cellStyle name="Normal 2 2 2 2 2 2 2 7 2 2 3 2" xfId="8523" xr:uid="{D9FEFD9A-3E35-48FA-A4EF-1414BCF57276}"/>
    <cellStyle name="Normal 2 2 2 2 2 2 2 7 2 2 4" xfId="8524" xr:uid="{3529126C-555B-405B-B301-B0F609AA7B2E}"/>
    <cellStyle name="Normal 2 2 2 2 2 2 2 7 2 3" xfId="8525" xr:uid="{215C3C2A-606E-4434-8251-29E0F9C23542}"/>
    <cellStyle name="Normal 2 2 2 2 2 2 2 7 2 3 2" xfId="8526" xr:uid="{6C90C518-7301-4915-B1BE-2380D0D821D7}"/>
    <cellStyle name="Normal 2 2 2 2 2 2 2 7 2 3 2 2" xfId="8527" xr:uid="{9B07ECD4-7F3D-4978-9708-E80B4B9B1F1B}"/>
    <cellStyle name="Normal 2 2 2 2 2 2 2 7 2 3 3" xfId="8528" xr:uid="{3B06519C-8D65-4FBF-8758-FA437D4E16A7}"/>
    <cellStyle name="Normal 2 2 2 2 2 2 2 7 2 4" xfId="8529" xr:uid="{73ADCA29-5ACD-4266-AD55-2EB7655FD537}"/>
    <cellStyle name="Normal 2 2 2 2 2 2 2 7 2 4 2" xfId="8530" xr:uid="{A858FA5F-D327-41B2-9AD7-986899CA88BA}"/>
    <cellStyle name="Normal 2 2 2 2 2 2 2 7 2 5" xfId="8531" xr:uid="{4E838ED3-D7DB-4DDC-A560-82CE49BEBA10}"/>
    <cellStyle name="Normal 2 2 2 2 2 2 2 7 3" xfId="8532" xr:uid="{1B0C953C-706A-419E-9B5E-656D3335B602}"/>
    <cellStyle name="Normal 2 2 2 2 2 2 2 7 3 2" xfId="8533" xr:uid="{517AC3BE-A828-47B3-8442-2E6B1115ED59}"/>
    <cellStyle name="Normal 2 2 2 2 2 2 2 7 3 2 2" xfId="8534" xr:uid="{EB2ABAAD-55F7-41C2-B304-F89A41135F1C}"/>
    <cellStyle name="Normal 2 2 2 2 2 2 2 7 3 2 2 2" xfId="8535" xr:uid="{701AECA1-017F-41FB-B814-9A3DD510E29E}"/>
    <cellStyle name="Normal 2 2 2 2 2 2 2 7 3 2 3" xfId="8536" xr:uid="{542F56AB-254F-4077-A83D-DC0DD907C94A}"/>
    <cellStyle name="Normal 2 2 2 2 2 2 2 7 3 3" xfId="8537" xr:uid="{24FE97FE-56D1-4672-B2C6-1413B7300D31}"/>
    <cellStyle name="Normal 2 2 2 2 2 2 2 7 3 3 2" xfId="8538" xr:uid="{F9FE567D-C49B-4C74-BA87-B64A6BFFF9AE}"/>
    <cellStyle name="Normal 2 2 2 2 2 2 2 7 3 4" xfId="8539" xr:uid="{742B03AB-06F5-490E-B060-3CFA6D1EE6F6}"/>
    <cellStyle name="Normal 2 2 2 2 2 2 2 7 4" xfId="8540" xr:uid="{0D7A3E52-B20D-4501-BBC9-B114881F4E86}"/>
    <cellStyle name="Normal 2 2 2 2 2 2 2 7 4 2" xfId="8541" xr:uid="{8AA4008D-9807-44D5-B88E-A0A57173BE2B}"/>
    <cellStyle name="Normal 2 2 2 2 2 2 2 7 4 2 2" xfId="8542" xr:uid="{8F01F82A-26FA-4CB7-9B7F-FE109150E5AE}"/>
    <cellStyle name="Normal 2 2 2 2 2 2 2 7 4 3" xfId="8543" xr:uid="{22E5955E-12D1-4699-B189-AF4F46E55C83}"/>
    <cellStyle name="Normal 2 2 2 2 2 2 2 7 5" xfId="8544" xr:uid="{99CC1F43-4BCC-4543-99C4-AD01514B28EC}"/>
    <cellStyle name="Normal 2 2 2 2 2 2 2 7 5 2" xfId="8545" xr:uid="{346E57CB-6E2A-479D-944C-B6C6FA96D184}"/>
    <cellStyle name="Normal 2 2 2 2 2 2 2 7 6" xfId="8546" xr:uid="{2FD3C149-C29F-4A23-B845-5E05C20A4B8A}"/>
    <cellStyle name="Normal 2 2 2 2 2 2 2 8" xfId="8547" xr:uid="{7D061001-F471-4324-A0C2-FF47D46698EB}"/>
    <cellStyle name="Normal 2 2 2 2 2 2 2 8 2" xfId="8548" xr:uid="{E307D2AE-EE38-403C-AF7C-3E55EAE58927}"/>
    <cellStyle name="Normal 2 2 2 2 2 2 2 8 2 2" xfId="8549" xr:uid="{14C5EA40-9C47-40D0-A4BF-1078260F015E}"/>
    <cellStyle name="Normal 2 2 2 2 2 2 2 8 2 2 2" xfId="8550" xr:uid="{A9AF2778-6E30-414B-92A7-DD3398A25AC2}"/>
    <cellStyle name="Normal 2 2 2 2 2 2 2 8 2 2 2 2" xfId="8551" xr:uid="{2B528B37-E42B-4DF9-BC1F-73D6C5B5D782}"/>
    <cellStyle name="Normal 2 2 2 2 2 2 2 8 2 2 2 2 2" xfId="8552" xr:uid="{8A5F0EA3-AA2C-4A5A-8669-35CFD9A6A9D1}"/>
    <cellStyle name="Normal 2 2 2 2 2 2 2 8 2 2 2 3" xfId="8553" xr:uid="{FC1EDAF3-B3CB-4A53-AAD4-64259A9748C1}"/>
    <cellStyle name="Normal 2 2 2 2 2 2 2 8 2 2 3" xfId="8554" xr:uid="{E627EDAA-25D5-4946-9AEF-F636F4D9A445}"/>
    <cellStyle name="Normal 2 2 2 2 2 2 2 8 2 2 3 2" xfId="8555" xr:uid="{5F25E7D5-2A5C-45CD-B1A4-0D0B9206C250}"/>
    <cellStyle name="Normal 2 2 2 2 2 2 2 8 2 2 4" xfId="8556" xr:uid="{AD6DABBA-686C-4B3B-9BED-877FF9183019}"/>
    <cellStyle name="Normal 2 2 2 2 2 2 2 8 2 3" xfId="8557" xr:uid="{3E946A04-ABB7-4427-9FC7-9B87F1A235EC}"/>
    <cellStyle name="Normal 2 2 2 2 2 2 2 8 2 3 2" xfId="8558" xr:uid="{6E706EA2-B5F8-4920-B2B9-CECEB12E4BDA}"/>
    <cellStyle name="Normal 2 2 2 2 2 2 2 8 2 3 2 2" xfId="8559" xr:uid="{4B25835D-FA89-4382-BCE7-63F246D05762}"/>
    <cellStyle name="Normal 2 2 2 2 2 2 2 8 2 3 3" xfId="8560" xr:uid="{350B8AE1-4988-4C8A-B3C1-662C06F76E36}"/>
    <cellStyle name="Normal 2 2 2 2 2 2 2 8 2 4" xfId="8561" xr:uid="{6F612675-4C5D-4CD0-AE80-300A17C0AB25}"/>
    <cellStyle name="Normal 2 2 2 2 2 2 2 8 2 4 2" xfId="8562" xr:uid="{9AE3CE99-D143-4C9E-B6E3-7202CEEDE443}"/>
    <cellStyle name="Normal 2 2 2 2 2 2 2 8 2 5" xfId="8563" xr:uid="{216A7A1B-8176-42B8-BF75-42B6791E7150}"/>
    <cellStyle name="Normal 2 2 2 2 2 2 2 8 3" xfId="8564" xr:uid="{2D815301-4F6B-4289-B237-7D00E7162427}"/>
    <cellStyle name="Normal 2 2 2 2 2 2 2 8 3 2" xfId="8565" xr:uid="{AA0A70CD-99F8-403A-9E6C-0BC7C068044F}"/>
    <cellStyle name="Normal 2 2 2 2 2 2 2 8 3 2 2" xfId="8566" xr:uid="{160416EC-A056-4B96-AD16-A3387C3A388F}"/>
    <cellStyle name="Normal 2 2 2 2 2 2 2 8 3 2 2 2" xfId="8567" xr:uid="{7E335149-36FF-42FD-B9E7-2A477E8A1C5C}"/>
    <cellStyle name="Normal 2 2 2 2 2 2 2 8 3 2 3" xfId="8568" xr:uid="{95E419EE-7718-4C33-9262-6975ED68C4AF}"/>
    <cellStyle name="Normal 2 2 2 2 2 2 2 8 3 3" xfId="8569" xr:uid="{B117BAD7-8F33-415E-B7EB-038A47DD2A71}"/>
    <cellStyle name="Normal 2 2 2 2 2 2 2 8 3 3 2" xfId="8570" xr:uid="{B456B397-4AE5-42BE-9753-A9DCC640B14D}"/>
    <cellStyle name="Normal 2 2 2 2 2 2 2 8 3 4" xfId="8571" xr:uid="{8606FAFA-A0A7-4D5D-A25F-A809B60CA940}"/>
    <cellStyle name="Normal 2 2 2 2 2 2 2 8 4" xfId="8572" xr:uid="{0FC3A8F6-1DEE-4CA6-9A4B-BEF7F7D57FCC}"/>
    <cellStyle name="Normal 2 2 2 2 2 2 2 8 4 2" xfId="8573" xr:uid="{DE431DCE-4D48-42C3-8562-1F1F749FC2DC}"/>
    <cellStyle name="Normal 2 2 2 2 2 2 2 8 4 2 2" xfId="8574" xr:uid="{6A705F01-3A33-4AAD-B8D2-19E136F439AC}"/>
    <cellStyle name="Normal 2 2 2 2 2 2 2 8 4 3" xfId="8575" xr:uid="{7B87F378-F3C3-425F-882A-73616F9C87D8}"/>
    <cellStyle name="Normal 2 2 2 2 2 2 2 8 5" xfId="8576" xr:uid="{04B4E078-D459-4463-A662-87E1402198E3}"/>
    <cellStyle name="Normal 2 2 2 2 2 2 2 8 5 2" xfId="8577" xr:uid="{91E534A7-F8C6-465A-BFBB-60833E78E89E}"/>
    <cellStyle name="Normal 2 2 2 2 2 2 2 8 6" xfId="8578" xr:uid="{AB5F30EE-5EFA-46E2-A722-DCD94158CBF1}"/>
    <cellStyle name="Normal 2 2 2 2 2 2 2 9" xfId="8579" xr:uid="{17528516-AF3E-4962-A54C-48998EDF8F60}"/>
    <cellStyle name="Normal 2 2 2 2 2 2 2 9 2" xfId="8580" xr:uid="{BBE1AC82-C556-4DB9-B3B4-1226F93F0835}"/>
    <cellStyle name="Normal 2 2 2 2 2 2 2 9 2 2" xfId="8581" xr:uid="{2A34069E-6A04-4EF7-8EE9-B858C918DC40}"/>
    <cellStyle name="Normal 2 2 2 2 2 2 2 9 2 2 2" xfId="8582" xr:uid="{37F198A4-8790-44D3-8B19-038DB1A866EB}"/>
    <cellStyle name="Normal 2 2 2 2 2 2 2 9 2 2 2 2" xfId="8583" xr:uid="{4F032546-337C-4E04-89B7-22D5DC716DD2}"/>
    <cellStyle name="Normal 2 2 2 2 2 2 2 9 2 2 2 2 2" xfId="8584" xr:uid="{8073DE85-9014-4B25-994A-F8A70E92BEB5}"/>
    <cellStyle name="Normal 2 2 2 2 2 2 2 9 2 2 2 3" xfId="8585" xr:uid="{4F78ADE9-EDBD-4FAE-BA29-8538A7FDCA86}"/>
    <cellStyle name="Normal 2 2 2 2 2 2 2 9 2 2 3" xfId="8586" xr:uid="{6C9297D5-5DF7-4FF1-9308-53B5B98976EA}"/>
    <cellStyle name="Normal 2 2 2 2 2 2 2 9 2 2 3 2" xfId="8587" xr:uid="{25CED0F0-3295-45FF-9FE4-0098967F2B26}"/>
    <cellStyle name="Normal 2 2 2 2 2 2 2 9 2 2 4" xfId="8588" xr:uid="{F180A92D-695D-493D-A798-9DE377A407E4}"/>
    <cellStyle name="Normal 2 2 2 2 2 2 2 9 2 3" xfId="8589" xr:uid="{99E4A8CC-118D-44A5-9831-EC9E87E93794}"/>
    <cellStyle name="Normal 2 2 2 2 2 2 2 9 2 3 2" xfId="8590" xr:uid="{7EA20AD5-B12D-4F14-919B-7F0F3CE68446}"/>
    <cellStyle name="Normal 2 2 2 2 2 2 2 9 2 3 2 2" xfId="8591" xr:uid="{A58CBA4C-C9DC-4C53-BD9F-BE65908C894A}"/>
    <cellStyle name="Normal 2 2 2 2 2 2 2 9 2 3 3" xfId="8592" xr:uid="{EB7411FB-24F1-42C0-9899-ED9170327EEC}"/>
    <cellStyle name="Normal 2 2 2 2 2 2 2 9 2 4" xfId="8593" xr:uid="{4DAA6637-961B-4348-BDD6-22A9E33A1947}"/>
    <cellStyle name="Normal 2 2 2 2 2 2 2 9 2 4 2" xfId="8594" xr:uid="{FE011E0D-73C1-4C80-8495-1B0E471928CD}"/>
    <cellStyle name="Normal 2 2 2 2 2 2 2 9 2 5" xfId="8595" xr:uid="{5D9B986D-D601-4487-A09D-D6B493FB76E4}"/>
    <cellStyle name="Normal 2 2 2 2 2 2 2 9 3" xfId="8596" xr:uid="{3AE8E0D1-D175-4466-9F87-6CEB64F48224}"/>
    <cellStyle name="Normal 2 2 2 2 2 2 2 9 3 2" xfId="8597" xr:uid="{A1C65E4D-A822-48EE-BB70-7DA78F3FD32C}"/>
    <cellStyle name="Normal 2 2 2 2 2 2 2 9 3 2 2" xfId="8598" xr:uid="{1813D92E-F282-462E-BAD1-668837833BB7}"/>
    <cellStyle name="Normal 2 2 2 2 2 2 2 9 3 2 2 2" xfId="8599" xr:uid="{3D3990AE-E4BC-4D7E-9AE7-6D46C298034F}"/>
    <cellStyle name="Normal 2 2 2 2 2 2 2 9 3 2 3" xfId="8600" xr:uid="{2B85F587-C587-47CA-9217-E2893D602408}"/>
    <cellStyle name="Normal 2 2 2 2 2 2 2 9 3 3" xfId="8601" xr:uid="{A522ECA3-F5DE-493A-98D1-E6C2ED78F0FC}"/>
    <cellStyle name="Normal 2 2 2 2 2 2 2 9 3 3 2" xfId="8602" xr:uid="{FFC1F9B6-211D-40C0-9B0A-73A5D352FA62}"/>
    <cellStyle name="Normal 2 2 2 2 2 2 2 9 3 4" xfId="8603" xr:uid="{8D850F0D-7C0F-4039-A10A-A9C3A4B212A5}"/>
    <cellStyle name="Normal 2 2 2 2 2 2 2 9 4" xfId="8604" xr:uid="{99606450-95C5-4E4B-9157-805F22F1D70B}"/>
    <cellStyle name="Normal 2 2 2 2 2 2 2 9 4 2" xfId="8605" xr:uid="{0D134E01-03C8-477B-93E5-DC02A73A3583}"/>
    <cellStyle name="Normal 2 2 2 2 2 2 2 9 4 2 2" xfId="8606" xr:uid="{BA5EFDC4-88B1-4D6F-A8CD-0FABE46A0C2A}"/>
    <cellStyle name="Normal 2 2 2 2 2 2 2 9 4 3" xfId="8607" xr:uid="{FED064AE-FC3E-4141-8D4B-590F6E025BD6}"/>
    <cellStyle name="Normal 2 2 2 2 2 2 2 9 5" xfId="8608" xr:uid="{7E8FD3A6-042D-47A4-BF5C-A95C5387C872}"/>
    <cellStyle name="Normal 2 2 2 2 2 2 2 9 5 2" xfId="8609" xr:uid="{2B99CD5C-F01B-432E-82FE-F0691B78CED4}"/>
    <cellStyle name="Normal 2 2 2 2 2 2 2 9 6" xfId="8610" xr:uid="{E2C986F0-4EB6-4995-9BE5-A18F2D9CB189}"/>
    <cellStyle name="Normal 2 2 2 2 2 2 20" xfId="8611" xr:uid="{E1F17839-CC41-42C9-9F00-9AF4935D2BD6}"/>
    <cellStyle name="Normal 2 2 2 2 2 2 21" xfId="8612" xr:uid="{FA9E9244-D5E7-4DE3-A4E9-640FFB312C04}"/>
    <cellStyle name="Normal 2 2 2 2 2 2 22" xfId="8613" xr:uid="{7D9CE341-3BC2-4B47-BA92-19B67107FB53}"/>
    <cellStyle name="Normal 2 2 2 2 2 2 23" xfId="8614" xr:uid="{1B65440F-E59F-46E5-8783-D1FA695DA47A}"/>
    <cellStyle name="Normal 2 2 2 2 2 2 24" xfId="8615" xr:uid="{4ACF5E84-BFBD-41D8-84EF-693B0C43D40C}"/>
    <cellStyle name="Normal 2 2 2 2 2 2 25" xfId="8616" xr:uid="{95EE202E-DCFF-4401-B60F-96D064FDF8C6}"/>
    <cellStyle name="Normal 2 2 2 2 2 2 26" xfId="8617" xr:uid="{3C5F4CEF-FADF-489F-91B5-99C037F684BC}"/>
    <cellStyle name="Normal 2 2 2 2 2 2 27" xfId="8618" xr:uid="{0ACF21EA-0E7F-4EDE-9873-A7F9CAF58346}"/>
    <cellStyle name="Normal 2 2 2 2 2 2 28" xfId="8619" xr:uid="{F8329497-EF35-428A-831B-61DE597C05EA}"/>
    <cellStyle name="Normal 2 2 2 2 2 2 29" xfId="8620" xr:uid="{2DC017F0-D308-4BDF-BEC9-702C07B6FB25}"/>
    <cellStyle name="Normal 2 2 2 2 2 2 3" xfId="8621" xr:uid="{F8C4A939-3ADE-4C55-978C-690790E010FE}"/>
    <cellStyle name="Normal 2 2 2 2 2 2 3 2" xfId="8622" xr:uid="{03314D05-2C21-4190-8100-E39333DBC0C1}"/>
    <cellStyle name="Normal 2 2 2 2 2 2 3 3" xfId="8623" xr:uid="{DEEE36A8-6ECF-4CC0-A768-7BEFA0334530}"/>
    <cellStyle name="Normal 2 2 2 2 2 2 3 3 2" xfId="8624" xr:uid="{7EE5689F-1740-4A2A-9F37-CBF01174C5E4}"/>
    <cellStyle name="Normal 2 2 2 2 2 2 3 3 2 2" xfId="8625" xr:uid="{BBF67764-186A-42E2-A1A6-91EC6119CEE1}"/>
    <cellStyle name="Normal 2 2 2 2 2 2 3 3 2 2 2" xfId="8626" xr:uid="{DA62CFDB-E5B6-40A4-B99C-F7EE26A0EF08}"/>
    <cellStyle name="Normal 2 2 2 2 2 2 3 3 2 2 2 2" xfId="8627" xr:uid="{16A9A313-3E98-4408-8E73-DD00C8F34E95}"/>
    <cellStyle name="Normal 2 2 2 2 2 2 3 3 2 2 3" xfId="8628" xr:uid="{FE059DFE-4DDF-49CF-88AD-9681BFFD1D61}"/>
    <cellStyle name="Normal 2 2 2 2 2 2 3 3 2 3" xfId="8629" xr:uid="{DB60EDB4-0AF0-4359-BC2C-C47451D7EC6D}"/>
    <cellStyle name="Normal 2 2 2 2 2 2 3 3 2 3 2" xfId="8630" xr:uid="{38CB88B7-0178-43A9-9524-35B53A939608}"/>
    <cellStyle name="Normal 2 2 2 2 2 2 3 3 2 4" xfId="8631" xr:uid="{150C67AD-B290-4997-88CC-5570C300A577}"/>
    <cellStyle name="Normal 2 2 2 2 2 2 3 3 3" xfId="8632" xr:uid="{07F2480A-79B9-4A1F-9AA2-BA0BB5FA33EE}"/>
    <cellStyle name="Normal 2 2 2 2 2 2 3 3 3 2" xfId="8633" xr:uid="{B13692AE-23BC-4333-BE81-E19FA87131E0}"/>
    <cellStyle name="Normal 2 2 2 2 2 2 3 3 3 2 2" xfId="8634" xr:uid="{CAACEFCA-0AC2-4D1F-B8FF-1072ABA779D2}"/>
    <cellStyle name="Normal 2 2 2 2 2 2 3 3 3 3" xfId="8635" xr:uid="{20226F78-107F-486B-89D6-6C43808B1685}"/>
    <cellStyle name="Normal 2 2 2 2 2 2 3 3 4" xfId="8636" xr:uid="{9E555CD5-C592-4700-B25F-32F52DB145E3}"/>
    <cellStyle name="Normal 2 2 2 2 2 2 3 3 4 2" xfId="8637" xr:uid="{E01C23D3-E799-48D9-AEC3-13856FF33445}"/>
    <cellStyle name="Normal 2 2 2 2 2 2 3 3 5" xfId="8638" xr:uid="{D35B5066-7561-4441-928D-1C0D9F878681}"/>
    <cellStyle name="Normal 2 2 2 2 2 2 3 4" xfId="8639" xr:uid="{ACD48519-103C-4341-B7BB-5E4BE73D93DE}"/>
    <cellStyle name="Normal 2 2 2 2 2 2 3 4 2" xfId="8640" xr:uid="{DE681EAC-6537-40D4-B523-0594D8CCF71B}"/>
    <cellStyle name="Normal 2 2 2 2 2 2 3 4 2 2" xfId="8641" xr:uid="{FAC17F81-4149-4CC9-8918-0124877E1A4D}"/>
    <cellStyle name="Normal 2 2 2 2 2 2 3 4 2 2 2" xfId="8642" xr:uid="{3DF238A2-DFE0-483F-AD5A-F56178EC3468}"/>
    <cellStyle name="Normal 2 2 2 2 2 2 3 4 2 3" xfId="8643" xr:uid="{77079A5A-2164-4EE5-83D1-772CB24C0BA1}"/>
    <cellStyle name="Normal 2 2 2 2 2 2 3 4 3" xfId="8644" xr:uid="{ECF48463-6CC1-46C7-9ED0-B3EDEF1DD092}"/>
    <cellStyle name="Normal 2 2 2 2 2 2 3 4 3 2" xfId="8645" xr:uid="{B7DBD7FB-E67B-4A6E-877C-E5DD66328BE1}"/>
    <cellStyle name="Normal 2 2 2 2 2 2 3 4 4" xfId="8646" xr:uid="{58982EA7-F13F-4F24-8385-AA7F981383ED}"/>
    <cellStyle name="Normal 2 2 2 2 2 2 3 5" xfId="8647" xr:uid="{586AA064-C9C9-47C9-AAB4-23417667CF83}"/>
    <cellStyle name="Normal 2 2 2 2 2 2 3 5 2" xfId="8648" xr:uid="{54942A32-9E53-4B3F-8B4A-E4E3BEBC37E9}"/>
    <cellStyle name="Normal 2 2 2 2 2 2 3 5 2 2" xfId="8649" xr:uid="{CC323C50-3B46-4EA2-ABEC-666FD821E5AC}"/>
    <cellStyle name="Normal 2 2 2 2 2 2 3 5 3" xfId="8650" xr:uid="{D6541279-2F43-478B-9AF1-99AC1DF45BEF}"/>
    <cellStyle name="Normal 2 2 2 2 2 2 3 6" xfId="8651" xr:uid="{352DBDD5-FBDC-441D-9BC7-8F066CC509C2}"/>
    <cellStyle name="Normal 2 2 2 2 2 2 3 6 2" xfId="8652" xr:uid="{BD3679DF-4413-43F2-8354-9296CC14E226}"/>
    <cellStyle name="Normal 2 2 2 2 2 2 3 7" xfId="8653" xr:uid="{22F3A583-8246-40D0-97DC-7175E9562DE9}"/>
    <cellStyle name="Normal 2 2 2 2 2 2 30" xfId="8654" xr:uid="{EB9FDB3A-42B4-4D84-9E6C-8E51D0041078}"/>
    <cellStyle name="Normal 2 2 2 2 2 2 31" xfId="8655" xr:uid="{463D7E9C-2F28-4903-8B3A-EFA9F883B749}"/>
    <cellStyle name="Normal 2 2 2 2 2 2 32" xfId="8656" xr:uid="{3EDCC681-0C92-4960-A606-F228F7C0D1AA}"/>
    <cellStyle name="Normal 2 2 2 2 2 2 33" xfId="8657" xr:uid="{0534F6C7-B0B3-48B8-AB34-F4E8B7E8063E}"/>
    <cellStyle name="Normal 2 2 2 2 2 2 33 2" xfId="8658" xr:uid="{C52FBA8B-3F2A-488A-9386-206B7744F217}"/>
    <cellStyle name="Normal 2 2 2 2 2 2 33 2 2" xfId="8659" xr:uid="{CE9A75D2-6358-4B15-A967-A586E4F7FC25}"/>
    <cellStyle name="Normal 2 2 2 2 2 2 33 2 2 2" xfId="8660" xr:uid="{C392FE3D-5868-4DEB-99A6-B5EE0739E950}"/>
    <cellStyle name="Normal 2 2 2 2 2 2 33 2 2 2 2" xfId="8661" xr:uid="{9343EAEE-2D1D-4813-AEE1-9B6FCE9FC09B}"/>
    <cellStyle name="Normal 2 2 2 2 2 2 33 2 2 3" xfId="8662" xr:uid="{AFB8C810-D0AE-40C8-9A5E-330AFDCCA694}"/>
    <cellStyle name="Normal 2 2 2 2 2 2 33 2 3" xfId="8663" xr:uid="{828F9F10-C504-469D-B278-E5E2483F6B3A}"/>
    <cellStyle name="Normal 2 2 2 2 2 2 33 2 3 2" xfId="8664" xr:uid="{1A26424B-633A-4827-8D85-67226DEA4C8E}"/>
    <cellStyle name="Normal 2 2 2 2 2 2 33 2 4" xfId="8665" xr:uid="{09756FD9-0405-43D1-8DE9-3E293967AB2A}"/>
    <cellStyle name="Normal 2 2 2 2 2 2 33 3" xfId="8666" xr:uid="{3096168D-D566-4386-BEE9-17329F08DAC1}"/>
    <cellStyle name="Normal 2 2 2 2 2 2 33 3 2" xfId="8667" xr:uid="{ABC5C84E-833D-4EA4-84FC-E3FDDB610275}"/>
    <cellStyle name="Normal 2 2 2 2 2 2 33 3 2 2" xfId="8668" xr:uid="{9E6C1CD4-9E74-42F0-A9CA-793CBA702ED6}"/>
    <cellStyle name="Normal 2 2 2 2 2 2 33 3 3" xfId="8669" xr:uid="{79CB0FD4-EF37-4F4E-88A2-25A6E49098E6}"/>
    <cellStyle name="Normal 2 2 2 2 2 2 33 4" xfId="8670" xr:uid="{0606EF4A-AA85-4CE2-838C-C00FB786D6E8}"/>
    <cellStyle name="Normal 2 2 2 2 2 2 33 4 2" xfId="8671" xr:uid="{CBDB886D-A9C1-41D2-BD2B-FE99B46B8B02}"/>
    <cellStyle name="Normal 2 2 2 2 2 2 33 5" xfId="8672" xr:uid="{C0874441-610B-4834-868F-B81355F487CD}"/>
    <cellStyle name="Normal 2 2 2 2 2 2 34" xfId="8673" xr:uid="{379D76E6-C3C1-446E-BA5E-DAC0E1C3A490}"/>
    <cellStyle name="Normal 2 2 2 2 2 2 34 2" xfId="8674" xr:uid="{0C6C5B8F-EF7F-4C55-8D7C-EA49F18595AC}"/>
    <cellStyle name="Normal 2 2 2 2 2 2 34 2 2" xfId="8675" xr:uid="{AE627EA9-B99E-4591-8977-3BF33BBC441D}"/>
    <cellStyle name="Normal 2 2 2 2 2 2 34 2 2 2" xfId="8676" xr:uid="{30CB811F-1271-4140-A1AA-1C88E8CC4706}"/>
    <cellStyle name="Normal 2 2 2 2 2 2 34 2 3" xfId="8677" xr:uid="{EF586352-3E9A-45D2-9278-8ACC868E4075}"/>
    <cellStyle name="Normal 2 2 2 2 2 2 34 3" xfId="8678" xr:uid="{31EF0893-44E6-4D1C-98EF-1C142EC8E39A}"/>
    <cellStyle name="Normal 2 2 2 2 2 2 34 3 2" xfId="8679" xr:uid="{CB236D31-3E5A-4E45-A564-17FCC02BE542}"/>
    <cellStyle name="Normal 2 2 2 2 2 2 34 4" xfId="8680" xr:uid="{60026006-FA38-467E-BD99-E76677507EF5}"/>
    <cellStyle name="Normal 2 2 2 2 2 2 4" xfId="8681" xr:uid="{F4D3C62B-2F61-41C9-9A08-27B98E37C3BF}"/>
    <cellStyle name="Normal 2 2 2 2 2 2 5" xfId="8682" xr:uid="{CA9472EE-F334-422D-8E49-3C36E8CC7E57}"/>
    <cellStyle name="Normal 2 2 2 2 2 2 6" xfId="8683" xr:uid="{F593D874-1862-4AF6-9653-EB3DFA2C062C}"/>
    <cellStyle name="Normal 2 2 2 2 2 2 7" xfId="8684" xr:uid="{790AB449-C355-417A-AB0F-8B91DD7AE548}"/>
    <cellStyle name="Normal 2 2 2 2 2 2 8" xfId="8685" xr:uid="{7388626D-2824-42F4-892C-340E83EFFF9E}"/>
    <cellStyle name="Normal 2 2 2 2 2 2 9" xfId="8686" xr:uid="{EBD9F6B7-83F8-4D8D-AC8A-E648EB5FAD9C}"/>
    <cellStyle name="Normal 2 2 2 2 2 20" xfId="8687" xr:uid="{01288371-8A07-44EC-9063-2E88687A882B}"/>
    <cellStyle name="Normal 2 2 2 2 2 20 2" xfId="8688" xr:uid="{2216668A-5BD8-43DB-80FF-853620B036C5}"/>
    <cellStyle name="Normal 2 2 2 2 2 20 2 2" xfId="8689" xr:uid="{4A5DC3D5-A78B-49A4-8D00-5ADBC6134A8E}"/>
    <cellStyle name="Normal 2 2 2 2 2 20 2 2 2" xfId="8690" xr:uid="{09096B3F-ADDA-4FE0-9B10-A98F9145940D}"/>
    <cellStyle name="Normal 2 2 2 2 2 20 2 2 2 2" xfId="8691" xr:uid="{151D4D68-9C39-4025-A590-313806994BF7}"/>
    <cellStyle name="Normal 2 2 2 2 2 20 2 2 2 2 2" xfId="8692" xr:uid="{CBC66BFA-A320-4AE2-8712-E8C26F57069D}"/>
    <cellStyle name="Normal 2 2 2 2 2 20 2 2 2 3" xfId="8693" xr:uid="{1D24D063-D71B-47E3-920D-5DE568CDF824}"/>
    <cellStyle name="Normal 2 2 2 2 2 20 2 2 3" xfId="8694" xr:uid="{5C60C0EB-120D-46A2-9300-1E97730BC95E}"/>
    <cellStyle name="Normal 2 2 2 2 2 20 2 2 3 2" xfId="8695" xr:uid="{8A016BAA-69F5-4846-838E-AFCA6E6CA330}"/>
    <cellStyle name="Normal 2 2 2 2 2 20 2 2 4" xfId="8696" xr:uid="{E34B0D57-687B-4CAE-B410-E94D2749675A}"/>
    <cellStyle name="Normal 2 2 2 2 2 20 2 3" xfId="8697" xr:uid="{54C08619-CF79-4757-A3F4-04CFD169BD7D}"/>
    <cellStyle name="Normal 2 2 2 2 2 20 2 3 2" xfId="8698" xr:uid="{365A6C95-DE9E-43F9-AA96-A370CCA064A9}"/>
    <cellStyle name="Normal 2 2 2 2 2 20 2 3 2 2" xfId="8699" xr:uid="{9D54D03A-EF23-4BDB-B85C-D51DD97E08CA}"/>
    <cellStyle name="Normal 2 2 2 2 2 20 2 3 3" xfId="8700" xr:uid="{867B2F9C-B30D-45CE-A657-03392619D9A9}"/>
    <cellStyle name="Normal 2 2 2 2 2 20 2 4" xfId="8701" xr:uid="{B3E68D32-6B21-47F9-A9E9-74C5ECE864B3}"/>
    <cellStyle name="Normal 2 2 2 2 2 20 2 4 2" xfId="8702" xr:uid="{F22D9EFC-D472-45A1-8B86-064CFAF64DF7}"/>
    <cellStyle name="Normal 2 2 2 2 2 20 2 5" xfId="8703" xr:uid="{9AFFFA95-4526-4014-AEA0-0F5D9D9CE75F}"/>
    <cellStyle name="Normal 2 2 2 2 2 20 3" xfId="8704" xr:uid="{304BB7D4-B27F-473C-AA8A-70FE3D6151B0}"/>
    <cellStyle name="Normal 2 2 2 2 2 20 3 2" xfId="8705" xr:uid="{81EA875C-6F60-483E-903F-FD6E02972B8A}"/>
    <cellStyle name="Normal 2 2 2 2 2 20 3 2 2" xfId="8706" xr:uid="{1D18105D-6CB4-4408-B623-918BC735E95B}"/>
    <cellStyle name="Normal 2 2 2 2 2 20 3 2 2 2" xfId="8707" xr:uid="{2D05E623-C37F-4C6A-A2A2-6456619CF4A7}"/>
    <cellStyle name="Normal 2 2 2 2 2 20 3 2 3" xfId="8708" xr:uid="{A6C2BAF4-B82D-4371-8A56-A03DE921F601}"/>
    <cellStyle name="Normal 2 2 2 2 2 20 3 3" xfId="8709" xr:uid="{7839E9DA-AAE1-4F30-A9B2-94419AE22B34}"/>
    <cellStyle name="Normal 2 2 2 2 2 20 3 3 2" xfId="8710" xr:uid="{759CB12A-2B15-41DF-9DD1-A7CBB73DF6C0}"/>
    <cellStyle name="Normal 2 2 2 2 2 20 3 4" xfId="8711" xr:uid="{1DF6EECF-CE5F-4888-9F44-9A5C012E52D5}"/>
    <cellStyle name="Normal 2 2 2 2 2 20 4" xfId="8712" xr:uid="{42A6D184-C41D-4EA9-A8F8-B80C026B0F46}"/>
    <cellStyle name="Normal 2 2 2 2 2 20 4 2" xfId="8713" xr:uid="{8074BC08-F0D3-420A-B311-836983279036}"/>
    <cellStyle name="Normal 2 2 2 2 2 20 4 2 2" xfId="8714" xr:uid="{0501A12B-1AEF-41AB-899F-2952F47D872F}"/>
    <cellStyle name="Normal 2 2 2 2 2 20 4 3" xfId="8715" xr:uid="{FC2A05A4-A9A2-4F9E-96BC-842074D9FFA4}"/>
    <cellStyle name="Normal 2 2 2 2 2 20 5" xfId="8716" xr:uid="{FD681554-AE20-4833-8A9A-CD7ABC4EF419}"/>
    <cellStyle name="Normal 2 2 2 2 2 20 5 2" xfId="8717" xr:uid="{E8F7563E-D585-4C8F-86E8-FA3435D6102D}"/>
    <cellStyle name="Normal 2 2 2 2 2 20 6" xfId="8718" xr:uid="{28610D37-70AC-416A-B260-780D1DD06434}"/>
    <cellStyle name="Normal 2 2 2 2 2 21" xfId="8719" xr:uid="{C10A0195-A670-4A5C-B8B2-37DCD80597B1}"/>
    <cellStyle name="Normal 2 2 2 2 2 21 2" xfId="8720" xr:uid="{5A1277FE-638E-4A00-A328-85AF8ECDCAC2}"/>
    <cellStyle name="Normal 2 2 2 2 2 21 2 2" xfId="8721" xr:uid="{D802D18F-E869-4921-8257-E5171059B042}"/>
    <cellStyle name="Normal 2 2 2 2 2 21 2 2 2" xfId="8722" xr:uid="{853AC5B8-A93B-42D4-A4D1-B9F0B7C06AAC}"/>
    <cellStyle name="Normal 2 2 2 2 2 21 2 2 2 2" xfId="8723" xr:uid="{FEFBD4A4-4C95-4A5B-B7D9-DE9DF7FEAD8C}"/>
    <cellStyle name="Normal 2 2 2 2 2 21 2 2 2 2 2" xfId="8724" xr:uid="{501310E2-984D-4A7C-9C99-D9AA08177C9B}"/>
    <cellStyle name="Normal 2 2 2 2 2 21 2 2 2 3" xfId="8725" xr:uid="{BA353985-E91F-4316-BC01-72980EEC39B4}"/>
    <cellStyle name="Normal 2 2 2 2 2 21 2 2 3" xfId="8726" xr:uid="{C63AF101-478C-4BAA-A41D-4E8DF76DDCE9}"/>
    <cellStyle name="Normal 2 2 2 2 2 21 2 2 3 2" xfId="8727" xr:uid="{A9BB04F4-461A-48C4-9A58-477DD003BCEF}"/>
    <cellStyle name="Normal 2 2 2 2 2 21 2 2 4" xfId="8728" xr:uid="{B6332BD6-D913-42EE-AABA-EAC28BBE72D5}"/>
    <cellStyle name="Normal 2 2 2 2 2 21 2 3" xfId="8729" xr:uid="{322FB6ED-6536-47D3-A88B-1753A23B1F79}"/>
    <cellStyle name="Normal 2 2 2 2 2 21 2 3 2" xfId="8730" xr:uid="{AB80A2EB-097E-4726-A8CD-CDB024520D6C}"/>
    <cellStyle name="Normal 2 2 2 2 2 21 2 3 2 2" xfId="8731" xr:uid="{C8F3C5A5-C6F6-478B-929B-B57E15846EED}"/>
    <cellStyle name="Normal 2 2 2 2 2 21 2 3 3" xfId="8732" xr:uid="{AFC4EA3B-3264-4076-A1D0-C45140BBBA74}"/>
    <cellStyle name="Normal 2 2 2 2 2 21 2 4" xfId="8733" xr:uid="{3B4370DE-A2BA-4681-8EB7-E0BEFDD0EB05}"/>
    <cellStyle name="Normal 2 2 2 2 2 21 2 4 2" xfId="8734" xr:uid="{98DFED42-208B-4F85-8E52-199552537E44}"/>
    <cellStyle name="Normal 2 2 2 2 2 21 2 5" xfId="8735" xr:uid="{76C6D137-A9BD-45FC-BA01-133367861CDA}"/>
    <cellStyle name="Normal 2 2 2 2 2 21 3" xfId="8736" xr:uid="{2E60F58D-8334-4866-9D82-05AF9799A61D}"/>
    <cellStyle name="Normal 2 2 2 2 2 21 3 2" xfId="8737" xr:uid="{BFF575D7-3FB1-4BFE-A116-60802C2E1E3D}"/>
    <cellStyle name="Normal 2 2 2 2 2 21 3 2 2" xfId="8738" xr:uid="{E7A64E2A-A514-4820-867B-11D56F356102}"/>
    <cellStyle name="Normal 2 2 2 2 2 21 3 2 2 2" xfId="8739" xr:uid="{2D8233B8-C962-48A9-94B5-D4EDF5BEA9F3}"/>
    <cellStyle name="Normal 2 2 2 2 2 21 3 2 3" xfId="8740" xr:uid="{F7C216F9-3F76-4155-BB7C-B9B6BC1DEC5D}"/>
    <cellStyle name="Normal 2 2 2 2 2 21 3 3" xfId="8741" xr:uid="{D0AD8F53-F62D-40CD-83B9-92FCFE1578AA}"/>
    <cellStyle name="Normal 2 2 2 2 2 21 3 3 2" xfId="8742" xr:uid="{E6B92AD1-3F25-4820-9E35-30BAB42389F8}"/>
    <cellStyle name="Normal 2 2 2 2 2 21 3 4" xfId="8743" xr:uid="{A31B82B8-B77F-4132-9124-4532916B2733}"/>
    <cellStyle name="Normal 2 2 2 2 2 21 4" xfId="8744" xr:uid="{AA76F516-CE5E-4AE0-A5A0-48C2DB038A8C}"/>
    <cellStyle name="Normal 2 2 2 2 2 21 4 2" xfId="8745" xr:uid="{494C7FBB-DC51-42F8-A2CA-FA752C63250C}"/>
    <cellStyle name="Normal 2 2 2 2 2 21 4 2 2" xfId="8746" xr:uid="{37FFA168-8E46-4125-B16E-A863B763FE50}"/>
    <cellStyle name="Normal 2 2 2 2 2 21 4 3" xfId="8747" xr:uid="{EE079DD9-98A9-4525-992E-C136B046E451}"/>
    <cellStyle name="Normal 2 2 2 2 2 21 5" xfId="8748" xr:uid="{6C79758F-8655-46F4-9841-84773F2507C5}"/>
    <cellStyle name="Normal 2 2 2 2 2 21 5 2" xfId="8749" xr:uid="{8DCD8DC5-519B-434D-ACF5-CC7F2C22B214}"/>
    <cellStyle name="Normal 2 2 2 2 2 21 6" xfId="8750" xr:uid="{F12310F8-3328-4EC3-AAC8-2CCB76BFF5FB}"/>
    <cellStyle name="Normal 2 2 2 2 2 22" xfId="8751" xr:uid="{0DF05679-EC4B-4A58-A802-170B53903A15}"/>
    <cellStyle name="Normal 2 2 2 2 2 22 2" xfId="8752" xr:uid="{C2D988C5-C8A2-48FC-AAB2-C45E2CF81913}"/>
    <cellStyle name="Normal 2 2 2 2 2 22 2 2" xfId="8753" xr:uid="{13BFFDE2-A93F-48F4-9064-7221E2A28B6C}"/>
    <cellStyle name="Normal 2 2 2 2 2 22 2 2 2" xfId="8754" xr:uid="{F8559B77-0FE1-4846-BF50-77F469C6DB49}"/>
    <cellStyle name="Normal 2 2 2 2 2 22 2 2 2 2" xfId="8755" xr:uid="{64B05A70-CD45-47B4-BB89-54329044419D}"/>
    <cellStyle name="Normal 2 2 2 2 2 22 2 2 2 2 2" xfId="8756" xr:uid="{5CDB70AF-3621-4D72-8118-5C8BB56D6F2C}"/>
    <cellStyle name="Normal 2 2 2 2 2 22 2 2 2 3" xfId="8757" xr:uid="{B3BB8ACA-08D0-4030-B693-D04AB3E2B42E}"/>
    <cellStyle name="Normal 2 2 2 2 2 22 2 2 3" xfId="8758" xr:uid="{70F23808-FDBA-497A-AA2F-BBEF241ADD21}"/>
    <cellStyle name="Normal 2 2 2 2 2 22 2 2 3 2" xfId="8759" xr:uid="{5D86D6F5-FD48-4D4A-82E1-4E575C9DEA37}"/>
    <cellStyle name="Normal 2 2 2 2 2 22 2 2 4" xfId="8760" xr:uid="{9C3B933B-3295-4145-9E09-E3A8FB267333}"/>
    <cellStyle name="Normal 2 2 2 2 2 22 2 3" xfId="8761" xr:uid="{5EBED2D4-A7F6-4540-9A74-AFBB058C62B4}"/>
    <cellStyle name="Normal 2 2 2 2 2 22 2 3 2" xfId="8762" xr:uid="{EE8691C2-7221-4414-9E1E-EA9BAEE2312B}"/>
    <cellStyle name="Normal 2 2 2 2 2 22 2 3 2 2" xfId="8763" xr:uid="{4442B8D8-52C9-4530-99FE-5C0CE4AB9A35}"/>
    <cellStyle name="Normal 2 2 2 2 2 22 2 3 3" xfId="8764" xr:uid="{E3EEF7EF-C009-4379-8B05-9E2A89DF6350}"/>
    <cellStyle name="Normal 2 2 2 2 2 22 2 4" xfId="8765" xr:uid="{AA74AE9D-0361-48CD-AD0B-E98305EB9544}"/>
    <cellStyle name="Normal 2 2 2 2 2 22 2 4 2" xfId="8766" xr:uid="{FCF8EAC8-0C43-4145-8EDF-B4A033162FCE}"/>
    <cellStyle name="Normal 2 2 2 2 2 22 2 5" xfId="8767" xr:uid="{E4006496-0BC9-4048-AC98-9A2CC5A0F35B}"/>
    <cellStyle name="Normal 2 2 2 2 2 22 3" xfId="8768" xr:uid="{EA4B7F86-FFEB-4C62-9E40-50127E36A116}"/>
    <cellStyle name="Normal 2 2 2 2 2 22 3 2" xfId="8769" xr:uid="{E76C01B7-807F-4D83-9276-0C7E23F86C06}"/>
    <cellStyle name="Normal 2 2 2 2 2 22 3 2 2" xfId="8770" xr:uid="{2D207B97-C1C0-4CA8-B81C-CA22D2CBF5C9}"/>
    <cellStyle name="Normal 2 2 2 2 2 22 3 2 2 2" xfId="8771" xr:uid="{60B2B392-DB8E-494B-86D2-A8EAC3963397}"/>
    <cellStyle name="Normal 2 2 2 2 2 22 3 2 3" xfId="8772" xr:uid="{27E84F2E-A8AF-4FF6-861F-1F4D89FE46E3}"/>
    <cellStyle name="Normal 2 2 2 2 2 22 3 3" xfId="8773" xr:uid="{C9F6FE81-E16E-4887-A8BE-F18895891212}"/>
    <cellStyle name="Normal 2 2 2 2 2 22 3 3 2" xfId="8774" xr:uid="{C53851C6-D7E3-4C07-9BC8-058FD7260549}"/>
    <cellStyle name="Normal 2 2 2 2 2 22 3 4" xfId="8775" xr:uid="{490DA80D-0D53-445A-A1DC-77E5C5A94F24}"/>
    <cellStyle name="Normal 2 2 2 2 2 22 4" xfId="8776" xr:uid="{444ACA26-1D6F-48B2-A659-35864B0EAC0E}"/>
    <cellStyle name="Normal 2 2 2 2 2 22 4 2" xfId="8777" xr:uid="{4A53A2FC-7531-420D-897E-7444E6EB1378}"/>
    <cellStyle name="Normal 2 2 2 2 2 22 4 2 2" xfId="8778" xr:uid="{0874B313-68BA-41B1-8B0C-1D733DB6BFD7}"/>
    <cellStyle name="Normal 2 2 2 2 2 22 4 3" xfId="8779" xr:uid="{1BBBC561-CA97-4BD6-A50B-F98A81729D3C}"/>
    <cellStyle name="Normal 2 2 2 2 2 22 5" xfId="8780" xr:uid="{FA1BAA62-2B45-4A5B-BEBF-0D89A99CC6F2}"/>
    <cellStyle name="Normal 2 2 2 2 2 22 5 2" xfId="8781" xr:uid="{F7D263F3-375E-43AA-92B5-D9D859D7A227}"/>
    <cellStyle name="Normal 2 2 2 2 2 22 6" xfId="8782" xr:uid="{FFDA51FF-CA51-44AD-B7CA-6AEB5A253D47}"/>
    <cellStyle name="Normal 2 2 2 2 2 23" xfId="8783" xr:uid="{8772FFA2-9281-468B-8BE4-B0D9D810AE8A}"/>
    <cellStyle name="Normal 2 2 2 2 2 23 2" xfId="8784" xr:uid="{7E7C9D8E-6DFF-4D6E-BEC9-2FE5035FB065}"/>
    <cellStyle name="Normal 2 2 2 2 2 23 2 2" xfId="8785" xr:uid="{8B000457-F61C-4A0D-B7F2-220AD23EC6A4}"/>
    <cellStyle name="Normal 2 2 2 2 2 23 2 2 2" xfId="8786" xr:uid="{96FB06A2-028D-4C5C-A477-7BCB006CF611}"/>
    <cellStyle name="Normal 2 2 2 2 2 23 2 2 2 2" xfId="8787" xr:uid="{25312FB3-CD4A-42C1-9832-EB0581ACF56C}"/>
    <cellStyle name="Normal 2 2 2 2 2 23 2 2 2 2 2" xfId="8788" xr:uid="{BBF5EEE8-18D1-4CE9-B813-9B77A3CF0E37}"/>
    <cellStyle name="Normal 2 2 2 2 2 23 2 2 2 3" xfId="8789" xr:uid="{652A59FE-6B9A-485D-B80F-468F4E1D6908}"/>
    <cellStyle name="Normal 2 2 2 2 2 23 2 2 3" xfId="8790" xr:uid="{4BD4F089-5526-4EDB-A6B4-C049C6D81772}"/>
    <cellStyle name="Normal 2 2 2 2 2 23 2 2 3 2" xfId="8791" xr:uid="{992D3B95-0470-48B6-9E7E-649B8C8EB165}"/>
    <cellStyle name="Normal 2 2 2 2 2 23 2 2 4" xfId="8792" xr:uid="{0401AB9E-A486-4FFC-9031-68255D9C1D35}"/>
    <cellStyle name="Normal 2 2 2 2 2 23 2 3" xfId="8793" xr:uid="{51ADB258-E7F8-4A28-9110-DF010D838A87}"/>
    <cellStyle name="Normal 2 2 2 2 2 23 2 3 2" xfId="8794" xr:uid="{778AEAB2-D792-4247-8868-62594C156212}"/>
    <cellStyle name="Normal 2 2 2 2 2 23 2 3 2 2" xfId="8795" xr:uid="{95670764-62EC-4695-854C-8742A8BE0E0A}"/>
    <cellStyle name="Normal 2 2 2 2 2 23 2 3 3" xfId="8796" xr:uid="{4350FF75-7A06-4C5E-B482-A105D194B747}"/>
    <cellStyle name="Normal 2 2 2 2 2 23 2 4" xfId="8797" xr:uid="{D8C9ADB9-121C-4A16-A549-DEE0C78EC504}"/>
    <cellStyle name="Normal 2 2 2 2 2 23 2 4 2" xfId="8798" xr:uid="{A5978854-EEB8-410A-97C4-9575D2D4C76E}"/>
    <cellStyle name="Normal 2 2 2 2 2 23 2 5" xfId="8799" xr:uid="{59896319-1D34-4252-B9DC-08D199A28FA1}"/>
    <cellStyle name="Normal 2 2 2 2 2 23 3" xfId="8800" xr:uid="{E30A2D94-B2B7-40E4-9C9D-DAC599C83A12}"/>
    <cellStyle name="Normal 2 2 2 2 2 23 3 2" xfId="8801" xr:uid="{532A513A-B627-4A35-B1B9-B72A1DA6A6F8}"/>
    <cellStyle name="Normal 2 2 2 2 2 23 3 2 2" xfId="8802" xr:uid="{446B2B33-0E3C-443A-B165-E96A848D76CA}"/>
    <cellStyle name="Normal 2 2 2 2 2 23 3 2 2 2" xfId="8803" xr:uid="{27E77536-A7FE-4109-96D5-A3E6F272063A}"/>
    <cellStyle name="Normal 2 2 2 2 2 23 3 2 3" xfId="8804" xr:uid="{07633FE9-9CD1-4559-94B0-966587A46A4B}"/>
    <cellStyle name="Normal 2 2 2 2 2 23 3 3" xfId="8805" xr:uid="{00AC62DE-DF51-4F59-9312-B691054101FE}"/>
    <cellStyle name="Normal 2 2 2 2 2 23 3 3 2" xfId="8806" xr:uid="{4A1629C7-4184-4282-968B-6ED3E5C0E588}"/>
    <cellStyle name="Normal 2 2 2 2 2 23 3 4" xfId="8807" xr:uid="{1DC94640-96F6-47F7-B0EC-346DEAF42C38}"/>
    <cellStyle name="Normal 2 2 2 2 2 23 4" xfId="8808" xr:uid="{8136B335-8AB8-4A15-86AA-1F71A9FE2F54}"/>
    <cellStyle name="Normal 2 2 2 2 2 23 4 2" xfId="8809" xr:uid="{13551F47-9CB6-48E7-941F-081F6EDAA9CA}"/>
    <cellStyle name="Normal 2 2 2 2 2 23 4 2 2" xfId="8810" xr:uid="{71C42600-8752-41B0-8A12-F582ADC1749B}"/>
    <cellStyle name="Normal 2 2 2 2 2 23 4 3" xfId="8811" xr:uid="{317651BF-AEBA-446C-AD97-16D9AC284E4E}"/>
    <cellStyle name="Normal 2 2 2 2 2 23 5" xfId="8812" xr:uid="{457283D9-6AA5-4BC3-9104-D1D351F1CC3B}"/>
    <cellStyle name="Normal 2 2 2 2 2 23 5 2" xfId="8813" xr:uid="{10CE3469-4055-412F-B55C-D8B2E1E67DA7}"/>
    <cellStyle name="Normal 2 2 2 2 2 23 6" xfId="8814" xr:uid="{5F91B7C3-18FF-4599-92F2-CE92C1095179}"/>
    <cellStyle name="Normal 2 2 2 2 2 24" xfId="8815" xr:uid="{096C6CDC-0EC4-4635-BC0B-C3A9BC70798F}"/>
    <cellStyle name="Normal 2 2 2 2 2 24 2" xfId="8816" xr:uid="{3A0BC6B5-8F76-4F83-8330-11EDD2D860F3}"/>
    <cellStyle name="Normal 2 2 2 2 2 24 2 2" xfId="8817" xr:uid="{D41CE04A-4BCE-4425-BEC1-EA4A9565D04B}"/>
    <cellStyle name="Normal 2 2 2 2 2 24 2 2 2" xfId="8818" xr:uid="{B9E162A3-56F0-4199-AF90-1C8305835B8A}"/>
    <cellStyle name="Normal 2 2 2 2 2 24 2 2 2 2" xfId="8819" xr:uid="{101E8198-BCD0-49E8-81C2-2E338EA29E8B}"/>
    <cellStyle name="Normal 2 2 2 2 2 24 2 2 2 2 2" xfId="8820" xr:uid="{4CA5A826-93E8-4B25-90DA-24989ABCBF80}"/>
    <cellStyle name="Normal 2 2 2 2 2 24 2 2 2 3" xfId="8821" xr:uid="{969280D7-77F8-4A3E-8011-4D10951E685E}"/>
    <cellStyle name="Normal 2 2 2 2 2 24 2 2 3" xfId="8822" xr:uid="{D8586276-022E-434F-9336-A102AFFCB408}"/>
    <cellStyle name="Normal 2 2 2 2 2 24 2 2 3 2" xfId="8823" xr:uid="{5D3E485C-A82D-4FE6-B6D0-D9293C6F8A93}"/>
    <cellStyle name="Normal 2 2 2 2 2 24 2 2 4" xfId="8824" xr:uid="{94EA5405-8F49-40C2-9FD2-B1CB11FC26A5}"/>
    <cellStyle name="Normal 2 2 2 2 2 24 2 3" xfId="8825" xr:uid="{D048F0B6-42C6-466E-9D1F-512F732DFECB}"/>
    <cellStyle name="Normal 2 2 2 2 2 24 2 3 2" xfId="8826" xr:uid="{2531D8C4-45D0-4DB1-B187-717A18E0B342}"/>
    <cellStyle name="Normal 2 2 2 2 2 24 2 3 2 2" xfId="8827" xr:uid="{395BBD72-AD15-452F-B402-C993331877A3}"/>
    <cellStyle name="Normal 2 2 2 2 2 24 2 3 3" xfId="8828" xr:uid="{2DC3FCBE-D37B-4F3F-85FC-156560E66548}"/>
    <cellStyle name="Normal 2 2 2 2 2 24 2 4" xfId="8829" xr:uid="{550EE391-7EF3-4DAA-B38E-0990D9CFF407}"/>
    <cellStyle name="Normal 2 2 2 2 2 24 2 4 2" xfId="8830" xr:uid="{E158389E-BB80-4BCB-8823-C711D02B9F6B}"/>
    <cellStyle name="Normal 2 2 2 2 2 24 2 5" xfId="8831" xr:uid="{56CB5D8C-FF05-45E8-8BBC-1D309D0526C8}"/>
    <cellStyle name="Normal 2 2 2 2 2 24 3" xfId="8832" xr:uid="{BBDBA137-02D2-4819-8BCE-C75D145BB179}"/>
    <cellStyle name="Normal 2 2 2 2 2 24 3 2" xfId="8833" xr:uid="{F0F18731-CF62-4D9B-BEBD-74DD3CAD44CE}"/>
    <cellStyle name="Normal 2 2 2 2 2 24 3 2 2" xfId="8834" xr:uid="{E9D07BF5-A7E0-4F5E-A912-45846C312A39}"/>
    <cellStyle name="Normal 2 2 2 2 2 24 3 2 2 2" xfId="8835" xr:uid="{48EC7FE1-24DA-4CAC-BD32-26F37356F900}"/>
    <cellStyle name="Normal 2 2 2 2 2 24 3 2 3" xfId="8836" xr:uid="{C15BFAE5-CA81-40C4-BDC2-383F19CCEEE4}"/>
    <cellStyle name="Normal 2 2 2 2 2 24 3 3" xfId="8837" xr:uid="{A676CCD6-FC93-44BF-AC97-AA4AABE07F6B}"/>
    <cellStyle name="Normal 2 2 2 2 2 24 3 3 2" xfId="8838" xr:uid="{E7D068F1-F2EE-4ED4-BEB5-8AE8FBAAECA0}"/>
    <cellStyle name="Normal 2 2 2 2 2 24 3 4" xfId="8839" xr:uid="{BBA84FC2-3E55-4A96-B9AB-B081F1BC7BB3}"/>
    <cellStyle name="Normal 2 2 2 2 2 24 4" xfId="8840" xr:uid="{508BC47D-5E13-4023-83DF-6ED8E4CF0ADE}"/>
    <cellStyle name="Normal 2 2 2 2 2 24 4 2" xfId="8841" xr:uid="{B3A89B55-A53D-4492-A5A6-56D2DC83105E}"/>
    <cellStyle name="Normal 2 2 2 2 2 24 4 2 2" xfId="8842" xr:uid="{E46C1626-84B8-4E85-88A0-DD947B752236}"/>
    <cellStyle name="Normal 2 2 2 2 2 24 4 3" xfId="8843" xr:uid="{35348504-5F29-4CF3-8A9B-DC146B797F50}"/>
    <cellStyle name="Normal 2 2 2 2 2 24 5" xfId="8844" xr:uid="{75B1A948-37F5-404D-A94C-7C9A89226346}"/>
    <cellStyle name="Normal 2 2 2 2 2 24 5 2" xfId="8845" xr:uid="{B11D1132-3352-48F5-A34D-B86986543702}"/>
    <cellStyle name="Normal 2 2 2 2 2 24 6" xfId="8846" xr:uid="{B3D6F4EC-46B1-4509-A467-22BDF0BAD060}"/>
    <cellStyle name="Normal 2 2 2 2 2 25" xfId="8847" xr:uid="{F1606D6D-FFE7-4642-BE30-CB2A9D49FDB4}"/>
    <cellStyle name="Normal 2 2 2 2 2 25 2" xfId="8848" xr:uid="{AE6BADFA-CFE0-4E36-81BB-0419014F6EA6}"/>
    <cellStyle name="Normal 2 2 2 2 2 25 2 2" xfId="8849" xr:uid="{5800CEB0-53C2-4CD0-90B1-C58AB594113B}"/>
    <cellStyle name="Normal 2 2 2 2 2 25 2 2 2" xfId="8850" xr:uid="{FA878069-C56A-4743-9933-7D1AF260E40B}"/>
    <cellStyle name="Normal 2 2 2 2 2 25 2 2 2 2" xfId="8851" xr:uid="{53D0CC40-E1DC-447C-A75E-30B494652791}"/>
    <cellStyle name="Normal 2 2 2 2 2 25 2 2 2 2 2" xfId="8852" xr:uid="{603A4320-B22C-4D0B-930D-A8825C410355}"/>
    <cellStyle name="Normal 2 2 2 2 2 25 2 2 2 3" xfId="8853" xr:uid="{16E94C00-A8C5-4172-B170-7E155FAE1BAA}"/>
    <cellStyle name="Normal 2 2 2 2 2 25 2 2 3" xfId="8854" xr:uid="{E27806BC-AF50-40C2-9D36-B6322E794967}"/>
    <cellStyle name="Normal 2 2 2 2 2 25 2 2 3 2" xfId="8855" xr:uid="{0C984219-1C65-46AB-8C48-F7C12F0042F9}"/>
    <cellStyle name="Normal 2 2 2 2 2 25 2 2 4" xfId="8856" xr:uid="{50635889-EAED-456E-9B78-98B24FACCA67}"/>
    <cellStyle name="Normal 2 2 2 2 2 25 2 3" xfId="8857" xr:uid="{63071F1F-441D-4A6A-A286-FABB5C2F16EC}"/>
    <cellStyle name="Normal 2 2 2 2 2 25 2 3 2" xfId="8858" xr:uid="{4F9B8C8E-E9E2-4314-80D3-D37F574AD272}"/>
    <cellStyle name="Normal 2 2 2 2 2 25 2 3 2 2" xfId="8859" xr:uid="{0398B68D-B355-4084-9E53-FF95AB638C23}"/>
    <cellStyle name="Normal 2 2 2 2 2 25 2 3 3" xfId="8860" xr:uid="{177F889F-3834-4F75-971C-71AE8B90C3E1}"/>
    <cellStyle name="Normal 2 2 2 2 2 25 2 4" xfId="8861" xr:uid="{A4CA587F-2527-4F5A-88E7-C1F9137725C9}"/>
    <cellStyle name="Normal 2 2 2 2 2 25 2 4 2" xfId="8862" xr:uid="{A8A23BAB-8B54-4CA4-96DD-4847A3DC1C61}"/>
    <cellStyle name="Normal 2 2 2 2 2 25 2 5" xfId="8863" xr:uid="{A5D92CF1-8E3D-499A-AD45-A45FB31B4FAE}"/>
    <cellStyle name="Normal 2 2 2 2 2 25 3" xfId="8864" xr:uid="{C20F04AC-73F1-4453-A8A4-D9EFB314BD70}"/>
    <cellStyle name="Normal 2 2 2 2 2 25 3 2" xfId="8865" xr:uid="{0EECFE6F-98A0-4187-ADE5-85F0F9F2276E}"/>
    <cellStyle name="Normal 2 2 2 2 2 25 3 2 2" xfId="8866" xr:uid="{7994146D-9D4B-47D8-860A-E5D4ABCD9CB4}"/>
    <cellStyle name="Normal 2 2 2 2 2 25 3 2 2 2" xfId="8867" xr:uid="{B1B76552-AF0B-43BF-A5F4-9AE94B46677C}"/>
    <cellStyle name="Normal 2 2 2 2 2 25 3 2 3" xfId="8868" xr:uid="{A291CF08-62D6-4E4E-AA0B-069E19702F1A}"/>
    <cellStyle name="Normal 2 2 2 2 2 25 3 3" xfId="8869" xr:uid="{E72572AE-AE34-4813-A78D-041565DB0B12}"/>
    <cellStyle name="Normal 2 2 2 2 2 25 3 3 2" xfId="8870" xr:uid="{626FFDE6-92EF-4FCE-910D-2728B471DE0A}"/>
    <cellStyle name="Normal 2 2 2 2 2 25 3 4" xfId="8871" xr:uid="{D04FF954-AB36-443C-94C0-FCC9B1C74302}"/>
    <cellStyle name="Normal 2 2 2 2 2 25 4" xfId="8872" xr:uid="{ED571206-376A-41B6-B51B-93B3562AA445}"/>
    <cellStyle name="Normal 2 2 2 2 2 25 4 2" xfId="8873" xr:uid="{2018F12C-D57C-421F-81A7-1B3BBFAC001C}"/>
    <cellStyle name="Normal 2 2 2 2 2 25 4 2 2" xfId="8874" xr:uid="{42EB83F2-CC17-4B34-94C8-659179B1580B}"/>
    <cellStyle name="Normal 2 2 2 2 2 25 4 3" xfId="8875" xr:uid="{22537A98-F588-4F62-8BAB-7B9171C02EA2}"/>
    <cellStyle name="Normal 2 2 2 2 2 25 5" xfId="8876" xr:uid="{4D7BD063-E02C-4440-B2DA-BC077831722A}"/>
    <cellStyle name="Normal 2 2 2 2 2 25 5 2" xfId="8877" xr:uid="{F7CDF65C-03AA-4F63-AE96-F9CED189056C}"/>
    <cellStyle name="Normal 2 2 2 2 2 25 6" xfId="8878" xr:uid="{9407C035-2C89-45E5-9358-687AFD60A775}"/>
    <cellStyle name="Normal 2 2 2 2 2 26" xfId="8879" xr:uid="{5739FF08-B952-4D68-9044-FC3A63C63E16}"/>
    <cellStyle name="Normal 2 2 2 2 2 26 2" xfId="8880" xr:uid="{6FEA74FC-2384-423A-B1D2-A618758A8CEA}"/>
    <cellStyle name="Normal 2 2 2 2 2 26 2 2" xfId="8881" xr:uid="{E19404C4-C99D-4BDD-842C-8972C3668986}"/>
    <cellStyle name="Normal 2 2 2 2 2 26 2 2 2" xfId="8882" xr:uid="{F6864A98-2F90-4557-80F4-BBA7E8C10D9D}"/>
    <cellStyle name="Normal 2 2 2 2 2 26 2 2 2 2" xfId="8883" xr:uid="{43C45E4E-AF42-47CB-BB36-082D6ABD6192}"/>
    <cellStyle name="Normal 2 2 2 2 2 26 2 2 2 2 2" xfId="8884" xr:uid="{7A62D6A0-99F1-4185-85FF-E6BD189DD81F}"/>
    <cellStyle name="Normal 2 2 2 2 2 26 2 2 2 3" xfId="8885" xr:uid="{58D02F28-79CE-49D7-9356-9C751B75262A}"/>
    <cellStyle name="Normal 2 2 2 2 2 26 2 2 3" xfId="8886" xr:uid="{019A92B4-83F1-4ECF-BB58-34B2401D8837}"/>
    <cellStyle name="Normal 2 2 2 2 2 26 2 2 3 2" xfId="8887" xr:uid="{B778FEFB-9841-47E0-B6ED-47540316032A}"/>
    <cellStyle name="Normal 2 2 2 2 2 26 2 2 4" xfId="8888" xr:uid="{5B9D10FA-24B3-45D0-B320-7991535C6604}"/>
    <cellStyle name="Normal 2 2 2 2 2 26 2 3" xfId="8889" xr:uid="{B7F430A0-BFB6-4788-B00F-92EDC4692DDF}"/>
    <cellStyle name="Normal 2 2 2 2 2 26 2 3 2" xfId="8890" xr:uid="{5A756714-A449-4C0F-996B-7CB6F8BB5420}"/>
    <cellStyle name="Normal 2 2 2 2 2 26 2 3 2 2" xfId="8891" xr:uid="{D4FAC233-CE5D-4F73-86A1-299559030F96}"/>
    <cellStyle name="Normal 2 2 2 2 2 26 2 3 3" xfId="8892" xr:uid="{E2EA2040-B1B2-49AF-8B9E-BABA230AF5AC}"/>
    <cellStyle name="Normal 2 2 2 2 2 26 2 4" xfId="8893" xr:uid="{453A22C2-859A-400E-8B75-544478ECDDFD}"/>
    <cellStyle name="Normal 2 2 2 2 2 26 2 4 2" xfId="8894" xr:uid="{66A56F89-B003-454F-A3D1-0838456421E4}"/>
    <cellStyle name="Normal 2 2 2 2 2 26 2 5" xfId="8895" xr:uid="{CA9EBE3B-7190-4F9F-A646-0E314D63162B}"/>
    <cellStyle name="Normal 2 2 2 2 2 26 3" xfId="8896" xr:uid="{3490036D-0083-4458-9F5C-14911A80711D}"/>
    <cellStyle name="Normal 2 2 2 2 2 26 3 2" xfId="8897" xr:uid="{D39F73F3-8B42-4EF5-9F3A-41A10BD18912}"/>
    <cellStyle name="Normal 2 2 2 2 2 26 3 2 2" xfId="8898" xr:uid="{9177C580-2343-4907-A5BE-6C4A05AA7B52}"/>
    <cellStyle name="Normal 2 2 2 2 2 26 3 2 2 2" xfId="8899" xr:uid="{8C301901-4F24-4846-AAD8-C6D36A7204CA}"/>
    <cellStyle name="Normal 2 2 2 2 2 26 3 2 3" xfId="8900" xr:uid="{5265A915-CCDD-450D-8852-9CBD0342A927}"/>
    <cellStyle name="Normal 2 2 2 2 2 26 3 3" xfId="8901" xr:uid="{478408DC-532D-41CE-A267-985951D394B8}"/>
    <cellStyle name="Normal 2 2 2 2 2 26 3 3 2" xfId="8902" xr:uid="{57165F8B-A4D8-4C12-863C-D2CCCD41D7F5}"/>
    <cellStyle name="Normal 2 2 2 2 2 26 3 4" xfId="8903" xr:uid="{8C2FA3EE-9AB5-44DC-B403-F892A1CE9642}"/>
    <cellStyle name="Normal 2 2 2 2 2 26 4" xfId="8904" xr:uid="{24F09382-9ADE-49CB-832C-E2C132B3462D}"/>
    <cellStyle name="Normal 2 2 2 2 2 26 4 2" xfId="8905" xr:uid="{13BF4D42-1964-459D-B5AB-3E1FEC0BAD79}"/>
    <cellStyle name="Normal 2 2 2 2 2 26 4 2 2" xfId="8906" xr:uid="{6E8C9B58-D939-4E3F-AEB9-206D05E55B51}"/>
    <cellStyle name="Normal 2 2 2 2 2 26 4 3" xfId="8907" xr:uid="{283E50AE-CA0F-45B8-9632-ABADE0CC2EBC}"/>
    <cellStyle name="Normal 2 2 2 2 2 26 5" xfId="8908" xr:uid="{4B94BAA0-6F42-4EAF-8623-15C64246BF47}"/>
    <cellStyle name="Normal 2 2 2 2 2 26 5 2" xfId="8909" xr:uid="{4D317D8E-D857-4600-910B-CD0D065762B1}"/>
    <cellStyle name="Normal 2 2 2 2 2 26 6" xfId="8910" xr:uid="{57B5CAA8-0DC7-488C-B5C6-E3DB90AD4B0C}"/>
    <cellStyle name="Normal 2 2 2 2 2 27" xfId="8911" xr:uid="{81D9D3D8-369D-48EE-A503-F22645EA2B13}"/>
    <cellStyle name="Normal 2 2 2 2 2 27 2" xfId="8912" xr:uid="{BF704EF3-8CDE-439D-89F3-288DE05D49D0}"/>
    <cellStyle name="Normal 2 2 2 2 2 27 2 2" xfId="8913" xr:uid="{BC205089-286F-451D-A870-51F815DA1FF8}"/>
    <cellStyle name="Normal 2 2 2 2 2 27 2 2 2" xfId="8914" xr:uid="{773ABAD6-F800-4AA8-8E24-6EFFEEDEEE2E}"/>
    <cellStyle name="Normal 2 2 2 2 2 27 2 2 2 2" xfId="8915" xr:uid="{90B3C925-39F0-4F5A-AF4B-C2431C5616D1}"/>
    <cellStyle name="Normal 2 2 2 2 2 27 2 2 2 2 2" xfId="8916" xr:uid="{C7573EBE-03FF-49CA-B27D-0DFD60DDEA45}"/>
    <cellStyle name="Normal 2 2 2 2 2 27 2 2 2 3" xfId="8917" xr:uid="{087F35DF-B3DF-49D7-8161-B450D213D647}"/>
    <cellStyle name="Normal 2 2 2 2 2 27 2 2 3" xfId="8918" xr:uid="{6B695AB4-8061-4CD3-A4EF-DD512833B5CA}"/>
    <cellStyle name="Normal 2 2 2 2 2 27 2 2 3 2" xfId="8919" xr:uid="{7DCF4867-5C5E-4089-B173-31E0CD024AA9}"/>
    <cellStyle name="Normal 2 2 2 2 2 27 2 2 4" xfId="8920" xr:uid="{5F630218-E2BA-421F-88DE-D44C92949F14}"/>
    <cellStyle name="Normal 2 2 2 2 2 27 2 3" xfId="8921" xr:uid="{A691D09D-EB2F-441B-924D-BA472D780B04}"/>
    <cellStyle name="Normal 2 2 2 2 2 27 2 3 2" xfId="8922" xr:uid="{6FE96C8E-0448-4BC1-BDF4-52F14827DAAB}"/>
    <cellStyle name="Normal 2 2 2 2 2 27 2 3 2 2" xfId="8923" xr:uid="{A1F407F1-6004-4778-9ABD-5C3DBCFCC9E4}"/>
    <cellStyle name="Normal 2 2 2 2 2 27 2 3 3" xfId="8924" xr:uid="{0871764D-5166-4AF2-A3E0-6B9001E6D66B}"/>
    <cellStyle name="Normal 2 2 2 2 2 27 2 4" xfId="8925" xr:uid="{3CEE95CE-3EFA-4D96-A3E1-6F5066FCA7CB}"/>
    <cellStyle name="Normal 2 2 2 2 2 27 2 4 2" xfId="8926" xr:uid="{89FF8D2B-11C0-44E3-8CBA-7613D5937C37}"/>
    <cellStyle name="Normal 2 2 2 2 2 27 2 5" xfId="8927" xr:uid="{82C0184F-B7C0-4CCB-B92C-8586C4CD6BB4}"/>
    <cellStyle name="Normal 2 2 2 2 2 27 3" xfId="8928" xr:uid="{3FCFC172-FEE1-4618-BECA-3C353FF83931}"/>
    <cellStyle name="Normal 2 2 2 2 2 27 3 2" xfId="8929" xr:uid="{96580EDD-D8F2-4AA6-BDF6-46B0321F540E}"/>
    <cellStyle name="Normal 2 2 2 2 2 27 3 2 2" xfId="8930" xr:uid="{5183B596-763C-4DE0-8208-24F88A2F8DD6}"/>
    <cellStyle name="Normal 2 2 2 2 2 27 3 2 2 2" xfId="8931" xr:uid="{93BDF813-8297-437F-B9FB-7B63AF6D04C2}"/>
    <cellStyle name="Normal 2 2 2 2 2 27 3 2 3" xfId="8932" xr:uid="{ED9A9E90-7D7E-4B4A-BFAC-E702794EA4FC}"/>
    <cellStyle name="Normal 2 2 2 2 2 27 3 3" xfId="8933" xr:uid="{6EF092B3-7EF1-4915-BC2E-C74EEEB27334}"/>
    <cellStyle name="Normal 2 2 2 2 2 27 3 3 2" xfId="8934" xr:uid="{401ADA27-E469-421C-B03C-F35DE2C59FD0}"/>
    <cellStyle name="Normal 2 2 2 2 2 27 3 4" xfId="8935" xr:uid="{3547001C-7AB1-44B9-87DE-68CC79135011}"/>
    <cellStyle name="Normal 2 2 2 2 2 27 4" xfId="8936" xr:uid="{6D1B5DC8-35C1-440B-852F-39313C661548}"/>
    <cellStyle name="Normal 2 2 2 2 2 27 4 2" xfId="8937" xr:uid="{D5D17C0A-D7C3-4447-9231-6967BE400AF8}"/>
    <cellStyle name="Normal 2 2 2 2 2 27 4 2 2" xfId="8938" xr:uid="{33BAD9CF-8B73-49CC-8423-011C6390FC5D}"/>
    <cellStyle name="Normal 2 2 2 2 2 27 4 3" xfId="8939" xr:uid="{F8321D3E-4791-48E4-8B90-223E52078F36}"/>
    <cellStyle name="Normal 2 2 2 2 2 27 5" xfId="8940" xr:uid="{07A97DEA-B787-43C5-9A66-0672BDB68EE2}"/>
    <cellStyle name="Normal 2 2 2 2 2 27 5 2" xfId="8941" xr:uid="{967B329F-11FC-436A-AFA7-DC2C7AEB3B3E}"/>
    <cellStyle name="Normal 2 2 2 2 2 27 6" xfId="8942" xr:uid="{7226F587-EED0-4AA0-85C5-C9CE79A65B83}"/>
    <cellStyle name="Normal 2 2 2 2 2 28" xfId="8943" xr:uid="{2EF34F4F-7769-48CC-A8A7-FAC6E9263970}"/>
    <cellStyle name="Normal 2 2 2 2 2 28 2" xfId="8944" xr:uid="{BD90A7AD-BDA0-4CB5-A8A1-85DBEECC52F3}"/>
    <cellStyle name="Normal 2 2 2 2 2 28 2 2" xfId="8945" xr:uid="{BF88A0A0-7433-4FC3-8F2F-89EB93FF6E56}"/>
    <cellStyle name="Normal 2 2 2 2 2 28 2 2 2" xfId="8946" xr:uid="{E6C69354-EC6F-4B96-9F8E-FD4B34F57B6A}"/>
    <cellStyle name="Normal 2 2 2 2 2 28 2 2 2 2" xfId="8947" xr:uid="{A06E768A-0ADF-4C1A-B736-28ED0B5E2E35}"/>
    <cellStyle name="Normal 2 2 2 2 2 28 2 2 2 2 2" xfId="8948" xr:uid="{4E6166FC-D7C0-4A4A-AEE0-406F0A9C4EAA}"/>
    <cellStyle name="Normal 2 2 2 2 2 28 2 2 2 3" xfId="8949" xr:uid="{D7ABE7B5-F6D0-49B2-A718-B97026376199}"/>
    <cellStyle name="Normal 2 2 2 2 2 28 2 2 3" xfId="8950" xr:uid="{0611521B-A650-4183-911C-3C0D2D2E8AEB}"/>
    <cellStyle name="Normal 2 2 2 2 2 28 2 2 3 2" xfId="8951" xr:uid="{A729F766-C681-4CB4-8870-E93679D23436}"/>
    <cellStyle name="Normal 2 2 2 2 2 28 2 2 4" xfId="8952" xr:uid="{31C0B0FC-01BD-4543-B7A8-E72926A104D0}"/>
    <cellStyle name="Normal 2 2 2 2 2 28 2 3" xfId="8953" xr:uid="{D66701E3-2994-4E07-8011-BEEDDF6AE438}"/>
    <cellStyle name="Normal 2 2 2 2 2 28 2 3 2" xfId="8954" xr:uid="{3512736C-9C36-4629-8C85-704F3CA5CAB4}"/>
    <cellStyle name="Normal 2 2 2 2 2 28 2 3 2 2" xfId="8955" xr:uid="{094B070F-4212-4716-8381-79B92FD15D41}"/>
    <cellStyle name="Normal 2 2 2 2 2 28 2 3 3" xfId="8956" xr:uid="{84607E95-E56F-441B-A56C-1EF6F908330B}"/>
    <cellStyle name="Normal 2 2 2 2 2 28 2 4" xfId="8957" xr:uid="{D2774CDA-2BB8-42A8-85A7-820DB40B3F22}"/>
    <cellStyle name="Normal 2 2 2 2 2 28 2 4 2" xfId="8958" xr:uid="{1D5D81DF-0CE3-4AAD-9135-027A5CB55A77}"/>
    <cellStyle name="Normal 2 2 2 2 2 28 2 5" xfId="8959" xr:uid="{6A305A33-8A74-4905-B724-494001E6759C}"/>
    <cellStyle name="Normal 2 2 2 2 2 28 3" xfId="8960" xr:uid="{A50DD692-A0C1-4689-A691-37171155E321}"/>
    <cellStyle name="Normal 2 2 2 2 2 28 3 2" xfId="8961" xr:uid="{9060091D-0092-47C0-A70E-01E67C5562D6}"/>
    <cellStyle name="Normal 2 2 2 2 2 28 3 2 2" xfId="8962" xr:uid="{83208A57-635E-49D9-89C4-D1D5D8F102F3}"/>
    <cellStyle name="Normal 2 2 2 2 2 28 3 2 2 2" xfId="8963" xr:uid="{34F08F4C-DEE8-45F1-89B2-0F37BBFE29AB}"/>
    <cellStyle name="Normal 2 2 2 2 2 28 3 2 3" xfId="8964" xr:uid="{36DDD18B-C63C-4274-A70B-51B1BF378F0B}"/>
    <cellStyle name="Normal 2 2 2 2 2 28 3 3" xfId="8965" xr:uid="{9DD2B4E6-3323-456E-82D5-135825CC4AF5}"/>
    <cellStyle name="Normal 2 2 2 2 2 28 3 3 2" xfId="8966" xr:uid="{8DD392CD-C891-4D98-BFA5-35405A06913D}"/>
    <cellStyle name="Normal 2 2 2 2 2 28 3 4" xfId="8967" xr:uid="{DA142526-B1A3-4B38-9757-87D17091AC98}"/>
    <cellStyle name="Normal 2 2 2 2 2 28 4" xfId="8968" xr:uid="{95DDA605-9D2A-4EBE-8E6D-0C1887C6C9E5}"/>
    <cellStyle name="Normal 2 2 2 2 2 28 4 2" xfId="8969" xr:uid="{62AB48E8-0E40-46CC-94EB-982E52E506AE}"/>
    <cellStyle name="Normal 2 2 2 2 2 28 4 2 2" xfId="8970" xr:uid="{2941F86A-3478-471E-B900-D3914421ACC6}"/>
    <cellStyle name="Normal 2 2 2 2 2 28 4 3" xfId="8971" xr:uid="{BCFCBD73-13A3-4AF4-926B-DF3D83CDCA0B}"/>
    <cellStyle name="Normal 2 2 2 2 2 28 5" xfId="8972" xr:uid="{D3A7FD19-F40F-4FA6-9809-6B421880C1E4}"/>
    <cellStyle name="Normal 2 2 2 2 2 28 5 2" xfId="8973" xr:uid="{D182557E-BA20-4A7C-846B-21299A2C3F87}"/>
    <cellStyle name="Normal 2 2 2 2 2 28 6" xfId="8974" xr:uid="{F17C9239-7CEC-4459-BA26-BF978868EE39}"/>
    <cellStyle name="Normal 2 2 2 2 2 29" xfId="8975" xr:uid="{D9212342-EEEB-4E77-BA64-DECE5B859760}"/>
    <cellStyle name="Normal 2 2 2 2 2 29 2" xfId="8976" xr:uid="{2A6F6ABC-AB77-454E-97D1-39E1D877F3DC}"/>
    <cellStyle name="Normal 2 2 2 2 2 29 2 2" xfId="8977" xr:uid="{5698975A-C7B1-44B3-8680-112487ACA2FF}"/>
    <cellStyle name="Normal 2 2 2 2 2 29 2 2 2" xfId="8978" xr:uid="{17E8E65C-3A83-4760-AB09-86A7F994469B}"/>
    <cellStyle name="Normal 2 2 2 2 2 29 2 2 2 2" xfId="8979" xr:uid="{5DFCCE23-A972-4BAE-81B3-AC46432BE5AB}"/>
    <cellStyle name="Normal 2 2 2 2 2 29 2 2 2 2 2" xfId="8980" xr:uid="{40263607-062E-494F-A132-1EADEEE10D70}"/>
    <cellStyle name="Normal 2 2 2 2 2 29 2 2 2 3" xfId="8981" xr:uid="{4EF9C2F8-4B6E-4987-839F-15EA1B072D20}"/>
    <cellStyle name="Normal 2 2 2 2 2 29 2 2 3" xfId="8982" xr:uid="{7085E898-5172-4A88-8247-D7DDA4304EAB}"/>
    <cellStyle name="Normal 2 2 2 2 2 29 2 2 3 2" xfId="8983" xr:uid="{A1723E8F-0AA5-4E06-AC85-47A3EF1FD932}"/>
    <cellStyle name="Normal 2 2 2 2 2 29 2 2 4" xfId="8984" xr:uid="{C2D71BC3-B21B-4540-B6C9-29E8F323109D}"/>
    <cellStyle name="Normal 2 2 2 2 2 29 2 3" xfId="8985" xr:uid="{4C494244-ABBE-4052-AEFF-423354442160}"/>
    <cellStyle name="Normal 2 2 2 2 2 29 2 3 2" xfId="8986" xr:uid="{EF6F16F1-282B-4049-9106-8BC74EB800F6}"/>
    <cellStyle name="Normal 2 2 2 2 2 29 2 3 2 2" xfId="8987" xr:uid="{012BF7BD-2318-40AD-B52F-2149181C065F}"/>
    <cellStyle name="Normal 2 2 2 2 2 29 2 3 3" xfId="8988" xr:uid="{84D10677-18F0-4F26-8959-A6CC17860DF0}"/>
    <cellStyle name="Normal 2 2 2 2 2 29 2 4" xfId="8989" xr:uid="{6705ACBB-925C-47C1-BA58-78DB6DE12673}"/>
    <cellStyle name="Normal 2 2 2 2 2 29 2 4 2" xfId="8990" xr:uid="{E2A26F09-8E7E-493D-8AD2-6D344EF81988}"/>
    <cellStyle name="Normal 2 2 2 2 2 29 2 5" xfId="8991" xr:uid="{18FAF712-BF90-49B8-A909-7824A9D0E428}"/>
    <cellStyle name="Normal 2 2 2 2 2 29 3" xfId="8992" xr:uid="{18157F8F-FCCF-4523-BA65-BC4A527A8170}"/>
    <cellStyle name="Normal 2 2 2 2 2 29 3 2" xfId="8993" xr:uid="{36E91396-36F6-4555-A83A-D670E6F078FC}"/>
    <cellStyle name="Normal 2 2 2 2 2 29 3 2 2" xfId="8994" xr:uid="{868039C1-9CC1-4C0F-A54F-04D54495C853}"/>
    <cellStyle name="Normal 2 2 2 2 2 29 3 2 2 2" xfId="8995" xr:uid="{7EC77029-3B8F-4812-84A8-D7D740EC5F85}"/>
    <cellStyle name="Normal 2 2 2 2 2 29 3 2 3" xfId="8996" xr:uid="{984F2CB1-CEFD-4150-B508-50A525CFEF77}"/>
    <cellStyle name="Normal 2 2 2 2 2 29 3 3" xfId="8997" xr:uid="{7C6C9BA0-F12B-41A9-88C0-4CF63CA0DD44}"/>
    <cellStyle name="Normal 2 2 2 2 2 29 3 3 2" xfId="8998" xr:uid="{027A4461-7F16-41C5-8450-ABF4BA76810F}"/>
    <cellStyle name="Normal 2 2 2 2 2 29 3 4" xfId="8999" xr:uid="{77BC5907-8C8D-4196-80A3-B0D3CC04C170}"/>
    <cellStyle name="Normal 2 2 2 2 2 29 4" xfId="9000" xr:uid="{FF793943-4CF6-4057-A60A-D5F0E2ABA390}"/>
    <cellStyle name="Normal 2 2 2 2 2 29 4 2" xfId="9001" xr:uid="{8AD0A623-22D6-4B67-AC59-5CDBB9C26709}"/>
    <cellStyle name="Normal 2 2 2 2 2 29 4 2 2" xfId="9002" xr:uid="{965824F5-4B5A-4501-B4A3-2C3E47CABAD2}"/>
    <cellStyle name="Normal 2 2 2 2 2 29 4 3" xfId="9003" xr:uid="{E58A2B26-AE20-4B84-BA95-A9D19F339E2E}"/>
    <cellStyle name="Normal 2 2 2 2 2 29 5" xfId="9004" xr:uid="{6D5AFD5B-49A7-4808-AF7B-A6E2E157CD09}"/>
    <cellStyle name="Normal 2 2 2 2 2 29 5 2" xfId="9005" xr:uid="{D0C0DA00-2A06-4FD4-8F96-C3F2579FB6D9}"/>
    <cellStyle name="Normal 2 2 2 2 2 29 6" xfId="9006" xr:uid="{732523D9-26AA-4264-953E-09F35D3099EA}"/>
    <cellStyle name="Normal 2 2 2 2 2 3" xfId="9007" xr:uid="{674E46B6-7360-41E8-9D79-2D0F820AB7C2}"/>
    <cellStyle name="Normal 2 2 2 2 2 3 2" xfId="9008" xr:uid="{E1004935-42AE-414A-8D25-4FEB27E173E7}"/>
    <cellStyle name="Normal 2 2 2 2 2 3 2 2" xfId="9009" xr:uid="{015E888F-EB0C-44E3-A744-87C38E54A76C}"/>
    <cellStyle name="Normal 2 2 2 2 2 3 2 2 2" xfId="9010" xr:uid="{098FB1D1-9186-4137-9F71-173DD51BCC1C}"/>
    <cellStyle name="Normal 2 2 2 2 2 3 2 2 2 2" xfId="9011" xr:uid="{5C78BE3A-E860-4E75-9DAA-4E1B9A9D00C5}"/>
    <cellStyle name="Normal 2 2 2 2 2 3 2 2 2 2 2" xfId="9012" xr:uid="{0B8E02C7-0922-4A1E-84A7-5735E1A11F37}"/>
    <cellStyle name="Normal 2 2 2 2 2 3 2 2 2 3" xfId="9013" xr:uid="{7F8A5BCB-0523-4358-B4A5-88C8A312290C}"/>
    <cellStyle name="Normal 2 2 2 2 2 3 2 2 3" xfId="9014" xr:uid="{BF638FF7-6D0F-47DC-83CB-2DFD0FAE1BDD}"/>
    <cellStyle name="Normal 2 2 2 2 2 3 2 2 3 2" xfId="9015" xr:uid="{3F06466A-CDB5-4448-ADE2-035E45F3EEF2}"/>
    <cellStyle name="Normal 2 2 2 2 2 3 2 2 4" xfId="9016" xr:uid="{9A849CDD-CB16-4101-A691-D244BAA94C5A}"/>
    <cellStyle name="Normal 2 2 2 2 2 3 2 3" xfId="9017" xr:uid="{4FAF7154-E3A0-4938-B11E-FB1FA6BAF439}"/>
    <cellStyle name="Normal 2 2 2 2 2 3 2 3 2" xfId="9018" xr:uid="{EF7DB489-B397-4D10-821E-593805A79125}"/>
    <cellStyle name="Normal 2 2 2 2 2 3 2 3 2 2" xfId="9019" xr:uid="{DE0FF724-1DD1-4428-9111-45335E452C95}"/>
    <cellStyle name="Normal 2 2 2 2 2 3 2 3 3" xfId="9020" xr:uid="{5700E7FC-21B4-48C3-97BF-A0C7D7628394}"/>
    <cellStyle name="Normal 2 2 2 2 2 3 2 4" xfId="9021" xr:uid="{2FB608C5-71B7-490D-AF3E-579D00ABFE0C}"/>
    <cellStyle name="Normal 2 2 2 2 2 3 2 4 2" xfId="9022" xr:uid="{7DA1218A-A5A2-42BB-80ED-A1727B34A2D2}"/>
    <cellStyle name="Normal 2 2 2 2 2 3 2 5" xfId="9023" xr:uid="{102B9133-C0FF-4EE9-BA41-4E582F2BBCEA}"/>
    <cellStyle name="Normal 2 2 2 2 2 3 3" xfId="9024" xr:uid="{DA944D76-6E6B-45A8-A1DA-A71E25540853}"/>
    <cellStyle name="Normal 2 2 2 2 2 3 3 2" xfId="9025" xr:uid="{5830DE54-FC3D-4A79-B56A-25DE8134F65D}"/>
    <cellStyle name="Normal 2 2 2 2 2 3 3 2 2" xfId="9026" xr:uid="{603320E9-1DBD-44ED-905E-573FAEDCD143}"/>
    <cellStyle name="Normal 2 2 2 2 2 3 3 2 2 2" xfId="9027" xr:uid="{7B718336-297C-44C7-B77A-137EC2B4AF77}"/>
    <cellStyle name="Normal 2 2 2 2 2 3 3 2 3" xfId="9028" xr:uid="{AE569C97-BE2C-4B96-B51B-9E91ADC435C6}"/>
    <cellStyle name="Normal 2 2 2 2 2 3 3 3" xfId="9029" xr:uid="{E92686B9-E182-4EFD-BF7A-3ACDD8FC42F7}"/>
    <cellStyle name="Normal 2 2 2 2 2 3 3 3 2" xfId="9030" xr:uid="{1C80843C-7B5E-47DC-A76C-316077A67F41}"/>
    <cellStyle name="Normal 2 2 2 2 2 3 3 4" xfId="9031" xr:uid="{376A45A8-722B-4D30-A247-FF6E6FF3767B}"/>
    <cellStyle name="Normal 2 2 2 2 2 3 4" xfId="9032" xr:uid="{2F466FCE-A68F-42EF-9896-3B8FF84D2B69}"/>
    <cellStyle name="Normal 2 2 2 2 2 3 4 2" xfId="9033" xr:uid="{8710DBF2-8A95-4F32-A80A-C37376149ACE}"/>
    <cellStyle name="Normal 2 2 2 2 2 3 4 2 2" xfId="9034" xr:uid="{79058F6C-1652-4B4D-83CA-74B3913B0E73}"/>
    <cellStyle name="Normal 2 2 2 2 2 3 4 3" xfId="9035" xr:uid="{C1D36691-BF1D-4131-9185-86F51D646EA7}"/>
    <cellStyle name="Normal 2 2 2 2 2 3 5" xfId="9036" xr:uid="{47CEF661-AF57-494B-9D48-C238ECA3A0BA}"/>
    <cellStyle name="Normal 2 2 2 2 2 3 5 2" xfId="9037" xr:uid="{8A5D6152-056B-4AA1-84CA-D2962A491073}"/>
    <cellStyle name="Normal 2 2 2 2 2 3 6" xfId="9038" xr:uid="{68289624-4BE6-4CDF-9BB0-375A1A796843}"/>
    <cellStyle name="Normal 2 2 2 2 2 30" xfId="9039" xr:uid="{29D90658-653D-40CB-A640-C90982C934A4}"/>
    <cellStyle name="Normal 2 2 2 2 2 30 2" xfId="9040" xr:uid="{7A0F4F73-BA15-4695-A441-15AE8B6660FF}"/>
    <cellStyle name="Normal 2 2 2 2 2 30 2 2" xfId="9041" xr:uid="{F1852687-6F00-47E3-B57D-8870D99E1A4E}"/>
    <cellStyle name="Normal 2 2 2 2 2 30 2 2 2" xfId="9042" xr:uid="{FE3EB8F8-69C5-49AA-A36B-B59A0371D789}"/>
    <cellStyle name="Normal 2 2 2 2 2 30 2 2 2 2" xfId="9043" xr:uid="{EB27F048-0BB8-4D4D-8CD8-47C1C6D2542C}"/>
    <cellStyle name="Normal 2 2 2 2 2 30 2 2 2 2 2" xfId="9044" xr:uid="{F493ED34-94A1-44C3-950B-2209720530BE}"/>
    <cellStyle name="Normal 2 2 2 2 2 30 2 2 2 3" xfId="9045" xr:uid="{D8139046-C344-4BA5-8202-73908CF0C449}"/>
    <cellStyle name="Normal 2 2 2 2 2 30 2 2 3" xfId="9046" xr:uid="{16F44910-B0CC-47CD-B9B2-F3BAE79410FC}"/>
    <cellStyle name="Normal 2 2 2 2 2 30 2 2 3 2" xfId="9047" xr:uid="{48F38EE0-6914-4C3E-8D41-1BD944BE71F6}"/>
    <cellStyle name="Normal 2 2 2 2 2 30 2 2 4" xfId="9048" xr:uid="{DF58AFDF-02B3-4B90-8905-C75F8BA372F1}"/>
    <cellStyle name="Normal 2 2 2 2 2 30 2 3" xfId="9049" xr:uid="{BB4BA22C-6D28-4F1A-ADDD-BC18DD1D3A55}"/>
    <cellStyle name="Normal 2 2 2 2 2 30 2 3 2" xfId="9050" xr:uid="{9F17F0B9-BD80-47D9-B31E-2B6831573249}"/>
    <cellStyle name="Normal 2 2 2 2 2 30 2 3 2 2" xfId="9051" xr:uid="{4B5A65F4-F68A-4D0E-8911-E0800902DC78}"/>
    <cellStyle name="Normal 2 2 2 2 2 30 2 3 3" xfId="9052" xr:uid="{AAA7E6B6-0496-47EA-9D09-7AF2A1EE4B1E}"/>
    <cellStyle name="Normal 2 2 2 2 2 30 2 4" xfId="9053" xr:uid="{5D8B9007-7FE7-4EAD-BFF2-CDDD50415947}"/>
    <cellStyle name="Normal 2 2 2 2 2 30 2 4 2" xfId="9054" xr:uid="{47574BE3-308E-4106-B225-A4FBC9D9D494}"/>
    <cellStyle name="Normal 2 2 2 2 2 30 2 5" xfId="9055" xr:uid="{3165C0AB-BC80-4F6D-A10F-5FDB671A0A3A}"/>
    <cellStyle name="Normal 2 2 2 2 2 30 3" xfId="9056" xr:uid="{AFE95191-B1D8-4A97-BE93-EDF835D36848}"/>
    <cellStyle name="Normal 2 2 2 2 2 30 3 2" xfId="9057" xr:uid="{3EB81EF6-111E-42CC-BADD-9FA100A37DAD}"/>
    <cellStyle name="Normal 2 2 2 2 2 30 3 2 2" xfId="9058" xr:uid="{70C743A3-6CAB-4A48-9C00-D7382DD26B9B}"/>
    <cellStyle name="Normal 2 2 2 2 2 30 3 2 2 2" xfId="9059" xr:uid="{F4B51CE2-238A-48C3-B5E4-BC826D47D107}"/>
    <cellStyle name="Normal 2 2 2 2 2 30 3 2 3" xfId="9060" xr:uid="{AD2585F0-7F87-424A-9965-3207ABEABE97}"/>
    <cellStyle name="Normal 2 2 2 2 2 30 3 3" xfId="9061" xr:uid="{24D6C547-2C36-4CB7-AF5E-006498C9B539}"/>
    <cellStyle name="Normal 2 2 2 2 2 30 3 3 2" xfId="9062" xr:uid="{669809D5-DD5E-4125-A8A9-CB52CEE5FED9}"/>
    <cellStyle name="Normal 2 2 2 2 2 30 3 4" xfId="9063" xr:uid="{4DBFB38E-5E7A-43BA-B0B9-88A951B28DDF}"/>
    <cellStyle name="Normal 2 2 2 2 2 30 4" xfId="9064" xr:uid="{70C0DBA8-37FC-4FE7-8930-FCFCFF7A0502}"/>
    <cellStyle name="Normal 2 2 2 2 2 30 4 2" xfId="9065" xr:uid="{77AE34AA-3AF2-42BC-8918-EB738972F504}"/>
    <cellStyle name="Normal 2 2 2 2 2 30 4 2 2" xfId="9066" xr:uid="{AF2B0477-A6D4-4FE2-B722-9908465FA199}"/>
    <cellStyle name="Normal 2 2 2 2 2 30 4 3" xfId="9067" xr:uid="{FC5A3FDD-579F-4E97-9EFA-FB904803F66F}"/>
    <cellStyle name="Normal 2 2 2 2 2 30 5" xfId="9068" xr:uid="{1929B34C-098B-4D92-9E2C-EAD5BF513B89}"/>
    <cellStyle name="Normal 2 2 2 2 2 30 5 2" xfId="9069" xr:uid="{6D009783-B097-4C87-9FD8-4377C70B4841}"/>
    <cellStyle name="Normal 2 2 2 2 2 30 6" xfId="9070" xr:uid="{26AD2ACA-E718-47A4-B88E-DD9F74111DC7}"/>
    <cellStyle name="Normal 2 2 2 2 2 31" xfId="9071" xr:uid="{0BEE9306-43B3-4FFF-866E-4DD5CFEE4F9D}"/>
    <cellStyle name="Normal 2 2 2 2 2 31 2" xfId="9072" xr:uid="{A671058D-02EE-4EB9-AB71-F67EF500E10F}"/>
    <cellStyle name="Normal 2 2 2 2 2 31 2 2" xfId="9073" xr:uid="{845DD674-4BDB-4C27-B4BB-19A024971B75}"/>
    <cellStyle name="Normal 2 2 2 2 2 31 2 2 2" xfId="9074" xr:uid="{76DB36C7-6EAC-4024-BD27-F30AA83E6C7B}"/>
    <cellStyle name="Normal 2 2 2 2 2 31 2 2 2 2" xfId="9075" xr:uid="{C6B74BC5-C965-4562-99C6-56DF2B5081DB}"/>
    <cellStyle name="Normal 2 2 2 2 2 31 2 2 2 2 2" xfId="9076" xr:uid="{736E911D-CEEF-44E4-BCB5-241882B108F9}"/>
    <cellStyle name="Normal 2 2 2 2 2 31 2 2 2 3" xfId="9077" xr:uid="{13C8D765-EFDE-4D3C-B0C6-B9633B1D1FA9}"/>
    <cellStyle name="Normal 2 2 2 2 2 31 2 2 3" xfId="9078" xr:uid="{473B08AC-5ABA-4978-BC4A-ADE3D136125F}"/>
    <cellStyle name="Normal 2 2 2 2 2 31 2 2 3 2" xfId="9079" xr:uid="{1D830B76-1491-47DD-BE03-07CBABFB4C03}"/>
    <cellStyle name="Normal 2 2 2 2 2 31 2 2 4" xfId="9080" xr:uid="{36FDD3A6-A324-4755-B752-146BD60EFF22}"/>
    <cellStyle name="Normal 2 2 2 2 2 31 2 3" xfId="9081" xr:uid="{0C427DBB-01D8-4393-8634-1C181804223D}"/>
    <cellStyle name="Normal 2 2 2 2 2 31 2 3 2" xfId="9082" xr:uid="{D1F12EE6-6691-4A36-8BBE-73A933E9C119}"/>
    <cellStyle name="Normal 2 2 2 2 2 31 2 3 2 2" xfId="9083" xr:uid="{52E0B101-87EF-4CB3-B20E-993ED3A7C10E}"/>
    <cellStyle name="Normal 2 2 2 2 2 31 2 3 3" xfId="9084" xr:uid="{3BEB2765-301C-4806-9C30-D67117A26535}"/>
    <cellStyle name="Normal 2 2 2 2 2 31 2 4" xfId="9085" xr:uid="{96F351D3-95F1-40FF-B666-999BABFC9EBA}"/>
    <cellStyle name="Normal 2 2 2 2 2 31 2 4 2" xfId="9086" xr:uid="{52753F2B-5832-4534-8092-4289D5C25C14}"/>
    <cellStyle name="Normal 2 2 2 2 2 31 2 5" xfId="9087" xr:uid="{9AF95AEE-D5ED-4DBD-9B6F-FA35EC314FCA}"/>
    <cellStyle name="Normal 2 2 2 2 2 31 3" xfId="9088" xr:uid="{F01B12AC-BA42-481E-BAFA-03B0DA1E71E5}"/>
    <cellStyle name="Normal 2 2 2 2 2 31 3 2" xfId="9089" xr:uid="{53006AFD-4635-4CD1-8F9D-FA6399ADF62A}"/>
    <cellStyle name="Normal 2 2 2 2 2 31 3 2 2" xfId="9090" xr:uid="{86B5C867-C5D9-41E9-98F0-CBA28B20FBBF}"/>
    <cellStyle name="Normal 2 2 2 2 2 31 3 2 2 2" xfId="9091" xr:uid="{B99FE480-FE91-462C-A251-BC08EC295970}"/>
    <cellStyle name="Normal 2 2 2 2 2 31 3 2 3" xfId="9092" xr:uid="{22A95456-53ED-43F8-ABFC-8614657320C3}"/>
    <cellStyle name="Normal 2 2 2 2 2 31 3 3" xfId="9093" xr:uid="{0A6013FA-7C89-4A79-BF73-04512BDAC373}"/>
    <cellStyle name="Normal 2 2 2 2 2 31 3 3 2" xfId="9094" xr:uid="{8BC204E7-69D4-4257-9CDD-3E3BF33839C7}"/>
    <cellStyle name="Normal 2 2 2 2 2 31 3 4" xfId="9095" xr:uid="{74561006-197D-480C-9804-5881E29D1087}"/>
    <cellStyle name="Normal 2 2 2 2 2 31 4" xfId="9096" xr:uid="{4D6A8EAB-DC57-4A8F-84A2-90148AD20D82}"/>
    <cellStyle name="Normal 2 2 2 2 2 31 4 2" xfId="9097" xr:uid="{A7589C7C-F328-4C55-BF8E-703E19DF1ECD}"/>
    <cellStyle name="Normal 2 2 2 2 2 31 4 2 2" xfId="9098" xr:uid="{3893ABA7-27ED-4A2D-BE68-E552D9D0EC91}"/>
    <cellStyle name="Normal 2 2 2 2 2 31 4 3" xfId="9099" xr:uid="{847C47F9-E1AC-407E-95F5-060BC68B73DD}"/>
    <cellStyle name="Normal 2 2 2 2 2 31 5" xfId="9100" xr:uid="{A1DD6291-CC33-45BA-B387-59E73D5B0592}"/>
    <cellStyle name="Normal 2 2 2 2 2 31 5 2" xfId="9101" xr:uid="{B62924A5-A243-46E4-ABC7-2B72DA567BA9}"/>
    <cellStyle name="Normal 2 2 2 2 2 31 6" xfId="9102" xr:uid="{ADB212B5-7AF7-467D-91F3-327BB03A1007}"/>
    <cellStyle name="Normal 2 2 2 2 2 32" xfId="9103" xr:uid="{9936E263-6BC7-46D0-8677-B4AA3A434FD2}"/>
    <cellStyle name="Normal 2 2 2 2 2 32 2" xfId="9104" xr:uid="{C66D0029-AA2D-40F5-BCE1-566871ED8F67}"/>
    <cellStyle name="Normal 2 2 2 2 2 32 2 2" xfId="9105" xr:uid="{799A2224-E495-4468-B933-AA814FEAA198}"/>
    <cellStyle name="Normal 2 2 2 2 2 32 2 2 2" xfId="9106" xr:uid="{600F39F5-0053-4F3F-ADFA-CD1F5C0B33ED}"/>
    <cellStyle name="Normal 2 2 2 2 2 32 2 2 2 2" xfId="9107" xr:uid="{5AC37342-C72E-447E-9BAC-9D54BBAE47A1}"/>
    <cellStyle name="Normal 2 2 2 2 2 32 2 2 2 2 2" xfId="9108" xr:uid="{FC6711F5-05FE-432A-A63A-5485819F5716}"/>
    <cellStyle name="Normal 2 2 2 2 2 32 2 2 2 3" xfId="9109" xr:uid="{28FF13AE-55D2-4B02-8FAA-FF6CEEAD15CF}"/>
    <cellStyle name="Normal 2 2 2 2 2 32 2 2 3" xfId="9110" xr:uid="{B83A7BE6-FA3D-45AF-BFF4-C97B78CDF252}"/>
    <cellStyle name="Normal 2 2 2 2 2 32 2 2 3 2" xfId="9111" xr:uid="{BBC564BA-66C2-4AFE-A3DC-9CEFBFCEB04C}"/>
    <cellStyle name="Normal 2 2 2 2 2 32 2 2 4" xfId="9112" xr:uid="{8CD6617C-E445-4138-B1D9-D2079E810C8E}"/>
    <cellStyle name="Normal 2 2 2 2 2 32 2 3" xfId="9113" xr:uid="{1D5CA6EA-489F-4F25-988D-BCC6B910B86C}"/>
    <cellStyle name="Normal 2 2 2 2 2 32 2 3 2" xfId="9114" xr:uid="{92E7D467-62E3-4C56-AF14-C9DEA8389E2B}"/>
    <cellStyle name="Normal 2 2 2 2 2 32 2 3 2 2" xfId="9115" xr:uid="{67BCB621-FCCD-41CF-A072-B1BFDC9C031F}"/>
    <cellStyle name="Normal 2 2 2 2 2 32 2 3 3" xfId="9116" xr:uid="{BE8AD08F-F0E1-4A1A-BBDD-ED226B3348A6}"/>
    <cellStyle name="Normal 2 2 2 2 2 32 2 4" xfId="9117" xr:uid="{98B969B9-4E9D-4AF6-9D26-815F4D042EBE}"/>
    <cellStyle name="Normal 2 2 2 2 2 32 2 4 2" xfId="9118" xr:uid="{8AB9A0BF-2FEA-4985-85CA-D2CC546277D4}"/>
    <cellStyle name="Normal 2 2 2 2 2 32 2 5" xfId="9119" xr:uid="{94BA89D8-F9AD-4C97-B27F-27EF796675BA}"/>
    <cellStyle name="Normal 2 2 2 2 2 32 3" xfId="9120" xr:uid="{E51354A2-612A-4751-9FF5-B5E63E29E28E}"/>
    <cellStyle name="Normal 2 2 2 2 2 32 3 2" xfId="9121" xr:uid="{63C12DFB-1FC1-4B75-93B6-7447F9079874}"/>
    <cellStyle name="Normal 2 2 2 2 2 32 3 2 2" xfId="9122" xr:uid="{9E542580-04F0-431E-BF94-7FD1A0B2A533}"/>
    <cellStyle name="Normal 2 2 2 2 2 32 3 2 2 2" xfId="9123" xr:uid="{59ED93C0-BDC7-42E6-AC1B-2E62A76EEE28}"/>
    <cellStyle name="Normal 2 2 2 2 2 32 3 2 3" xfId="9124" xr:uid="{D1503E60-D8A7-4B1F-BD67-24AFD92EFF5F}"/>
    <cellStyle name="Normal 2 2 2 2 2 32 3 3" xfId="9125" xr:uid="{6CF669FC-D7E8-4290-A72E-E74A76C2F3DB}"/>
    <cellStyle name="Normal 2 2 2 2 2 32 3 3 2" xfId="9126" xr:uid="{39D71169-E396-4BB5-9D9F-DA13AB90072F}"/>
    <cellStyle name="Normal 2 2 2 2 2 32 3 4" xfId="9127" xr:uid="{C01B03C9-FBCB-4D97-9029-C0E55854E7E4}"/>
    <cellStyle name="Normal 2 2 2 2 2 32 4" xfId="9128" xr:uid="{6B643696-C0A8-46E3-BEB0-31B7C4718166}"/>
    <cellStyle name="Normal 2 2 2 2 2 32 4 2" xfId="9129" xr:uid="{18D4710C-5B98-44E7-A46E-623830BE8D48}"/>
    <cellStyle name="Normal 2 2 2 2 2 32 4 2 2" xfId="9130" xr:uid="{F7E78098-66E3-44E2-9611-B71031BF20DB}"/>
    <cellStyle name="Normal 2 2 2 2 2 32 4 3" xfId="9131" xr:uid="{AC21F71A-7B77-40ED-983A-4C910B63D2D6}"/>
    <cellStyle name="Normal 2 2 2 2 2 32 5" xfId="9132" xr:uid="{65E98757-E8B0-41D3-A20C-71EBA8A8CB55}"/>
    <cellStyle name="Normal 2 2 2 2 2 32 5 2" xfId="9133" xr:uid="{F219151C-9E7B-430D-BD97-DF914F3486DA}"/>
    <cellStyle name="Normal 2 2 2 2 2 32 6" xfId="9134" xr:uid="{CF3A28CF-49DA-495E-8975-6EBCE9382ADD}"/>
    <cellStyle name="Normal 2 2 2 2 2 33" xfId="9135" xr:uid="{289796C1-E942-4849-8BD6-F6FC41328D97}"/>
    <cellStyle name="Normal 2 2 2 2 2 33 2" xfId="9136" xr:uid="{4BFBBE59-8339-4F5B-8F81-CEA81102F146}"/>
    <cellStyle name="Normal 2 2 2 2 2 33 2 2" xfId="9137" xr:uid="{12E76E1B-BA7E-4139-91BF-D85DDAEE5468}"/>
    <cellStyle name="Normal 2 2 2 2 2 33 2 2 2" xfId="9138" xr:uid="{D066494D-A247-4B0F-A0D9-22D49E56F660}"/>
    <cellStyle name="Normal 2 2 2 2 2 33 2 2 2 2" xfId="9139" xr:uid="{EAAA078F-EA6A-44D0-B4CA-74D5C2A5B4BF}"/>
    <cellStyle name="Normal 2 2 2 2 2 33 2 2 2 2 2" xfId="9140" xr:uid="{4C250D5E-6D7B-4D8E-BDD2-FBF49FCCFA86}"/>
    <cellStyle name="Normal 2 2 2 2 2 33 2 2 2 3" xfId="9141" xr:uid="{47564351-E5CA-4470-ADA1-6DB1C095C980}"/>
    <cellStyle name="Normal 2 2 2 2 2 33 2 2 3" xfId="9142" xr:uid="{5CA3BFAD-FD62-434E-B345-21A243F16DD1}"/>
    <cellStyle name="Normal 2 2 2 2 2 33 2 2 3 2" xfId="9143" xr:uid="{5CD80067-92C2-4175-809C-328A8DEA2852}"/>
    <cellStyle name="Normal 2 2 2 2 2 33 2 2 4" xfId="9144" xr:uid="{875396AC-7B31-4563-9B8D-B369FCB66AC4}"/>
    <cellStyle name="Normal 2 2 2 2 2 33 2 3" xfId="9145" xr:uid="{02754955-F0A1-47E0-A45E-DA723F353001}"/>
    <cellStyle name="Normal 2 2 2 2 2 33 2 3 2" xfId="9146" xr:uid="{46BD07C0-16E4-4493-958D-80EE075C4639}"/>
    <cellStyle name="Normal 2 2 2 2 2 33 2 3 2 2" xfId="9147" xr:uid="{70E85703-A57D-4FF0-BB6C-926DA2B2790D}"/>
    <cellStyle name="Normal 2 2 2 2 2 33 2 3 3" xfId="9148" xr:uid="{E7BF2FF5-2186-43B4-B35A-39C57C4584C0}"/>
    <cellStyle name="Normal 2 2 2 2 2 33 2 4" xfId="9149" xr:uid="{065EE6CE-01E0-4AC5-B2FC-D34F638D0460}"/>
    <cellStyle name="Normal 2 2 2 2 2 33 2 4 2" xfId="9150" xr:uid="{51F2C3D4-F0E5-49DA-98AE-33E668506932}"/>
    <cellStyle name="Normal 2 2 2 2 2 33 2 5" xfId="9151" xr:uid="{014BDAA6-D1E3-4CFD-BB78-5BE986B0BBFD}"/>
    <cellStyle name="Normal 2 2 2 2 2 33 3" xfId="9152" xr:uid="{ED462CEA-B927-4935-8F6A-633148C04021}"/>
    <cellStyle name="Normal 2 2 2 2 2 33 3 2" xfId="9153" xr:uid="{68E9938B-F52A-4B69-97A7-364CACA52BFF}"/>
    <cellStyle name="Normal 2 2 2 2 2 33 3 2 2" xfId="9154" xr:uid="{05F37A42-A31D-4BE4-9F24-BBA8E9C13F1C}"/>
    <cellStyle name="Normal 2 2 2 2 2 33 3 2 2 2" xfId="9155" xr:uid="{29642C76-8D57-4675-9267-EE9877BDD6EC}"/>
    <cellStyle name="Normal 2 2 2 2 2 33 3 2 3" xfId="9156" xr:uid="{5A27A6CB-7193-48AB-AB95-52B27D3737A2}"/>
    <cellStyle name="Normal 2 2 2 2 2 33 3 3" xfId="9157" xr:uid="{D0E4515E-FFFF-4770-9DEC-4DEEEFEDA24E}"/>
    <cellStyle name="Normal 2 2 2 2 2 33 3 3 2" xfId="9158" xr:uid="{C407C9CF-A505-4C9D-BF7B-FBA24DAC3954}"/>
    <cellStyle name="Normal 2 2 2 2 2 33 3 4" xfId="9159" xr:uid="{8691F80F-7C26-4955-ABCE-E30F2A59DC7C}"/>
    <cellStyle name="Normal 2 2 2 2 2 33 4" xfId="9160" xr:uid="{5C655813-9A76-4E12-992A-654F3095230B}"/>
    <cellStyle name="Normal 2 2 2 2 2 33 4 2" xfId="9161" xr:uid="{E089B695-FD5E-409B-AA8E-9DFB48FDDAA8}"/>
    <cellStyle name="Normal 2 2 2 2 2 33 4 2 2" xfId="9162" xr:uid="{9A314798-DD66-4F37-BC5C-8BFB090E3F6E}"/>
    <cellStyle name="Normal 2 2 2 2 2 33 4 3" xfId="9163" xr:uid="{000D75B0-F2C6-4886-9035-D1D2C9A24D4F}"/>
    <cellStyle name="Normal 2 2 2 2 2 33 5" xfId="9164" xr:uid="{26E04F12-577A-46C8-926E-23CEFA4C9899}"/>
    <cellStyle name="Normal 2 2 2 2 2 33 5 2" xfId="9165" xr:uid="{9DA7FAAC-EF04-473F-A963-A444E1449455}"/>
    <cellStyle name="Normal 2 2 2 2 2 33 6" xfId="9166" xr:uid="{3388666A-6B99-4A78-93AD-541BAD83648D}"/>
    <cellStyle name="Normal 2 2 2 2 2 34" xfId="9167" xr:uid="{67A74171-48A4-4BC1-BB74-429FBC89486E}"/>
    <cellStyle name="Normal 2 2 2 2 2 34 2" xfId="9168" xr:uid="{3C44729D-9217-4AEF-97F9-32F5752C54D3}"/>
    <cellStyle name="Normal 2 2 2 2 2 34 2 2" xfId="9169" xr:uid="{40C61547-997C-4820-8BE0-C9CEB190F3CD}"/>
    <cellStyle name="Normal 2 2 2 2 2 34 2 2 2" xfId="9170" xr:uid="{B9C9AFAF-17EE-4B03-8D78-81BE4FF36234}"/>
    <cellStyle name="Normal 2 2 2 2 2 34 2 2 2 2" xfId="9171" xr:uid="{B126840C-C586-41DE-AA3B-B6FA20D9ECD1}"/>
    <cellStyle name="Normal 2 2 2 2 2 34 2 2 2 2 2" xfId="9172" xr:uid="{8C06A109-04EC-4607-A94B-35348530A99D}"/>
    <cellStyle name="Normal 2 2 2 2 2 34 2 2 2 3" xfId="9173" xr:uid="{96819435-005C-46F3-A9A9-BB7C9C82CCAC}"/>
    <cellStyle name="Normal 2 2 2 2 2 34 2 2 3" xfId="9174" xr:uid="{91D8BF1C-6DB9-4429-84D4-58967C316737}"/>
    <cellStyle name="Normal 2 2 2 2 2 34 2 2 3 2" xfId="9175" xr:uid="{FCDC3B96-B8FF-495D-8BB7-5C6DCE19C310}"/>
    <cellStyle name="Normal 2 2 2 2 2 34 2 2 4" xfId="9176" xr:uid="{653C1F5D-793A-49C8-A5F9-8BBA80C80029}"/>
    <cellStyle name="Normal 2 2 2 2 2 34 2 3" xfId="9177" xr:uid="{F27D83C0-0109-40B1-B079-32A4994BE90D}"/>
    <cellStyle name="Normal 2 2 2 2 2 34 2 3 2" xfId="9178" xr:uid="{C334D8BB-92BB-423D-A416-5BD82F50DDD2}"/>
    <cellStyle name="Normal 2 2 2 2 2 34 2 3 2 2" xfId="9179" xr:uid="{E87C9EC6-2E0C-4E7B-9F40-F1C114B949C5}"/>
    <cellStyle name="Normal 2 2 2 2 2 34 2 3 3" xfId="9180" xr:uid="{63F41864-240D-4FFD-92B0-20F1E8BA85ED}"/>
    <cellStyle name="Normal 2 2 2 2 2 34 2 4" xfId="9181" xr:uid="{9678A355-39A3-4AA2-B1F6-32EDCA14F8BA}"/>
    <cellStyle name="Normal 2 2 2 2 2 34 2 4 2" xfId="9182" xr:uid="{846C8665-B804-4A66-8788-C9E2E49E8374}"/>
    <cellStyle name="Normal 2 2 2 2 2 34 2 5" xfId="9183" xr:uid="{98F71E08-2361-4820-A84E-4EC43E054BE6}"/>
    <cellStyle name="Normal 2 2 2 2 2 34 3" xfId="9184" xr:uid="{1A2052F5-DFCC-4D03-844B-4F9939C771D1}"/>
    <cellStyle name="Normal 2 2 2 2 2 34 3 2" xfId="9185" xr:uid="{56EEB839-514E-4F9C-82F6-70F84A945177}"/>
    <cellStyle name="Normal 2 2 2 2 2 34 3 2 2" xfId="9186" xr:uid="{58122588-0714-4036-9CC6-B8F9DCDBD7ED}"/>
    <cellStyle name="Normal 2 2 2 2 2 34 3 2 2 2" xfId="9187" xr:uid="{1B485806-FC11-4547-BE5A-DDA03DFE76E2}"/>
    <cellStyle name="Normal 2 2 2 2 2 34 3 2 3" xfId="9188" xr:uid="{A1F6EF40-2177-4975-8E2A-DCF99C0814A7}"/>
    <cellStyle name="Normal 2 2 2 2 2 34 3 3" xfId="9189" xr:uid="{22E44259-9D4A-4835-9DB7-8597187030B2}"/>
    <cellStyle name="Normal 2 2 2 2 2 34 3 3 2" xfId="9190" xr:uid="{612F8EF0-7E84-44F6-800E-944D8779B210}"/>
    <cellStyle name="Normal 2 2 2 2 2 34 3 4" xfId="9191" xr:uid="{FB11C97E-08D3-4FB3-B840-23398A0073E9}"/>
    <cellStyle name="Normal 2 2 2 2 2 34 4" xfId="9192" xr:uid="{37376D06-47FF-45CB-A99E-34D8B1934F67}"/>
    <cellStyle name="Normal 2 2 2 2 2 34 4 2" xfId="9193" xr:uid="{56983ADC-843D-43D0-A3C1-A98F0B13DFD8}"/>
    <cellStyle name="Normal 2 2 2 2 2 34 4 2 2" xfId="9194" xr:uid="{1FABD1B0-2475-423A-8143-A7A0341FBB3F}"/>
    <cellStyle name="Normal 2 2 2 2 2 34 4 3" xfId="9195" xr:uid="{21098631-67B9-42CE-AFA7-B0DAE8509641}"/>
    <cellStyle name="Normal 2 2 2 2 2 34 5" xfId="9196" xr:uid="{B6AB8404-6A76-4CDB-AF71-B9A8E85101E4}"/>
    <cellStyle name="Normal 2 2 2 2 2 34 5 2" xfId="9197" xr:uid="{2DED49B8-3F24-46B3-B1B5-116055F211A1}"/>
    <cellStyle name="Normal 2 2 2 2 2 34 6" xfId="9198" xr:uid="{CC916E4A-39A5-40EE-983C-1A131E7CD7E3}"/>
    <cellStyle name="Normal 2 2 2 2 2 35" xfId="9199" xr:uid="{4EB27536-2FC4-459D-B12C-CACF12512CB5}"/>
    <cellStyle name="Normal 2 2 2 2 2 36" xfId="9200" xr:uid="{A0FFCC4A-E24E-4731-9806-9B11C51C018E}"/>
    <cellStyle name="Normal 2 2 2 2 2 37" xfId="9201" xr:uid="{021270A8-7280-4863-95A6-C07191492875}"/>
    <cellStyle name="Normal 2 2 2 2 2 37 2" xfId="9202" xr:uid="{E61BA0E1-7343-4D8D-870A-6D2975838A9C}"/>
    <cellStyle name="Normal 2 2 2 2 2 37 2 2" xfId="9203" xr:uid="{384E543D-BED4-4C9B-A72B-1F65C6DF79F6}"/>
    <cellStyle name="Normal 2 2 2 2 2 37 3" xfId="9204" xr:uid="{9AC55FAF-B251-4C51-9A00-2BBA3FF869A3}"/>
    <cellStyle name="Normal 2 2 2 2 2 38" xfId="9205" xr:uid="{0653E746-F841-4494-8F3B-C628E47B18F2}"/>
    <cellStyle name="Normal 2 2 2 2 2 38 2" xfId="9206" xr:uid="{91304AB4-A935-4B95-8AEA-B49E30AB0011}"/>
    <cellStyle name="Normal 2 2 2 2 2 39" xfId="9207" xr:uid="{5F7DD1AC-4DD7-4F6C-963D-C9FBB8A6F094}"/>
    <cellStyle name="Normal 2 2 2 2 2 4" xfId="9208" xr:uid="{01CF432C-01A4-4189-8B6E-19C6C0CE82A9}"/>
    <cellStyle name="Normal 2 2 2 2 2 4 2" xfId="9209" xr:uid="{37F288CD-8A88-4227-ADD2-5ECF3E9CF6A8}"/>
    <cellStyle name="Normal 2 2 2 2 2 4 2 2" xfId="9210" xr:uid="{8754CCD1-5886-4C8D-BF3D-B8FF8182743E}"/>
    <cellStyle name="Normal 2 2 2 2 2 4 2 2 2" xfId="9211" xr:uid="{E1B2822F-94E9-4F2B-875B-2CB7948D072D}"/>
    <cellStyle name="Normal 2 2 2 2 2 4 2 2 2 2" xfId="9212" xr:uid="{B0C7F655-BA5A-4B4C-85C5-5D98902EA0FB}"/>
    <cellStyle name="Normal 2 2 2 2 2 4 2 2 2 2 2" xfId="9213" xr:uid="{A6DA7D62-10CA-478E-A917-977B6CEAA8B1}"/>
    <cellStyle name="Normal 2 2 2 2 2 4 2 2 2 3" xfId="9214" xr:uid="{558F2FEF-19B7-4953-A40C-BA3226FDE728}"/>
    <cellStyle name="Normal 2 2 2 2 2 4 2 2 3" xfId="9215" xr:uid="{450039CE-66EA-442A-AEBE-009451F8D9F0}"/>
    <cellStyle name="Normal 2 2 2 2 2 4 2 2 3 2" xfId="9216" xr:uid="{CBEF1646-7EC1-4FF1-A1FF-B19A5A7D0575}"/>
    <cellStyle name="Normal 2 2 2 2 2 4 2 2 4" xfId="9217" xr:uid="{D9169251-B0CF-4412-87A8-D98B1EB2EDE0}"/>
    <cellStyle name="Normal 2 2 2 2 2 4 2 3" xfId="9218" xr:uid="{C72316EB-372B-46CE-8065-F6E53ED5108B}"/>
    <cellStyle name="Normal 2 2 2 2 2 4 2 3 2" xfId="9219" xr:uid="{55FC744C-EE35-4EF6-8967-67BCCCB050BE}"/>
    <cellStyle name="Normal 2 2 2 2 2 4 2 3 2 2" xfId="9220" xr:uid="{65748C88-8997-4101-A0E0-48DA95398132}"/>
    <cellStyle name="Normal 2 2 2 2 2 4 2 3 3" xfId="9221" xr:uid="{336CD84E-456C-4230-8E52-08443FFE6DCC}"/>
    <cellStyle name="Normal 2 2 2 2 2 4 2 4" xfId="9222" xr:uid="{EDB95143-DEF7-4A80-9FB1-01DFBD061FD5}"/>
    <cellStyle name="Normal 2 2 2 2 2 4 2 4 2" xfId="9223" xr:uid="{92DF5325-2809-42A8-95A5-4C83802125E7}"/>
    <cellStyle name="Normal 2 2 2 2 2 4 2 5" xfId="9224" xr:uid="{234C94E4-E409-406D-8C03-B09B2385C028}"/>
    <cellStyle name="Normal 2 2 2 2 2 4 3" xfId="9225" xr:uid="{3B33318A-811F-4498-B759-091D566979E8}"/>
    <cellStyle name="Normal 2 2 2 2 2 4 3 2" xfId="9226" xr:uid="{1C35E751-07B7-4EEB-925C-690CB7C209E7}"/>
    <cellStyle name="Normal 2 2 2 2 2 4 3 2 2" xfId="9227" xr:uid="{E813E06C-ADFF-4A90-A5BE-5690C12B7DFF}"/>
    <cellStyle name="Normal 2 2 2 2 2 4 3 2 2 2" xfId="9228" xr:uid="{A7695568-DEB0-4AE5-AF3B-4DF96CC110B1}"/>
    <cellStyle name="Normal 2 2 2 2 2 4 3 2 3" xfId="9229" xr:uid="{25914C19-77AA-4BB6-ACF4-2A56CDEF0FD1}"/>
    <cellStyle name="Normal 2 2 2 2 2 4 3 3" xfId="9230" xr:uid="{4DC2B734-8021-49EB-97FB-16DA756738FF}"/>
    <cellStyle name="Normal 2 2 2 2 2 4 3 3 2" xfId="9231" xr:uid="{C4BAC047-D058-4C32-AA8F-7FB63190B1CE}"/>
    <cellStyle name="Normal 2 2 2 2 2 4 3 4" xfId="9232" xr:uid="{849534E4-BB5D-4F35-A4F6-88AA7A24D3C1}"/>
    <cellStyle name="Normal 2 2 2 2 2 4 4" xfId="9233" xr:uid="{2179664C-7B8E-403C-9C29-D42B2F6D4F2C}"/>
    <cellStyle name="Normal 2 2 2 2 2 4 4 2" xfId="9234" xr:uid="{FEE5AAE1-12DD-4BA6-8314-5DB2741B1867}"/>
    <cellStyle name="Normal 2 2 2 2 2 4 4 2 2" xfId="9235" xr:uid="{E0B5E26E-A5C2-472C-BDFC-9DF44F3D2F21}"/>
    <cellStyle name="Normal 2 2 2 2 2 4 4 3" xfId="9236" xr:uid="{68DCED59-BC0A-41CA-BA77-5318186749A4}"/>
    <cellStyle name="Normal 2 2 2 2 2 4 5" xfId="9237" xr:uid="{83262F5A-897B-4E71-9DE1-4FCEB33C9D55}"/>
    <cellStyle name="Normal 2 2 2 2 2 4 5 2" xfId="9238" xr:uid="{303AC2E8-A93D-4B12-9628-358D6781C09F}"/>
    <cellStyle name="Normal 2 2 2 2 2 4 6" xfId="9239" xr:uid="{20F35DC5-3C59-47D9-989E-E32967D1646C}"/>
    <cellStyle name="Normal 2 2 2 2 2 5" xfId="9240" xr:uid="{A3D4B511-A1A4-487A-89DE-54400ED6052F}"/>
    <cellStyle name="Normal 2 2 2 2 2 5 2" xfId="9241" xr:uid="{AFE0E210-6DFC-4902-A1C6-ED187E78B8EB}"/>
    <cellStyle name="Normal 2 2 2 2 2 5 2 2" xfId="9242" xr:uid="{D4128967-BA95-4552-9710-A7B46A2FE904}"/>
    <cellStyle name="Normal 2 2 2 2 2 5 2 2 2" xfId="9243" xr:uid="{1838272B-15F5-4A2D-B4FE-AB3055B1F72D}"/>
    <cellStyle name="Normal 2 2 2 2 2 5 2 2 2 2" xfId="9244" xr:uid="{E24235E7-73AF-49D9-BCD4-863F93316157}"/>
    <cellStyle name="Normal 2 2 2 2 2 5 2 2 2 2 2" xfId="9245" xr:uid="{EAFB783D-0189-4A8D-B263-CB225F3D90B4}"/>
    <cellStyle name="Normal 2 2 2 2 2 5 2 2 2 2 2 2" xfId="9246" xr:uid="{D6E99C41-3A7C-4902-BFC9-38CA91A4E316}"/>
    <cellStyle name="Normal 2 2 2 2 2 5 2 2 2 2 3" xfId="9247" xr:uid="{DB0233F8-17E4-4EE8-8B20-37C427F2FE15}"/>
    <cellStyle name="Normal 2 2 2 2 2 5 2 2 2 3" xfId="9248" xr:uid="{56729007-52F5-4A84-88DB-D1DB2A1A4404}"/>
    <cellStyle name="Normal 2 2 2 2 2 5 2 2 2 3 2" xfId="9249" xr:uid="{BC9972AA-BD1F-4340-B76A-6F1920A3C255}"/>
    <cellStyle name="Normal 2 2 2 2 2 5 2 2 2 4" xfId="9250" xr:uid="{ACDEFEBA-600A-47AB-8576-5050BC885365}"/>
    <cellStyle name="Normal 2 2 2 2 2 5 2 2 3" xfId="9251" xr:uid="{ABD026B6-753A-4688-9EB8-D54D05D41205}"/>
    <cellStyle name="Normal 2 2 2 2 2 5 2 2 3 2" xfId="9252" xr:uid="{79E7012D-A9E8-4D71-A11C-D1070E8F2606}"/>
    <cellStyle name="Normal 2 2 2 2 2 5 2 2 3 2 2" xfId="9253" xr:uid="{F8798AAB-1DFC-405D-B025-93A14A194089}"/>
    <cellStyle name="Normal 2 2 2 2 2 5 2 2 3 3" xfId="9254" xr:uid="{10D69602-4BD5-4F66-82F7-5F5E987201C2}"/>
    <cellStyle name="Normal 2 2 2 2 2 5 2 2 4" xfId="9255" xr:uid="{94705F36-5338-43EA-9AB8-CEEF66F5A805}"/>
    <cellStyle name="Normal 2 2 2 2 2 5 2 2 4 2" xfId="9256" xr:uid="{FF7D5AE4-9763-4C7F-87F9-3B51297D8067}"/>
    <cellStyle name="Normal 2 2 2 2 2 5 2 2 5" xfId="9257" xr:uid="{19FEAAE5-3172-44FD-AD29-40AE63A46A39}"/>
    <cellStyle name="Normal 2 2 2 2 2 5 2 3" xfId="9258" xr:uid="{B276D393-3D7D-4CCD-A841-0EF23D38E867}"/>
    <cellStyle name="Normal 2 2 2 2 2 5 2 3 2" xfId="9259" xr:uid="{C3CEDDEB-DE1A-4E9E-83DD-C4AA85CB735F}"/>
    <cellStyle name="Normal 2 2 2 2 2 5 2 3 2 2" xfId="9260" xr:uid="{548DBEC2-374C-4EFE-9042-3EDCD6812E95}"/>
    <cellStyle name="Normal 2 2 2 2 2 5 2 3 2 2 2" xfId="9261" xr:uid="{E2E9DA75-094D-40EC-8727-D34DA3F666F5}"/>
    <cellStyle name="Normal 2 2 2 2 2 5 2 3 2 3" xfId="9262" xr:uid="{4DE256FF-AC62-4174-BF11-0B4AF5E01233}"/>
    <cellStyle name="Normal 2 2 2 2 2 5 2 3 3" xfId="9263" xr:uid="{46A2A4B5-9ACD-426B-A6DA-5307691D272A}"/>
    <cellStyle name="Normal 2 2 2 2 2 5 2 3 3 2" xfId="9264" xr:uid="{D3A56EFB-19C7-41C2-AE37-FA91D70D460C}"/>
    <cellStyle name="Normal 2 2 2 2 2 5 2 3 4" xfId="9265" xr:uid="{53023F75-E576-49FC-A44E-556915EAC6D3}"/>
    <cellStyle name="Normal 2 2 2 2 2 5 2 4" xfId="9266" xr:uid="{EA167B43-30E9-4F2D-B185-AF28ED8EE334}"/>
    <cellStyle name="Normal 2 2 2 2 2 5 2 4 2" xfId="9267" xr:uid="{B0278BA0-01E1-4210-8DE8-26C9256E6228}"/>
    <cellStyle name="Normal 2 2 2 2 2 5 2 4 2 2" xfId="9268" xr:uid="{6D2A0492-09EF-4F28-B2EC-12260C9478D0}"/>
    <cellStyle name="Normal 2 2 2 2 2 5 2 4 3" xfId="9269" xr:uid="{7BB301D0-0DC0-4871-B3FD-72E26C05B8B0}"/>
    <cellStyle name="Normal 2 2 2 2 2 5 2 5" xfId="9270" xr:uid="{27969148-032E-4C03-A47C-7E7118431554}"/>
    <cellStyle name="Normal 2 2 2 2 2 5 2 5 2" xfId="9271" xr:uid="{0E047C1F-2BA2-46FD-B603-C77FEAA26CA1}"/>
    <cellStyle name="Normal 2 2 2 2 2 5 2 6" xfId="9272" xr:uid="{959F10A3-4DC5-4E08-8A7B-FB88DA7F5C48}"/>
    <cellStyle name="Normal 2 2 2 2 2 6" xfId="9273" xr:uid="{A2D12298-B1F6-4C01-85EE-C4672594C66B}"/>
    <cellStyle name="Normal 2 2 2 2 2 6 2" xfId="9274" xr:uid="{A3A870C0-8A3C-40E4-B909-19278A0412BF}"/>
    <cellStyle name="Normal 2 2 2 2 2 6 2 2" xfId="9275" xr:uid="{1D3B05B0-67B9-4DB1-B344-C499F7E78EFC}"/>
    <cellStyle name="Normal 2 2 2 2 2 6 2 2 2" xfId="9276" xr:uid="{BDCD337A-539E-49BA-98BB-53AFCA0C4744}"/>
    <cellStyle name="Normal 2 2 2 2 2 6 2 2 2 2" xfId="9277" xr:uid="{31514E34-7E1D-42E5-832C-58795BC72565}"/>
    <cellStyle name="Normal 2 2 2 2 2 6 2 2 2 2 2" xfId="9278" xr:uid="{1BAFC8B1-F5D1-4164-A257-562E97283B6B}"/>
    <cellStyle name="Normal 2 2 2 2 2 6 2 2 2 3" xfId="9279" xr:uid="{21EC6437-BA25-44B6-AC72-2E87F892475E}"/>
    <cellStyle name="Normal 2 2 2 2 2 6 2 2 3" xfId="9280" xr:uid="{0D9FB16B-D4EC-4E5B-BAB6-E810E39203A0}"/>
    <cellStyle name="Normal 2 2 2 2 2 6 2 2 3 2" xfId="9281" xr:uid="{97F9ABB3-2B96-4485-8469-7CB6F4CF9946}"/>
    <cellStyle name="Normal 2 2 2 2 2 6 2 2 4" xfId="9282" xr:uid="{CCF0BBC9-2C47-44B5-A60F-25DC37B0EE3F}"/>
    <cellStyle name="Normal 2 2 2 2 2 6 2 3" xfId="9283" xr:uid="{69F00FFB-832C-49E6-AF6B-FF093F7E2A5A}"/>
    <cellStyle name="Normal 2 2 2 2 2 6 2 3 2" xfId="9284" xr:uid="{14EBA285-2B53-4D86-B0C3-5B2B818F6EB9}"/>
    <cellStyle name="Normal 2 2 2 2 2 6 2 3 2 2" xfId="9285" xr:uid="{E7E40BBC-9CF2-48CA-BD6D-AD6F2625B2E4}"/>
    <cellStyle name="Normal 2 2 2 2 2 6 2 3 3" xfId="9286" xr:uid="{AD558FE7-F42B-4574-9C9F-0689C615A22F}"/>
    <cellStyle name="Normal 2 2 2 2 2 6 2 4" xfId="9287" xr:uid="{56717461-E06F-4C80-B035-77770C87D912}"/>
    <cellStyle name="Normal 2 2 2 2 2 6 2 4 2" xfId="9288" xr:uid="{4E09ED99-56B5-4A7D-B825-B9A3EA24FA29}"/>
    <cellStyle name="Normal 2 2 2 2 2 6 2 5" xfId="9289" xr:uid="{5FFE8755-D51C-469F-9BA1-4632C3195857}"/>
    <cellStyle name="Normal 2 2 2 2 2 6 3" xfId="9290" xr:uid="{D882FE73-9F6B-40EF-800F-473FB24CDC5A}"/>
    <cellStyle name="Normal 2 2 2 2 2 6 3 2" xfId="9291" xr:uid="{F017D576-11DA-4E38-9F52-E8F55A380B3E}"/>
    <cellStyle name="Normal 2 2 2 2 2 6 3 2 2" xfId="9292" xr:uid="{803FA36B-F055-4E42-B1C9-B772DB0971A3}"/>
    <cellStyle name="Normal 2 2 2 2 2 6 3 2 2 2" xfId="9293" xr:uid="{CFAD6012-EE46-4A42-A538-19E3D7AC5728}"/>
    <cellStyle name="Normal 2 2 2 2 2 6 3 2 3" xfId="9294" xr:uid="{5864421E-49A0-4503-B375-84389F1E8D38}"/>
    <cellStyle name="Normal 2 2 2 2 2 6 3 3" xfId="9295" xr:uid="{F854B497-1889-4590-AD26-7B7458A0EBE9}"/>
    <cellStyle name="Normal 2 2 2 2 2 6 3 3 2" xfId="9296" xr:uid="{02786199-1851-4675-831A-21B7BA939094}"/>
    <cellStyle name="Normal 2 2 2 2 2 6 3 4" xfId="9297" xr:uid="{44E738C5-1854-49C6-B51B-9FAFAFBBE704}"/>
    <cellStyle name="Normal 2 2 2 2 2 6 4" xfId="9298" xr:uid="{43D5C573-A6B5-4872-9466-3BCBCAA70EFD}"/>
    <cellStyle name="Normal 2 2 2 2 2 6 4 2" xfId="9299" xr:uid="{BC7F66C1-6873-40C7-9431-6596AE078150}"/>
    <cellStyle name="Normal 2 2 2 2 2 6 4 2 2" xfId="9300" xr:uid="{A439E3C6-9A86-4D03-BF50-78EE339759EA}"/>
    <cellStyle name="Normal 2 2 2 2 2 6 4 3" xfId="9301" xr:uid="{C7AEC45D-15AE-4163-82A0-72FED31E2AE4}"/>
    <cellStyle name="Normal 2 2 2 2 2 6 5" xfId="9302" xr:uid="{13AEC90A-2591-42D2-8C2F-EFF932060718}"/>
    <cellStyle name="Normal 2 2 2 2 2 6 5 2" xfId="9303" xr:uid="{8719338F-206C-4ABC-AA66-A439B97F00EC}"/>
    <cellStyle name="Normal 2 2 2 2 2 6 6" xfId="9304" xr:uid="{9346E129-9026-4C81-A7C0-828546E65DD8}"/>
    <cellStyle name="Normal 2 2 2 2 2 7" xfId="9305" xr:uid="{2236633E-FF66-49AB-8D79-4B0F78DEFE60}"/>
    <cellStyle name="Normal 2 2 2 2 2 7 2" xfId="9306" xr:uid="{4CBE1110-75AE-4423-9B62-E0B8D8EAABF6}"/>
    <cellStyle name="Normal 2 2 2 2 2 7 2 2" xfId="9307" xr:uid="{2E47ED0D-C666-4E33-A00A-91FBAFB1954C}"/>
    <cellStyle name="Normal 2 2 2 2 2 7 2 2 2" xfId="9308" xr:uid="{F317743F-8793-4F48-A95B-91918B64AA3D}"/>
    <cellStyle name="Normal 2 2 2 2 2 7 2 2 2 2" xfId="9309" xr:uid="{5B893B2C-3EB5-4ECC-9924-25E18477D9F8}"/>
    <cellStyle name="Normal 2 2 2 2 2 7 2 2 2 2 2" xfId="9310" xr:uid="{C935E77E-2258-4BF5-A666-F34D4B8F034D}"/>
    <cellStyle name="Normal 2 2 2 2 2 7 2 2 2 3" xfId="9311" xr:uid="{B779A3E5-2364-4638-A7B0-0A409CB7240E}"/>
    <cellStyle name="Normal 2 2 2 2 2 7 2 2 3" xfId="9312" xr:uid="{7856B4F5-1FFF-4A45-9CF6-61139A2031C8}"/>
    <cellStyle name="Normal 2 2 2 2 2 7 2 2 3 2" xfId="9313" xr:uid="{BCF39F02-D96E-4DD9-9E2C-6BB67B1D8548}"/>
    <cellStyle name="Normal 2 2 2 2 2 7 2 2 4" xfId="9314" xr:uid="{AFD9DB71-C517-4A17-B256-E3329A789559}"/>
    <cellStyle name="Normal 2 2 2 2 2 7 2 3" xfId="9315" xr:uid="{DB9697C3-309E-4E9F-A825-C83DEAECF74C}"/>
    <cellStyle name="Normal 2 2 2 2 2 7 2 3 2" xfId="9316" xr:uid="{1BADD25D-9D23-49E8-AE85-8250BC613825}"/>
    <cellStyle name="Normal 2 2 2 2 2 7 2 3 2 2" xfId="9317" xr:uid="{41FBE473-83C1-49E3-955B-9DD1A819B5AE}"/>
    <cellStyle name="Normal 2 2 2 2 2 7 2 3 3" xfId="9318" xr:uid="{7432A0EF-4193-4949-AB87-5E066A85E65B}"/>
    <cellStyle name="Normal 2 2 2 2 2 7 2 4" xfId="9319" xr:uid="{A3270B0E-B286-4EB3-A601-83865866BED2}"/>
    <cellStyle name="Normal 2 2 2 2 2 7 2 4 2" xfId="9320" xr:uid="{5710192A-B2D2-4130-8660-57AB89EDAFBB}"/>
    <cellStyle name="Normal 2 2 2 2 2 7 2 5" xfId="9321" xr:uid="{1A295A23-CD81-4C3E-9C3D-FC30BE625E15}"/>
    <cellStyle name="Normal 2 2 2 2 2 7 3" xfId="9322" xr:uid="{1B10505A-4A3E-4307-9C93-FE42BFF52C61}"/>
    <cellStyle name="Normal 2 2 2 2 2 7 3 2" xfId="9323" xr:uid="{39FD7D89-F44E-4735-9B6C-042FE50680C6}"/>
    <cellStyle name="Normal 2 2 2 2 2 7 3 2 2" xfId="9324" xr:uid="{C2FE2425-D901-4B0E-B59D-20C03DC3B95B}"/>
    <cellStyle name="Normal 2 2 2 2 2 7 3 2 2 2" xfId="9325" xr:uid="{6742CDD5-0FCC-4DEA-BA95-B54EDF3EE0C6}"/>
    <cellStyle name="Normal 2 2 2 2 2 7 3 2 3" xfId="9326" xr:uid="{A6991206-461B-4824-BF99-FDD8C672B842}"/>
    <cellStyle name="Normal 2 2 2 2 2 7 3 3" xfId="9327" xr:uid="{1A8A484F-B273-4DC5-8A18-1823E5D032E4}"/>
    <cellStyle name="Normal 2 2 2 2 2 7 3 3 2" xfId="9328" xr:uid="{94726109-FB93-441F-ABD3-DE1B9465B258}"/>
    <cellStyle name="Normal 2 2 2 2 2 7 3 4" xfId="9329" xr:uid="{4BA505D7-0273-443E-AE46-50AC8A0BE6F6}"/>
    <cellStyle name="Normal 2 2 2 2 2 7 4" xfId="9330" xr:uid="{DD21BD60-24F6-4FFF-9597-4951E8E07CB8}"/>
    <cellStyle name="Normal 2 2 2 2 2 7 4 2" xfId="9331" xr:uid="{948299C7-F686-422E-AEE2-CD4DE825BA90}"/>
    <cellStyle name="Normal 2 2 2 2 2 7 4 2 2" xfId="9332" xr:uid="{F271BC9A-A2FB-4C6F-A51D-F9A76D866248}"/>
    <cellStyle name="Normal 2 2 2 2 2 7 4 3" xfId="9333" xr:uid="{00135E30-FFDF-4BAE-B4F0-B86F619B8154}"/>
    <cellStyle name="Normal 2 2 2 2 2 7 5" xfId="9334" xr:uid="{BD4C6F01-70B3-422B-BDAF-F0CAD29CC023}"/>
    <cellStyle name="Normal 2 2 2 2 2 7 5 2" xfId="9335" xr:uid="{25EE1381-6DF5-4B8E-BA57-357A48C5CCA0}"/>
    <cellStyle name="Normal 2 2 2 2 2 7 6" xfId="9336" xr:uid="{28929D3B-6915-4A93-8885-781493498337}"/>
    <cellStyle name="Normal 2 2 2 2 2 8" xfId="9337" xr:uid="{56DF8745-434C-45C6-B284-D2B7C02888CB}"/>
    <cellStyle name="Normal 2 2 2 2 2 8 2" xfId="9338" xr:uid="{4036EA95-80AC-4A9E-ABDA-7FDACDB53712}"/>
    <cellStyle name="Normal 2 2 2 2 2 8 2 2" xfId="9339" xr:uid="{9EF0254A-AB92-4679-AF10-D9836CAB22E9}"/>
    <cellStyle name="Normal 2 2 2 2 2 8 2 2 2" xfId="9340" xr:uid="{0CFF4EF6-B254-4B3C-81BE-342ED12DAAA1}"/>
    <cellStyle name="Normal 2 2 2 2 2 8 2 2 2 2" xfId="9341" xr:uid="{1DAC1546-4F47-4B0C-9A06-6C9E481FC8E5}"/>
    <cellStyle name="Normal 2 2 2 2 2 8 2 2 2 2 2" xfId="9342" xr:uid="{FA1F8781-D52F-428C-BBA8-E4D7A0854EA2}"/>
    <cellStyle name="Normal 2 2 2 2 2 8 2 2 2 3" xfId="9343" xr:uid="{3DD57662-5D08-486A-9019-489BE54573FE}"/>
    <cellStyle name="Normal 2 2 2 2 2 8 2 2 3" xfId="9344" xr:uid="{E5CA7781-B1FD-47F0-8FFA-BD1C39282556}"/>
    <cellStyle name="Normal 2 2 2 2 2 8 2 2 3 2" xfId="9345" xr:uid="{AE705526-2D97-4D36-A7E0-14AAD4E363E7}"/>
    <cellStyle name="Normal 2 2 2 2 2 8 2 2 4" xfId="9346" xr:uid="{B67187A4-AC12-48D2-A8EC-2AE4176D669E}"/>
    <cellStyle name="Normal 2 2 2 2 2 8 2 3" xfId="9347" xr:uid="{94D226F4-E8C9-4246-A534-5E0EC52ACFB2}"/>
    <cellStyle name="Normal 2 2 2 2 2 8 2 3 2" xfId="9348" xr:uid="{F0CBEBB3-9908-47A3-9AA4-FC50461A4176}"/>
    <cellStyle name="Normal 2 2 2 2 2 8 2 3 2 2" xfId="9349" xr:uid="{6E3C6F02-0565-4487-B31E-99D092ECBC6A}"/>
    <cellStyle name="Normal 2 2 2 2 2 8 2 3 3" xfId="9350" xr:uid="{8D815D93-EF32-458A-84A2-83722017D1B1}"/>
    <cellStyle name="Normal 2 2 2 2 2 8 2 4" xfId="9351" xr:uid="{B2B72128-9B0B-4BF2-AEAD-638123B02F3B}"/>
    <cellStyle name="Normal 2 2 2 2 2 8 2 4 2" xfId="9352" xr:uid="{296F4A2B-20A5-434A-A5C7-0A3E483E1D5B}"/>
    <cellStyle name="Normal 2 2 2 2 2 8 2 5" xfId="9353" xr:uid="{3B1BA600-0925-424B-BFF2-9A5FEAC53F1C}"/>
    <cellStyle name="Normal 2 2 2 2 2 8 3" xfId="9354" xr:uid="{B4CBE106-B5D6-41FA-A74C-E55E6ED971BB}"/>
    <cellStyle name="Normal 2 2 2 2 2 8 3 2" xfId="9355" xr:uid="{B2319165-0204-467C-A85F-CE097B899B38}"/>
    <cellStyle name="Normal 2 2 2 2 2 8 3 2 2" xfId="9356" xr:uid="{4AD65F2C-C694-4349-BA19-928B72E35F5F}"/>
    <cellStyle name="Normal 2 2 2 2 2 8 3 2 2 2" xfId="9357" xr:uid="{22AC1800-823C-47C4-91C4-7F397F634705}"/>
    <cellStyle name="Normal 2 2 2 2 2 8 3 2 3" xfId="9358" xr:uid="{DF1847FB-6BE5-4CCA-B06C-AB9891E28C00}"/>
    <cellStyle name="Normal 2 2 2 2 2 8 3 3" xfId="9359" xr:uid="{7539128F-0E03-47E6-BEA0-0CF3B95CB5A1}"/>
    <cellStyle name="Normal 2 2 2 2 2 8 3 3 2" xfId="9360" xr:uid="{FA60E455-3F40-4A1E-A0A5-A5DA3249F3F1}"/>
    <cellStyle name="Normal 2 2 2 2 2 8 3 4" xfId="9361" xr:uid="{8BC92106-A777-42A1-B755-414ABDA6ADD2}"/>
    <cellStyle name="Normal 2 2 2 2 2 8 4" xfId="9362" xr:uid="{88566B48-768A-438F-A481-A9AA45C6AA72}"/>
    <cellStyle name="Normal 2 2 2 2 2 8 4 2" xfId="9363" xr:uid="{E61A5A58-0842-41F6-9EBA-F0843F6B3750}"/>
    <cellStyle name="Normal 2 2 2 2 2 8 4 2 2" xfId="9364" xr:uid="{C0D024C1-538D-40CE-A2F3-847C69EE312D}"/>
    <cellStyle name="Normal 2 2 2 2 2 8 4 3" xfId="9365" xr:uid="{A87D4D57-E9F0-492F-8CB3-79004C41BAD8}"/>
    <cellStyle name="Normal 2 2 2 2 2 8 5" xfId="9366" xr:uid="{06F4C5A2-477F-43D0-9130-2CC20DE062A0}"/>
    <cellStyle name="Normal 2 2 2 2 2 8 5 2" xfId="9367" xr:uid="{3CD9B4D5-7AB2-45BC-B599-F02370F87009}"/>
    <cellStyle name="Normal 2 2 2 2 2 8 6" xfId="9368" xr:uid="{5EAB14CE-55D1-427B-9B0B-FD765BD2F229}"/>
    <cellStyle name="Normal 2 2 2 2 2 9" xfId="9369" xr:uid="{01952D1F-6BEC-4B1C-AEB6-C8725AFC8483}"/>
    <cellStyle name="Normal 2 2 2 2 2 9 2" xfId="9370" xr:uid="{6BECBD6F-F965-47F4-AA5C-0AEAB1FCB78F}"/>
    <cellStyle name="Normal 2 2 2 2 2 9 2 2" xfId="9371" xr:uid="{B34069E8-ACCB-4541-A6E1-B611EF93A8E3}"/>
    <cellStyle name="Normal 2 2 2 2 2 9 2 2 2" xfId="9372" xr:uid="{F3EDB910-B9C5-4375-8EC6-51B008040F82}"/>
    <cellStyle name="Normal 2 2 2 2 2 9 2 2 2 2" xfId="9373" xr:uid="{7D73D5FB-B8C1-4CD8-AC18-2C014AEB95EB}"/>
    <cellStyle name="Normal 2 2 2 2 2 9 2 2 2 2 2" xfId="9374" xr:uid="{B6617465-0F99-4E45-921D-4A9C66B2DE2B}"/>
    <cellStyle name="Normal 2 2 2 2 2 9 2 2 2 3" xfId="9375" xr:uid="{DB7611A8-A163-4C5F-855D-4D03297E136B}"/>
    <cellStyle name="Normal 2 2 2 2 2 9 2 2 3" xfId="9376" xr:uid="{5BC72F35-0236-4E6C-8686-5DFD64871606}"/>
    <cellStyle name="Normal 2 2 2 2 2 9 2 2 3 2" xfId="9377" xr:uid="{A4CF660A-324B-4593-961D-C6FB5EDF2892}"/>
    <cellStyle name="Normal 2 2 2 2 2 9 2 2 4" xfId="9378" xr:uid="{43E648D2-96BA-4EDB-8817-F732074014AB}"/>
    <cellStyle name="Normal 2 2 2 2 2 9 2 3" xfId="9379" xr:uid="{6E43C12D-2C51-4DB2-955C-84006D85FC89}"/>
    <cellStyle name="Normal 2 2 2 2 2 9 2 3 2" xfId="9380" xr:uid="{E8356176-06DE-4096-931C-23C799A013C5}"/>
    <cellStyle name="Normal 2 2 2 2 2 9 2 3 2 2" xfId="9381" xr:uid="{CC360A12-8BD3-4CCA-833A-D42C19167910}"/>
    <cellStyle name="Normal 2 2 2 2 2 9 2 3 3" xfId="9382" xr:uid="{9E60EC56-57DF-48BC-AD53-83AC2CFEFF75}"/>
    <cellStyle name="Normal 2 2 2 2 2 9 2 4" xfId="9383" xr:uid="{E11F1ECA-DFD4-4C35-B4AF-5711858855F5}"/>
    <cellStyle name="Normal 2 2 2 2 2 9 2 4 2" xfId="9384" xr:uid="{6016F371-429C-43F6-AD74-FAE38BFE8B67}"/>
    <cellStyle name="Normal 2 2 2 2 2 9 2 5" xfId="9385" xr:uid="{E550180A-08BF-44F7-AA12-289AA43C47BB}"/>
    <cellStyle name="Normal 2 2 2 2 2 9 3" xfId="9386" xr:uid="{DB0D0656-8650-4957-81D2-A7BE33AD0BE6}"/>
    <cellStyle name="Normal 2 2 2 2 2 9 3 2" xfId="9387" xr:uid="{25E52AB1-E66E-4551-A3AB-A34ACA98844C}"/>
    <cellStyle name="Normal 2 2 2 2 2 9 3 2 2" xfId="9388" xr:uid="{CD18FADD-B9E6-4460-A589-FA372A413132}"/>
    <cellStyle name="Normal 2 2 2 2 2 9 3 2 2 2" xfId="9389" xr:uid="{6C6B3E4E-4AF5-4955-ABBE-383CD4522490}"/>
    <cellStyle name="Normal 2 2 2 2 2 9 3 2 3" xfId="9390" xr:uid="{1289AB49-D84F-4755-9284-B8F269710DC1}"/>
    <cellStyle name="Normal 2 2 2 2 2 9 3 3" xfId="9391" xr:uid="{8237E29E-BECD-4C4A-85E0-C857875EE3EA}"/>
    <cellStyle name="Normal 2 2 2 2 2 9 3 3 2" xfId="9392" xr:uid="{6EBBF7B1-F556-47DF-9CCD-B1E6F6006221}"/>
    <cellStyle name="Normal 2 2 2 2 2 9 3 4" xfId="9393" xr:uid="{CDAE052F-B22F-44B4-9524-50FD32739989}"/>
    <cellStyle name="Normal 2 2 2 2 2 9 4" xfId="9394" xr:uid="{42CDE00B-5136-404A-9320-C001AAFA8697}"/>
    <cellStyle name="Normal 2 2 2 2 2 9 4 2" xfId="9395" xr:uid="{B3D68EF7-3FBC-402B-9BD1-196585586D05}"/>
    <cellStyle name="Normal 2 2 2 2 2 9 4 2 2" xfId="9396" xr:uid="{5AC23261-D22A-45A8-AA89-C8C742656362}"/>
    <cellStyle name="Normal 2 2 2 2 2 9 4 3" xfId="9397" xr:uid="{3F1D0FE0-5478-4207-875B-224831184CF3}"/>
    <cellStyle name="Normal 2 2 2 2 2 9 5" xfId="9398" xr:uid="{1624E8CE-AF81-44E6-AEAE-2F8ACF68F424}"/>
    <cellStyle name="Normal 2 2 2 2 2 9 5 2" xfId="9399" xr:uid="{EBA6305F-38DE-4DC0-B2CB-B8F90D8028DF}"/>
    <cellStyle name="Normal 2 2 2 2 2 9 6" xfId="9400" xr:uid="{80A7E793-01C4-4BD0-B9BA-C84DBE5ABACC}"/>
    <cellStyle name="Normal 2 2 2 2 20" xfId="9401" xr:uid="{7AAC8EFA-08FC-4332-A2D2-E5695379E878}"/>
    <cellStyle name="Normal 2 2 2 2 21" xfId="9402" xr:uid="{26C47161-30D9-42BB-B9D8-4EA5CF47C375}"/>
    <cellStyle name="Normal 2 2 2 2 22" xfId="9403" xr:uid="{90415423-1BC2-4A93-84D9-5BD5E22E8914}"/>
    <cellStyle name="Normal 2 2 2 2 23" xfId="9404" xr:uid="{B2318118-B895-486A-874E-8577DABADD91}"/>
    <cellStyle name="Normal 2 2 2 2 24" xfId="9405" xr:uid="{8A1E51F2-DDFE-4E5F-B3DB-67AA0812EA9C}"/>
    <cellStyle name="Normal 2 2 2 2 25" xfId="9406" xr:uid="{47896161-5D73-4302-A1D0-4CD0018F74E5}"/>
    <cellStyle name="Normal 2 2 2 2 26" xfId="9407" xr:uid="{91F9E205-E90B-406C-92E6-A1FC684E6566}"/>
    <cellStyle name="Normal 2 2 2 2 27" xfId="9408" xr:uid="{E75245D4-25A9-4018-8125-EC01FBCAD556}"/>
    <cellStyle name="Normal 2 2 2 2 28" xfId="9409" xr:uid="{5F8558BB-6623-47CA-8EBB-24389BBD7DC2}"/>
    <cellStyle name="Normal 2 2 2 2 29" xfId="9410" xr:uid="{D6BFE060-50F6-44B6-9DAD-88E519482417}"/>
    <cellStyle name="Normal 2 2 2 2 3" xfId="9411" xr:uid="{2621CCB4-8175-4E86-A29B-098E97B141AF}"/>
    <cellStyle name="Normal 2 2 2 2 3 2" xfId="9412" xr:uid="{D5E65B8E-21C7-470E-8289-04D5511F5562}"/>
    <cellStyle name="Normal 2 2 2 2 3 3" xfId="9413" xr:uid="{1D3EC548-0EC1-4649-88AE-9D83AFFEE6A6}"/>
    <cellStyle name="Normal 2 2 2 2 3 3 2" xfId="9414" xr:uid="{7FC57B0E-1760-43A5-9EDA-843FE357D311}"/>
    <cellStyle name="Normal 2 2 2 2 3 3 2 2" xfId="9415" xr:uid="{23711035-D909-4B0B-A911-A5DFB8B559E0}"/>
    <cellStyle name="Normal 2 2 2 2 3 3 2 2 2" xfId="9416" xr:uid="{2EA17CAF-CFD2-4991-951F-6969B23628E4}"/>
    <cellStyle name="Normal 2 2 2 2 3 3 2 2 2 2" xfId="9417" xr:uid="{FDE0C31B-1208-497D-B089-4B6AA010207D}"/>
    <cellStyle name="Normal 2 2 2 2 3 3 2 2 3" xfId="9418" xr:uid="{791DD149-9D63-49FC-92D3-40F3E88C4B12}"/>
    <cellStyle name="Normal 2 2 2 2 3 3 2 3" xfId="9419" xr:uid="{DEAFBF61-4768-42D6-B564-DC46EFC1C755}"/>
    <cellStyle name="Normal 2 2 2 2 3 3 2 3 2" xfId="9420" xr:uid="{98CB42D6-D27E-402E-81CB-B1E3D975B511}"/>
    <cellStyle name="Normal 2 2 2 2 3 3 2 4" xfId="9421" xr:uid="{961AB732-BEEB-44F2-85F5-DBEE1C6DBD58}"/>
    <cellStyle name="Normal 2 2 2 2 3 3 3" xfId="9422" xr:uid="{9FCD5099-A440-45CD-A618-7FE09AB1E36F}"/>
    <cellStyle name="Normal 2 2 2 2 3 3 3 2" xfId="9423" xr:uid="{64F8300F-B0B1-4C12-BCF5-F6E0C8F7223B}"/>
    <cellStyle name="Normal 2 2 2 2 3 3 3 2 2" xfId="9424" xr:uid="{4337DF8B-FDCA-4FA5-B0CC-7B690B99CF9B}"/>
    <cellStyle name="Normal 2 2 2 2 3 3 3 3" xfId="9425" xr:uid="{759F9D17-9BC3-47F8-9C18-543A6F9C9933}"/>
    <cellStyle name="Normal 2 2 2 2 3 3 4" xfId="9426" xr:uid="{979BD465-2252-444E-BA67-96BD7C79725A}"/>
    <cellStyle name="Normal 2 2 2 2 3 3 4 2" xfId="9427" xr:uid="{2BFCB4BB-2510-4645-9298-D0FCA6F99CC4}"/>
    <cellStyle name="Normal 2 2 2 2 3 3 5" xfId="9428" xr:uid="{88F78DAA-8837-4AA2-B051-2030F2026672}"/>
    <cellStyle name="Normal 2 2 2 2 3 4" xfId="9429" xr:uid="{5F416C0A-9B04-4278-B026-DED01318B977}"/>
    <cellStyle name="Normal 2 2 2 2 3 4 2" xfId="9430" xr:uid="{BF46539D-24B2-4A49-8193-8E545AFE3DBA}"/>
    <cellStyle name="Normal 2 2 2 2 3 4 2 2" xfId="9431" xr:uid="{8BC119D0-2CC5-4F6B-9EF6-D77E92F290B4}"/>
    <cellStyle name="Normal 2 2 2 2 3 4 2 2 2" xfId="9432" xr:uid="{22C135C3-0EB9-46C9-BB45-BAD33E2B8733}"/>
    <cellStyle name="Normal 2 2 2 2 3 4 2 3" xfId="9433" xr:uid="{9C7A288B-B8CF-4FC7-83E4-8023080B5460}"/>
    <cellStyle name="Normal 2 2 2 2 3 4 3" xfId="9434" xr:uid="{D96BEB57-94FF-4E58-BB80-ECA0DB0427DC}"/>
    <cellStyle name="Normal 2 2 2 2 3 4 3 2" xfId="9435" xr:uid="{4E7B0DB8-80F0-498B-88BF-F5CBFEAD5EE3}"/>
    <cellStyle name="Normal 2 2 2 2 3 4 4" xfId="9436" xr:uid="{2364DA7C-D6F6-4DA6-B412-1D02DEA3E3C3}"/>
    <cellStyle name="Normal 2 2 2 2 3 5" xfId="9437" xr:uid="{9B6C504C-8618-401E-9A5D-2D4C0B27F128}"/>
    <cellStyle name="Normal 2 2 2 2 3 5 2" xfId="9438" xr:uid="{9799AE29-498B-4D2E-B3ED-FD2643BA8287}"/>
    <cellStyle name="Normal 2 2 2 2 3 5 2 2" xfId="9439" xr:uid="{67A8A7E1-E569-416E-BA06-42ABED9559B2}"/>
    <cellStyle name="Normal 2 2 2 2 3 5 3" xfId="9440" xr:uid="{BCF8AD60-F83C-4004-A4D6-FC6789E14A89}"/>
    <cellStyle name="Normal 2 2 2 2 3 6" xfId="9441" xr:uid="{0A7B3AC6-6555-4C90-A062-A6BF79B38A21}"/>
    <cellStyle name="Normal 2 2 2 2 3 6 2" xfId="9442" xr:uid="{85D400C2-A17B-449B-8E4E-23672ED8E79B}"/>
    <cellStyle name="Normal 2 2 2 2 3 7" xfId="9443" xr:uid="{AD0857B1-FE9A-4637-BC86-28FECB5162D8}"/>
    <cellStyle name="Normal 2 2 2 2 30" xfId="9444" xr:uid="{73A56C9C-7EDE-4535-AC06-AC0E5C132C16}"/>
    <cellStyle name="Normal 2 2 2 2 31" xfId="9445" xr:uid="{A1709D60-659B-47B5-AE72-8B87C67E20CE}"/>
    <cellStyle name="Normal 2 2 2 2 32" xfId="9446" xr:uid="{409236C8-FFE5-4B46-907B-2B24EE5D5BCD}"/>
    <cellStyle name="Normal 2 2 2 2 33" xfId="9447" xr:uid="{F0CCB20C-964B-4CD1-94AE-91053A620C5C}"/>
    <cellStyle name="Normal 2 2 2 2 34" xfId="9448" xr:uid="{B90C9A17-D797-43F5-AB7D-91358C933090}"/>
    <cellStyle name="Normal 2 2 2 2 35" xfId="9449" xr:uid="{29AC9CA0-DF4F-42CF-9C7D-4DD9490E5827}"/>
    <cellStyle name="Normal 2 2 2 2 35 2" xfId="9450" xr:uid="{E0897B80-BB3B-4B93-A4AC-51D3ADD7AF1B}"/>
    <cellStyle name="Normal 2 2 2 2 35 2 2" xfId="9451" xr:uid="{32DDA152-1079-413E-8EB3-B856EB6DBFB8}"/>
    <cellStyle name="Normal 2 2 2 2 35 2 2 2" xfId="9452" xr:uid="{92D9BEBB-30B1-4992-92F5-31A265874A9F}"/>
    <cellStyle name="Normal 2 2 2 2 35 2 2 2 2" xfId="9453" xr:uid="{E6D2D950-82FA-43E8-B5ED-0C59DCD59521}"/>
    <cellStyle name="Normal 2 2 2 2 35 2 2 3" xfId="9454" xr:uid="{668D252C-FFE0-4116-BA53-5631EC7F5C80}"/>
    <cellStyle name="Normal 2 2 2 2 35 2 3" xfId="9455" xr:uid="{68760DCD-CE24-4279-8075-4A342353BED5}"/>
    <cellStyle name="Normal 2 2 2 2 35 2 3 2" xfId="9456" xr:uid="{CC3E0509-7028-447C-9234-CCE3DF4752CF}"/>
    <cellStyle name="Normal 2 2 2 2 35 2 4" xfId="9457" xr:uid="{55F7F3B0-D8EA-42A6-B97A-270DF649C2BE}"/>
    <cellStyle name="Normal 2 2 2 2 35 3" xfId="9458" xr:uid="{E8FFBF2D-DFA4-49C0-9F3F-23E1AC4625E0}"/>
    <cellStyle name="Normal 2 2 2 2 35 3 2" xfId="9459" xr:uid="{FA20ED05-950D-43D3-AF3C-6E0572743A7E}"/>
    <cellStyle name="Normal 2 2 2 2 35 3 2 2" xfId="9460" xr:uid="{D8808B84-F28F-4235-B678-46AED0EBE268}"/>
    <cellStyle name="Normal 2 2 2 2 35 3 3" xfId="9461" xr:uid="{74B3538A-6373-4B95-BC50-F3134DBE3C7A}"/>
    <cellStyle name="Normal 2 2 2 2 35 4" xfId="9462" xr:uid="{D2212ABC-3EBA-4CA4-8C9A-86FAE19C40AE}"/>
    <cellStyle name="Normal 2 2 2 2 35 4 2" xfId="9463" xr:uid="{B09A30F7-A0EE-41C8-98FF-9BF9785B716C}"/>
    <cellStyle name="Normal 2 2 2 2 35 5" xfId="9464" xr:uid="{96D4069C-A149-448E-A7D8-40F66CD04001}"/>
    <cellStyle name="Normal 2 2 2 2 36" xfId="9465" xr:uid="{DA0D3859-BC71-416E-9921-26F625519A39}"/>
    <cellStyle name="Normal 2 2 2 2 36 2" xfId="9466" xr:uid="{2D704052-A696-455D-928F-14869B32E7C4}"/>
    <cellStyle name="Normal 2 2 2 2 36 2 2" xfId="9467" xr:uid="{EFAB4825-47C3-459D-B5A0-03C473E0DD3A}"/>
    <cellStyle name="Normal 2 2 2 2 36 2 2 2" xfId="9468" xr:uid="{1CCCC80A-B313-4435-B1A0-0CBBD1B40225}"/>
    <cellStyle name="Normal 2 2 2 2 36 2 3" xfId="9469" xr:uid="{A9C27257-CCC9-4534-965B-B4CD92A7AFB4}"/>
    <cellStyle name="Normal 2 2 2 2 36 3" xfId="9470" xr:uid="{9D3FB8C0-A4EE-4D55-A8CD-6479FD71A081}"/>
    <cellStyle name="Normal 2 2 2 2 36 3 2" xfId="9471" xr:uid="{1F59899A-4708-48D8-AA6D-4CE77248C8FA}"/>
    <cellStyle name="Normal 2 2 2 2 36 4" xfId="9472" xr:uid="{8CB3AAE8-0980-49F1-A333-4FB06AC4F044}"/>
    <cellStyle name="Normal 2 2 2 2 4" xfId="9473" xr:uid="{1C086C2D-FDAB-4EEB-B706-78D39489CB1B}"/>
    <cellStyle name="Normal 2 2 2 2 5" xfId="9474" xr:uid="{4AD9196A-8E33-4C7D-8D44-BD64A1AA0477}"/>
    <cellStyle name="Normal 2 2 2 2 5 2" xfId="9475" xr:uid="{5A21A0ED-5244-462E-AAC5-FCD7A7FB318A}"/>
    <cellStyle name="Normal 2 2 2 2 5 3" xfId="9476" xr:uid="{84155AD7-7C0E-4384-9B68-2029144B046E}"/>
    <cellStyle name="Normal 2 2 2 2 5 3 2" xfId="9477" xr:uid="{10558DB5-1D24-48D5-889E-FB6042E2E9A1}"/>
    <cellStyle name="Normal 2 2 2 2 5 3 2 2" xfId="9478" xr:uid="{6F1C616F-68E3-48F8-8A6E-07B717EB24DB}"/>
    <cellStyle name="Normal 2 2 2 2 5 3 2 2 2" xfId="9479" xr:uid="{A774DCA0-BD10-41B0-B76A-C5F14960B824}"/>
    <cellStyle name="Normal 2 2 2 2 5 3 2 2 2 2" xfId="9480" xr:uid="{96BDE73C-D22B-41E2-BDB4-5F336FF8EBAB}"/>
    <cellStyle name="Normal 2 2 2 2 5 3 2 2 3" xfId="9481" xr:uid="{B199C76C-2F76-4819-89AC-FA01D49CD6F6}"/>
    <cellStyle name="Normal 2 2 2 2 5 3 2 3" xfId="9482" xr:uid="{938E0273-D560-42E1-92D0-92869DA543CB}"/>
    <cellStyle name="Normal 2 2 2 2 5 3 2 3 2" xfId="9483" xr:uid="{CB27FCBA-22C4-48CF-8ABA-733EB7828BF7}"/>
    <cellStyle name="Normal 2 2 2 2 5 3 2 4" xfId="9484" xr:uid="{00136E16-E7F3-4DE5-BD64-3997A33EF2DE}"/>
    <cellStyle name="Normal 2 2 2 2 5 3 3" xfId="9485" xr:uid="{5FB2DA3B-B834-467A-8160-E84228CB6066}"/>
    <cellStyle name="Normal 2 2 2 2 5 3 3 2" xfId="9486" xr:uid="{18666D1C-06EF-43E9-9EFF-CDAFEA2BF20C}"/>
    <cellStyle name="Normal 2 2 2 2 5 3 3 2 2" xfId="9487" xr:uid="{37BCA633-6205-4B3E-9069-A1E456F2DCD7}"/>
    <cellStyle name="Normal 2 2 2 2 5 3 3 3" xfId="9488" xr:uid="{754233E0-E3D1-466E-BC24-05DF03669238}"/>
    <cellStyle name="Normal 2 2 2 2 5 3 4" xfId="9489" xr:uid="{D4F0C055-C712-4909-B4B3-DCD25E8E8840}"/>
    <cellStyle name="Normal 2 2 2 2 5 3 4 2" xfId="9490" xr:uid="{2970FFA2-B033-4176-82C3-DF2F020DF5C0}"/>
    <cellStyle name="Normal 2 2 2 2 5 3 5" xfId="9491" xr:uid="{5E49D468-DFC1-489D-ABF1-D12128AE4F6F}"/>
    <cellStyle name="Normal 2 2 2 2 5 4" xfId="9492" xr:uid="{7033466E-490D-46F4-BD61-C4CBB96848EF}"/>
    <cellStyle name="Normal 2 2 2 2 5 4 2" xfId="9493" xr:uid="{7BC78F13-C8F4-454F-B850-28EF467F3C8D}"/>
    <cellStyle name="Normal 2 2 2 2 5 4 2 2" xfId="9494" xr:uid="{E95F7B83-B377-49F5-9D29-DEABD22C9829}"/>
    <cellStyle name="Normal 2 2 2 2 5 4 2 2 2" xfId="9495" xr:uid="{1A008E5D-4C99-4332-84A4-B39E5C33B5C7}"/>
    <cellStyle name="Normal 2 2 2 2 5 4 2 3" xfId="9496" xr:uid="{514E212A-B5F7-45AD-B963-CE6225BF65F9}"/>
    <cellStyle name="Normal 2 2 2 2 5 4 3" xfId="9497" xr:uid="{BC3997C2-D3C9-4090-AD35-04A895C445FB}"/>
    <cellStyle name="Normal 2 2 2 2 5 4 3 2" xfId="9498" xr:uid="{07F507C3-8C67-4FFC-9BCF-E3D4B1BBE3B1}"/>
    <cellStyle name="Normal 2 2 2 2 5 4 4" xfId="9499" xr:uid="{4A3FA9B2-B457-4A13-8022-C9AE8C4E3BAB}"/>
    <cellStyle name="Normal 2 2 2 2 5 5" xfId="9500" xr:uid="{536A3FD5-717F-4C87-AAB6-14A9543E611A}"/>
    <cellStyle name="Normal 2 2 2 2 5 5 2" xfId="9501" xr:uid="{206194C3-7A66-4F17-8649-B608FE4C1167}"/>
    <cellStyle name="Normal 2 2 2 2 5 5 2 2" xfId="9502" xr:uid="{758DC48B-DBE4-4B33-B4C6-35DA054E143D}"/>
    <cellStyle name="Normal 2 2 2 2 5 5 3" xfId="9503" xr:uid="{9053FA15-8758-4FE1-B458-5552543E3B06}"/>
    <cellStyle name="Normal 2 2 2 2 5 6" xfId="9504" xr:uid="{1F7CAF0E-B0D1-478F-A74F-F0BC5B40C5DE}"/>
    <cellStyle name="Normal 2 2 2 2 5 6 2" xfId="9505" xr:uid="{62AA7690-50F8-4099-B9CD-BEA2E8C05298}"/>
    <cellStyle name="Normal 2 2 2 2 5 7" xfId="9506" xr:uid="{136BA21B-B2EE-49B6-B93B-1B5B07148278}"/>
    <cellStyle name="Normal 2 2 2 2 6" xfId="9507" xr:uid="{8BC7FA62-3AAD-4DFC-9615-04E1D9B5E5AC}"/>
    <cellStyle name="Normal 2 2 2 2 7" xfId="9508" xr:uid="{FE12980F-F06B-42B7-B71F-D7CC69074714}"/>
    <cellStyle name="Normal 2 2 2 2 8" xfId="9509" xr:uid="{F244F574-7483-4E16-8870-EC33C7D01A77}"/>
    <cellStyle name="Normal 2 2 2 2 9" xfId="9510" xr:uid="{5D6C33BD-0F6A-4449-8E13-8C092AC1AE47}"/>
    <cellStyle name="Normal 2 2 2 20" xfId="9511" xr:uid="{9FB842DB-3D5C-4D63-BA0F-A264D224CD61}"/>
    <cellStyle name="Normal 2 2 2 20 2" xfId="9512" xr:uid="{025E5DE0-052D-4055-996C-4B8A61040B8E}"/>
    <cellStyle name="Normal 2 2 2 20 2 2" xfId="9513" xr:uid="{99BCAB51-011D-4F7B-B08B-51ABADBA3BFD}"/>
    <cellStyle name="Normal 2 2 2 20 2 2 2" xfId="9514" xr:uid="{0FDC55DD-6198-45A5-B12A-42F5494E2ED4}"/>
    <cellStyle name="Normal 2 2 2 20 2 2 2 2" xfId="9515" xr:uid="{BFDE4E9E-085D-42FD-9649-554CEA212E31}"/>
    <cellStyle name="Normal 2 2 2 20 2 2 2 2 2" xfId="9516" xr:uid="{44179EB0-D460-4729-B8FD-B2BB724BEF64}"/>
    <cellStyle name="Normal 2 2 2 20 2 2 2 3" xfId="9517" xr:uid="{B8B09FB9-A1F4-48CD-9D5F-1414B874902D}"/>
    <cellStyle name="Normal 2 2 2 20 2 2 3" xfId="9518" xr:uid="{0AE50C81-713B-40D7-BCF9-82B2FCF8DF75}"/>
    <cellStyle name="Normal 2 2 2 20 2 2 3 2" xfId="9519" xr:uid="{94C0646B-EEFD-40E2-ABEA-E49869F5B96E}"/>
    <cellStyle name="Normal 2 2 2 20 2 2 4" xfId="9520" xr:uid="{08FA8104-5186-4DCE-8911-F99885B2256A}"/>
    <cellStyle name="Normal 2 2 2 20 2 3" xfId="9521" xr:uid="{0F074BA7-F4E1-427B-8E87-09BB74EFCB60}"/>
    <cellStyle name="Normal 2 2 2 20 2 3 2" xfId="9522" xr:uid="{81299284-3A3A-474F-8D30-53A721DE727D}"/>
    <cellStyle name="Normal 2 2 2 20 2 3 2 2" xfId="9523" xr:uid="{8177A2CE-9D30-408A-8DFA-42063A5048F5}"/>
    <cellStyle name="Normal 2 2 2 20 2 3 3" xfId="9524" xr:uid="{29F5920E-4106-4889-85BC-59E71C22430A}"/>
    <cellStyle name="Normal 2 2 2 20 2 4" xfId="9525" xr:uid="{8978D948-A159-48C5-B25E-1B56671BFC0F}"/>
    <cellStyle name="Normal 2 2 2 20 2 4 2" xfId="9526" xr:uid="{E6ECA418-9F61-4E99-9897-9B9E5A231D26}"/>
    <cellStyle name="Normal 2 2 2 20 2 5" xfId="9527" xr:uid="{2603D124-1364-4B78-AF25-6B9EF555E9C2}"/>
    <cellStyle name="Normal 2 2 2 20 3" xfId="9528" xr:uid="{D7DC4A49-4782-4014-93E3-F9643E4A87DC}"/>
    <cellStyle name="Normal 2 2 2 20 3 2" xfId="9529" xr:uid="{289FA026-EC60-4F2E-93CD-19AF0ABC3FC1}"/>
    <cellStyle name="Normal 2 2 2 20 3 2 2" xfId="9530" xr:uid="{3D280221-18B6-4938-848D-D3E932D4F166}"/>
    <cellStyle name="Normal 2 2 2 20 3 2 2 2" xfId="9531" xr:uid="{70B1FE1F-10B8-4CA6-9769-6CCC1503BC88}"/>
    <cellStyle name="Normal 2 2 2 20 3 2 3" xfId="9532" xr:uid="{7F10AF7C-8A08-4FCA-8D40-9E1C268E44F9}"/>
    <cellStyle name="Normal 2 2 2 20 3 3" xfId="9533" xr:uid="{CD0B6B1A-49A7-42EF-B662-63925118C4ED}"/>
    <cellStyle name="Normal 2 2 2 20 3 3 2" xfId="9534" xr:uid="{9B39CBEF-70BB-48DE-B55C-4157FAD7481A}"/>
    <cellStyle name="Normal 2 2 2 20 3 4" xfId="9535" xr:uid="{8FE80D64-BF48-4311-95C7-8C4EC1B6A0B9}"/>
    <cellStyle name="Normal 2 2 2 20 4" xfId="9536" xr:uid="{102CAE24-7CA3-4B6B-B0A1-A2A6DD8CD41D}"/>
    <cellStyle name="Normal 2 2 2 20 4 2" xfId="9537" xr:uid="{455CCB16-1348-4038-9B76-6CD1939AA74F}"/>
    <cellStyle name="Normal 2 2 2 20 4 2 2" xfId="9538" xr:uid="{DD539BC1-CB51-41E2-ACF2-04FC5E62B966}"/>
    <cellStyle name="Normal 2 2 2 20 4 3" xfId="9539" xr:uid="{8497DD85-AE39-436E-854C-B580B5865BFC}"/>
    <cellStyle name="Normal 2 2 2 20 5" xfId="9540" xr:uid="{4A12EF13-E03D-4B3F-AD6B-A44217B07DB6}"/>
    <cellStyle name="Normal 2 2 2 20 5 2" xfId="9541" xr:uid="{A2952875-0877-4C3B-8C40-761EE54145D8}"/>
    <cellStyle name="Normal 2 2 2 20 6" xfId="9542" xr:uid="{1AFCDB5E-E8FC-4C37-9CA0-D98A71BF5BC9}"/>
    <cellStyle name="Normal 2 2 2 21" xfId="9543" xr:uid="{17D9CAF1-DBD5-41C2-82B0-625EA279CDEE}"/>
    <cellStyle name="Normal 2 2 2 21 2" xfId="9544" xr:uid="{571A947F-9013-4D30-9BFA-41582CDA7C9F}"/>
    <cellStyle name="Normal 2 2 2 21 2 2" xfId="9545" xr:uid="{D3B9E194-4750-447B-8F01-9C7C47786E0E}"/>
    <cellStyle name="Normal 2 2 2 21 2 2 2" xfId="9546" xr:uid="{C4F4D46E-135A-4ED8-947C-A089D983BD34}"/>
    <cellStyle name="Normal 2 2 2 21 2 2 2 2" xfId="9547" xr:uid="{127ABA7F-5A45-459E-B00F-D9C11D4CB64F}"/>
    <cellStyle name="Normal 2 2 2 21 2 2 2 2 2" xfId="9548" xr:uid="{94DCBF8C-2467-4A81-A041-E7EFAE68C311}"/>
    <cellStyle name="Normal 2 2 2 21 2 2 2 3" xfId="9549" xr:uid="{736EA474-E354-4BD4-8165-AA7651F0946F}"/>
    <cellStyle name="Normal 2 2 2 21 2 2 3" xfId="9550" xr:uid="{566471ED-A4A1-4015-A14D-E8EC918A453F}"/>
    <cellStyle name="Normal 2 2 2 21 2 2 3 2" xfId="9551" xr:uid="{1D4B6340-A2A6-4FDA-827A-860ABF582CE0}"/>
    <cellStyle name="Normal 2 2 2 21 2 2 4" xfId="9552" xr:uid="{117C30DF-C840-4CDC-A1C0-D49316BEE495}"/>
    <cellStyle name="Normal 2 2 2 21 2 3" xfId="9553" xr:uid="{9BDA8CDD-FA0E-4264-BFF3-53EABFBBF806}"/>
    <cellStyle name="Normal 2 2 2 21 2 3 2" xfId="9554" xr:uid="{0BBB0F96-8F82-4F3C-ACDE-6328DDF456C5}"/>
    <cellStyle name="Normal 2 2 2 21 2 3 2 2" xfId="9555" xr:uid="{CB425E99-CB07-4659-842F-081CD1CD7F97}"/>
    <cellStyle name="Normal 2 2 2 21 2 3 3" xfId="9556" xr:uid="{69A7D8E1-4E6E-47C1-A9D4-404B109AB26B}"/>
    <cellStyle name="Normal 2 2 2 21 2 4" xfId="9557" xr:uid="{C46CE3FF-E07B-4DEC-A3DD-C0B6E9C79C14}"/>
    <cellStyle name="Normal 2 2 2 21 2 4 2" xfId="9558" xr:uid="{E075CA9A-58E7-46F8-89F4-731420D50ED6}"/>
    <cellStyle name="Normal 2 2 2 21 2 5" xfId="9559" xr:uid="{D104B079-147F-4E2B-A70B-A05CBAB4DC6E}"/>
    <cellStyle name="Normal 2 2 2 21 3" xfId="9560" xr:uid="{83106CA5-ADEC-4DF7-8E30-A0440EF36F69}"/>
    <cellStyle name="Normal 2 2 2 21 3 2" xfId="9561" xr:uid="{3D278453-F68F-4C50-A10B-0AF0D57C42E8}"/>
    <cellStyle name="Normal 2 2 2 21 3 2 2" xfId="9562" xr:uid="{0ED3773A-3666-4BCD-8193-8ABBCDEA5088}"/>
    <cellStyle name="Normal 2 2 2 21 3 2 2 2" xfId="9563" xr:uid="{F93359BD-8650-45D4-9184-D56900355F8E}"/>
    <cellStyle name="Normal 2 2 2 21 3 2 3" xfId="9564" xr:uid="{F0008488-FA85-402B-BB7E-24C401387557}"/>
    <cellStyle name="Normal 2 2 2 21 3 3" xfId="9565" xr:uid="{66085BD5-D9F0-4DDF-BCD3-CEF8167CD093}"/>
    <cellStyle name="Normal 2 2 2 21 3 3 2" xfId="9566" xr:uid="{1A820F09-C2BC-41A6-8099-0BCDBCB8069E}"/>
    <cellStyle name="Normal 2 2 2 21 3 4" xfId="9567" xr:uid="{66DCBD4B-6692-4D47-99FA-59442838C05A}"/>
    <cellStyle name="Normal 2 2 2 21 4" xfId="9568" xr:uid="{14A126C1-A3E9-485C-803D-B55527546D7E}"/>
    <cellStyle name="Normal 2 2 2 21 4 2" xfId="9569" xr:uid="{077BB772-7CC9-4176-ADC5-A1DDD2D07202}"/>
    <cellStyle name="Normal 2 2 2 21 4 2 2" xfId="9570" xr:uid="{BBD18EB7-DC2F-46BF-9D1F-6DE08AB3A241}"/>
    <cellStyle name="Normal 2 2 2 21 4 3" xfId="9571" xr:uid="{F3682C67-F4F0-43E7-B11D-A5E565E24AE9}"/>
    <cellStyle name="Normal 2 2 2 21 5" xfId="9572" xr:uid="{CA1288AA-5D52-480F-891F-51FB447363C6}"/>
    <cellStyle name="Normal 2 2 2 21 5 2" xfId="9573" xr:uid="{2BCBB261-4A9A-4EE4-B1E5-55E647A8B084}"/>
    <cellStyle name="Normal 2 2 2 21 6" xfId="9574" xr:uid="{29F29D13-55B7-46D0-ADF1-CB9F90F701FD}"/>
    <cellStyle name="Normal 2 2 2 22" xfId="9575" xr:uid="{6326F722-49FA-4CE8-B169-B7420431EEFD}"/>
    <cellStyle name="Normal 2 2 2 22 2" xfId="9576" xr:uid="{18534487-E400-4A41-B978-AD958617120C}"/>
    <cellStyle name="Normal 2 2 2 22 2 2" xfId="9577" xr:uid="{39F9617D-F337-4142-86AD-5F45D5591349}"/>
    <cellStyle name="Normal 2 2 2 22 2 2 2" xfId="9578" xr:uid="{1671DF7D-77B6-44C9-95C9-550B54AE306A}"/>
    <cellStyle name="Normal 2 2 2 22 2 2 2 2" xfId="9579" xr:uid="{A5A49C0E-71B4-48B4-BBEE-B6E2AAFCC04C}"/>
    <cellStyle name="Normal 2 2 2 22 2 2 2 2 2" xfId="9580" xr:uid="{A0688DB5-3121-4D13-91ED-9D80C9ED528C}"/>
    <cellStyle name="Normal 2 2 2 22 2 2 2 3" xfId="9581" xr:uid="{BF99B3C5-E0F8-46FB-BC41-2B75ED5ADEE8}"/>
    <cellStyle name="Normal 2 2 2 22 2 2 3" xfId="9582" xr:uid="{5E7A4AE2-0990-499C-8293-DA8FA0012365}"/>
    <cellStyle name="Normal 2 2 2 22 2 2 3 2" xfId="9583" xr:uid="{4D7A1A06-856A-4DCF-9626-5C4B0837D93F}"/>
    <cellStyle name="Normal 2 2 2 22 2 2 4" xfId="9584" xr:uid="{9E29A54E-1698-4A9F-937F-2649843C4BFE}"/>
    <cellStyle name="Normal 2 2 2 22 2 3" xfId="9585" xr:uid="{87D92092-CE01-42CD-8A17-CD9D179B1257}"/>
    <cellStyle name="Normal 2 2 2 22 2 3 2" xfId="9586" xr:uid="{4F1EB280-59EC-47C8-8E88-DF310D5170D0}"/>
    <cellStyle name="Normal 2 2 2 22 2 3 2 2" xfId="9587" xr:uid="{DD55CC06-CE7A-4F6C-98E2-DDF784C38AE6}"/>
    <cellStyle name="Normal 2 2 2 22 2 3 3" xfId="9588" xr:uid="{C48ED7F8-3B65-4402-B4BD-87C1248E8CDD}"/>
    <cellStyle name="Normal 2 2 2 22 2 4" xfId="9589" xr:uid="{CE001724-8F53-4D28-B8FB-FC68E94A6FB8}"/>
    <cellStyle name="Normal 2 2 2 22 2 4 2" xfId="9590" xr:uid="{5E1BE5C3-7576-4A02-9BC3-6A7210B9EB35}"/>
    <cellStyle name="Normal 2 2 2 22 2 5" xfId="9591" xr:uid="{0E8D13F4-23B3-4630-A419-FD7152DAE824}"/>
    <cellStyle name="Normal 2 2 2 22 3" xfId="9592" xr:uid="{C32260E2-6CD3-4969-8B12-5876680A40D8}"/>
    <cellStyle name="Normal 2 2 2 22 3 2" xfId="9593" xr:uid="{BAF850D8-1CBE-4251-9C6C-3F7F9943324F}"/>
    <cellStyle name="Normal 2 2 2 22 3 2 2" xfId="9594" xr:uid="{7DC20957-0EEB-46CF-BB56-4123F91467F3}"/>
    <cellStyle name="Normal 2 2 2 22 3 2 2 2" xfId="9595" xr:uid="{4DF9AE99-1773-401F-ACE9-0F1C3D1FC125}"/>
    <cellStyle name="Normal 2 2 2 22 3 2 3" xfId="9596" xr:uid="{82C49066-A0AD-4A42-AC94-588D6D44BD71}"/>
    <cellStyle name="Normal 2 2 2 22 3 3" xfId="9597" xr:uid="{61C2AEE7-843C-4106-A0B9-B6293562D9CD}"/>
    <cellStyle name="Normal 2 2 2 22 3 3 2" xfId="9598" xr:uid="{52D2CC2D-42D2-4DCF-A26D-B7D3EA572F14}"/>
    <cellStyle name="Normal 2 2 2 22 3 4" xfId="9599" xr:uid="{276F7855-A42F-4207-BCCA-78EF414958D8}"/>
    <cellStyle name="Normal 2 2 2 22 4" xfId="9600" xr:uid="{A88763C3-ADE9-4B99-A946-1D3420771B60}"/>
    <cellStyle name="Normal 2 2 2 22 4 2" xfId="9601" xr:uid="{4FD9A508-199F-4AFD-95B7-B74C84074497}"/>
    <cellStyle name="Normal 2 2 2 22 4 2 2" xfId="9602" xr:uid="{1BA13B67-67BC-4CFB-A724-C15F27EF3990}"/>
    <cellStyle name="Normal 2 2 2 22 4 3" xfId="9603" xr:uid="{D2B1958B-98CE-4703-B2C3-C9678F57C1E3}"/>
    <cellStyle name="Normal 2 2 2 22 5" xfId="9604" xr:uid="{36EBCD0E-4BA2-4EB3-8809-E839575A428C}"/>
    <cellStyle name="Normal 2 2 2 22 5 2" xfId="9605" xr:uid="{EDDC27AD-A4BB-449B-95F5-C03831BAF8F8}"/>
    <cellStyle name="Normal 2 2 2 22 6" xfId="9606" xr:uid="{1AAE919F-810C-40F5-94F9-BB4FF165C470}"/>
    <cellStyle name="Normal 2 2 2 23" xfId="9607" xr:uid="{251BE7C4-0CFC-4EFA-B1DE-35101F09E83C}"/>
    <cellStyle name="Normal 2 2 2 23 2" xfId="9608" xr:uid="{1DF5FC63-E1A1-4B0D-BC1D-5F3B50F89AF3}"/>
    <cellStyle name="Normal 2 2 2 23 2 2" xfId="9609" xr:uid="{BB06BA94-B3B1-4485-B555-3B0D75BE8F1E}"/>
    <cellStyle name="Normal 2 2 2 23 2 2 2" xfId="9610" xr:uid="{46FCAD9A-08AB-43C0-BD05-7E0568F7DA1C}"/>
    <cellStyle name="Normal 2 2 2 23 2 2 2 2" xfId="9611" xr:uid="{0D5E64B5-06B0-45EE-81F9-7B50A8FED11C}"/>
    <cellStyle name="Normal 2 2 2 23 2 2 2 2 2" xfId="9612" xr:uid="{A937263A-AEBB-4ECE-8A69-58C72096004A}"/>
    <cellStyle name="Normal 2 2 2 23 2 2 2 3" xfId="9613" xr:uid="{31C14362-A9C5-4C7D-858D-2CAF8DCF4EED}"/>
    <cellStyle name="Normal 2 2 2 23 2 2 3" xfId="9614" xr:uid="{7AA7FC60-1964-4969-B98B-DAD52A240CC6}"/>
    <cellStyle name="Normal 2 2 2 23 2 2 3 2" xfId="9615" xr:uid="{FF80B181-4E93-4D35-ADAA-9291B7816F4F}"/>
    <cellStyle name="Normal 2 2 2 23 2 2 4" xfId="9616" xr:uid="{A41E9866-85FE-4246-818E-9BEDA0644FC2}"/>
    <cellStyle name="Normal 2 2 2 23 2 3" xfId="9617" xr:uid="{5992F738-9B5E-46F0-91FB-E08FE00C1F9D}"/>
    <cellStyle name="Normal 2 2 2 23 2 3 2" xfId="9618" xr:uid="{C414CA77-D36D-4E75-80E8-BBD3B0620CBE}"/>
    <cellStyle name="Normal 2 2 2 23 2 3 2 2" xfId="9619" xr:uid="{33460D56-8690-4AD0-9640-C73CE2AA92A3}"/>
    <cellStyle name="Normal 2 2 2 23 2 3 3" xfId="9620" xr:uid="{BC541E31-EF29-4848-97DA-24EB403B2FD6}"/>
    <cellStyle name="Normal 2 2 2 23 2 4" xfId="9621" xr:uid="{FDA7B3A8-6267-46B8-9472-DE1DBC4EF6DF}"/>
    <cellStyle name="Normal 2 2 2 23 2 4 2" xfId="9622" xr:uid="{5AD13322-47D5-45B7-90B9-84BAD84CE2A4}"/>
    <cellStyle name="Normal 2 2 2 23 2 5" xfId="9623" xr:uid="{687D4AA1-F2E3-4023-B270-06428EE98BFA}"/>
    <cellStyle name="Normal 2 2 2 23 3" xfId="9624" xr:uid="{9D953259-2524-4CC2-A41F-3C6809C852D5}"/>
    <cellStyle name="Normal 2 2 2 23 3 2" xfId="9625" xr:uid="{461E7A3E-BB4D-4A58-B01D-BEE32729B920}"/>
    <cellStyle name="Normal 2 2 2 23 3 2 2" xfId="9626" xr:uid="{4405045C-A852-470C-BCF5-0150B6F27F57}"/>
    <cellStyle name="Normal 2 2 2 23 3 2 2 2" xfId="9627" xr:uid="{F1D69A56-A9D0-4EC3-B0D2-D4836DA86F2E}"/>
    <cellStyle name="Normal 2 2 2 23 3 2 3" xfId="9628" xr:uid="{DD198777-91D2-482A-9F2B-45C254378859}"/>
    <cellStyle name="Normal 2 2 2 23 3 3" xfId="9629" xr:uid="{FBE3F437-1E41-4972-8082-02F2571DF1FD}"/>
    <cellStyle name="Normal 2 2 2 23 3 3 2" xfId="9630" xr:uid="{86D3FA6B-4C13-4DB5-9AF7-CD338C45A3B4}"/>
    <cellStyle name="Normal 2 2 2 23 3 4" xfId="9631" xr:uid="{34E64103-8F84-47C8-A55C-3D8348A5CA5A}"/>
    <cellStyle name="Normal 2 2 2 23 4" xfId="9632" xr:uid="{612F740E-F48C-44AE-AFE7-870B846DF5AF}"/>
    <cellStyle name="Normal 2 2 2 23 4 2" xfId="9633" xr:uid="{A5B267B8-DF14-4BD2-A12F-01FE706D16F4}"/>
    <cellStyle name="Normal 2 2 2 23 4 2 2" xfId="9634" xr:uid="{056F7F08-D4B8-402E-A60E-DACB4BF28DF3}"/>
    <cellStyle name="Normal 2 2 2 23 4 3" xfId="9635" xr:uid="{69B0C60F-48CF-43DE-9132-BAB34B3F1ABF}"/>
    <cellStyle name="Normal 2 2 2 23 5" xfId="9636" xr:uid="{F6E90742-054B-4728-B7D3-9292ECD45447}"/>
    <cellStyle name="Normal 2 2 2 23 5 2" xfId="9637" xr:uid="{DD30AB86-AFDF-426F-BEDF-8CDF5D6F2D21}"/>
    <cellStyle name="Normal 2 2 2 23 6" xfId="9638" xr:uid="{17D8DD8A-0A3F-422E-9552-5472CF0884FF}"/>
    <cellStyle name="Normal 2 2 2 24" xfId="9639" xr:uid="{F3E277E0-B8D1-485C-A2D3-2F03473B24CE}"/>
    <cellStyle name="Normal 2 2 2 24 2" xfId="9640" xr:uid="{E12FA61B-4CCF-407B-81D6-0041CC8BF35E}"/>
    <cellStyle name="Normal 2 2 2 24 2 2" xfId="9641" xr:uid="{8CB15A8B-CEF0-4941-B72F-B47E036C4CF6}"/>
    <cellStyle name="Normal 2 2 2 24 2 2 2" xfId="9642" xr:uid="{46DDFA1A-F689-4C37-B4FB-7CDF4B1FA336}"/>
    <cellStyle name="Normal 2 2 2 24 2 2 2 2" xfId="9643" xr:uid="{49957AF8-54B5-4457-93A8-2F953BAA7ACA}"/>
    <cellStyle name="Normal 2 2 2 24 2 2 2 2 2" xfId="9644" xr:uid="{8EB79CA5-2E72-4ECC-A6F6-BD406A3FBE91}"/>
    <cellStyle name="Normal 2 2 2 24 2 2 2 3" xfId="9645" xr:uid="{8C3292F3-FF3A-4C5A-AAE5-97C9F939EEC3}"/>
    <cellStyle name="Normal 2 2 2 24 2 2 3" xfId="9646" xr:uid="{012CE18B-7326-4A55-9AF6-B5A018E23D8F}"/>
    <cellStyle name="Normal 2 2 2 24 2 2 3 2" xfId="9647" xr:uid="{30EE2095-5A3D-4049-AAD2-9710B199FB0E}"/>
    <cellStyle name="Normal 2 2 2 24 2 2 4" xfId="9648" xr:uid="{AFC60FA1-CD18-4722-911B-C7140D6D268D}"/>
    <cellStyle name="Normal 2 2 2 24 2 3" xfId="9649" xr:uid="{B03A845E-5CE0-4554-BF07-BDFD58C468AF}"/>
    <cellStyle name="Normal 2 2 2 24 2 3 2" xfId="9650" xr:uid="{AEF0C20C-9423-434B-9267-26037B665FD6}"/>
    <cellStyle name="Normal 2 2 2 24 2 3 2 2" xfId="9651" xr:uid="{5EEA0E5A-06FD-49E8-A353-0E951A7D3E16}"/>
    <cellStyle name="Normal 2 2 2 24 2 3 3" xfId="9652" xr:uid="{137F44CA-A511-4154-A609-C6E04ACA9079}"/>
    <cellStyle name="Normal 2 2 2 24 2 4" xfId="9653" xr:uid="{0DF60E56-4896-4589-BD43-03F7B23AD7D7}"/>
    <cellStyle name="Normal 2 2 2 24 2 4 2" xfId="9654" xr:uid="{B5F0D82E-34DF-4D23-9F61-64E478382D5C}"/>
    <cellStyle name="Normal 2 2 2 24 2 5" xfId="9655" xr:uid="{C8AE30DD-EEC9-473D-8E1D-93CC576DF288}"/>
    <cellStyle name="Normal 2 2 2 24 3" xfId="9656" xr:uid="{0EE99FDF-EE83-46D7-99D9-E7C4C196D05F}"/>
    <cellStyle name="Normal 2 2 2 24 3 2" xfId="9657" xr:uid="{1733914A-C889-475F-B3A6-300D4CCA1C13}"/>
    <cellStyle name="Normal 2 2 2 24 3 2 2" xfId="9658" xr:uid="{1B8DDAD4-AD8B-41B4-904C-ADB8CC2C24E5}"/>
    <cellStyle name="Normal 2 2 2 24 3 2 2 2" xfId="9659" xr:uid="{25F535FA-77F0-4D77-8F99-00776D26C402}"/>
    <cellStyle name="Normal 2 2 2 24 3 2 3" xfId="9660" xr:uid="{14D4D074-DA0A-4413-B947-7A7CD439E8E2}"/>
    <cellStyle name="Normal 2 2 2 24 3 3" xfId="9661" xr:uid="{EC7F8487-88C1-4C63-860A-31115A740FEE}"/>
    <cellStyle name="Normal 2 2 2 24 3 3 2" xfId="9662" xr:uid="{351E3E12-55EB-4332-81D9-A48475C644BF}"/>
    <cellStyle name="Normal 2 2 2 24 3 4" xfId="9663" xr:uid="{E6C17BDF-8F41-45AB-B005-64B7EDC7A815}"/>
    <cellStyle name="Normal 2 2 2 24 4" xfId="9664" xr:uid="{5DD85F17-1CD4-4C00-9418-9DF24052782F}"/>
    <cellStyle name="Normal 2 2 2 24 4 2" xfId="9665" xr:uid="{438B2041-DBDC-48F4-9128-33E85FFA4D1B}"/>
    <cellStyle name="Normal 2 2 2 24 4 2 2" xfId="9666" xr:uid="{FE9AE47B-DC18-43DA-B866-DE7507EFE634}"/>
    <cellStyle name="Normal 2 2 2 24 4 3" xfId="9667" xr:uid="{F9BB0B76-E911-4553-9D6F-811B9131554F}"/>
    <cellStyle name="Normal 2 2 2 24 5" xfId="9668" xr:uid="{91A0C988-A0F7-48D7-887A-437190AF1B04}"/>
    <cellStyle name="Normal 2 2 2 24 5 2" xfId="9669" xr:uid="{614F0D15-6AA9-4080-8751-0B147BA15303}"/>
    <cellStyle name="Normal 2 2 2 24 6" xfId="9670" xr:uid="{6E4C6E0E-8AFA-4803-BD81-BD464F296705}"/>
    <cellStyle name="Normal 2 2 2 25" xfId="9671" xr:uid="{FFEDEF89-EC7B-4A17-874E-7F300CDD8CBF}"/>
    <cellStyle name="Normal 2 2 2 25 2" xfId="9672" xr:uid="{C0573199-A24B-4947-A888-3EA98F3031ED}"/>
    <cellStyle name="Normal 2 2 2 25 2 2" xfId="9673" xr:uid="{517AE510-D7BC-4B42-B1D3-38F034C882BF}"/>
    <cellStyle name="Normal 2 2 2 25 2 2 2" xfId="9674" xr:uid="{55300AF9-4FBC-446A-BCE3-76C4C5B12807}"/>
    <cellStyle name="Normal 2 2 2 25 2 2 2 2" xfId="9675" xr:uid="{F34BE17D-627D-4C1E-8468-273BF20BF5CB}"/>
    <cellStyle name="Normal 2 2 2 25 2 2 2 2 2" xfId="9676" xr:uid="{A2D8C411-74B2-4425-B515-4167AA99B778}"/>
    <cellStyle name="Normal 2 2 2 25 2 2 2 3" xfId="9677" xr:uid="{EBB85649-79C3-437A-84F5-01EAD88EB923}"/>
    <cellStyle name="Normal 2 2 2 25 2 2 3" xfId="9678" xr:uid="{41FCC7CA-AB10-4C98-8E4A-3B6A7A72B140}"/>
    <cellStyle name="Normal 2 2 2 25 2 2 3 2" xfId="9679" xr:uid="{764DCA89-566F-419B-9159-A2DC782DA28C}"/>
    <cellStyle name="Normal 2 2 2 25 2 2 4" xfId="9680" xr:uid="{B4BF9D16-2663-4F90-B273-959DED85FCB9}"/>
    <cellStyle name="Normal 2 2 2 25 2 3" xfId="9681" xr:uid="{7525BDBE-BDD3-40B2-95CF-6D4F59AAC959}"/>
    <cellStyle name="Normal 2 2 2 25 2 3 2" xfId="9682" xr:uid="{739692FF-A8CE-4BB6-9677-BDEFF93F6B6E}"/>
    <cellStyle name="Normal 2 2 2 25 2 3 2 2" xfId="9683" xr:uid="{AF725215-875C-4C91-A1A2-C00B5C76320C}"/>
    <cellStyle name="Normal 2 2 2 25 2 3 3" xfId="9684" xr:uid="{847EA9CD-6A25-4DBC-9476-931706181E1C}"/>
    <cellStyle name="Normal 2 2 2 25 2 4" xfId="9685" xr:uid="{D92E4152-448C-43BA-A79E-320358F0BAF8}"/>
    <cellStyle name="Normal 2 2 2 25 2 4 2" xfId="9686" xr:uid="{01DF7F49-BC26-434A-B2A4-3304AF6E0C1C}"/>
    <cellStyle name="Normal 2 2 2 25 2 5" xfId="9687" xr:uid="{A9B41ABE-AC69-4B0B-A9D7-833FC6EC4699}"/>
    <cellStyle name="Normal 2 2 2 25 3" xfId="9688" xr:uid="{D0120BC5-CAB2-4A9B-BC8D-F9DA281F5D7F}"/>
    <cellStyle name="Normal 2 2 2 25 3 2" xfId="9689" xr:uid="{6E22B2F1-0495-4A12-BDB5-6F64F217D7F7}"/>
    <cellStyle name="Normal 2 2 2 25 3 2 2" xfId="9690" xr:uid="{955FE040-42BE-4E80-85C5-A03275E49555}"/>
    <cellStyle name="Normal 2 2 2 25 3 2 2 2" xfId="9691" xr:uid="{B86BED1B-6356-43E6-8387-79708E478B27}"/>
    <cellStyle name="Normal 2 2 2 25 3 2 3" xfId="9692" xr:uid="{F667C258-C32B-4CB6-84F1-29BC119C4822}"/>
    <cellStyle name="Normal 2 2 2 25 3 3" xfId="9693" xr:uid="{120EFD49-0E89-4077-A262-81D8D1E9EC6C}"/>
    <cellStyle name="Normal 2 2 2 25 3 3 2" xfId="9694" xr:uid="{746A608B-2269-4B87-8F69-51717B2A1E79}"/>
    <cellStyle name="Normal 2 2 2 25 3 4" xfId="9695" xr:uid="{A007DB9E-367C-426C-8D3A-98A9A102C441}"/>
    <cellStyle name="Normal 2 2 2 25 4" xfId="9696" xr:uid="{F00DFF9E-7C9D-41B3-B294-EC7F1FFF1CF6}"/>
    <cellStyle name="Normal 2 2 2 25 4 2" xfId="9697" xr:uid="{21E21F24-2A42-414C-B714-7FFB859C6C21}"/>
    <cellStyle name="Normal 2 2 2 25 4 2 2" xfId="9698" xr:uid="{695282B7-D0C2-4668-AD70-2AA767F7701E}"/>
    <cellStyle name="Normal 2 2 2 25 4 3" xfId="9699" xr:uid="{C8AE4C2B-0C94-47BC-8FEE-A5FCC895A864}"/>
    <cellStyle name="Normal 2 2 2 25 5" xfId="9700" xr:uid="{AEA7F8DE-4A78-4597-9265-07C330AAFD24}"/>
    <cellStyle name="Normal 2 2 2 25 5 2" xfId="9701" xr:uid="{6477E5D8-D1F2-4B3F-8E5E-F6E05080B28E}"/>
    <cellStyle name="Normal 2 2 2 25 6" xfId="9702" xr:uid="{885CB24A-21FA-42A8-8ABC-0C246EC75BBD}"/>
    <cellStyle name="Normal 2 2 2 26" xfId="9703" xr:uid="{0F1C3866-8191-4D5E-9C55-6DED27754BB7}"/>
    <cellStyle name="Normal 2 2 2 26 2" xfId="9704" xr:uid="{C2128B9F-6A64-4E9B-BAC8-CD3BC354CBD0}"/>
    <cellStyle name="Normal 2 2 2 26 2 2" xfId="9705" xr:uid="{6F3C04F5-F72F-428D-B355-7A82C20E53B7}"/>
    <cellStyle name="Normal 2 2 2 26 2 2 2" xfId="9706" xr:uid="{3A2426E9-2C69-41DD-8942-864960B82F34}"/>
    <cellStyle name="Normal 2 2 2 26 2 2 2 2" xfId="9707" xr:uid="{1CFB5AA7-4F2E-429E-9DEE-1EEF1660ED4F}"/>
    <cellStyle name="Normal 2 2 2 26 2 2 2 2 2" xfId="9708" xr:uid="{AB364FE1-2793-45E3-BF92-B9C142630974}"/>
    <cellStyle name="Normal 2 2 2 26 2 2 2 3" xfId="9709" xr:uid="{7144EBA5-511B-4C7F-8CF2-E3CFF61FB273}"/>
    <cellStyle name="Normal 2 2 2 26 2 2 3" xfId="9710" xr:uid="{0EE2D600-894A-4015-802F-F50178598763}"/>
    <cellStyle name="Normal 2 2 2 26 2 2 3 2" xfId="9711" xr:uid="{ECB733C8-5E70-4C9C-9C4E-38541237BB08}"/>
    <cellStyle name="Normal 2 2 2 26 2 2 4" xfId="9712" xr:uid="{66974B95-B799-4A61-BD83-770836174584}"/>
    <cellStyle name="Normal 2 2 2 26 2 3" xfId="9713" xr:uid="{91B41EA3-BF5E-44F6-A341-64636D95F98C}"/>
    <cellStyle name="Normal 2 2 2 26 2 3 2" xfId="9714" xr:uid="{A8946D24-5EED-4967-B823-4107986C0694}"/>
    <cellStyle name="Normal 2 2 2 26 2 3 2 2" xfId="9715" xr:uid="{BC3A4BF0-7EB3-43A5-9ADF-88BB704B536C}"/>
    <cellStyle name="Normal 2 2 2 26 2 3 3" xfId="9716" xr:uid="{88B12BDA-D9E2-48D4-8EE7-4E9DA01767AA}"/>
    <cellStyle name="Normal 2 2 2 26 2 4" xfId="9717" xr:uid="{8F6FB43D-0087-4E1F-BFB2-5586AC738AD9}"/>
    <cellStyle name="Normal 2 2 2 26 2 4 2" xfId="9718" xr:uid="{0EE40DC4-1196-49D9-9247-6F5A01B6EA8F}"/>
    <cellStyle name="Normal 2 2 2 26 2 5" xfId="9719" xr:uid="{E8A05A16-3163-4AFD-97AC-590537269F81}"/>
    <cellStyle name="Normal 2 2 2 26 3" xfId="9720" xr:uid="{E6BB149C-7831-41A5-B6FE-734BEF3E1806}"/>
    <cellStyle name="Normal 2 2 2 26 3 2" xfId="9721" xr:uid="{3593171F-6A17-44AB-BA34-72681D3D471C}"/>
    <cellStyle name="Normal 2 2 2 26 3 2 2" xfId="9722" xr:uid="{61CDF5F9-D910-43D3-90DB-4E868199804D}"/>
    <cellStyle name="Normal 2 2 2 26 3 2 2 2" xfId="9723" xr:uid="{BE3A2784-F6B3-407A-B25A-95FE70086A34}"/>
    <cellStyle name="Normal 2 2 2 26 3 2 3" xfId="9724" xr:uid="{F6DCFDE0-568D-4D3C-855A-98690A523B93}"/>
    <cellStyle name="Normal 2 2 2 26 3 3" xfId="9725" xr:uid="{436A6116-1E92-450B-BFBA-5B6C1CB3CC8F}"/>
    <cellStyle name="Normal 2 2 2 26 3 3 2" xfId="9726" xr:uid="{FCF79210-A53E-4684-93B3-56BDAD3FD022}"/>
    <cellStyle name="Normal 2 2 2 26 3 4" xfId="9727" xr:uid="{16E76C0A-23D0-45EE-BBFE-31819A1F5076}"/>
    <cellStyle name="Normal 2 2 2 26 4" xfId="9728" xr:uid="{6E366C84-6741-4E69-B41C-BE8A1A5401D6}"/>
    <cellStyle name="Normal 2 2 2 26 4 2" xfId="9729" xr:uid="{2E5448F7-7DF0-4ABA-8FE5-2B1BBE0D97E2}"/>
    <cellStyle name="Normal 2 2 2 26 4 2 2" xfId="9730" xr:uid="{CAD2A3C6-4D2B-4CB7-A509-79FDB49C8D45}"/>
    <cellStyle name="Normal 2 2 2 26 4 3" xfId="9731" xr:uid="{38A1B65D-A181-4731-B01B-A056AD24E84F}"/>
    <cellStyle name="Normal 2 2 2 26 5" xfId="9732" xr:uid="{987FF861-0E01-437A-BB39-2747753BE6E4}"/>
    <cellStyle name="Normal 2 2 2 26 5 2" xfId="9733" xr:uid="{6067D644-FFFE-41FF-92F6-E4707BABB4D7}"/>
    <cellStyle name="Normal 2 2 2 26 6" xfId="9734" xr:uid="{6093A8D3-F030-49AD-AB77-E17F4C5FFCEC}"/>
    <cellStyle name="Normal 2 2 2 27" xfId="9735" xr:uid="{931DC0D9-1C81-47F3-9C6A-B1C2C10DAFC7}"/>
    <cellStyle name="Normal 2 2 2 27 2" xfId="9736" xr:uid="{17DCBFC6-2833-4656-BE10-16A348075525}"/>
    <cellStyle name="Normal 2 2 2 27 2 2" xfId="9737" xr:uid="{012E34B6-6680-457B-BE7A-59FCA7B7A51A}"/>
    <cellStyle name="Normal 2 2 2 27 2 2 2" xfId="9738" xr:uid="{AFD6E3D3-0B50-40FF-BA9E-19D7480C3A8B}"/>
    <cellStyle name="Normal 2 2 2 27 2 2 2 2" xfId="9739" xr:uid="{BBD50A71-7A9E-45CF-8083-F885813807CB}"/>
    <cellStyle name="Normal 2 2 2 27 2 2 2 2 2" xfId="9740" xr:uid="{DFC93C68-826D-4C01-82B3-D696F1B23B3D}"/>
    <cellStyle name="Normal 2 2 2 27 2 2 2 3" xfId="9741" xr:uid="{4D119CF7-F329-4393-8C78-E39D696F240D}"/>
    <cellStyle name="Normal 2 2 2 27 2 2 3" xfId="9742" xr:uid="{D12F10CE-0E0D-48E1-A151-79EA0ACA47ED}"/>
    <cellStyle name="Normal 2 2 2 27 2 2 3 2" xfId="9743" xr:uid="{B9E29238-3297-4961-B346-65D6CF3ADCB9}"/>
    <cellStyle name="Normal 2 2 2 27 2 2 4" xfId="9744" xr:uid="{707D561F-45C1-44AB-BEA6-31FDDF1FD836}"/>
    <cellStyle name="Normal 2 2 2 27 2 3" xfId="9745" xr:uid="{C40D84D6-F435-4380-859D-3E53B3F42191}"/>
    <cellStyle name="Normal 2 2 2 27 2 3 2" xfId="9746" xr:uid="{03F639F4-333D-4706-9ED2-19564AF80797}"/>
    <cellStyle name="Normal 2 2 2 27 2 3 2 2" xfId="9747" xr:uid="{9EA67461-7223-4464-8830-A683FD9DE8A8}"/>
    <cellStyle name="Normal 2 2 2 27 2 3 3" xfId="9748" xr:uid="{F4519B86-5B17-49F9-958D-33F921688A10}"/>
    <cellStyle name="Normal 2 2 2 27 2 4" xfId="9749" xr:uid="{581A13DD-1E32-4C71-A898-B8AC10652D98}"/>
    <cellStyle name="Normal 2 2 2 27 2 4 2" xfId="9750" xr:uid="{CCCE3AB4-C816-40B5-A328-ABD233D20552}"/>
    <cellStyle name="Normal 2 2 2 27 2 5" xfId="9751" xr:uid="{AD7DCB51-38C6-4FAE-87D8-7201964AAAF0}"/>
    <cellStyle name="Normal 2 2 2 27 3" xfId="9752" xr:uid="{4820DFCE-5310-4F50-9E55-9260D35C66AB}"/>
    <cellStyle name="Normal 2 2 2 27 3 2" xfId="9753" xr:uid="{57C7F120-6788-4804-A4FA-346242203622}"/>
    <cellStyle name="Normal 2 2 2 27 3 2 2" xfId="9754" xr:uid="{899373C2-9DDC-44FC-996F-A818611A8172}"/>
    <cellStyle name="Normal 2 2 2 27 3 2 2 2" xfId="9755" xr:uid="{74E6FCE8-8466-4EF5-AC31-DA9EB6B4B1E5}"/>
    <cellStyle name="Normal 2 2 2 27 3 2 3" xfId="9756" xr:uid="{7D7E9318-394F-4D41-8219-881BC377504D}"/>
    <cellStyle name="Normal 2 2 2 27 3 3" xfId="9757" xr:uid="{DFD9DC69-90BF-46F4-84AB-1BA1DE52F1EC}"/>
    <cellStyle name="Normal 2 2 2 27 3 3 2" xfId="9758" xr:uid="{244C50BA-8627-4722-96B7-7774F6C129B4}"/>
    <cellStyle name="Normal 2 2 2 27 3 4" xfId="9759" xr:uid="{37AA2148-6CDC-4D30-9174-83DEA0826560}"/>
    <cellStyle name="Normal 2 2 2 27 4" xfId="9760" xr:uid="{D48C97EC-FE7A-4FE6-AFFF-D1C40A01DB1F}"/>
    <cellStyle name="Normal 2 2 2 27 4 2" xfId="9761" xr:uid="{4F96963D-80EE-492D-9094-373D5C23ECD5}"/>
    <cellStyle name="Normal 2 2 2 27 4 2 2" xfId="9762" xr:uid="{750FE764-DCF2-4735-AFC2-A354F434D78F}"/>
    <cellStyle name="Normal 2 2 2 27 4 3" xfId="9763" xr:uid="{8B0075CD-C792-464C-9865-92952D86FD12}"/>
    <cellStyle name="Normal 2 2 2 27 5" xfId="9764" xr:uid="{B7559D3D-7060-4EA0-8389-AE4E5EC9A9AA}"/>
    <cellStyle name="Normal 2 2 2 27 5 2" xfId="9765" xr:uid="{B4E97D01-BE04-446A-995A-D3BEF20B05B1}"/>
    <cellStyle name="Normal 2 2 2 27 6" xfId="9766" xr:uid="{7EE21C38-5C6D-4C7B-933D-B9A1299EACCC}"/>
    <cellStyle name="Normal 2 2 2 28" xfId="9767" xr:uid="{4E71573F-94C3-4F13-92DA-7638C31B0329}"/>
    <cellStyle name="Normal 2 2 2 28 2" xfId="9768" xr:uid="{FD7DF858-88C8-4B7C-89AB-262365A7DE4B}"/>
    <cellStyle name="Normal 2 2 2 28 2 2" xfId="9769" xr:uid="{DF56B8CC-0697-4F73-B225-ADAED8F69973}"/>
    <cellStyle name="Normal 2 2 2 28 2 2 2" xfId="9770" xr:uid="{B2C2C744-A96D-47CA-A72B-6EFA585683DA}"/>
    <cellStyle name="Normal 2 2 2 28 2 2 2 2" xfId="9771" xr:uid="{7A99493C-D051-498F-BF17-8B12C0939C2C}"/>
    <cellStyle name="Normal 2 2 2 28 2 2 2 2 2" xfId="9772" xr:uid="{A537815A-AB74-4E48-89CF-DA10559A2E6D}"/>
    <cellStyle name="Normal 2 2 2 28 2 2 2 3" xfId="9773" xr:uid="{5859EC4D-2F1C-4191-8FE9-5D63520698C6}"/>
    <cellStyle name="Normal 2 2 2 28 2 2 3" xfId="9774" xr:uid="{94A8E4AF-D4BE-4A79-8797-A5FEB19CE3CB}"/>
    <cellStyle name="Normal 2 2 2 28 2 2 3 2" xfId="9775" xr:uid="{E2EEBBD1-147B-4A98-8B77-CBAECEC0DE75}"/>
    <cellStyle name="Normal 2 2 2 28 2 2 4" xfId="9776" xr:uid="{DD72FE4D-E1D7-482D-B70D-E2E77C17D590}"/>
    <cellStyle name="Normal 2 2 2 28 2 3" xfId="9777" xr:uid="{40964B79-7163-4D07-A7C9-C55CA59CEC62}"/>
    <cellStyle name="Normal 2 2 2 28 2 3 2" xfId="9778" xr:uid="{9D317301-E6FB-4359-8947-7D309F3B6E88}"/>
    <cellStyle name="Normal 2 2 2 28 2 3 2 2" xfId="9779" xr:uid="{306B1108-5D49-4137-AE13-37AF7A6567E7}"/>
    <cellStyle name="Normal 2 2 2 28 2 3 3" xfId="9780" xr:uid="{EF3F2CF7-F3A5-488B-AE21-F963A9E97F3D}"/>
    <cellStyle name="Normal 2 2 2 28 2 4" xfId="9781" xr:uid="{3C47919A-60CE-48EE-B525-037329B1F511}"/>
    <cellStyle name="Normal 2 2 2 28 2 4 2" xfId="9782" xr:uid="{9831A8D9-4B79-4BC9-98C2-8D86B4773D81}"/>
    <cellStyle name="Normal 2 2 2 28 2 5" xfId="9783" xr:uid="{DEA98C9A-69EE-4ABB-B2B6-9A39124BB743}"/>
    <cellStyle name="Normal 2 2 2 28 3" xfId="9784" xr:uid="{A165A4C8-4F33-48F7-AEE0-C00D9F84C648}"/>
    <cellStyle name="Normal 2 2 2 28 3 2" xfId="9785" xr:uid="{2CF8EC43-991C-4402-8A56-A3BB3F54975A}"/>
    <cellStyle name="Normal 2 2 2 28 3 2 2" xfId="9786" xr:uid="{AD615C0C-A080-4D0D-8F76-953FBB929F6A}"/>
    <cellStyle name="Normal 2 2 2 28 3 2 2 2" xfId="9787" xr:uid="{39BCF31C-4360-4B97-863C-54E9F318EE39}"/>
    <cellStyle name="Normal 2 2 2 28 3 2 3" xfId="9788" xr:uid="{A4DF44F6-1626-4266-8014-B043301B0827}"/>
    <cellStyle name="Normal 2 2 2 28 3 3" xfId="9789" xr:uid="{B6FC6593-E2E6-402D-BBFE-4DC7EDE5482C}"/>
    <cellStyle name="Normal 2 2 2 28 3 3 2" xfId="9790" xr:uid="{CB3C3A6F-E2A1-42E9-BC8B-A4F71A6A1A34}"/>
    <cellStyle name="Normal 2 2 2 28 3 4" xfId="9791" xr:uid="{CDEB13EB-A319-4EDE-9A7B-6F1182CC1674}"/>
    <cellStyle name="Normal 2 2 2 28 4" xfId="9792" xr:uid="{3D34FDED-A92E-4D43-B8CE-095D92B8D950}"/>
    <cellStyle name="Normal 2 2 2 28 4 2" xfId="9793" xr:uid="{5CA5035B-2A40-4804-B6D0-A3209E9EEE8C}"/>
    <cellStyle name="Normal 2 2 2 28 4 2 2" xfId="9794" xr:uid="{60BEC15D-E0D9-4383-B613-4CD812AF2FBF}"/>
    <cellStyle name="Normal 2 2 2 28 4 3" xfId="9795" xr:uid="{751E9451-C2EC-4987-86B5-4A77BDBA47AE}"/>
    <cellStyle name="Normal 2 2 2 28 5" xfId="9796" xr:uid="{6047B858-B220-4CCB-A20A-CB79B35C0A0F}"/>
    <cellStyle name="Normal 2 2 2 28 5 2" xfId="9797" xr:uid="{06709450-E9EB-4B6D-8ADD-92709E10FCDC}"/>
    <cellStyle name="Normal 2 2 2 28 6" xfId="9798" xr:uid="{F7DBF17E-B941-423B-A227-87EEF1CBE9D9}"/>
    <cellStyle name="Normal 2 2 2 29" xfId="9799" xr:uid="{B1935F2C-5F17-48F1-8F5D-DEE6A2AFB7DA}"/>
    <cellStyle name="Normal 2 2 2 29 2" xfId="9800" xr:uid="{08DC0C6B-70FC-410A-BA7E-3DAF76DEF855}"/>
    <cellStyle name="Normal 2 2 2 29 2 2" xfId="9801" xr:uid="{736709E1-D26C-4E14-A12B-EC53CC776FC0}"/>
    <cellStyle name="Normal 2 2 2 29 2 2 2" xfId="9802" xr:uid="{86C89FFB-680E-47F7-A39B-3A115B153079}"/>
    <cellStyle name="Normal 2 2 2 29 2 2 2 2" xfId="9803" xr:uid="{FA9D9D14-5E4C-4CC3-93DE-0FE85D32C11A}"/>
    <cellStyle name="Normal 2 2 2 29 2 2 2 2 2" xfId="9804" xr:uid="{47EEEA3F-1D1D-4805-8CBA-040D3F816961}"/>
    <cellStyle name="Normal 2 2 2 29 2 2 2 3" xfId="9805" xr:uid="{9AD261B5-A2E1-4CFC-BDBA-9997C993B8BF}"/>
    <cellStyle name="Normal 2 2 2 29 2 2 3" xfId="9806" xr:uid="{306B970F-2A1E-4E61-B27B-EE957CF913D0}"/>
    <cellStyle name="Normal 2 2 2 29 2 2 3 2" xfId="9807" xr:uid="{5C080BA3-2771-401A-A6E7-1BDF397DA6E3}"/>
    <cellStyle name="Normal 2 2 2 29 2 2 4" xfId="9808" xr:uid="{FD49B503-E187-465A-BB11-547965A48792}"/>
    <cellStyle name="Normal 2 2 2 29 2 3" xfId="9809" xr:uid="{7CCC6F19-52A1-4B59-8795-C343EC9FD05C}"/>
    <cellStyle name="Normal 2 2 2 29 2 3 2" xfId="9810" xr:uid="{C65DD28D-8340-40FC-9800-6625A41CA999}"/>
    <cellStyle name="Normal 2 2 2 29 2 3 2 2" xfId="9811" xr:uid="{27CB430F-B2BD-4441-9D1C-BC86384FDC44}"/>
    <cellStyle name="Normal 2 2 2 29 2 3 3" xfId="9812" xr:uid="{C4688B05-AA1E-4932-AEAE-3401A8CBDBDC}"/>
    <cellStyle name="Normal 2 2 2 29 2 4" xfId="9813" xr:uid="{C2FF9CC8-33AA-4156-BC85-61738A385504}"/>
    <cellStyle name="Normal 2 2 2 29 2 4 2" xfId="9814" xr:uid="{12004127-03B9-426D-896A-24916F0CABAA}"/>
    <cellStyle name="Normal 2 2 2 29 2 5" xfId="9815" xr:uid="{9E178CA2-FF3E-452A-BD71-09DB9DB082C3}"/>
    <cellStyle name="Normal 2 2 2 29 3" xfId="9816" xr:uid="{CC5B8E0A-B054-4FAF-829D-36BC6492CF00}"/>
    <cellStyle name="Normal 2 2 2 29 3 2" xfId="9817" xr:uid="{6CE9EF89-13C2-404D-82DE-CDF0F61FBD44}"/>
    <cellStyle name="Normal 2 2 2 29 3 2 2" xfId="9818" xr:uid="{3560C8D6-6FA5-467F-A8C3-F30279F8CA57}"/>
    <cellStyle name="Normal 2 2 2 29 3 2 2 2" xfId="9819" xr:uid="{5BDB5A8B-24F6-4DB9-B214-1C436351E3AF}"/>
    <cellStyle name="Normal 2 2 2 29 3 2 3" xfId="9820" xr:uid="{3769D661-849D-4197-B071-5F557D18236F}"/>
    <cellStyle name="Normal 2 2 2 29 3 3" xfId="9821" xr:uid="{82945643-5992-4644-A2DB-42E014473D78}"/>
    <cellStyle name="Normal 2 2 2 29 3 3 2" xfId="9822" xr:uid="{906C59D4-72FB-4270-871C-00F0F52CA7D5}"/>
    <cellStyle name="Normal 2 2 2 29 3 4" xfId="9823" xr:uid="{1A7EF0ED-E211-4390-84A4-9928D140E6FA}"/>
    <cellStyle name="Normal 2 2 2 29 4" xfId="9824" xr:uid="{B51A53AA-6715-4E93-BB1E-82B043A31AD9}"/>
    <cellStyle name="Normal 2 2 2 29 4 2" xfId="9825" xr:uid="{6898D0D2-5D4F-40FA-B4DC-152695AA5160}"/>
    <cellStyle name="Normal 2 2 2 29 4 2 2" xfId="9826" xr:uid="{912173B7-20DF-4902-BB25-57F5CF2E80AA}"/>
    <cellStyle name="Normal 2 2 2 29 4 3" xfId="9827" xr:uid="{2A141C84-1BE4-480B-9BD7-D2B295D2E2E1}"/>
    <cellStyle name="Normal 2 2 2 29 5" xfId="9828" xr:uid="{182F2211-F82E-408F-9054-6000B574482D}"/>
    <cellStyle name="Normal 2 2 2 29 5 2" xfId="9829" xr:uid="{3A1681B2-B866-48F0-B9A8-2E564434BF13}"/>
    <cellStyle name="Normal 2 2 2 29 6" xfId="9830" xr:uid="{89CFACB0-0631-4817-B4DF-EAAE2D012A75}"/>
    <cellStyle name="Normal 2 2 2 3" xfId="9831" xr:uid="{B875E046-AD44-48F6-9E6A-B2F8F515BCEB}"/>
    <cellStyle name="Normal 2 2 2 3 2" xfId="9832" xr:uid="{D5A42AC2-5AF7-45E2-A9BD-1DA8C40FF0A8}"/>
    <cellStyle name="Normal 2 2 2 3 2 2" xfId="9833" xr:uid="{BD9A69BD-7BBC-4E2B-BD30-97CA362E28A5}"/>
    <cellStyle name="Normal 2 2 2 3 2 2 2" xfId="9834" xr:uid="{C1AF284C-84B4-4B43-9C25-00A1C8C327D2}"/>
    <cellStyle name="Normal 2 2 2 3 2 2 2 2" xfId="9835" xr:uid="{D8D29F5F-9BEA-4968-8A29-E842CBC9881D}"/>
    <cellStyle name="Normal 2 2 2 3 2 2 2 2 2" xfId="9836" xr:uid="{38C379CA-6DAD-4B0A-B317-5F2966A33CD4}"/>
    <cellStyle name="Normal 2 2 2 3 2 2 2 3" xfId="9837" xr:uid="{8D25488D-8627-4ABA-A536-18B7952858FA}"/>
    <cellStyle name="Normal 2 2 2 3 2 2 3" xfId="9838" xr:uid="{F3C8D924-E53D-430A-A1FE-A494408BCF4C}"/>
    <cellStyle name="Normal 2 2 2 3 2 2 3 2" xfId="9839" xr:uid="{47979999-7681-4634-B5CD-83C5A109FD3E}"/>
    <cellStyle name="Normal 2 2 2 3 2 2 4" xfId="9840" xr:uid="{CAC0D5FA-DB08-4694-BB03-5A2FC24CA0CA}"/>
    <cellStyle name="Normal 2 2 2 3 2 3" xfId="9841" xr:uid="{1150CA67-B916-4704-8552-A5AAA7C2A2D6}"/>
    <cellStyle name="Normal 2 2 2 3 2 3 2" xfId="9842" xr:uid="{0A3FB70A-0522-44A4-9BC6-A5ABD81EA7F6}"/>
    <cellStyle name="Normal 2 2 2 3 2 3 2 2" xfId="9843" xr:uid="{39B8F807-C904-49D6-8BCE-B15FB5B911DE}"/>
    <cellStyle name="Normal 2 2 2 3 2 3 3" xfId="9844" xr:uid="{D73866BA-AA09-4568-9AA6-A793BC673370}"/>
    <cellStyle name="Normal 2 2 2 3 2 4" xfId="9845" xr:uid="{A294724C-5A65-4B87-929B-D8F6B70BA4DD}"/>
    <cellStyle name="Normal 2 2 2 3 2 4 2" xfId="9846" xr:uid="{E7189CBE-E116-41F1-8A09-E73349E7429A}"/>
    <cellStyle name="Normal 2 2 2 3 2 5" xfId="9847" xr:uid="{44C16D0F-A243-4010-9099-35309EFE5462}"/>
    <cellStyle name="Normal 2 2 2 3 3" xfId="9848" xr:uid="{1AE1D0F1-C624-4151-AFE0-2F4E100F4307}"/>
    <cellStyle name="Normal 2 2 2 3 3 2" xfId="9849" xr:uid="{BDA26596-D0FA-4F40-B225-E119BEDC557B}"/>
    <cellStyle name="Normal 2 2 2 3 3 2 2" xfId="9850" xr:uid="{D1A58A44-47DE-4D5A-B729-2614A569C9CE}"/>
    <cellStyle name="Normal 2 2 2 3 3 2 2 2" xfId="9851" xr:uid="{F0AA605D-7094-4AC6-BA83-B689EAD1A1E0}"/>
    <cellStyle name="Normal 2 2 2 3 3 2 3" xfId="9852" xr:uid="{BE42E3EE-4537-4F16-B1DB-D0960D25C2E6}"/>
    <cellStyle name="Normal 2 2 2 3 3 3" xfId="9853" xr:uid="{942BB9B9-7D35-4CEF-9024-D3D0F3D04197}"/>
    <cellStyle name="Normal 2 2 2 3 3 3 2" xfId="9854" xr:uid="{E567D1D3-E995-4099-9E0E-7597E39E0DEE}"/>
    <cellStyle name="Normal 2 2 2 3 3 4" xfId="9855" xr:uid="{C7AAD6C6-A083-4E89-A0BC-77BEBA9C0527}"/>
    <cellStyle name="Normal 2 2 2 3 4" xfId="9856" xr:uid="{4180643B-4B89-4777-BB84-55C76DCEF01A}"/>
    <cellStyle name="Normal 2 2 2 3 4 2" xfId="9857" xr:uid="{F8FB5BC9-563A-4F13-BDAB-795379566C1D}"/>
    <cellStyle name="Normal 2 2 2 3 4 2 2" xfId="9858" xr:uid="{2D594583-CF13-4816-8B06-1606A324C7BA}"/>
    <cellStyle name="Normal 2 2 2 3 4 3" xfId="9859" xr:uid="{5D6CB84C-9612-4B0C-85E1-A923EB4F4A6C}"/>
    <cellStyle name="Normal 2 2 2 3 5" xfId="9860" xr:uid="{26C737E8-FB6A-4856-9AA2-49A36A159A8A}"/>
    <cellStyle name="Normal 2 2 2 3 5 2" xfId="9861" xr:uid="{4EA53D51-FA48-4B53-B06E-C65AC9E01FBB}"/>
    <cellStyle name="Normal 2 2 2 3 6" xfId="9862" xr:uid="{50C09D26-72DE-47FC-88E0-DA9B3318202A}"/>
    <cellStyle name="Normal 2 2 2 30" xfId="9863" xr:uid="{7A31147E-EB6D-473C-A02A-22DE52CA2A67}"/>
    <cellStyle name="Normal 2 2 2 30 2" xfId="9864" xr:uid="{8DD07999-A756-4A2D-88D7-575F626DB09D}"/>
    <cellStyle name="Normal 2 2 2 30 2 2" xfId="9865" xr:uid="{193B9312-7A7B-4B75-A679-DFB141FA8A10}"/>
    <cellStyle name="Normal 2 2 2 30 2 2 2" xfId="9866" xr:uid="{5182CD40-D0BF-4371-919A-9CA86E4FD592}"/>
    <cellStyle name="Normal 2 2 2 30 2 2 2 2" xfId="9867" xr:uid="{EBB7B9F0-7BE0-4A4D-979D-B4001AEE8E53}"/>
    <cellStyle name="Normal 2 2 2 30 2 2 2 2 2" xfId="9868" xr:uid="{2B5B595A-E1E0-4E50-8DEA-E25846248219}"/>
    <cellStyle name="Normal 2 2 2 30 2 2 2 3" xfId="9869" xr:uid="{15C4A160-B748-4461-81DD-41C359A6B307}"/>
    <cellStyle name="Normal 2 2 2 30 2 2 3" xfId="9870" xr:uid="{87C31E74-794E-406B-B619-CFC97A4C5D3D}"/>
    <cellStyle name="Normal 2 2 2 30 2 2 3 2" xfId="9871" xr:uid="{51C634A2-0F39-4CDB-A5B3-3686CAC3ED35}"/>
    <cellStyle name="Normal 2 2 2 30 2 2 4" xfId="9872" xr:uid="{32193CBF-F205-437F-98A1-3D52D16E8B1F}"/>
    <cellStyle name="Normal 2 2 2 30 2 3" xfId="9873" xr:uid="{1160A1B4-D4D8-4E39-9781-C128FBA4D873}"/>
    <cellStyle name="Normal 2 2 2 30 2 3 2" xfId="9874" xr:uid="{A8ED61C2-F1EF-4F48-B68D-686C0834B7BF}"/>
    <cellStyle name="Normal 2 2 2 30 2 3 2 2" xfId="9875" xr:uid="{272205C0-BD7B-4126-8CB7-D71FAB413BB3}"/>
    <cellStyle name="Normal 2 2 2 30 2 3 3" xfId="9876" xr:uid="{D8421A83-F06A-4C92-AFD0-3762FB73DFE6}"/>
    <cellStyle name="Normal 2 2 2 30 2 4" xfId="9877" xr:uid="{85C9D630-7993-4622-A758-7CACADC9FA94}"/>
    <cellStyle name="Normal 2 2 2 30 2 4 2" xfId="9878" xr:uid="{130A5095-87E9-4EE9-94DE-B78F8A3AB0D0}"/>
    <cellStyle name="Normal 2 2 2 30 2 5" xfId="9879" xr:uid="{923008EA-7164-4973-9342-F45B9A8A2150}"/>
    <cellStyle name="Normal 2 2 2 30 3" xfId="9880" xr:uid="{EF7F7D9A-539D-40E4-B855-CA75628A3890}"/>
    <cellStyle name="Normal 2 2 2 30 3 2" xfId="9881" xr:uid="{DA864AB7-08A8-4F4F-A950-6033A88BF617}"/>
    <cellStyle name="Normal 2 2 2 30 3 2 2" xfId="9882" xr:uid="{D1C5AB52-5251-454A-97DD-4B0847E87671}"/>
    <cellStyle name="Normal 2 2 2 30 3 2 2 2" xfId="9883" xr:uid="{E3E4C029-1951-4530-B00A-6FCF62581FC6}"/>
    <cellStyle name="Normal 2 2 2 30 3 2 3" xfId="9884" xr:uid="{92B5244D-6F73-40AC-8D54-2E9EBE39F449}"/>
    <cellStyle name="Normal 2 2 2 30 3 3" xfId="9885" xr:uid="{4225C9B4-7C28-45B5-928A-99CAC515520E}"/>
    <cellStyle name="Normal 2 2 2 30 3 3 2" xfId="9886" xr:uid="{AA50022A-C309-4E06-B3B2-CB77B3D243C9}"/>
    <cellStyle name="Normal 2 2 2 30 3 4" xfId="9887" xr:uid="{EB1E1D29-6688-43CC-BFF4-95848E85080C}"/>
    <cellStyle name="Normal 2 2 2 30 4" xfId="9888" xr:uid="{6C52C66F-B301-4ECF-9657-C1C691A0577A}"/>
    <cellStyle name="Normal 2 2 2 30 4 2" xfId="9889" xr:uid="{B58F4AAF-4F0A-4971-8198-27441488E56B}"/>
    <cellStyle name="Normal 2 2 2 30 4 2 2" xfId="9890" xr:uid="{852AC114-8269-46AF-8756-E33EB4D6674D}"/>
    <cellStyle name="Normal 2 2 2 30 4 3" xfId="9891" xr:uid="{67E35F26-51A9-4727-ADE2-E5DD7F7FAEBE}"/>
    <cellStyle name="Normal 2 2 2 30 5" xfId="9892" xr:uid="{1EDEB1B1-4B9D-4B44-B5FA-B1A7EBA6BEEE}"/>
    <cellStyle name="Normal 2 2 2 30 5 2" xfId="9893" xr:uid="{8D5972D1-6BFB-41B3-9560-BF25111D7BDD}"/>
    <cellStyle name="Normal 2 2 2 30 6" xfId="9894" xr:uid="{32E0B06E-83DC-4150-87C0-7EF649DC2600}"/>
    <cellStyle name="Normal 2 2 2 31" xfId="9895" xr:uid="{38DD0D90-2083-4645-9A9E-F9DBF8CC4732}"/>
    <cellStyle name="Normal 2 2 2 31 2" xfId="9896" xr:uid="{D9163B6E-5EB4-4B6D-B91D-6EC8B34EBE23}"/>
    <cellStyle name="Normal 2 2 2 31 2 2" xfId="9897" xr:uid="{2D307AEC-11F0-41A3-A380-A6995A3EE306}"/>
    <cellStyle name="Normal 2 2 2 31 2 2 2" xfId="9898" xr:uid="{91AC2854-57A9-4064-945E-4173E65D5022}"/>
    <cellStyle name="Normal 2 2 2 31 2 2 2 2" xfId="9899" xr:uid="{8EE3D97D-B7D5-4BDA-8E34-FF853919E25E}"/>
    <cellStyle name="Normal 2 2 2 31 2 2 2 2 2" xfId="9900" xr:uid="{347A52FC-2CA0-4F0E-ACD4-7ED0B3C08787}"/>
    <cellStyle name="Normal 2 2 2 31 2 2 2 3" xfId="9901" xr:uid="{3983A0F9-9E18-458A-8BEC-0E02FEF4A99C}"/>
    <cellStyle name="Normal 2 2 2 31 2 2 3" xfId="9902" xr:uid="{A9ECA0C6-3B8C-4961-B586-D54F9423E1AC}"/>
    <cellStyle name="Normal 2 2 2 31 2 2 3 2" xfId="9903" xr:uid="{77C2D360-B739-4C67-B6AE-8A4D8B2DDFE9}"/>
    <cellStyle name="Normal 2 2 2 31 2 2 4" xfId="9904" xr:uid="{4CFEDEBD-60CB-4BB2-9FFE-56CDA55DA79A}"/>
    <cellStyle name="Normal 2 2 2 31 2 3" xfId="9905" xr:uid="{CC8B97FE-A2D6-4AFD-B0B5-F7E45D00E039}"/>
    <cellStyle name="Normal 2 2 2 31 2 3 2" xfId="9906" xr:uid="{7A221DD7-8D3E-4950-B404-CC0D1E81C5E1}"/>
    <cellStyle name="Normal 2 2 2 31 2 3 2 2" xfId="9907" xr:uid="{B4201859-F103-4389-A40D-7AFD82C8F2FC}"/>
    <cellStyle name="Normal 2 2 2 31 2 3 3" xfId="9908" xr:uid="{890C693C-1AC7-4F52-B925-9C3251E5C005}"/>
    <cellStyle name="Normal 2 2 2 31 2 4" xfId="9909" xr:uid="{C2E1CC0C-1D81-4D5F-88AF-7BE441B1896D}"/>
    <cellStyle name="Normal 2 2 2 31 2 4 2" xfId="9910" xr:uid="{02FD2961-60CC-46F9-AF0C-940D9F374EE0}"/>
    <cellStyle name="Normal 2 2 2 31 2 5" xfId="9911" xr:uid="{0DF242DD-70F9-45A7-B5F1-3B81A5AF2E20}"/>
    <cellStyle name="Normal 2 2 2 31 3" xfId="9912" xr:uid="{BFF413C9-596F-4515-907F-7B4D1D9BBB9C}"/>
    <cellStyle name="Normal 2 2 2 31 3 2" xfId="9913" xr:uid="{D20AF008-45CE-485E-BF83-F256D308222C}"/>
    <cellStyle name="Normal 2 2 2 31 3 2 2" xfId="9914" xr:uid="{0E02EC24-B346-4155-914C-1A82CC9BD202}"/>
    <cellStyle name="Normal 2 2 2 31 3 2 2 2" xfId="9915" xr:uid="{05CF48D0-C6C6-4579-B219-A85CE9E68B73}"/>
    <cellStyle name="Normal 2 2 2 31 3 2 3" xfId="9916" xr:uid="{7C09FD19-9C05-4C15-81EB-9393CCC36383}"/>
    <cellStyle name="Normal 2 2 2 31 3 3" xfId="9917" xr:uid="{E5DCE156-BE92-47C4-B390-2C061D6934F8}"/>
    <cellStyle name="Normal 2 2 2 31 3 3 2" xfId="9918" xr:uid="{35996FC7-BC9E-421B-808B-4D4206B0320F}"/>
    <cellStyle name="Normal 2 2 2 31 3 4" xfId="9919" xr:uid="{9ED5A5FE-036E-478F-AEEA-49E9DDBFAB7B}"/>
    <cellStyle name="Normal 2 2 2 31 4" xfId="9920" xr:uid="{17ED533F-FE4F-4443-A836-AA2BCB2E1EE8}"/>
    <cellStyle name="Normal 2 2 2 31 4 2" xfId="9921" xr:uid="{1144D229-556C-4938-99D7-A6A4748B5D17}"/>
    <cellStyle name="Normal 2 2 2 31 4 2 2" xfId="9922" xr:uid="{41FCB1A1-B521-4925-A7E2-03460A599825}"/>
    <cellStyle name="Normal 2 2 2 31 4 3" xfId="9923" xr:uid="{4F00D40D-274F-4441-924E-03D85FAA68F9}"/>
    <cellStyle name="Normal 2 2 2 31 5" xfId="9924" xr:uid="{2202FE71-6B05-4C2F-8927-F526F0BE5E30}"/>
    <cellStyle name="Normal 2 2 2 31 5 2" xfId="9925" xr:uid="{8D91A27F-CEAF-4FD1-AE96-F4A27FB9C0CB}"/>
    <cellStyle name="Normal 2 2 2 31 6" xfId="9926" xr:uid="{9E37FD33-77E4-4746-9C10-17B34584CC97}"/>
    <cellStyle name="Normal 2 2 2 32" xfId="9927" xr:uid="{D8A47C6E-E5EE-45A2-8F6B-40C0941E1CE5}"/>
    <cellStyle name="Normal 2 2 2 32 2" xfId="9928" xr:uid="{D31AD8FF-79D0-4D63-874D-C13BF52E085D}"/>
    <cellStyle name="Normal 2 2 2 32 2 2" xfId="9929" xr:uid="{DC796959-6F15-4230-AA94-5945121DC555}"/>
    <cellStyle name="Normal 2 2 2 32 2 2 2" xfId="9930" xr:uid="{F29DCF92-256D-4BAE-8693-11A87C200B09}"/>
    <cellStyle name="Normal 2 2 2 32 2 2 2 2" xfId="9931" xr:uid="{0D7B28D5-8B7B-43BD-9FD8-45FB43C786FD}"/>
    <cellStyle name="Normal 2 2 2 32 2 2 2 2 2" xfId="9932" xr:uid="{3DA63B20-FF33-41BF-B3AB-FEF0A72BD400}"/>
    <cellStyle name="Normal 2 2 2 32 2 2 2 3" xfId="9933" xr:uid="{DB5713DE-99E5-492A-A5A0-541FEE9BD681}"/>
    <cellStyle name="Normal 2 2 2 32 2 2 3" xfId="9934" xr:uid="{4B9A5825-5E82-44A4-B975-AE50E073CCC4}"/>
    <cellStyle name="Normal 2 2 2 32 2 2 3 2" xfId="9935" xr:uid="{50F51570-26BF-4FE5-B265-8D0A1EF69F33}"/>
    <cellStyle name="Normal 2 2 2 32 2 2 4" xfId="9936" xr:uid="{D856EAC5-901E-4DF6-9CBF-D9B2A620E694}"/>
    <cellStyle name="Normal 2 2 2 32 2 3" xfId="9937" xr:uid="{EAA022D6-B16E-451A-B33E-037C38D5F671}"/>
    <cellStyle name="Normal 2 2 2 32 2 3 2" xfId="9938" xr:uid="{61BFEB03-997C-4BBE-A033-5A47309C4D99}"/>
    <cellStyle name="Normal 2 2 2 32 2 3 2 2" xfId="9939" xr:uid="{7CD21929-098E-432C-8F52-B5F80A986171}"/>
    <cellStyle name="Normal 2 2 2 32 2 3 3" xfId="9940" xr:uid="{94947945-86C0-4CEB-A307-8F348FB8066A}"/>
    <cellStyle name="Normal 2 2 2 32 2 4" xfId="9941" xr:uid="{F97442D1-1BF1-43C7-910B-F3BFE1DD8254}"/>
    <cellStyle name="Normal 2 2 2 32 2 4 2" xfId="9942" xr:uid="{05C86B7F-55B1-4898-85A2-B57724FA7131}"/>
    <cellStyle name="Normal 2 2 2 32 2 5" xfId="9943" xr:uid="{A2F9B515-631F-4C5E-A777-1B634DD1508B}"/>
    <cellStyle name="Normal 2 2 2 32 3" xfId="9944" xr:uid="{57984ED1-2A8B-4E29-8217-C41AB9B2DBA8}"/>
    <cellStyle name="Normal 2 2 2 32 3 2" xfId="9945" xr:uid="{6B8CF41C-9D38-4D7B-9BD5-93C1A2DA48C8}"/>
    <cellStyle name="Normal 2 2 2 32 3 2 2" xfId="9946" xr:uid="{A8DAC97C-3641-4A56-B1EB-298D592DB177}"/>
    <cellStyle name="Normal 2 2 2 32 3 2 2 2" xfId="9947" xr:uid="{44040662-9D75-49BE-A423-7D536CE085BB}"/>
    <cellStyle name="Normal 2 2 2 32 3 2 3" xfId="9948" xr:uid="{66C71A81-151D-4096-8885-EE96685FE559}"/>
    <cellStyle name="Normal 2 2 2 32 3 3" xfId="9949" xr:uid="{EB3D08F5-AF85-4C94-8203-25A34A1C4EDA}"/>
    <cellStyle name="Normal 2 2 2 32 3 3 2" xfId="9950" xr:uid="{23289457-AB07-4334-952F-C9487C82A471}"/>
    <cellStyle name="Normal 2 2 2 32 3 4" xfId="9951" xr:uid="{677B96B6-6A31-4835-AE0A-17213E1A6849}"/>
    <cellStyle name="Normal 2 2 2 32 4" xfId="9952" xr:uid="{2D76F743-74D8-430B-88F5-C9E0877F473F}"/>
    <cellStyle name="Normal 2 2 2 32 4 2" xfId="9953" xr:uid="{BF5487FC-8E8C-419B-97D7-0C328219445A}"/>
    <cellStyle name="Normal 2 2 2 32 4 2 2" xfId="9954" xr:uid="{3EDD3B96-DC1F-441C-B417-8DA6775DBBAA}"/>
    <cellStyle name="Normal 2 2 2 32 4 3" xfId="9955" xr:uid="{58CACC29-4C99-4071-8A93-57AEDFE5678D}"/>
    <cellStyle name="Normal 2 2 2 32 5" xfId="9956" xr:uid="{6CC20B95-E6C4-4237-8C2F-F65A44F162A6}"/>
    <cellStyle name="Normal 2 2 2 32 5 2" xfId="9957" xr:uid="{41C3AA96-04EA-440A-84AC-DEFBE1EABB0A}"/>
    <cellStyle name="Normal 2 2 2 32 6" xfId="9958" xr:uid="{F9C4F390-3F62-457E-9B86-9D588937BC81}"/>
    <cellStyle name="Normal 2 2 2 33" xfId="9959" xr:uid="{4FC4D69C-330B-4B3E-9495-DC65031F10A3}"/>
    <cellStyle name="Normal 2 2 2 33 2" xfId="9960" xr:uid="{02DBF084-CF2B-4634-A5C9-68971B6086AD}"/>
    <cellStyle name="Normal 2 2 2 33 2 2" xfId="9961" xr:uid="{BB63BAC1-372F-4417-BC98-80ACBB40D2C5}"/>
    <cellStyle name="Normal 2 2 2 33 2 2 2" xfId="9962" xr:uid="{518FC32B-CE5B-4203-AC66-E186AEBB2DD6}"/>
    <cellStyle name="Normal 2 2 2 33 2 2 2 2" xfId="9963" xr:uid="{39CAE345-117B-4393-817D-DF8845444635}"/>
    <cellStyle name="Normal 2 2 2 33 2 2 2 2 2" xfId="9964" xr:uid="{1FFE2F07-7F2D-478C-A1A1-26C558ADE919}"/>
    <cellStyle name="Normal 2 2 2 33 2 2 2 3" xfId="9965" xr:uid="{E922E996-3726-45B8-BC9E-062EAF10989E}"/>
    <cellStyle name="Normal 2 2 2 33 2 2 3" xfId="9966" xr:uid="{EF8A702C-3E72-4CD3-A092-4D8599867A65}"/>
    <cellStyle name="Normal 2 2 2 33 2 2 3 2" xfId="9967" xr:uid="{ADEB15B6-8A27-465D-A1ED-A36222CB0C1C}"/>
    <cellStyle name="Normal 2 2 2 33 2 2 4" xfId="9968" xr:uid="{0D203188-C033-4AEF-B565-00CB8753812B}"/>
    <cellStyle name="Normal 2 2 2 33 2 3" xfId="9969" xr:uid="{DF1201BE-38BF-429A-B919-1CECFB04AB4E}"/>
    <cellStyle name="Normal 2 2 2 33 2 3 2" xfId="9970" xr:uid="{3034EBE9-38BD-40E7-821B-DB43BED7F4CF}"/>
    <cellStyle name="Normal 2 2 2 33 2 3 2 2" xfId="9971" xr:uid="{62D647BC-F4FC-4830-9ADC-10E893FE4B0D}"/>
    <cellStyle name="Normal 2 2 2 33 2 3 3" xfId="9972" xr:uid="{AFDB86BD-A741-441C-AA19-7D6C0740A16D}"/>
    <cellStyle name="Normal 2 2 2 33 2 4" xfId="9973" xr:uid="{EC322033-47A1-46B5-A26A-0ABC2BEE7F6E}"/>
    <cellStyle name="Normal 2 2 2 33 2 4 2" xfId="9974" xr:uid="{2E0C4819-C887-4161-AC9E-B15B7BD3DB75}"/>
    <cellStyle name="Normal 2 2 2 33 2 5" xfId="9975" xr:uid="{EEB3E7AF-2320-4B0E-A00D-866216E8529A}"/>
    <cellStyle name="Normal 2 2 2 33 3" xfId="9976" xr:uid="{01AFCB5F-1E4B-49CB-8C00-8629354AAE53}"/>
    <cellStyle name="Normal 2 2 2 33 3 2" xfId="9977" xr:uid="{6E6E92C2-40CB-4907-BA31-E5C78581881B}"/>
    <cellStyle name="Normal 2 2 2 33 3 2 2" xfId="9978" xr:uid="{7902B571-6921-4AE7-B707-C4498A5B9BD7}"/>
    <cellStyle name="Normal 2 2 2 33 3 2 2 2" xfId="9979" xr:uid="{CA17F4EE-85D4-4069-842E-B10047A77AA6}"/>
    <cellStyle name="Normal 2 2 2 33 3 2 3" xfId="9980" xr:uid="{20F27868-1B1B-44B9-BD77-15EF00F01E98}"/>
    <cellStyle name="Normal 2 2 2 33 3 3" xfId="9981" xr:uid="{0879A2FB-95B3-4B5E-ADDA-11188248ED10}"/>
    <cellStyle name="Normal 2 2 2 33 3 3 2" xfId="9982" xr:uid="{B966C24C-4A93-49E6-BFE7-CF319EFCD43D}"/>
    <cellStyle name="Normal 2 2 2 33 3 4" xfId="9983" xr:uid="{523BADBC-1A96-467C-B60D-66FCD9BCF699}"/>
    <cellStyle name="Normal 2 2 2 33 4" xfId="9984" xr:uid="{84CBD4A3-6B2D-4C3F-B472-6CA9F53207B6}"/>
    <cellStyle name="Normal 2 2 2 33 4 2" xfId="9985" xr:uid="{5850561E-1CB9-421C-BE90-69A9744D6360}"/>
    <cellStyle name="Normal 2 2 2 33 4 2 2" xfId="9986" xr:uid="{F8947404-30FA-4511-BA1E-2C127F6E135F}"/>
    <cellStyle name="Normal 2 2 2 33 4 3" xfId="9987" xr:uid="{49CE1FE5-8789-41E2-814B-3438D37DD320}"/>
    <cellStyle name="Normal 2 2 2 33 5" xfId="9988" xr:uid="{66241FB6-05E5-4C20-BA4C-BF0FF89014D9}"/>
    <cellStyle name="Normal 2 2 2 33 5 2" xfId="9989" xr:uid="{CEF764A4-1C17-4BB6-A796-18E783E75387}"/>
    <cellStyle name="Normal 2 2 2 33 6" xfId="9990" xr:uid="{BCADA674-DBB7-448B-8DDB-86C11CD401D3}"/>
    <cellStyle name="Normal 2 2 2 34" xfId="9991" xr:uid="{AF37C012-88A3-43EA-9ABB-64D5667DB6A7}"/>
    <cellStyle name="Normal 2 2 2 34 2" xfId="9992" xr:uid="{240C77D5-714F-428C-B0B5-2DF7BA29856C}"/>
    <cellStyle name="Normal 2 2 2 34 2 2" xfId="9993" xr:uid="{21C410DB-92CF-444E-BF68-24574E4ED540}"/>
    <cellStyle name="Normal 2 2 2 34 2 2 2" xfId="9994" xr:uid="{985D01E3-B5E7-442A-9CA0-DBB3653688D9}"/>
    <cellStyle name="Normal 2 2 2 34 2 2 2 2" xfId="9995" xr:uid="{46A8BCC5-C101-4CC2-8BC5-CE7FFB5209B5}"/>
    <cellStyle name="Normal 2 2 2 34 2 2 2 2 2" xfId="9996" xr:uid="{F355FE82-86AE-40BA-BDF8-184A4B7D5948}"/>
    <cellStyle name="Normal 2 2 2 34 2 2 2 3" xfId="9997" xr:uid="{073B0F07-9571-481C-BCE2-E3625C260EE3}"/>
    <cellStyle name="Normal 2 2 2 34 2 2 3" xfId="9998" xr:uid="{90D59336-9CED-4155-839C-F5E68E83FDE1}"/>
    <cellStyle name="Normal 2 2 2 34 2 2 3 2" xfId="9999" xr:uid="{F5146616-2AAF-402D-980C-841D2411F1DC}"/>
    <cellStyle name="Normal 2 2 2 34 2 2 4" xfId="10000" xr:uid="{A7694CCB-EAC8-4E5F-A9A2-F7F152FEAFCC}"/>
    <cellStyle name="Normal 2 2 2 34 2 3" xfId="10001" xr:uid="{7BA2C0FA-0513-40AF-B75D-85E0059B2FBC}"/>
    <cellStyle name="Normal 2 2 2 34 2 3 2" xfId="10002" xr:uid="{6E013116-3EC3-4888-BDD3-9D2C02F36B35}"/>
    <cellStyle name="Normal 2 2 2 34 2 3 2 2" xfId="10003" xr:uid="{74D7D349-D878-4A12-887C-1D80B8852889}"/>
    <cellStyle name="Normal 2 2 2 34 2 3 3" xfId="10004" xr:uid="{EA386505-5293-4671-9893-A2FF65995EAD}"/>
    <cellStyle name="Normal 2 2 2 34 2 4" xfId="10005" xr:uid="{4202B8B2-96B9-4F4A-BDDC-925D818CCE9F}"/>
    <cellStyle name="Normal 2 2 2 34 2 4 2" xfId="10006" xr:uid="{82C9C3D9-F509-47DD-9675-86B5998152ED}"/>
    <cellStyle name="Normal 2 2 2 34 2 5" xfId="10007" xr:uid="{73F14821-DEEC-4CEE-8035-2B916777D31F}"/>
    <cellStyle name="Normal 2 2 2 34 3" xfId="10008" xr:uid="{5F1C9211-D543-4002-AF75-1E3A68707F90}"/>
    <cellStyle name="Normal 2 2 2 34 3 2" xfId="10009" xr:uid="{6F1C27F3-3132-4B7F-82A8-9C5AFA99F9A2}"/>
    <cellStyle name="Normal 2 2 2 34 3 2 2" xfId="10010" xr:uid="{BCECC9A3-BF50-4697-8274-82EAB328AEAC}"/>
    <cellStyle name="Normal 2 2 2 34 3 2 2 2" xfId="10011" xr:uid="{2775C791-8AE5-4168-9ECB-C6E15E76A067}"/>
    <cellStyle name="Normal 2 2 2 34 3 2 3" xfId="10012" xr:uid="{978D5A91-8797-4FD1-9AB5-400EBDA39674}"/>
    <cellStyle name="Normal 2 2 2 34 3 3" xfId="10013" xr:uid="{88A6DB75-C86A-42C3-8821-6579BDD6A4BB}"/>
    <cellStyle name="Normal 2 2 2 34 3 3 2" xfId="10014" xr:uid="{70CB6026-10BC-4255-B18A-DE2AD8CD6C31}"/>
    <cellStyle name="Normal 2 2 2 34 3 4" xfId="10015" xr:uid="{9E3401ED-8645-45EF-B7FF-ABCD2A1ECEDF}"/>
    <cellStyle name="Normal 2 2 2 34 4" xfId="10016" xr:uid="{D144227A-D249-4D8F-AE94-C72C5CD89EC3}"/>
    <cellStyle name="Normal 2 2 2 34 4 2" xfId="10017" xr:uid="{85D4D3D3-F204-4C2D-97BC-30CCE60C3A9E}"/>
    <cellStyle name="Normal 2 2 2 34 4 2 2" xfId="10018" xr:uid="{AA26E327-2A79-4358-8ACA-07A85B3A619B}"/>
    <cellStyle name="Normal 2 2 2 34 4 3" xfId="10019" xr:uid="{C2AD8274-8469-40CF-A3C6-0F07BB35EC08}"/>
    <cellStyle name="Normal 2 2 2 34 5" xfId="10020" xr:uid="{60349D49-4E67-40FA-9795-4796314229B1}"/>
    <cellStyle name="Normal 2 2 2 34 5 2" xfId="10021" xr:uid="{41DEFBDE-58EB-4DE3-9232-69DEAD5CF6E2}"/>
    <cellStyle name="Normal 2 2 2 34 6" xfId="10022" xr:uid="{11BCE5FE-11A2-4CBE-87E2-01DB8A9C7DB6}"/>
    <cellStyle name="Normal 2 2 2 35" xfId="10023" xr:uid="{88CA61FE-29D0-4A46-865F-AD40820109ED}"/>
    <cellStyle name="Normal 2 2 2 35 2" xfId="10024" xr:uid="{44920AE7-1E7C-4C4A-8D6B-5B929498ACB3}"/>
    <cellStyle name="Normal 2 2 2 35 2 2" xfId="10025" xr:uid="{43CAB9F1-F06F-4D80-9F1B-40DB5094BF2A}"/>
    <cellStyle name="Normal 2 2 2 35 2 2 2" xfId="10026" xr:uid="{8F9ED3FA-FDAC-430C-8E21-EA3A13DD4C6B}"/>
    <cellStyle name="Normal 2 2 2 35 2 2 2 2" xfId="10027" xr:uid="{B94748B2-86D5-4C27-BB33-546C8CCA7FD4}"/>
    <cellStyle name="Normal 2 2 2 35 2 2 2 2 2" xfId="10028" xr:uid="{EBB87329-72A2-4D49-8A13-0CEB63956783}"/>
    <cellStyle name="Normal 2 2 2 35 2 2 2 3" xfId="10029" xr:uid="{9EC1ABB1-6387-4345-AB4C-F127DBEAE7B7}"/>
    <cellStyle name="Normal 2 2 2 35 2 2 3" xfId="10030" xr:uid="{94240B48-DBEB-43E9-B294-C8C879BF9569}"/>
    <cellStyle name="Normal 2 2 2 35 2 2 3 2" xfId="10031" xr:uid="{830F209A-3F68-4EB8-A682-DD312DDCA3A0}"/>
    <cellStyle name="Normal 2 2 2 35 2 2 4" xfId="10032" xr:uid="{345DF075-2914-4624-9EBE-E0039D5EB81C}"/>
    <cellStyle name="Normal 2 2 2 35 2 3" xfId="10033" xr:uid="{FB6B440F-FCF9-44F0-9896-F41C9D9ADE28}"/>
    <cellStyle name="Normal 2 2 2 35 2 3 2" xfId="10034" xr:uid="{0801B828-4AF9-42AF-A1DD-982A97EAF3D6}"/>
    <cellStyle name="Normal 2 2 2 35 2 3 2 2" xfId="10035" xr:uid="{EE70AB43-0DB2-42E9-B745-6538378CABA9}"/>
    <cellStyle name="Normal 2 2 2 35 2 3 3" xfId="10036" xr:uid="{A62114E2-9CE1-4D6F-B249-0EEA2074A1C5}"/>
    <cellStyle name="Normal 2 2 2 35 2 4" xfId="10037" xr:uid="{8ED2F4C2-7EDE-4A25-90F6-4D0785FAA3F1}"/>
    <cellStyle name="Normal 2 2 2 35 2 4 2" xfId="10038" xr:uid="{6161AA14-8C19-47E1-8B58-2FC18C0F3069}"/>
    <cellStyle name="Normal 2 2 2 35 2 5" xfId="10039" xr:uid="{699967B3-8411-46B6-934A-F94FD560C780}"/>
    <cellStyle name="Normal 2 2 2 35 3" xfId="10040" xr:uid="{A625B9FB-414A-41B0-AE9F-7CB31D198F3B}"/>
    <cellStyle name="Normal 2 2 2 35 3 2" xfId="10041" xr:uid="{E7EAAB4A-A78C-4C98-993E-E908DF332E10}"/>
    <cellStyle name="Normal 2 2 2 35 3 2 2" xfId="10042" xr:uid="{1023C0C4-1F2D-4CB1-889F-4F5F3A07876A}"/>
    <cellStyle name="Normal 2 2 2 35 3 2 2 2" xfId="10043" xr:uid="{98849CB8-873E-4244-B68B-882DE535C205}"/>
    <cellStyle name="Normal 2 2 2 35 3 2 3" xfId="10044" xr:uid="{97D3407E-529B-4147-B892-244D090DA6E3}"/>
    <cellStyle name="Normal 2 2 2 35 3 3" xfId="10045" xr:uid="{DEFA446F-9FE9-492C-BCB9-6AEB5D77017B}"/>
    <cellStyle name="Normal 2 2 2 35 3 3 2" xfId="10046" xr:uid="{314D5CB7-728D-4AAD-ABFA-61FA18A9391A}"/>
    <cellStyle name="Normal 2 2 2 35 3 4" xfId="10047" xr:uid="{852890C1-0C61-4F36-AAC9-7ACBE5891414}"/>
    <cellStyle name="Normal 2 2 2 35 4" xfId="10048" xr:uid="{DC5EBDDB-E3F9-43AC-9A1B-15070200C41C}"/>
    <cellStyle name="Normal 2 2 2 35 4 2" xfId="10049" xr:uid="{4FFC9132-E906-462F-8F48-98F440C6E613}"/>
    <cellStyle name="Normal 2 2 2 35 4 2 2" xfId="10050" xr:uid="{57A36572-4E6B-497A-8F04-343C42E4CA86}"/>
    <cellStyle name="Normal 2 2 2 35 4 3" xfId="10051" xr:uid="{A18B40F7-8E1A-4443-968C-9EE0CBE26037}"/>
    <cellStyle name="Normal 2 2 2 35 5" xfId="10052" xr:uid="{44AB9076-9EA1-4387-8154-BF0F44D643AB}"/>
    <cellStyle name="Normal 2 2 2 35 5 2" xfId="10053" xr:uid="{7EE9DA6E-7B2B-4679-89B2-5760A4959926}"/>
    <cellStyle name="Normal 2 2 2 35 6" xfId="10054" xr:uid="{DA4A640B-0971-4FD7-A580-8AFF5C213114}"/>
    <cellStyle name="Normal 2 2 2 36" xfId="10055" xr:uid="{AB1D8350-A598-4090-8CBB-C1C1C7A69668}"/>
    <cellStyle name="Normal 2 2 2 36 2" xfId="10056" xr:uid="{5D6C51D5-9AEE-4E17-9A7D-8E2E71EFB492}"/>
    <cellStyle name="Normal 2 2 2 36 2 2" xfId="10057" xr:uid="{C6C96A33-8A46-44A7-B6BD-20875216AC8F}"/>
    <cellStyle name="Normal 2 2 2 36 2 2 2" xfId="10058" xr:uid="{F0F9D81E-6364-47E6-8F2F-09CF8EC9A0AA}"/>
    <cellStyle name="Normal 2 2 2 36 2 2 2 2" xfId="10059" xr:uid="{CC0E4606-632D-43DC-ABEA-E1E33A51B98B}"/>
    <cellStyle name="Normal 2 2 2 36 2 2 2 2 2" xfId="10060" xr:uid="{AB8BD2B4-02E1-43BA-B888-57C55DA55EE6}"/>
    <cellStyle name="Normal 2 2 2 36 2 2 2 3" xfId="10061" xr:uid="{B43E7C19-6610-4416-BCEA-A3C730FD92D8}"/>
    <cellStyle name="Normal 2 2 2 36 2 2 3" xfId="10062" xr:uid="{EF7418FA-98E3-4FEB-98AC-79740923A938}"/>
    <cellStyle name="Normal 2 2 2 36 2 2 3 2" xfId="10063" xr:uid="{53B05505-F2B0-453D-AA0D-E50B46141274}"/>
    <cellStyle name="Normal 2 2 2 36 2 2 4" xfId="10064" xr:uid="{D3DABD9A-F48B-45A2-855D-3D9C4360CA33}"/>
    <cellStyle name="Normal 2 2 2 36 2 3" xfId="10065" xr:uid="{5B05A02A-7CA4-4D49-9AF1-4EE4E189DB1A}"/>
    <cellStyle name="Normal 2 2 2 36 2 3 2" xfId="10066" xr:uid="{5D700DE4-3923-453E-B2FA-47329369AD1E}"/>
    <cellStyle name="Normal 2 2 2 36 2 3 2 2" xfId="10067" xr:uid="{3E7C071B-0EC2-417A-8919-3ED6C7FAFE29}"/>
    <cellStyle name="Normal 2 2 2 36 2 3 3" xfId="10068" xr:uid="{41F5DF55-8F0D-4909-AC33-CF4945E8B243}"/>
    <cellStyle name="Normal 2 2 2 36 2 4" xfId="10069" xr:uid="{E335903E-DF2E-406B-8232-47317C4EB18E}"/>
    <cellStyle name="Normal 2 2 2 36 2 4 2" xfId="10070" xr:uid="{49BCEA33-3753-4031-9EDE-882D3B5692E4}"/>
    <cellStyle name="Normal 2 2 2 36 2 5" xfId="10071" xr:uid="{284AEB21-942E-4F5E-8696-688BCF85997F}"/>
    <cellStyle name="Normal 2 2 2 36 3" xfId="10072" xr:uid="{9CBAB0C3-8455-4019-90BA-181920723076}"/>
    <cellStyle name="Normal 2 2 2 36 3 2" xfId="10073" xr:uid="{CBD84C9F-CBA2-44D0-B3EB-16AF78BCE582}"/>
    <cellStyle name="Normal 2 2 2 36 3 2 2" xfId="10074" xr:uid="{8C6B4570-6BA9-47CD-A980-679B16E7C0BD}"/>
    <cellStyle name="Normal 2 2 2 36 3 2 2 2" xfId="10075" xr:uid="{7F000795-6EA0-47FD-BD47-780AD5CCC84C}"/>
    <cellStyle name="Normal 2 2 2 36 3 2 3" xfId="10076" xr:uid="{3DFD79BB-D594-49B5-9622-C6598A7A1DF8}"/>
    <cellStyle name="Normal 2 2 2 36 3 3" xfId="10077" xr:uid="{4F0AB312-F487-4A11-9055-FE4CF3150A39}"/>
    <cellStyle name="Normal 2 2 2 36 3 3 2" xfId="10078" xr:uid="{57E4B440-042A-4AAD-AD54-593F20F2C86B}"/>
    <cellStyle name="Normal 2 2 2 36 3 4" xfId="10079" xr:uid="{D79D5AD3-30AF-482A-AA86-408A7B9D690B}"/>
    <cellStyle name="Normal 2 2 2 36 4" xfId="10080" xr:uid="{E2FDDEE5-103F-482C-BEA9-0D32133E85E0}"/>
    <cellStyle name="Normal 2 2 2 36 4 2" xfId="10081" xr:uid="{0D8B03A9-867A-407B-89BC-2129ACC33CA4}"/>
    <cellStyle name="Normal 2 2 2 36 4 2 2" xfId="10082" xr:uid="{321ED4A8-7040-48E9-8F42-900605CB1DEE}"/>
    <cellStyle name="Normal 2 2 2 36 4 3" xfId="10083" xr:uid="{EDDE82F0-7E78-4055-B1A0-4B93BB01AA21}"/>
    <cellStyle name="Normal 2 2 2 36 5" xfId="10084" xr:uid="{FE2B32D6-5D72-49C3-A057-06CF317380DA}"/>
    <cellStyle name="Normal 2 2 2 36 5 2" xfId="10085" xr:uid="{C6B664D5-E46D-430F-9ED0-26D8631065E8}"/>
    <cellStyle name="Normal 2 2 2 36 6" xfId="10086" xr:uid="{AEB07921-7988-40A6-85C1-FCC376B75EE1}"/>
    <cellStyle name="Normal 2 2 2 37" xfId="10087" xr:uid="{CA1FF07F-940B-460B-8049-FA5B6EF1DFB5}"/>
    <cellStyle name="Normal 2 2 2 38" xfId="10088" xr:uid="{E45B3FDA-EB82-4DD1-BBA3-F74E77B16881}"/>
    <cellStyle name="Normal 2 2 2 39" xfId="10089" xr:uid="{B9661431-116D-457E-BA9C-5D9A291B1F65}"/>
    <cellStyle name="Normal 2 2 2 39 2" xfId="10090" xr:uid="{0910A490-37E5-43D9-B893-25EE9DEA2750}"/>
    <cellStyle name="Normal 2 2 2 39 2 2" xfId="10091" xr:uid="{53E8C2F9-D562-45D3-BCB7-0F50959D8BBB}"/>
    <cellStyle name="Normal 2 2 2 39 3" xfId="10092" xr:uid="{ADAF93B0-52AC-4BCB-AF9F-42C41961FC92}"/>
    <cellStyle name="Normal 2 2 2 4" xfId="10093" xr:uid="{507CD7C2-4184-4843-9B3A-CE192D982C16}"/>
    <cellStyle name="Normal 2 2 2 4 2" xfId="10094" xr:uid="{DB61DD6F-200D-4C59-ABA8-B84867B54AA3}"/>
    <cellStyle name="Normal 2 2 2 4 2 2" xfId="10095" xr:uid="{7CE76809-A92C-4CFE-AEEF-0AD6B8C93D82}"/>
    <cellStyle name="Normal 2 2 2 4 2 2 2" xfId="10096" xr:uid="{3DA06A3B-1E1D-4F70-941B-F286F5C1DE23}"/>
    <cellStyle name="Normal 2 2 2 4 2 2 2 2" xfId="10097" xr:uid="{22ADA91C-E255-4B0C-921F-0E0793493379}"/>
    <cellStyle name="Normal 2 2 2 4 2 2 2 2 2" xfId="10098" xr:uid="{11AE92CF-9515-4018-81BE-C8166B4C90E9}"/>
    <cellStyle name="Normal 2 2 2 4 2 2 2 2 2 2" xfId="10099" xr:uid="{24330BD8-B948-428E-A9A3-082B6C6494B4}"/>
    <cellStyle name="Normal 2 2 2 4 2 2 2 2 3" xfId="10100" xr:uid="{D35E9C2B-FE1C-45D6-A3C3-1D80D0000DC2}"/>
    <cellStyle name="Normal 2 2 2 4 2 2 2 3" xfId="10101" xr:uid="{D3D6CCBC-3C84-4FCD-86F5-CC9FD07BE667}"/>
    <cellStyle name="Normal 2 2 2 4 2 2 2 3 2" xfId="10102" xr:uid="{0AA2BD4C-5593-405F-BC75-D5E43350FE83}"/>
    <cellStyle name="Normal 2 2 2 4 2 2 2 4" xfId="10103" xr:uid="{0B7E5104-8140-483A-9D08-18A7817352F7}"/>
    <cellStyle name="Normal 2 2 2 4 2 2 3" xfId="10104" xr:uid="{B33B5730-876C-4DAC-AEE8-AB859AC9F420}"/>
    <cellStyle name="Normal 2 2 2 4 2 2 3 2" xfId="10105" xr:uid="{6B77489C-2003-4E45-9423-8D6DC014A6E0}"/>
    <cellStyle name="Normal 2 2 2 4 2 2 3 2 2" xfId="10106" xr:uid="{94AD8E26-595F-4C33-BD7D-A0508E233E9F}"/>
    <cellStyle name="Normal 2 2 2 4 2 2 3 3" xfId="10107" xr:uid="{0471BC9B-1296-44CB-8E01-C02EAE64AFEC}"/>
    <cellStyle name="Normal 2 2 2 4 2 2 4" xfId="10108" xr:uid="{943BC0BC-1271-490E-A168-85989FF4604F}"/>
    <cellStyle name="Normal 2 2 2 4 2 2 4 2" xfId="10109" xr:uid="{C816B1A2-6608-4529-92D0-C5293B3C1EE9}"/>
    <cellStyle name="Normal 2 2 2 4 2 2 5" xfId="10110" xr:uid="{551F20E7-2235-4F6D-AC75-29702A4176FE}"/>
    <cellStyle name="Normal 2 2 2 4 2 3" xfId="10111" xr:uid="{3296F739-E62D-46EF-B4F5-2EC714749860}"/>
    <cellStyle name="Normal 2 2 2 4 2 3 2" xfId="10112" xr:uid="{4EF3FE50-DCAB-4E31-BEFE-D55B9754EC4C}"/>
    <cellStyle name="Normal 2 2 2 4 2 3 2 2" xfId="10113" xr:uid="{DB902C77-8ACE-4F22-A553-C1E99F9A2696}"/>
    <cellStyle name="Normal 2 2 2 4 2 3 2 2 2" xfId="10114" xr:uid="{DBE50B2C-B0D5-47FA-B23F-D1DE38ED0513}"/>
    <cellStyle name="Normal 2 2 2 4 2 3 2 3" xfId="10115" xr:uid="{E003E06E-385B-41C4-9C32-4C650FD38AC3}"/>
    <cellStyle name="Normal 2 2 2 4 2 3 3" xfId="10116" xr:uid="{CAAD3DD4-6D41-4440-A214-8DDEEC178755}"/>
    <cellStyle name="Normal 2 2 2 4 2 3 3 2" xfId="10117" xr:uid="{DB432A0F-F208-4F6B-9FDE-F3EEC6CCA537}"/>
    <cellStyle name="Normal 2 2 2 4 2 3 4" xfId="10118" xr:uid="{B13BB7AB-EB92-4678-9B9D-B0747B04F16F}"/>
    <cellStyle name="Normal 2 2 2 4 2 4" xfId="10119" xr:uid="{B86CF74F-EF93-4CD6-BC0F-9588B77CC44C}"/>
    <cellStyle name="Normal 2 2 2 4 2 4 2" xfId="10120" xr:uid="{4F7D5CC6-913B-47B2-AB63-4D7E37D5F6C9}"/>
    <cellStyle name="Normal 2 2 2 4 2 4 2 2" xfId="10121" xr:uid="{7D42D55B-A9AA-4C48-9D14-74563359A263}"/>
    <cellStyle name="Normal 2 2 2 4 2 4 3" xfId="10122" xr:uid="{06D4E3ED-5F80-49B9-839D-DCC087E67D13}"/>
    <cellStyle name="Normal 2 2 2 4 2 5" xfId="10123" xr:uid="{E27CA5D2-FECA-4740-8869-0F6BFA672553}"/>
    <cellStyle name="Normal 2 2 2 4 2 5 2" xfId="10124" xr:uid="{ED518CB9-CE47-4536-BA89-977B98CDFD7B}"/>
    <cellStyle name="Normal 2 2 2 4 2 6" xfId="10125" xr:uid="{19042963-61ED-4E42-88DB-8884BABDDD9B}"/>
    <cellStyle name="Normal 2 2 2 40" xfId="10126" xr:uid="{4671AD23-F03A-4205-954F-63A31F695D8B}"/>
    <cellStyle name="Normal 2 2 2 40 2" xfId="10127" xr:uid="{630D045D-0CF5-4982-AE0C-F11CB54935DB}"/>
    <cellStyle name="Normal 2 2 2 41" xfId="10128" xr:uid="{DCF0D342-5241-4BD2-93A8-9EDEF8C697C2}"/>
    <cellStyle name="Normal 2 2 2 5" xfId="10129" xr:uid="{9C24D6D2-72AB-416A-A05B-97C648A6E782}"/>
    <cellStyle name="Normal 2 2 2 5 2" xfId="10130" xr:uid="{1731A2A6-3799-4002-876D-42FD30EBE7A2}"/>
    <cellStyle name="Normal 2 2 2 5 2 2" xfId="10131" xr:uid="{ACCC5063-68DF-4A5B-8E9A-3E333484FEFD}"/>
    <cellStyle name="Normal 2 2 2 5 2 2 2" xfId="10132" xr:uid="{7215D574-A2A9-4B1D-809A-1FC866E4A1DF}"/>
    <cellStyle name="Normal 2 2 2 5 2 2 2 2" xfId="10133" xr:uid="{114561BC-57BA-4AAE-AC95-3044691EBB8D}"/>
    <cellStyle name="Normal 2 2 2 5 2 2 2 2 2" xfId="10134" xr:uid="{91FA4E8A-5B90-462D-845C-09858BBFBEC1}"/>
    <cellStyle name="Normal 2 2 2 5 2 2 2 3" xfId="10135" xr:uid="{B17C9E48-ED69-4FEA-9570-8839EE099091}"/>
    <cellStyle name="Normal 2 2 2 5 2 2 3" xfId="10136" xr:uid="{5FAB855D-0A54-43AD-8DBD-6CEACB3302C2}"/>
    <cellStyle name="Normal 2 2 2 5 2 2 3 2" xfId="10137" xr:uid="{043AA6DA-16A1-46D8-9EC1-16035A17E036}"/>
    <cellStyle name="Normal 2 2 2 5 2 2 4" xfId="10138" xr:uid="{A7EDE0AA-E577-48C5-9261-8AFADA1C9718}"/>
    <cellStyle name="Normal 2 2 2 5 2 3" xfId="10139" xr:uid="{EA3DDA30-3202-4642-A8D5-908F276A0988}"/>
    <cellStyle name="Normal 2 2 2 5 2 3 2" xfId="10140" xr:uid="{B060CEA1-6C9D-49C5-B7A2-628E46EAF039}"/>
    <cellStyle name="Normal 2 2 2 5 2 3 2 2" xfId="10141" xr:uid="{75EA1120-9D4F-4623-984F-C0FAC6CFE5ED}"/>
    <cellStyle name="Normal 2 2 2 5 2 3 3" xfId="10142" xr:uid="{21D412E8-B1CB-465A-93BE-598643872E6E}"/>
    <cellStyle name="Normal 2 2 2 5 2 4" xfId="10143" xr:uid="{48A6EB76-7CAC-4F0C-B135-4BEE56A864B7}"/>
    <cellStyle name="Normal 2 2 2 5 2 4 2" xfId="10144" xr:uid="{FBBEDE84-99E9-4F98-80C0-D9949A3753DF}"/>
    <cellStyle name="Normal 2 2 2 5 2 5" xfId="10145" xr:uid="{4D3C2402-2E6C-4600-A9D3-7B2093E1D305}"/>
    <cellStyle name="Normal 2 2 2 5 3" xfId="10146" xr:uid="{4E1B57D1-34B8-4B20-9185-BA34D89947D0}"/>
    <cellStyle name="Normal 2 2 2 5 3 2" xfId="10147" xr:uid="{16270CE2-652D-41A8-9ACC-60AA9A0B2C2B}"/>
    <cellStyle name="Normal 2 2 2 5 3 2 2" xfId="10148" xr:uid="{201E0D55-5059-413E-9E0C-C95C821DDE4F}"/>
    <cellStyle name="Normal 2 2 2 5 3 2 2 2" xfId="10149" xr:uid="{0125BC6B-D0D8-45AC-B228-2B4E6B8F3AB0}"/>
    <cellStyle name="Normal 2 2 2 5 3 2 3" xfId="10150" xr:uid="{BC8462F2-6397-4750-B530-967F1D659E83}"/>
    <cellStyle name="Normal 2 2 2 5 3 3" xfId="10151" xr:uid="{9D12DBFE-7733-4A59-801B-2367795D5531}"/>
    <cellStyle name="Normal 2 2 2 5 3 3 2" xfId="10152" xr:uid="{6FE37B99-0002-4921-9485-3A71282E687F}"/>
    <cellStyle name="Normal 2 2 2 5 3 4" xfId="10153" xr:uid="{D45F5C97-FD3F-4E98-B7FE-F82F6B63D00E}"/>
    <cellStyle name="Normal 2 2 2 5 4" xfId="10154" xr:uid="{16BBD086-8B9D-407D-9D8F-E851C762AB1A}"/>
    <cellStyle name="Normal 2 2 2 5 4 2" xfId="10155" xr:uid="{14F844BC-C17D-4732-BF27-6E78BEEA1116}"/>
    <cellStyle name="Normal 2 2 2 5 4 2 2" xfId="10156" xr:uid="{AF194F8C-9B11-4B75-A62D-0045A854FD68}"/>
    <cellStyle name="Normal 2 2 2 5 4 3" xfId="10157" xr:uid="{B9DAD919-4C5B-48BF-948B-62FA2BB9C865}"/>
    <cellStyle name="Normal 2 2 2 5 5" xfId="10158" xr:uid="{B39A45D7-DF62-49C6-B57C-96B05084B90C}"/>
    <cellStyle name="Normal 2 2 2 5 5 2" xfId="10159" xr:uid="{14FDDCB3-E9F0-4CFD-BEFA-678E52AD4CD4}"/>
    <cellStyle name="Normal 2 2 2 5 6" xfId="10160" xr:uid="{17399E21-2F59-4C98-835A-5F5A2F84259A}"/>
    <cellStyle name="Normal 2 2 2 6" xfId="10161" xr:uid="{19E8A8EB-178E-4B68-B27F-78BF280BB19D}"/>
    <cellStyle name="Normal 2 2 2 6 2" xfId="10162" xr:uid="{58B076A5-2282-42AE-91E4-20514B91D6DC}"/>
    <cellStyle name="Normal 2 2 2 6 2 2" xfId="10163" xr:uid="{E1E60891-6BE3-4F93-9BFE-66C10CAA8096}"/>
    <cellStyle name="Normal 2 2 2 6 2 2 2" xfId="10164" xr:uid="{00AAB85C-8D5B-4D16-A50C-165A7868C982}"/>
    <cellStyle name="Normal 2 2 2 6 2 2 2 2" xfId="10165" xr:uid="{6F8891A9-2CD4-4C90-ADDC-29C463C4210F}"/>
    <cellStyle name="Normal 2 2 2 6 2 2 2 2 2" xfId="10166" xr:uid="{7D3DAB2A-4280-434E-B8E2-B6BC90407838}"/>
    <cellStyle name="Normal 2 2 2 6 2 2 2 2 2 2" xfId="10167" xr:uid="{5E49535C-73D1-4CA3-AAEC-F3C20E7F7A39}"/>
    <cellStyle name="Normal 2 2 2 6 2 2 2 2 3" xfId="10168" xr:uid="{8FDB0580-C032-4279-8330-766FB7D47A27}"/>
    <cellStyle name="Normal 2 2 2 6 2 2 2 3" xfId="10169" xr:uid="{1EE39CA4-B4EC-4574-9026-7A2E3F7D5D09}"/>
    <cellStyle name="Normal 2 2 2 6 2 2 2 3 2" xfId="10170" xr:uid="{26FE5C77-4C25-4EDA-BB6A-DDB0F3F39AD7}"/>
    <cellStyle name="Normal 2 2 2 6 2 2 2 4" xfId="10171" xr:uid="{A7E42C75-5257-4435-8F78-5C904A75A562}"/>
    <cellStyle name="Normal 2 2 2 6 2 2 3" xfId="10172" xr:uid="{982FE223-B6A6-4573-8182-FFEA2DD01E41}"/>
    <cellStyle name="Normal 2 2 2 6 2 2 3 2" xfId="10173" xr:uid="{7C17CAF3-CC60-4479-B369-6E116E75985D}"/>
    <cellStyle name="Normal 2 2 2 6 2 2 3 2 2" xfId="10174" xr:uid="{4CEC1564-5192-4641-B3A3-A94D209FA0FF}"/>
    <cellStyle name="Normal 2 2 2 6 2 2 3 3" xfId="10175" xr:uid="{10A7083B-5E33-4450-8CE0-07914639B4A2}"/>
    <cellStyle name="Normal 2 2 2 6 2 2 4" xfId="10176" xr:uid="{EAA8AAB7-4C90-4B5C-8DE6-8B3381F4DA07}"/>
    <cellStyle name="Normal 2 2 2 6 2 2 4 2" xfId="10177" xr:uid="{148DD5A1-A49F-4A29-9F59-4402165BD690}"/>
    <cellStyle name="Normal 2 2 2 6 2 2 5" xfId="10178" xr:uid="{00E27E9E-B632-40A8-B2C1-655AC3DFB906}"/>
    <cellStyle name="Normal 2 2 2 6 2 3" xfId="10179" xr:uid="{023D1745-EFA9-464D-BE50-64A4356FE2C9}"/>
    <cellStyle name="Normal 2 2 2 6 2 3 2" xfId="10180" xr:uid="{25F1EEF1-9D06-4220-A52E-F455F0BF8565}"/>
    <cellStyle name="Normal 2 2 2 6 2 3 2 2" xfId="10181" xr:uid="{0CAE3B18-8622-415D-A187-09AD7FC51368}"/>
    <cellStyle name="Normal 2 2 2 6 2 3 2 2 2" xfId="10182" xr:uid="{8825CCA4-D11B-4948-BA13-28F021794872}"/>
    <cellStyle name="Normal 2 2 2 6 2 3 2 3" xfId="10183" xr:uid="{8D7444FF-90E4-46B1-A038-94D92CCBACAF}"/>
    <cellStyle name="Normal 2 2 2 6 2 3 3" xfId="10184" xr:uid="{A91ABF69-A2EC-4149-BFEA-ECD5BB84A48E}"/>
    <cellStyle name="Normal 2 2 2 6 2 3 3 2" xfId="10185" xr:uid="{E7D20045-FE9D-4316-811B-85AA703CAF27}"/>
    <cellStyle name="Normal 2 2 2 6 2 3 4" xfId="10186" xr:uid="{26FF26C9-0DDF-458C-A3BA-501759C8B757}"/>
    <cellStyle name="Normal 2 2 2 6 2 4" xfId="10187" xr:uid="{78CC08DE-864C-43EC-8A8E-93BCEB791459}"/>
    <cellStyle name="Normal 2 2 2 6 2 4 2" xfId="10188" xr:uid="{A26FBDAD-70AB-43FE-AFBE-3CCC2BB16E34}"/>
    <cellStyle name="Normal 2 2 2 6 2 4 2 2" xfId="10189" xr:uid="{30EEC251-DEBB-4B11-8D47-D9A6BE283015}"/>
    <cellStyle name="Normal 2 2 2 6 2 4 3" xfId="10190" xr:uid="{80DD3F10-5324-4E0A-8DFE-07DA4F30F92A}"/>
    <cellStyle name="Normal 2 2 2 6 2 5" xfId="10191" xr:uid="{910F9E72-35C8-45F5-BD07-5B1E1A2F68C8}"/>
    <cellStyle name="Normal 2 2 2 6 2 5 2" xfId="10192" xr:uid="{7BD45490-3386-4D6A-8741-7615E50449B6}"/>
    <cellStyle name="Normal 2 2 2 6 2 6" xfId="10193" xr:uid="{EDD27C13-36AD-423C-9D3C-69A4D51B4E25}"/>
    <cellStyle name="Normal 2 2 2 7" xfId="10194" xr:uid="{2372631D-B3A3-42A7-86A7-5DDB896176DB}"/>
    <cellStyle name="Normal 2 2 2 7 2" xfId="10195" xr:uid="{0D81EE3C-D9C3-421C-8A4D-0FE0E10B1EB2}"/>
    <cellStyle name="Normal 2 2 2 7 2 2" xfId="10196" xr:uid="{D7CD706E-4FEB-4432-91F3-777B0844B226}"/>
    <cellStyle name="Normal 2 2 2 7 2 2 2" xfId="10197" xr:uid="{A1D0DE06-2C45-49CE-AD65-789E33798F61}"/>
    <cellStyle name="Normal 2 2 2 7 2 2 2 2" xfId="10198" xr:uid="{47A772E1-EF51-459C-B6FD-2C2E2D448748}"/>
    <cellStyle name="Normal 2 2 2 7 2 2 2 2 2" xfId="10199" xr:uid="{15BB8272-EDAC-4680-8B33-F3018EF256AF}"/>
    <cellStyle name="Normal 2 2 2 7 2 2 2 3" xfId="10200" xr:uid="{1327AB54-975D-4932-9606-03D8FEE96A50}"/>
    <cellStyle name="Normal 2 2 2 7 2 2 3" xfId="10201" xr:uid="{101B0889-3732-4DB2-8E22-16927BFDE900}"/>
    <cellStyle name="Normal 2 2 2 7 2 2 3 2" xfId="10202" xr:uid="{DA438CD4-4378-44AB-BA50-C82746BB123E}"/>
    <cellStyle name="Normal 2 2 2 7 2 2 4" xfId="10203" xr:uid="{EEE4A297-C0D7-4E99-A124-22B3F99DFB46}"/>
    <cellStyle name="Normal 2 2 2 7 2 3" xfId="10204" xr:uid="{B9CB4E7F-4FE0-49CB-9F21-1DDC55EE13A5}"/>
    <cellStyle name="Normal 2 2 2 7 2 3 2" xfId="10205" xr:uid="{D3FBB84A-2150-4912-A7E6-8160D301D7FE}"/>
    <cellStyle name="Normal 2 2 2 7 2 3 2 2" xfId="10206" xr:uid="{1D77CDF3-791E-4BCB-B4CF-0BE1C07F89C3}"/>
    <cellStyle name="Normal 2 2 2 7 2 3 3" xfId="10207" xr:uid="{A3889CDA-7552-4652-8144-4B3FBCD579D4}"/>
    <cellStyle name="Normal 2 2 2 7 2 4" xfId="10208" xr:uid="{B0BD3066-30ED-4CF0-B10B-761B05AB617C}"/>
    <cellStyle name="Normal 2 2 2 7 2 4 2" xfId="10209" xr:uid="{06B65458-F808-4F43-8B77-9F34D194FB31}"/>
    <cellStyle name="Normal 2 2 2 7 2 5" xfId="10210" xr:uid="{834820DA-B06B-4943-8198-109975D960CE}"/>
    <cellStyle name="Normal 2 2 2 7 3" xfId="10211" xr:uid="{6E707DFC-6A1D-4047-9A1A-F7A21271C155}"/>
    <cellStyle name="Normal 2 2 2 7 3 2" xfId="10212" xr:uid="{76DB1C13-F6C8-4794-B80A-7A30FDF8EAA2}"/>
    <cellStyle name="Normal 2 2 2 7 3 2 2" xfId="10213" xr:uid="{A25BC6FE-758E-479D-B17B-4642413FA969}"/>
    <cellStyle name="Normal 2 2 2 7 3 2 2 2" xfId="10214" xr:uid="{C1A899DE-F3CA-40A3-8316-25401CBC9E6D}"/>
    <cellStyle name="Normal 2 2 2 7 3 2 3" xfId="10215" xr:uid="{B0008C34-5C1E-4F73-8A9A-BFA9ECACD2C7}"/>
    <cellStyle name="Normal 2 2 2 7 3 3" xfId="10216" xr:uid="{3CC3DC70-8631-4C49-8550-C325E8C0572E}"/>
    <cellStyle name="Normal 2 2 2 7 3 3 2" xfId="10217" xr:uid="{8CE686E5-714F-4974-8D1D-FA274E6DDF2A}"/>
    <cellStyle name="Normal 2 2 2 7 3 4" xfId="10218" xr:uid="{3E4D810D-8E21-4DF3-8B5D-912F67165A2F}"/>
    <cellStyle name="Normal 2 2 2 7 4" xfId="10219" xr:uid="{F2431293-70DF-4D0E-BF05-D0BABAB012B2}"/>
    <cellStyle name="Normal 2 2 2 7 4 2" xfId="10220" xr:uid="{2E26F22C-9F52-433B-8F0D-3D79C4675910}"/>
    <cellStyle name="Normal 2 2 2 7 4 2 2" xfId="10221" xr:uid="{70F83B48-5B77-499E-A267-66F3C081F8D7}"/>
    <cellStyle name="Normal 2 2 2 7 4 3" xfId="10222" xr:uid="{A899078F-F648-4C02-83D9-DD17374249F7}"/>
    <cellStyle name="Normal 2 2 2 7 5" xfId="10223" xr:uid="{673EC0CD-C02C-4918-9311-D7FFBB4D0979}"/>
    <cellStyle name="Normal 2 2 2 7 5 2" xfId="10224" xr:uid="{5E0EF50D-CFA1-4C7E-9948-18F65271BD0F}"/>
    <cellStyle name="Normal 2 2 2 7 6" xfId="10225" xr:uid="{B4104722-6D29-4785-8EB2-66CF8B1296A1}"/>
    <cellStyle name="Normal 2 2 2 8" xfId="10226" xr:uid="{95243E4D-D82C-42D7-BF64-01A5F05C5BCE}"/>
    <cellStyle name="Normal 2 2 2 8 2" xfId="10227" xr:uid="{8D25DA32-EC9F-4793-AE9F-6C912E165439}"/>
    <cellStyle name="Normal 2 2 2 8 2 2" xfId="10228" xr:uid="{0266E041-80E8-404D-9675-65643031AD74}"/>
    <cellStyle name="Normal 2 2 2 8 2 2 2" xfId="10229" xr:uid="{96E3B84A-963F-4193-B1C8-E00FAA172FDE}"/>
    <cellStyle name="Normal 2 2 2 8 2 2 2 2" xfId="10230" xr:uid="{9B55B82F-5D44-4BF6-B288-0E4AEBEEB23B}"/>
    <cellStyle name="Normal 2 2 2 8 2 2 2 2 2" xfId="10231" xr:uid="{B22F6919-3C29-4114-B96D-2A290FB6B020}"/>
    <cellStyle name="Normal 2 2 2 8 2 2 2 3" xfId="10232" xr:uid="{530C5E11-7CA2-46B4-959C-5FABCB54DC83}"/>
    <cellStyle name="Normal 2 2 2 8 2 2 3" xfId="10233" xr:uid="{34FCD035-621E-4E5D-9DEE-BB90F0BF5FF7}"/>
    <cellStyle name="Normal 2 2 2 8 2 2 3 2" xfId="10234" xr:uid="{769B5252-B22B-47EA-86A0-085E0C630EEC}"/>
    <cellStyle name="Normal 2 2 2 8 2 2 4" xfId="10235" xr:uid="{061C165E-A98C-4269-8F8A-80E9A0AC6849}"/>
    <cellStyle name="Normal 2 2 2 8 2 3" xfId="10236" xr:uid="{0DEC4F8E-3D0D-4DBE-9035-09182D2B1639}"/>
    <cellStyle name="Normal 2 2 2 8 2 3 2" xfId="10237" xr:uid="{58E35557-63C6-473F-96F9-7A74387FEA96}"/>
    <cellStyle name="Normal 2 2 2 8 2 3 2 2" xfId="10238" xr:uid="{B88EF29E-1D3A-408A-845F-7BFDE5203E94}"/>
    <cellStyle name="Normal 2 2 2 8 2 3 3" xfId="10239" xr:uid="{2441F76A-B781-4F12-845B-9819FBADAC53}"/>
    <cellStyle name="Normal 2 2 2 8 2 4" xfId="10240" xr:uid="{41674C2E-8B60-4AC1-B2FB-F0F3063E10B9}"/>
    <cellStyle name="Normal 2 2 2 8 2 4 2" xfId="10241" xr:uid="{E58B471A-99BA-4515-BCD4-7AA847AC89D0}"/>
    <cellStyle name="Normal 2 2 2 8 2 5" xfId="10242" xr:uid="{1422479C-3D39-4DF1-AF4E-32A7A36DE2C8}"/>
    <cellStyle name="Normal 2 2 2 8 3" xfId="10243" xr:uid="{F591B01F-AC8A-472A-8CBA-9EB4A89CAA03}"/>
    <cellStyle name="Normal 2 2 2 8 3 2" xfId="10244" xr:uid="{EC0A81BF-C94E-436D-AA71-2A8FA037B188}"/>
    <cellStyle name="Normal 2 2 2 8 3 2 2" xfId="10245" xr:uid="{0F50D567-861C-46D6-8CB9-91782836BBEC}"/>
    <cellStyle name="Normal 2 2 2 8 3 2 2 2" xfId="10246" xr:uid="{7C769586-FB01-47EE-A09A-A08357CC90AB}"/>
    <cellStyle name="Normal 2 2 2 8 3 2 3" xfId="10247" xr:uid="{47F9480C-C952-4C36-BCEF-2E32A5FB5757}"/>
    <cellStyle name="Normal 2 2 2 8 3 3" xfId="10248" xr:uid="{635EA7D7-94E1-49B1-BAF1-BB8492FA0686}"/>
    <cellStyle name="Normal 2 2 2 8 3 3 2" xfId="10249" xr:uid="{13362368-1ADF-4074-A3FC-9BF7EE1E3A7D}"/>
    <cellStyle name="Normal 2 2 2 8 3 4" xfId="10250" xr:uid="{39BA0AB7-64B4-4938-977E-1A0F093B0E85}"/>
    <cellStyle name="Normal 2 2 2 8 4" xfId="10251" xr:uid="{DB0CF320-DA90-48D5-97FD-1550DBE25E94}"/>
    <cellStyle name="Normal 2 2 2 8 4 2" xfId="10252" xr:uid="{A2164542-C965-4C9E-AA36-180ACD096D92}"/>
    <cellStyle name="Normal 2 2 2 8 4 2 2" xfId="10253" xr:uid="{535499C0-60AC-42AC-BB2D-C6F348AE2545}"/>
    <cellStyle name="Normal 2 2 2 8 4 3" xfId="10254" xr:uid="{DCE8EE5A-5D3F-44A0-AA73-D4F43860EF87}"/>
    <cellStyle name="Normal 2 2 2 8 5" xfId="10255" xr:uid="{DF63F628-59F8-4A9E-9D04-8EA7A03E1E9D}"/>
    <cellStyle name="Normal 2 2 2 8 5 2" xfId="10256" xr:uid="{BFAAE4D6-03C0-4327-AC97-BD85B1D17281}"/>
    <cellStyle name="Normal 2 2 2 8 6" xfId="10257" xr:uid="{3223D3B9-0907-43B5-A3C3-CF795185E0D7}"/>
    <cellStyle name="Normal 2 2 2 9" xfId="10258" xr:uid="{ABDE6797-4AE6-4E3D-9C2D-785B5A33BD52}"/>
    <cellStyle name="Normal 2 2 2 9 2" xfId="10259" xr:uid="{54DD9C82-A6EB-422E-ADB3-9C806D87ABDA}"/>
    <cellStyle name="Normal 2 2 2 9 2 2" xfId="10260" xr:uid="{DF020DAF-E392-4195-8EFF-07DED23ED8CE}"/>
    <cellStyle name="Normal 2 2 2 9 2 2 2" xfId="10261" xr:uid="{AC7E1CA1-B420-4A6F-990B-DF57195F3FA7}"/>
    <cellStyle name="Normal 2 2 2 9 2 2 2 2" xfId="10262" xr:uid="{218BB3B8-067E-4CB5-8814-356717D8A275}"/>
    <cellStyle name="Normal 2 2 2 9 2 2 2 2 2" xfId="10263" xr:uid="{E72CC06F-AD43-419C-B229-FF148D6AD1A1}"/>
    <cellStyle name="Normal 2 2 2 9 2 2 2 3" xfId="10264" xr:uid="{6595F5BA-BA47-48ED-8695-C03D17FB9AF1}"/>
    <cellStyle name="Normal 2 2 2 9 2 2 3" xfId="10265" xr:uid="{8F0A8D0D-E0C9-45A8-A749-A474E337768F}"/>
    <cellStyle name="Normal 2 2 2 9 2 2 3 2" xfId="10266" xr:uid="{E9347022-7470-4D05-82BC-AEB6B160F302}"/>
    <cellStyle name="Normal 2 2 2 9 2 2 4" xfId="10267" xr:uid="{E8295F3B-8382-4AD8-BCA6-BBC086B025B3}"/>
    <cellStyle name="Normal 2 2 2 9 2 3" xfId="10268" xr:uid="{882961D8-5358-42B3-AE14-B95AD05A46F5}"/>
    <cellStyle name="Normal 2 2 2 9 2 3 2" xfId="10269" xr:uid="{37E88B20-01FF-4865-BE9F-15470FCF6236}"/>
    <cellStyle name="Normal 2 2 2 9 2 3 2 2" xfId="10270" xr:uid="{C428D76A-351E-4B89-B91D-98C2820541F0}"/>
    <cellStyle name="Normal 2 2 2 9 2 3 3" xfId="10271" xr:uid="{4EEB7179-8E38-4CC2-B291-CD489D6C3A58}"/>
    <cellStyle name="Normal 2 2 2 9 2 4" xfId="10272" xr:uid="{DE940006-EEA3-4CC0-A5BE-2148901F96BD}"/>
    <cellStyle name="Normal 2 2 2 9 2 4 2" xfId="10273" xr:uid="{D2692D8E-F9F3-4325-B582-DBF8EA3EA3E1}"/>
    <cellStyle name="Normal 2 2 2 9 2 5" xfId="10274" xr:uid="{B45AC083-3223-4B26-9F85-4C3F7A8E1BF3}"/>
    <cellStyle name="Normal 2 2 2 9 3" xfId="10275" xr:uid="{2E2370E6-EF40-4509-9F97-CB70C2903F64}"/>
    <cellStyle name="Normal 2 2 2 9 3 2" xfId="10276" xr:uid="{2B9CA1AB-F25A-42F1-A374-48621826B394}"/>
    <cellStyle name="Normal 2 2 2 9 3 2 2" xfId="10277" xr:uid="{E8DF579D-C89D-449D-B0F0-FEC37E8EC4A9}"/>
    <cellStyle name="Normal 2 2 2 9 3 2 2 2" xfId="10278" xr:uid="{4D3D5EFA-648A-495E-B63D-A5258DEEAFA1}"/>
    <cellStyle name="Normal 2 2 2 9 3 2 3" xfId="10279" xr:uid="{45B28CB6-D854-4DBD-B9C1-D29822BA8CD6}"/>
    <cellStyle name="Normal 2 2 2 9 3 3" xfId="10280" xr:uid="{5332EFD9-D0BB-4010-91DA-EE9C1E6475DE}"/>
    <cellStyle name="Normal 2 2 2 9 3 3 2" xfId="10281" xr:uid="{131B7CBF-551B-49DF-9A6F-8503E2D462E7}"/>
    <cellStyle name="Normal 2 2 2 9 3 4" xfId="10282" xr:uid="{41EC2E8D-A666-4C43-8AC8-1B0F8988A036}"/>
    <cellStyle name="Normal 2 2 2 9 4" xfId="10283" xr:uid="{E88EC95E-D66E-42B3-8098-D96193A46EF8}"/>
    <cellStyle name="Normal 2 2 2 9 4 2" xfId="10284" xr:uid="{2375A185-92D7-458F-BC55-22EF6603DB1A}"/>
    <cellStyle name="Normal 2 2 2 9 4 2 2" xfId="10285" xr:uid="{C9128F01-DABC-4256-82FF-0602837E349C}"/>
    <cellStyle name="Normal 2 2 2 9 4 3" xfId="10286" xr:uid="{7F9D929C-4F43-4E7E-8CAA-D759743F389F}"/>
    <cellStyle name="Normal 2 2 2 9 5" xfId="10287" xr:uid="{B888336D-9743-4350-8674-C63DE26C2F8D}"/>
    <cellStyle name="Normal 2 2 2 9 5 2" xfId="10288" xr:uid="{D8D8A78A-0668-4B4C-9926-E79EE4052CD6}"/>
    <cellStyle name="Normal 2 2 2 9 6" xfId="10289" xr:uid="{B2031EA3-9C7A-4FB4-8BAD-0B7F6A77E480}"/>
    <cellStyle name="Normal 2 2 20" xfId="10290" xr:uid="{370B7FE3-8881-4F62-B82C-69C4991DF8D9}"/>
    <cellStyle name="Normal 2 2 21" xfId="10291" xr:uid="{4FCFC327-0975-4170-B851-BB9AA0832FD6}"/>
    <cellStyle name="Normal 2 2 22" xfId="10292" xr:uid="{93EDFCBD-500D-4936-A3EA-A107D9005F0E}"/>
    <cellStyle name="Normal 2 2 23" xfId="10293" xr:uid="{18D10104-A43B-4671-A8D9-8D2ED13629D1}"/>
    <cellStyle name="Normal 2 2 24" xfId="10294" xr:uid="{C5F502B2-2F5F-41DB-9A94-2348BD80A0DD}"/>
    <cellStyle name="Normal 2 2 25" xfId="10295" xr:uid="{D69B28A6-C76F-4F13-A473-A6E63E6FB6A7}"/>
    <cellStyle name="Normal 2 2 26" xfId="10296" xr:uid="{11D193B8-FB7F-4F6A-80B5-3A80F395E64F}"/>
    <cellStyle name="Normal 2 2 27" xfId="10297" xr:uid="{A7BA6FD2-CF14-4960-B784-4676FD57A8A3}"/>
    <cellStyle name="Normal 2 2 28" xfId="10298" xr:uid="{486247D2-09F9-4C25-8882-81D0D100EB53}"/>
    <cellStyle name="Normal 2 2 29" xfId="10299" xr:uid="{A8DD5C10-52E3-4DC5-BF34-4BE2E41F5E7A}"/>
    <cellStyle name="Normal 2 2 3" xfId="10300" xr:uid="{C363F9FE-7715-4B24-8576-8D2DBDED825E}"/>
    <cellStyle name="Normal 2 2 3 2" xfId="10301" xr:uid="{00F3CAAC-B7E6-4026-9577-E68EE66B4196}"/>
    <cellStyle name="Normal 2 2 3 3" xfId="10302" xr:uid="{9B8C3CD7-34BE-4C1B-BE07-152A49E7C831}"/>
    <cellStyle name="Normal 2 2 3 3 2" xfId="10303" xr:uid="{FFFDFC1E-C23F-4B7F-A366-355FA8B36F2C}"/>
    <cellStyle name="Normal 2 2 3 3 2 2" xfId="10304" xr:uid="{E9BF38B0-AFF8-4D2D-9A0A-C3DD0418B4EA}"/>
    <cellStyle name="Normal 2 2 3 3 2 2 2" xfId="10305" xr:uid="{A437B8D0-39D5-45DC-AE2A-DCDCC3A8533E}"/>
    <cellStyle name="Normal 2 2 3 3 2 2 2 2" xfId="10306" xr:uid="{73A70AF1-B5C1-4040-8A1F-487D6916E4D1}"/>
    <cellStyle name="Normal 2 2 3 3 2 2 3" xfId="10307" xr:uid="{CC0E7169-F199-42BC-A537-81F4BD9AD03D}"/>
    <cellStyle name="Normal 2 2 3 3 2 3" xfId="10308" xr:uid="{4CBACA5B-4B69-414B-BBDC-E0165EE33947}"/>
    <cellStyle name="Normal 2 2 3 3 2 3 2" xfId="10309" xr:uid="{00FF7439-0131-416A-834E-F4C9E365666B}"/>
    <cellStyle name="Normal 2 2 3 3 2 4" xfId="10310" xr:uid="{8628A6BA-CBF8-494D-B283-9C168F423297}"/>
    <cellStyle name="Normal 2 2 3 3 3" xfId="10311" xr:uid="{75BE5905-3C0D-4298-AE4B-9355FA20FD67}"/>
    <cellStyle name="Normal 2 2 3 3 3 2" xfId="10312" xr:uid="{55E68DF3-0041-4467-B77A-187238C7985F}"/>
    <cellStyle name="Normal 2 2 3 3 3 2 2" xfId="10313" xr:uid="{79C665E0-D4CE-4C3F-A998-C52618FF3BA1}"/>
    <cellStyle name="Normal 2 2 3 3 3 3" xfId="10314" xr:uid="{87ADAC13-54A7-42E2-AA6A-49DBA79B8160}"/>
    <cellStyle name="Normal 2 2 3 3 4" xfId="10315" xr:uid="{3253D8DD-E460-49DF-9DB9-C40055823C1E}"/>
    <cellStyle name="Normal 2 2 3 3 4 2" xfId="10316" xr:uid="{4D32C94F-986C-488D-B36B-481227E6B4AE}"/>
    <cellStyle name="Normal 2 2 3 3 5" xfId="10317" xr:uid="{025676F8-6B1B-48BE-9983-EC20855BA841}"/>
    <cellStyle name="Normal 2 2 3 4" xfId="10318" xr:uid="{BC13EBBB-A997-466B-B325-A567E6DC1690}"/>
    <cellStyle name="Normal 2 2 3 4 2" xfId="10319" xr:uid="{265BC19A-F236-454E-9519-F66ED95F0A03}"/>
    <cellStyle name="Normal 2 2 3 4 2 2" xfId="10320" xr:uid="{ACBA8CF4-556E-4BC8-84CC-AC44E88A9372}"/>
    <cellStyle name="Normal 2 2 3 4 2 2 2" xfId="10321" xr:uid="{8D71CC01-D312-4E3E-ADD7-ACF1C42ABF0F}"/>
    <cellStyle name="Normal 2 2 3 4 2 3" xfId="10322" xr:uid="{481A14B8-D4F9-4664-A566-0ACDE3AD1F3E}"/>
    <cellStyle name="Normal 2 2 3 4 3" xfId="10323" xr:uid="{7FF8F819-00B0-4E73-A85E-5356BDC93564}"/>
    <cellStyle name="Normal 2 2 3 4 3 2" xfId="10324" xr:uid="{9FFC6558-8B01-4CA8-8AC2-5EE1EFB96027}"/>
    <cellStyle name="Normal 2 2 3 4 4" xfId="10325" xr:uid="{4A2B610C-FD47-495C-BB00-B072ACCFA29F}"/>
    <cellStyle name="Normal 2 2 3 5" xfId="10326" xr:uid="{5E8FCC3F-61EA-4BBF-9400-48A424C4CCCC}"/>
    <cellStyle name="Normal 2 2 3 5 2" xfId="10327" xr:uid="{5C42B63C-A9B3-437A-908C-A059F1F872FC}"/>
    <cellStyle name="Normal 2 2 3 5 2 2" xfId="10328" xr:uid="{81C2CECA-461A-4676-8A35-793BF6714D07}"/>
    <cellStyle name="Normal 2 2 3 5 3" xfId="10329" xr:uid="{60C933AA-1AFC-452B-B712-9BAB1DBD03CF}"/>
    <cellStyle name="Normal 2 2 3 6" xfId="10330" xr:uid="{F5BDA001-1FB4-49C4-BEBB-E18501351391}"/>
    <cellStyle name="Normal 2 2 3 6 2" xfId="10331" xr:uid="{3804A8F2-CB6F-4399-B23A-F1E3E2A3D962}"/>
    <cellStyle name="Normal 2 2 3 7" xfId="10332" xr:uid="{4C45674E-72BC-4529-96E1-F138027CBB72}"/>
    <cellStyle name="Normal 2 2 30" xfId="10333" xr:uid="{34D17859-F157-402A-9AC7-E7B3E6D379C5}"/>
    <cellStyle name="Normal 2 2 31" xfId="10334" xr:uid="{55526043-C6E2-4DAA-B640-1594259C38E1}"/>
    <cellStyle name="Normal 2 2 32" xfId="10335" xr:uid="{DB2E9F11-D649-44EC-9C30-827911A14170}"/>
    <cellStyle name="Normal 2 2 33" xfId="10336" xr:uid="{33110D1B-2351-4A44-A2AE-811F6A04DFF3}"/>
    <cellStyle name="Normal 2 2 34" xfId="10337" xr:uid="{1CFB2EF3-D9A9-4AD9-9EE8-EE5A5CB19842}"/>
    <cellStyle name="Normal 2 2 35" xfId="10338" xr:uid="{635AEC41-DD98-4308-BCAB-823209362E44}"/>
    <cellStyle name="Normal 2 2 36" xfId="10339" xr:uid="{94F4A4EE-5BD9-43E3-A9C5-213D32864B71}"/>
    <cellStyle name="Normal 2 2 36 2" xfId="10340" xr:uid="{DE9AABA2-2E7C-4D95-99CB-E5003B2F3A33}"/>
    <cellStyle name="Normal 2 2 36 2 2" xfId="10341" xr:uid="{95073C87-66D6-4E10-AF25-D685D06D5482}"/>
    <cellStyle name="Normal 2 2 36 2 2 2" xfId="10342" xr:uid="{244384E1-76B8-4E9B-AA42-ED5C2D94E422}"/>
    <cellStyle name="Normal 2 2 36 2 2 2 2" xfId="10343" xr:uid="{8F97252C-698B-44A9-8008-17EBE29B49FD}"/>
    <cellStyle name="Normal 2 2 36 2 2 3" xfId="10344" xr:uid="{6F525688-5A6D-46B4-81D4-E08F50BB2CA1}"/>
    <cellStyle name="Normal 2 2 36 2 3" xfId="10345" xr:uid="{4FA69412-9CAF-40FA-BAB4-994540E8ADB9}"/>
    <cellStyle name="Normal 2 2 36 2 3 2" xfId="10346" xr:uid="{1E575789-F82B-4C9D-B959-27C1FC6FA994}"/>
    <cellStyle name="Normal 2 2 36 2 4" xfId="10347" xr:uid="{9D4A56E6-2D74-410F-974B-959CF2DF566F}"/>
    <cellStyle name="Normal 2 2 36 3" xfId="10348" xr:uid="{FAFBEDFE-46D4-4749-9A91-F31514486D31}"/>
    <cellStyle name="Normal 2 2 36 3 2" xfId="10349" xr:uid="{AEB150FE-455A-40C2-B2DF-B15D333F9495}"/>
    <cellStyle name="Normal 2 2 36 3 2 2" xfId="10350" xr:uid="{67085E20-FBDD-4543-9D1A-F3A422563090}"/>
    <cellStyle name="Normal 2 2 36 3 3" xfId="10351" xr:uid="{6E8BB6F3-466B-4854-ADEC-6C2D6984F39B}"/>
    <cellStyle name="Normal 2 2 36 4" xfId="10352" xr:uid="{155796C4-1F22-4668-8883-52D81792B5CA}"/>
    <cellStyle name="Normal 2 2 36 4 2" xfId="10353" xr:uid="{5C317AE9-B2A5-4576-AA4F-39C93E5F8807}"/>
    <cellStyle name="Normal 2 2 36 5" xfId="10354" xr:uid="{E1B040C9-ABE9-4A79-BD0F-67BF1F040D98}"/>
    <cellStyle name="Normal 2 2 37" xfId="10355" xr:uid="{0CA7803E-0DBE-45DF-914E-BB328F234F3F}"/>
    <cellStyle name="Normal 2 2 37 2" xfId="10356" xr:uid="{12E11B0B-40F3-40ED-8539-CE5C74A37614}"/>
    <cellStyle name="Normal 2 2 37 2 2" xfId="10357" xr:uid="{911ED2F4-3447-4E86-9BCE-147A22B091A7}"/>
    <cellStyle name="Normal 2 2 37 2 2 2" xfId="10358" xr:uid="{FA464B78-434B-4246-AA0E-9B6284B2B0AB}"/>
    <cellStyle name="Normal 2 2 37 2 3" xfId="10359" xr:uid="{611464A0-B0BC-48D1-847C-D660A29E9C3F}"/>
    <cellStyle name="Normal 2 2 37 3" xfId="10360" xr:uid="{EF586949-0BC5-4F02-848A-C6AA1D8AD7F5}"/>
    <cellStyle name="Normal 2 2 37 3 2" xfId="10361" xr:uid="{9CFA2F00-F678-4042-A64B-33449C1D7717}"/>
    <cellStyle name="Normal 2 2 37 4" xfId="10362" xr:uid="{A37E34A6-C3C9-4F27-B76F-2F3DE9B7841D}"/>
    <cellStyle name="Normal 2 2 38" xfId="6906" xr:uid="{1431FACF-0A42-445F-9A68-CB1007CDB357}"/>
    <cellStyle name="Normal 2 2 4" xfId="10363" xr:uid="{27B0421B-91AA-4A44-B0AA-3A1A75A27987}"/>
    <cellStyle name="Normal 2 2 4 2" xfId="10364" xr:uid="{38FF65E4-CF05-4FFF-AD2B-3157BD1106E9}"/>
    <cellStyle name="Normal 2 2 4 3" xfId="10365" xr:uid="{D931BC5C-7F15-4F67-9F9D-74C4560D01EE}"/>
    <cellStyle name="Normal 2 2 4 3 2" xfId="10366" xr:uid="{064C4C14-552B-49DC-963F-F1166670E1E4}"/>
    <cellStyle name="Normal 2 2 4 3 2 2" xfId="10367" xr:uid="{DB8B7A6E-D1FF-4F2B-BBE5-23785FF80885}"/>
    <cellStyle name="Normal 2 2 4 3 2 2 2" xfId="10368" xr:uid="{07F5C2F2-B95A-4305-B278-D7AE61CE8568}"/>
    <cellStyle name="Normal 2 2 4 3 2 2 2 2" xfId="10369" xr:uid="{0F9CDCFD-B812-40BE-B2AE-84FA88F2D2A6}"/>
    <cellStyle name="Normal 2 2 4 3 2 2 3" xfId="10370" xr:uid="{F34862B7-76DC-4568-BA8F-B1784422008D}"/>
    <cellStyle name="Normal 2 2 4 3 2 3" xfId="10371" xr:uid="{6D48AF3F-A900-4238-ADF5-D62E63A1C2FD}"/>
    <cellStyle name="Normal 2 2 4 3 2 3 2" xfId="10372" xr:uid="{FA352343-DD40-494F-9760-D515D64A07F3}"/>
    <cellStyle name="Normal 2 2 4 3 2 4" xfId="10373" xr:uid="{C0256239-BABF-4D4A-A07C-1BA97270251E}"/>
    <cellStyle name="Normal 2 2 4 3 3" xfId="10374" xr:uid="{AADF1EC4-EAC9-4AC6-AB7B-013112552C41}"/>
    <cellStyle name="Normal 2 2 4 3 3 2" xfId="10375" xr:uid="{B0290096-774C-41B1-98E1-22C931C22322}"/>
    <cellStyle name="Normal 2 2 4 3 3 2 2" xfId="10376" xr:uid="{766E9D05-A06A-420A-8371-B2DB5D299FBB}"/>
    <cellStyle name="Normal 2 2 4 3 3 3" xfId="10377" xr:uid="{A61DD3F2-FA64-4C3A-8C95-4BB0AA34A0BA}"/>
    <cellStyle name="Normal 2 2 4 3 4" xfId="10378" xr:uid="{2417E7E0-7965-4EA8-A810-9E00C60B8726}"/>
    <cellStyle name="Normal 2 2 4 3 4 2" xfId="10379" xr:uid="{ABFA381E-12BC-4C11-99E1-BC6ADC0E1163}"/>
    <cellStyle name="Normal 2 2 4 3 5" xfId="10380" xr:uid="{BE354246-FC0F-407C-9EEC-D9CE93AE45F3}"/>
    <cellStyle name="Normal 2 2 4 4" xfId="10381" xr:uid="{1B5C3E16-EF29-4A5C-8DEF-A8451115001B}"/>
    <cellStyle name="Normal 2 2 4 4 2" xfId="10382" xr:uid="{CFB60312-34EC-44C1-A8EF-D079EEBC932F}"/>
    <cellStyle name="Normal 2 2 4 4 2 2" xfId="10383" xr:uid="{45D1B940-9935-490C-8FF3-B67DE62C6919}"/>
    <cellStyle name="Normal 2 2 4 4 2 2 2" xfId="10384" xr:uid="{D8A98DF3-769E-45E9-AA66-051D5443F498}"/>
    <cellStyle name="Normal 2 2 4 4 2 3" xfId="10385" xr:uid="{C38723C9-C836-4D24-99FB-318C2184ED3D}"/>
    <cellStyle name="Normal 2 2 4 4 3" xfId="10386" xr:uid="{C9D62511-2E95-4209-9D42-2CD3C0905A24}"/>
    <cellStyle name="Normal 2 2 4 4 3 2" xfId="10387" xr:uid="{05BAEDE5-C3FD-4644-8E8F-39C074537F9E}"/>
    <cellStyle name="Normal 2 2 4 4 4" xfId="10388" xr:uid="{CB8018CF-DBE6-4D2E-93E1-95237FDEC504}"/>
    <cellStyle name="Normal 2 2 4 5" xfId="10389" xr:uid="{B90160AE-3BC1-4148-97C4-C29F6E6019F0}"/>
    <cellStyle name="Normal 2 2 4 5 2" xfId="10390" xr:uid="{869ABDB2-EEC9-47A0-AC87-E6C1CA64C6D8}"/>
    <cellStyle name="Normal 2 2 4 5 2 2" xfId="10391" xr:uid="{0B343510-F444-4D18-A0A9-17969FC3A2F7}"/>
    <cellStyle name="Normal 2 2 4 5 3" xfId="10392" xr:uid="{530AE488-7B95-426C-AD49-6F07CDF377A7}"/>
    <cellStyle name="Normal 2 2 4 6" xfId="10393" xr:uid="{26EA883B-41FD-4505-A9D2-330DD5CA1A91}"/>
    <cellStyle name="Normal 2 2 4 6 2" xfId="10394" xr:uid="{59FB96BA-6976-4891-8BE1-D41A3CC55083}"/>
    <cellStyle name="Normal 2 2 4 7" xfId="10395" xr:uid="{8126DC2D-92E7-4CE9-BF85-89313E059FD1}"/>
    <cellStyle name="Normal 2 2 5" xfId="10396" xr:uid="{4CA9FE8E-2352-4727-8F4F-691CC9E53F54}"/>
    <cellStyle name="Normal 2 2 6" xfId="10397" xr:uid="{A98E8A39-A389-45CD-B105-79DB87F8A882}"/>
    <cellStyle name="Normal 2 2 6 2" xfId="10398" xr:uid="{AABCC826-0CD8-47D9-B667-FF280441DF21}"/>
    <cellStyle name="Normal 2 2 6 3" xfId="10399" xr:uid="{1604BAE9-F93B-47F3-9224-977BF6CC3287}"/>
    <cellStyle name="Normal 2 2 6 3 2" xfId="10400" xr:uid="{00DCE544-9D77-4992-8EFD-097D74FEE5F7}"/>
    <cellStyle name="Normal 2 2 6 3 2 2" xfId="10401" xr:uid="{08C872DD-91BC-4AD3-AD70-639CE2A6EC96}"/>
    <cellStyle name="Normal 2 2 6 3 2 2 2" xfId="10402" xr:uid="{B84492F9-2AE9-4664-A6E7-5FA65F69A2B3}"/>
    <cellStyle name="Normal 2 2 6 3 2 2 2 2" xfId="10403" xr:uid="{337A3520-120F-49F9-8047-9502D6676D34}"/>
    <cellStyle name="Normal 2 2 6 3 2 2 3" xfId="10404" xr:uid="{6F66E7AD-87E0-4021-9AEC-A6D36E1F552F}"/>
    <cellStyle name="Normal 2 2 6 3 2 3" xfId="10405" xr:uid="{C6F12D92-F5B1-4AC0-A6B8-B86F52FE6D31}"/>
    <cellStyle name="Normal 2 2 6 3 2 3 2" xfId="10406" xr:uid="{34E65D24-323C-4C4E-AE88-CC2029A58FF6}"/>
    <cellStyle name="Normal 2 2 6 3 2 4" xfId="10407" xr:uid="{972342BE-3A0E-48F8-BFCB-D56FE38CE4A4}"/>
    <cellStyle name="Normal 2 2 6 3 3" xfId="10408" xr:uid="{3B40E719-B1B1-4D22-9E37-166E8E20DA5E}"/>
    <cellStyle name="Normal 2 2 6 3 3 2" xfId="10409" xr:uid="{965E44D4-0F65-4BA7-8ED6-271B7843B088}"/>
    <cellStyle name="Normal 2 2 6 3 3 2 2" xfId="10410" xr:uid="{0E3E8DA8-0C52-4173-BD4F-42E280C1768B}"/>
    <cellStyle name="Normal 2 2 6 3 3 3" xfId="10411" xr:uid="{0F8760AE-F043-4BD5-A372-7077082B9455}"/>
    <cellStyle name="Normal 2 2 6 3 4" xfId="10412" xr:uid="{2DFC179D-FFFD-41ED-9487-1F3AAC88CFCB}"/>
    <cellStyle name="Normal 2 2 6 3 4 2" xfId="10413" xr:uid="{1A2BF463-332F-4A08-8C6C-FD4B34A92EE0}"/>
    <cellStyle name="Normal 2 2 6 3 5" xfId="10414" xr:uid="{84B61372-4012-479C-A522-212D0E90E3BD}"/>
    <cellStyle name="Normal 2 2 6 4" xfId="10415" xr:uid="{DCBD3BE6-DBDD-4F82-B46F-D02E3A314B3D}"/>
    <cellStyle name="Normal 2 2 6 4 2" xfId="10416" xr:uid="{BB09A682-3E77-4B66-BB59-93954E1F955C}"/>
    <cellStyle name="Normal 2 2 6 4 2 2" xfId="10417" xr:uid="{D5D3C265-7A86-43B1-A0B5-D73AB54155A0}"/>
    <cellStyle name="Normal 2 2 6 4 2 2 2" xfId="10418" xr:uid="{687CDD99-D335-438C-8A91-E34246C8B7F5}"/>
    <cellStyle name="Normal 2 2 6 4 2 3" xfId="10419" xr:uid="{CF5273CC-F4D6-4B7B-A67F-CCDC8EB2D318}"/>
    <cellStyle name="Normal 2 2 6 4 3" xfId="10420" xr:uid="{8C1C4D20-989D-44E8-8144-6127354A2968}"/>
    <cellStyle name="Normal 2 2 6 4 3 2" xfId="10421" xr:uid="{3087B46D-E42B-46F0-8119-D13095017022}"/>
    <cellStyle name="Normal 2 2 6 4 4" xfId="10422" xr:uid="{96D9D086-1180-4952-9EF4-4D04C1FD8B8B}"/>
    <cellStyle name="Normal 2 2 6 5" xfId="10423" xr:uid="{EC0D8BE7-8393-429D-81DE-5403F9E770AE}"/>
    <cellStyle name="Normal 2 2 6 5 2" xfId="10424" xr:uid="{3CB9C73E-ECE6-4404-8F10-131EC1558051}"/>
    <cellStyle name="Normal 2 2 6 5 2 2" xfId="10425" xr:uid="{CFD99DBD-E168-4315-BF9F-9CD5100EA81C}"/>
    <cellStyle name="Normal 2 2 6 5 3" xfId="10426" xr:uid="{37DEBEB3-6E2D-4AC1-B777-28A67B7DAA14}"/>
    <cellStyle name="Normal 2 2 6 6" xfId="10427" xr:uid="{C25656D7-1EDD-459D-9E37-DAA8290C859F}"/>
    <cellStyle name="Normal 2 2 6 6 2" xfId="10428" xr:uid="{45A85EBE-4950-45CC-8387-2AC20C79E05E}"/>
    <cellStyle name="Normal 2 2 6 7" xfId="10429" xr:uid="{779E61E5-12D0-47C4-8018-B7347F7E5CF9}"/>
    <cellStyle name="Normal 2 2 7" xfId="10430" xr:uid="{2E683D9F-5E77-4321-B858-F5F755C5CCFF}"/>
    <cellStyle name="Normal 2 2 8" xfId="10431" xr:uid="{863BD3E2-011E-4438-B4AB-11FDA0119C2E}"/>
    <cellStyle name="Normal 2 2 9" xfId="10432" xr:uid="{1BFF9B9A-5ECC-4CD2-AE75-F743989B6BBB}"/>
    <cellStyle name="Normal 2 20" xfId="10433" xr:uid="{22D27111-AD38-4071-B9ED-E50C79B2731E}"/>
    <cellStyle name="Normal 2 20 10" xfId="10434" xr:uid="{F63BBDE3-1840-4BD4-A917-4B027ED70ABE}"/>
    <cellStyle name="Normal 2 20 2" xfId="10435" xr:uid="{F210C146-FC1D-4BFB-A08A-EE22A21BC212}"/>
    <cellStyle name="Normal 2 20 2 2" xfId="10436" xr:uid="{E05D02AB-702C-4168-9958-7697B74BBC5A}"/>
    <cellStyle name="Normal 2 20 2 2 2" xfId="10437" xr:uid="{7A0220AE-9BEF-4D52-B469-CCEA690F06C2}"/>
    <cellStyle name="Normal 2 20 2 2 2 2" xfId="10438" xr:uid="{8F4E4710-6FAA-4562-9907-22CFEBC35A8B}"/>
    <cellStyle name="Normal 2 20 2 2 2 2 2" xfId="10439" xr:uid="{DD88F28D-AEE7-4669-BF1C-EF3F4F51980D}"/>
    <cellStyle name="Normal 2 20 2 2 2 2 2 2" xfId="10440" xr:uid="{F4EC3AE6-49C8-4113-9BE1-31330F666BF5}"/>
    <cellStyle name="Normal 2 20 2 2 2 2 3" xfId="10441" xr:uid="{A0D8FEC5-C0C6-413E-8984-6D8EF8347EC6}"/>
    <cellStyle name="Normal 2 20 2 2 2 3" xfId="10442" xr:uid="{FD49F457-ECE5-42F6-AC56-5D298387E450}"/>
    <cellStyle name="Normal 2 20 2 2 2 3 2" xfId="10443" xr:uid="{BAE33684-DED8-4544-8D2E-36662EA1CBDC}"/>
    <cellStyle name="Normal 2 20 2 2 2 4" xfId="10444" xr:uid="{81BFFD91-14CF-4F1C-A158-CCDC61870DF8}"/>
    <cellStyle name="Normal 2 20 2 2 3" xfId="10445" xr:uid="{4A9DA46D-E1B6-49CD-95C6-ED77B6A94039}"/>
    <cellStyle name="Normal 2 20 2 2 3 2" xfId="10446" xr:uid="{E31E3B6D-039C-4874-9AF9-0A9B526A7A5B}"/>
    <cellStyle name="Normal 2 20 2 2 3 2 2" xfId="10447" xr:uid="{852F115A-CB39-47D0-929A-3A7726ED6BA6}"/>
    <cellStyle name="Normal 2 20 2 2 3 3" xfId="10448" xr:uid="{F3C26F61-EFA2-414A-9853-B425668F6E48}"/>
    <cellStyle name="Normal 2 20 2 2 4" xfId="10449" xr:uid="{EE97E4DE-1AF0-4F8E-94D6-BFAAAEE995C8}"/>
    <cellStyle name="Normal 2 20 2 2 4 2" xfId="10450" xr:uid="{AFE2208A-4CCC-43B1-BB09-D2014535258D}"/>
    <cellStyle name="Normal 2 20 2 2 5" xfId="10451" xr:uid="{061FE3AC-099A-48D5-A948-C7845C6184BA}"/>
    <cellStyle name="Normal 2 20 2 3" xfId="10452" xr:uid="{CE21C947-5222-467A-9A92-7C932A738C83}"/>
    <cellStyle name="Normal 2 20 2 3 2" xfId="10453" xr:uid="{6F161A8E-2D12-4025-9CAE-59708FA13203}"/>
    <cellStyle name="Normal 2 20 2 3 2 2" xfId="10454" xr:uid="{D223FA4A-086B-4082-BA77-4EB6BC260A97}"/>
    <cellStyle name="Normal 2 20 2 3 2 2 2" xfId="10455" xr:uid="{F8285A57-96C3-4F3D-A65F-FA209110512A}"/>
    <cellStyle name="Normal 2 20 2 3 2 3" xfId="10456" xr:uid="{C099CA8A-8BD0-46C6-8EA0-312DB16C32EA}"/>
    <cellStyle name="Normal 2 20 2 3 3" xfId="10457" xr:uid="{27AC593A-BC98-404B-9A61-9FA144B77FE7}"/>
    <cellStyle name="Normal 2 20 2 3 3 2" xfId="10458" xr:uid="{E9589F7D-7846-4E32-A732-F7E2AB1D3310}"/>
    <cellStyle name="Normal 2 20 2 3 4" xfId="10459" xr:uid="{A6D6AA99-4674-4F82-8ED6-13DD36291362}"/>
    <cellStyle name="Normal 2 20 2 4" xfId="10460" xr:uid="{E6E6A353-0568-4BEB-8BF5-D1E06EC56DB7}"/>
    <cellStyle name="Normal 2 20 2 4 2" xfId="10461" xr:uid="{5B72C800-A66F-4E33-871C-2A15DE998EB6}"/>
    <cellStyle name="Normal 2 20 2 4 2 2" xfId="10462" xr:uid="{34DB2393-87F2-461D-8F38-D78702506B24}"/>
    <cellStyle name="Normal 2 20 2 4 3" xfId="10463" xr:uid="{E08344A3-C72F-43B4-9EA8-A51DA5ADE436}"/>
    <cellStyle name="Normal 2 20 2 5" xfId="10464" xr:uid="{64B12796-F8B6-4B84-9FE5-035A8BAC2913}"/>
    <cellStyle name="Normal 2 20 2 5 2" xfId="10465" xr:uid="{AADA30AE-AEB4-44E1-AC19-BB3CB1D18551}"/>
    <cellStyle name="Normal 2 20 2 6" xfId="10466" xr:uid="{9882FC74-49D2-4908-B0D2-78CCF53121C4}"/>
    <cellStyle name="Normal 2 20 3" xfId="10467" xr:uid="{79E2B59F-00DA-4EE9-815C-6849F0E8E20F}"/>
    <cellStyle name="Normal 2 20 3 2" xfId="10468" xr:uid="{43839681-FCF0-4FE1-9850-54CCFB996329}"/>
    <cellStyle name="Normal 2 20 3 2 2" xfId="10469" xr:uid="{9EC56C3C-201A-4BC7-B9B0-CF9F21533250}"/>
    <cellStyle name="Normal 2 20 3 2 2 2" xfId="10470" xr:uid="{446152B4-2B1F-47B8-9F18-4EEE4F5F5539}"/>
    <cellStyle name="Normal 2 20 3 2 2 2 2" xfId="10471" xr:uid="{B58E307F-5A76-47B3-A09D-BE2F060C596F}"/>
    <cellStyle name="Normal 2 20 3 2 2 2 2 2" xfId="10472" xr:uid="{15D5AF5D-CFE7-46DF-9F6F-85D63600C65F}"/>
    <cellStyle name="Normal 2 20 3 2 2 2 3" xfId="10473" xr:uid="{46F2E0A8-CF8C-4796-807E-CFA4A2D51DAF}"/>
    <cellStyle name="Normal 2 20 3 2 2 3" xfId="10474" xr:uid="{6A46639D-59C7-47ED-961F-4C4876A5DB2B}"/>
    <cellStyle name="Normal 2 20 3 2 2 3 2" xfId="10475" xr:uid="{2C308F17-3B50-4B6F-993E-06046886DBE6}"/>
    <cellStyle name="Normal 2 20 3 2 2 4" xfId="10476" xr:uid="{1BBF6159-A622-42E4-A1E3-BF2E3316E9B2}"/>
    <cellStyle name="Normal 2 20 3 2 3" xfId="10477" xr:uid="{002A9BFD-3255-4870-A649-92F0F89A69A1}"/>
    <cellStyle name="Normal 2 20 3 2 3 2" xfId="10478" xr:uid="{372FE3ED-E179-40D3-9E94-7BFA5708FAD8}"/>
    <cellStyle name="Normal 2 20 3 2 3 2 2" xfId="10479" xr:uid="{1AA28FBD-B2D0-425F-A84A-A364FEE36C57}"/>
    <cellStyle name="Normal 2 20 3 2 3 3" xfId="10480" xr:uid="{BADF726C-3A21-40D1-AC1D-1FAA7C79A578}"/>
    <cellStyle name="Normal 2 20 3 2 4" xfId="10481" xr:uid="{FCAEAEE7-A428-49C8-A090-405C6F5FC866}"/>
    <cellStyle name="Normal 2 20 3 2 4 2" xfId="10482" xr:uid="{98614651-52BF-4BC5-849C-78806FAE473D}"/>
    <cellStyle name="Normal 2 20 3 2 5" xfId="10483" xr:uid="{463B8D3A-BFCF-4DBC-8ED2-E9F4DE5C96F4}"/>
    <cellStyle name="Normal 2 20 3 3" xfId="10484" xr:uid="{E2E10E14-50B2-471E-9AC7-11004C7CE93C}"/>
    <cellStyle name="Normal 2 20 3 3 2" xfId="10485" xr:uid="{F93E3440-34C4-4236-9504-DF0B72AFF1B9}"/>
    <cellStyle name="Normal 2 20 3 3 2 2" xfId="10486" xr:uid="{4292B7A1-F049-4778-9DD0-53EF0296904B}"/>
    <cellStyle name="Normal 2 20 3 3 2 2 2" xfId="10487" xr:uid="{9F30E350-2CD2-450A-9E09-C3768C100530}"/>
    <cellStyle name="Normal 2 20 3 3 2 3" xfId="10488" xr:uid="{EEF9F2E1-17D0-4B6D-8764-D2DFF936EE19}"/>
    <cellStyle name="Normal 2 20 3 3 3" xfId="10489" xr:uid="{188A11F1-C03F-461E-9D95-8F172DB0BA76}"/>
    <cellStyle name="Normal 2 20 3 3 3 2" xfId="10490" xr:uid="{C99E84A1-766D-4FA9-B41D-4FE086694568}"/>
    <cellStyle name="Normal 2 20 3 3 4" xfId="10491" xr:uid="{ADCEC8C3-D10E-430D-BEAF-A71D91F5F640}"/>
    <cellStyle name="Normal 2 20 3 4" xfId="10492" xr:uid="{E9F49979-3AC7-4949-A6CE-C74B8E771294}"/>
    <cellStyle name="Normal 2 20 3 4 2" xfId="10493" xr:uid="{E739397D-C911-40D3-9D57-9689E7932DCF}"/>
    <cellStyle name="Normal 2 20 3 4 2 2" xfId="10494" xr:uid="{8DCE2676-4248-4219-B680-12948DC04D54}"/>
    <cellStyle name="Normal 2 20 3 4 3" xfId="10495" xr:uid="{F87D6ED0-9880-46A7-90E8-25FB814BBAB1}"/>
    <cellStyle name="Normal 2 20 3 5" xfId="10496" xr:uid="{38FB465B-1A2E-44B7-A32C-D06DDEB8CF7C}"/>
    <cellStyle name="Normal 2 20 3 5 2" xfId="10497" xr:uid="{88B53A29-3CAF-455A-9C91-219D6DF3FACB}"/>
    <cellStyle name="Normal 2 20 3 6" xfId="10498" xr:uid="{6C246BB0-EBF6-4B2D-A4F9-3F3C28A719E7}"/>
    <cellStyle name="Normal 2 20 4" xfId="10499" xr:uid="{BAA7E887-DA5A-47BF-BEBE-5FF7E197AF17}"/>
    <cellStyle name="Normal 2 20 4 2" xfId="10500" xr:uid="{91B7BC33-39EB-4BB3-9424-CF7B1BF8173E}"/>
    <cellStyle name="Normal 2 20 4 2 2" xfId="10501" xr:uid="{139A645C-1E12-4CD6-8CC8-095DDED7BF68}"/>
    <cellStyle name="Normal 2 20 4 2 2 2" xfId="10502" xr:uid="{136F09CA-E50A-435B-9242-DEF3FE440E3A}"/>
    <cellStyle name="Normal 2 20 4 2 2 2 2" xfId="10503" xr:uid="{10EAB901-1A20-4550-9E00-4A2B19A35A6B}"/>
    <cellStyle name="Normal 2 20 4 2 2 2 2 2" xfId="10504" xr:uid="{7B342B04-2C44-4A3E-BBC4-054E09317B89}"/>
    <cellStyle name="Normal 2 20 4 2 2 2 3" xfId="10505" xr:uid="{836BED85-D6B7-4072-ADF5-8A1EDC7B38B5}"/>
    <cellStyle name="Normal 2 20 4 2 2 3" xfId="10506" xr:uid="{7F59E922-2C83-4B0C-8921-7FEA5E9BDDAB}"/>
    <cellStyle name="Normal 2 20 4 2 2 3 2" xfId="10507" xr:uid="{C2DFC021-EA65-484B-9428-7595AC871CA7}"/>
    <cellStyle name="Normal 2 20 4 2 2 4" xfId="10508" xr:uid="{76E1B42C-92AE-481B-8E66-8C9535B5948B}"/>
    <cellStyle name="Normal 2 20 4 2 3" xfId="10509" xr:uid="{78F6E405-0142-4D8F-B16D-E0C3942EB279}"/>
    <cellStyle name="Normal 2 20 4 2 3 2" xfId="10510" xr:uid="{E2469B91-3F47-4C1F-B257-570E80346AE3}"/>
    <cellStyle name="Normal 2 20 4 2 3 2 2" xfId="10511" xr:uid="{6F9FF854-0C4A-4E0B-A11B-37E3F5167467}"/>
    <cellStyle name="Normal 2 20 4 2 3 3" xfId="10512" xr:uid="{7A7CD442-571C-46C1-8224-8BDF0823A97D}"/>
    <cellStyle name="Normal 2 20 4 2 4" xfId="10513" xr:uid="{106142AC-B5F9-4835-97F4-00039087860E}"/>
    <cellStyle name="Normal 2 20 4 2 4 2" xfId="10514" xr:uid="{07C7A931-CED4-4BFD-8B6F-114665FF5B3B}"/>
    <cellStyle name="Normal 2 20 4 2 5" xfId="10515" xr:uid="{88F33146-3FB2-4D3C-956C-67F9CB2E71E4}"/>
    <cellStyle name="Normal 2 20 4 3" xfId="10516" xr:uid="{F3F496C8-1067-433E-9E62-E5D4C7BC7B21}"/>
    <cellStyle name="Normal 2 20 4 3 2" xfId="10517" xr:uid="{2CEBE512-DCDE-41BB-9999-4E2A5774745D}"/>
    <cellStyle name="Normal 2 20 4 3 2 2" xfId="10518" xr:uid="{3E41F3E7-82D4-4F58-8548-51DC8C54113B}"/>
    <cellStyle name="Normal 2 20 4 3 2 2 2" xfId="10519" xr:uid="{2AFB7761-22DC-42A6-8F5C-E73DBBB8F40B}"/>
    <cellStyle name="Normal 2 20 4 3 2 3" xfId="10520" xr:uid="{52A1D2B0-E8CA-4CF3-BAD0-85CF79251DCC}"/>
    <cellStyle name="Normal 2 20 4 3 3" xfId="10521" xr:uid="{6B589650-211A-4F0C-AF68-C310F04FF2BC}"/>
    <cellStyle name="Normal 2 20 4 3 3 2" xfId="10522" xr:uid="{F404F5F5-C0F0-426E-AC52-7FBAE7717779}"/>
    <cellStyle name="Normal 2 20 4 3 4" xfId="10523" xr:uid="{A47E26B4-CD23-4329-86FF-2033CCF4BBCD}"/>
    <cellStyle name="Normal 2 20 4 4" xfId="10524" xr:uid="{5B8403C9-4D17-4AF0-B9CA-BB275842DF07}"/>
    <cellStyle name="Normal 2 20 4 4 2" xfId="10525" xr:uid="{8B33C586-FB38-4093-8E92-C26B8EE5BAD3}"/>
    <cellStyle name="Normal 2 20 4 4 2 2" xfId="10526" xr:uid="{A2C5514D-0428-4486-A791-DB90C6AD12B0}"/>
    <cellStyle name="Normal 2 20 4 4 3" xfId="10527" xr:uid="{84CC0821-C88A-458B-896F-8447C1C5B1E3}"/>
    <cellStyle name="Normal 2 20 4 5" xfId="10528" xr:uid="{7C704459-E4FC-4F8C-A1A6-0A69FC51312E}"/>
    <cellStyle name="Normal 2 20 4 5 2" xfId="10529" xr:uid="{4BFF7001-B20A-429A-92A8-5FB5CA578C10}"/>
    <cellStyle name="Normal 2 20 4 6" xfId="10530" xr:uid="{3766A9A2-31A0-4C7A-A2F4-30B58AB59FFD}"/>
    <cellStyle name="Normal 2 20 5" xfId="10531" xr:uid="{11228F6C-4252-4621-A516-D973DC7F8673}"/>
    <cellStyle name="Normal 2 20 5 2" xfId="10532" xr:uid="{BD0CD421-3CAB-46F7-A081-D34B8C7A29F9}"/>
    <cellStyle name="Normal 2 20 5 2 2" xfId="10533" xr:uid="{DB32C8C6-B23F-446B-BBB0-E752C9BBAC9E}"/>
    <cellStyle name="Normal 2 20 5 2 2 2" xfId="10534" xr:uid="{4B871D22-FE7A-47E5-8D89-F218285537A8}"/>
    <cellStyle name="Normal 2 20 5 2 2 2 2" xfId="10535" xr:uid="{C9161F27-1B0E-4CD4-B574-34F307D453AD}"/>
    <cellStyle name="Normal 2 20 5 2 2 2 2 2" xfId="10536" xr:uid="{352B52AC-6EB0-4FA8-8016-8CC8F549CA25}"/>
    <cellStyle name="Normal 2 20 5 2 2 2 3" xfId="10537" xr:uid="{986C8D79-FC49-4BFE-B708-9EB4C190AD7E}"/>
    <cellStyle name="Normal 2 20 5 2 2 3" xfId="10538" xr:uid="{1D4D28E3-4C76-4568-B823-EAEF08D20E3A}"/>
    <cellStyle name="Normal 2 20 5 2 2 3 2" xfId="10539" xr:uid="{D74A4261-43FD-4A01-975A-F9F9C9D10D07}"/>
    <cellStyle name="Normal 2 20 5 2 2 4" xfId="10540" xr:uid="{53707E67-3556-4265-99CA-2199720A8A10}"/>
    <cellStyle name="Normal 2 20 5 2 3" xfId="10541" xr:uid="{2C530CF5-C3EB-4536-89F7-90ACE001DE01}"/>
    <cellStyle name="Normal 2 20 5 2 3 2" xfId="10542" xr:uid="{9C4A002C-FFA5-4AB8-B3F5-24C08CC8479E}"/>
    <cellStyle name="Normal 2 20 5 2 3 2 2" xfId="10543" xr:uid="{76ADD515-D760-4479-B018-B69F8504FA07}"/>
    <cellStyle name="Normal 2 20 5 2 3 3" xfId="10544" xr:uid="{98F24817-A2E6-4E0B-B4C1-BC5C20CAA85C}"/>
    <cellStyle name="Normal 2 20 5 2 4" xfId="10545" xr:uid="{125FD178-BDAE-4121-B55E-56B07D988554}"/>
    <cellStyle name="Normal 2 20 5 2 4 2" xfId="10546" xr:uid="{B5A28E3C-344E-4E0B-A656-581A8538747D}"/>
    <cellStyle name="Normal 2 20 5 2 5" xfId="10547" xr:uid="{95668F11-7B8B-41E2-A6E3-6EEAF95D486E}"/>
    <cellStyle name="Normal 2 20 5 3" xfId="10548" xr:uid="{6C33CD22-782C-4B41-90FA-468AF76E4290}"/>
    <cellStyle name="Normal 2 20 5 3 2" xfId="10549" xr:uid="{7709E2DF-30EE-4D51-9C15-6234C56935CF}"/>
    <cellStyle name="Normal 2 20 5 3 2 2" xfId="10550" xr:uid="{68BC16C2-1110-40D8-BEB7-FD1C60E167AC}"/>
    <cellStyle name="Normal 2 20 5 3 2 2 2" xfId="10551" xr:uid="{0EBE2422-DFEF-416F-9DAE-D70F2EC3F609}"/>
    <cellStyle name="Normal 2 20 5 3 2 3" xfId="10552" xr:uid="{D71C3237-1F78-46EF-8111-F96370D71059}"/>
    <cellStyle name="Normal 2 20 5 3 3" xfId="10553" xr:uid="{880C884E-B11F-44C1-A42F-534FB02A3B9A}"/>
    <cellStyle name="Normal 2 20 5 3 3 2" xfId="10554" xr:uid="{043B3136-9D95-49C5-BA68-D2E3595B7856}"/>
    <cellStyle name="Normal 2 20 5 3 4" xfId="10555" xr:uid="{C43358A4-79BC-4865-B1A6-B42951976DA7}"/>
    <cellStyle name="Normal 2 20 5 4" xfId="10556" xr:uid="{79446F13-D5C9-45A2-90B9-B8AC350A53B5}"/>
    <cellStyle name="Normal 2 20 5 4 2" xfId="10557" xr:uid="{1701F38B-43F1-44E1-82B4-361B0321A395}"/>
    <cellStyle name="Normal 2 20 5 4 2 2" xfId="10558" xr:uid="{DD55DA3B-9C68-4F0F-AFF0-327796A9D12C}"/>
    <cellStyle name="Normal 2 20 5 4 3" xfId="10559" xr:uid="{8EB346E7-2127-4226-8ADF-229CC990025B}"/>
    <cellStyle name="Normal 2 20 5 5" xfId="10560" xr:uid="{7BB46F3B-AEBB-46AA-8B90-D9371E895595}"/>
    <cellStyle name="Normal 2 20 5 5 2" xfId="10561" xr:uid="{25D9A50D-DC5F-4647-96AF-65F69AFA5C56}"/>
    <cellStyle name="Normal 2 20 5 6" xfId="10562" xr:uid="{18F6D71C-C39B-44AF-8FD4-CBB2BFF726FF}"/>
    <cellStyle name="Normal 2 20 6" xfId="10563" xr:uid="{7A32D606-AE37-477F-B960-F0CA5D3A5D68}"/>
    <cellStyle name="Normal 2 20 6 2" xfId="10564" xr:uid="{51143D14-BF69-4C00-A612-748C2800ACDF}"/>
    <cellStyle name="Normal 2 20 6 2 2" xfId="10565" xr:uid="{190C25FA-DD85-4F85-B242-4D32434D44AD}"/>
    <cellStyle name="Normal 2 20 6 2 2 2" xfId="10566" xr:uid="{9DA9FAEE-7700-4CC0-898D-CA57DA842D7E}"/>
    <cellStyle name="Normal 2 20 6 2 2 2 2" xfId="10567" xr:uid="{36385552-5885-4756-A2A4-77D94DE99D55}"/>
    <cellStyle name="Normal 2 20 6 2 2 3" xfId="10568" xr:uid="{B554EF33-2B0E-4F11-9046-73922C432239}"/>
    <cellStyle name="Normal 2 20 6 2 3" xfId="10569" xr:uid="{FB630AB9-F9D1-4414-85A9-FF37E2BC23E5}"/>
    <cellStyle name="Normal 2 20 6 2 3 2" xfId="10570" xr:uid="{3918602D-4947-47B5-94C6-0A1BD8FB814B}"/>
    <cellStyle name="Normal 2 20 6 2 4" xfId="10571" xr:uid="{4151D7BB-0A93-4DDF-95DA-8D4293907CDA}"/>
    <cellStyle name="Normal 2 20 6 3" xfId="10572" xr:uid="{6F4CE1D4-4791-4FAD-9E3C-3BBF8659E4C5}"/>
    <cellStyle name="Normal 2 20 6 3 2" xfId="10573" xr:uid="{386BDC03-D297-49DD-8541-269AC57F6109}"/>
    <cellStyle name="Normal 2 20 6 3 2 2" xfId="10574" xr:uid="{1A9E205F-4CAE-4429-A59C-182318086D14}"/>
    <cellStyle name="Normal 2 20 6 3 3" xfId="10575" xr:uid="{AA830EF9-8291-4534-860A-D738E7FAF4B3}"/>
    <cellStyle name="Normal 2 20 6 4" xfId="10576" xr:uid="{58C6F1E0-B778-4CCD-8302-19F6F9792DBB}"/>
    <cellStyle name="Normal 2 20 6 4 2" xfId="10577" xr:uid="{30E6796E-E33C-484E-B784-1BCF08CE3EF1}"/>
    <cellStyle name="Normal 2 20 6 5" xfId="10578" xr:uid="{A290C63F-0C51-4AE8-BF0B-D8C81392D770}"/>
    <cellStyle name="Normal 2 20 7" xfId="10579" xr:uid="{4FDAB9B1-C254-4FBC-AA29-17D173DCD976}"/>
    <cellStyle name="Normal 2 20 7 2" xfId="10580" xr:uid="{08E20059-FF48-4D4C-BD1F-2E6102271E93}"/>
    <cellStyle name="Normal 2 20 7 2 2" xfId="10581" xr:uid="{B58BE4B1-CEE3-4CB9-B2A8-9C4196261CB3}"/>
    <cellStyle name="Normal 2 20 7 2 2 2" xfId="10582" xr:uid="{FFBC71D3-2707-4B26-AD9D-77AC664AB809}"/>
    <cellStyle name="Normal 2 20 7 2 3" xfId="10583" xr:uid="{4D6D5F60-6F1D-4ED2-BDE8-7A49214E9011}"/>
    <cellStyle name="Normal 2 20 7 3" xfId="10584" xr:uid="{8C86F4CC-072E-496E-9212-C05C97273772}"/>
    <cellStyle name="Normal 2 20 7 3 2" xfId="10585" xr:uid="{F2A0DE8C-FFD5-464A-A257-8F6ACBCBF34E}"/>
    <cellStyle name="Normal 2 20 7 4" xfId="10586" xr:uid="{54BE84B4-2ACB-49EA-BC8E-C0A198B0BF44}"/>
    <cellStyle name="Normal 2 20 8" xfId="10587" xr:uid="{1761250B-F058-433B-A05B-BE57BC142A70}"/>
    <cellStyle name="Normal 2 20 8 2" xfId="10588" xr:uid="{A0956EBB-BF93-48C1-A79B-29E16190120A}"/>
    <cellStyle name="Normal 2 20 8 2 2" xfId="10589" xr:uid="{67E65D46-CFF5-47DA-AF24-ACE6118ED6D2}"/>
    <cellStyle name="Normal 2 20 8 3" xfId="10590" xr:uid="{DAE5FAD5-C77A-4F54-9740-3D59EA4BDBBF}"/>
    <cellStyle name="Normal 2 20 9" xfId="10591" xr:uid="{15A88CEC-C9EF-4357-AED5-3B82CF0B6ABA}"/>
    <cellStyle name="Normal 2 20 9 2" xfId="10592" xr:uid="{3162A4E7-C7B9-4AD8-A836-63DE4D807396}"/>
    <cellStyle name="Normal 2 21" xfId="10593" xr:uid="{1AFC5EDD-92BE-4B56-AEE0-8D1597621AC0}"/>
    <cellStyle name="Normal 2 21 10" xfId="10594" xr:uid="{D4762F24-C90D-414D-A915-F567A6DBBD32}"/>
    <cellStyle name="Normal 2 21 2" xfId="10595" xr:uid="{79F2973E-90C0-4690-AE39-6979316F6D71}"/>
    <cellStyle name="Normal 2 21 2 2" xfId="10596" xr:uid="{44A12132-7636-45CC-A86A-B7E43127900D}"/>
    <cellStyle name="Normal 2 21 2 2 2" xfId="10597" xr:uid="{4C72139C-71CD-4F31-BF0B-03BEB75C36AC}"/>
    <cellStyle name="Normal 2 21 2 2 2 2" xfId="10598" xr:uid="{EDC0DAD0-5BBB-4D39-ABDF-6915C37E3412}"/>
    <cellStyle name="Normal 2 21 2 2 2 2 2" xfId="10599" xr:uid="{558C9A24-4807-482F-AA8B-292CECAAFA8A}"/>
    <cellStyle name="Normal 2 21 2 2 2 2 2 2" xfId="10600" xr:uid="{97976B4C-A474-48FF-AED8-32BAA9F946EB}"/>
    <cellStyle name="Normal 2 21 2 2 2 2 3" xfId="10601" xr:uid="{2970BAC8-D924-48E7-BC5F-74C302E68DE5}"/>
    <cellStyle name="Normal 2 21 2 2 2 3" xfId="10602" xr:uid="{20A4B7E3-EFDF-4952-8EF5-C2A04A46C0A8}"/>
    <cellStyle name="Normal 2 21 2 2 2 3 2" xfId="10603" xr:uid="{9C903411-C122-427F-9559-58D58D88E4B9}"/>
    <cellStyle name="Normal 2 21 2 2 2 4" xfId="10604" xr:uid="{69121352-8D3C-45C5-8DDF-421F25F4B3FA}"/>
    <cellStyle name="Normal 2 21 2 2 3" xfId="10605" xr:uid="{0CD1F1AC-17ED-4180-A684-D49014D8232C}"/>
    <cellStyle name="Normal 2 21 2 2 3 2" xfId="10606" xr:uid="{7355ED14-05AD-4C9D-BAAA-39A6B100C07D}"/>
    <cellStyle name="Normal 2 21 2 2 3 2 2" xfId="10607" xr:uid="{611FF6A5-C86B-4FD6-A76E-2DAFF471F36A}"/>
    <cellStyle name="Normal 2 21 2 2 3 3" xfId="10608" xr:uid="{9CF3990C-6B7F-4C34-87D2-2364B074D5E6}"/>
    <cellStyle name="Normal 2 21 2 2 4" xfId="10609" xr:uid="{92035172-2200-4EEB-BA6D-8C79B5F76DE7}"/>
    <cellStyle name="Normal 2 21 2 2 4 2" xfId="10610" xr:uid="{59799DF2-CBA2-4785-803F-2DC7E4A43C50}"/>
    <cellStyle name="Normal 2 21 2 2 5" xfId="10611" xr:uid="{EDF6BC05-E008-4360-9518-867CE0DE40DC}"/>
    <cellStyle name="Normal 2 21 2 3" xfId="10612" xr:uid="{4237E67E-0EA1-4D4D-8AA6-BF273B2DA47C}"/>
    <cellStyle name="Normal 2 21 2 3 2" xfId="10613" xr:uid="{BDF41CD4-7A56-4C36-93C0-072F053C5445}"/>
    <cellStyle name="Normal 2 21 2 3 2 2" xfId="10614" xr:uid="{3EA9F149-B492-491D-A0D4-10C4E158DEC8}"/>
    <cellStyle name="Normal 2 21 2 3 2 2 2" xfId="10615" xr:uid="{CF073299-EF6A-43D9-8852-C55B36EF6CE5}"/>
    <cellStyle name="Normal 2 21 2 3 2 3" xfId="10616" xr:uid="{63E156CF-BC03-47CA-AD6B-552AC73D73CD}"/>
    <cellStyle name="Normal 2 21 2 3 3" xfId="10617" xr:uid="{0EC6B14E-F7B6-4E65-9148-DF107F6D3C65}"/>
    <cellStyle name="Normal 2 21 2 3 3 2" xfId="10618" xr:uid="{BADAB55F-39A1-4B1A-8C52-977A3B2E184B}"/>
    <cellStyle name="Normal 2 21 2 3 4" xfId="10619" xr:uid="{A0C11A04-1AB9-4472-8ACB-68F7A4E62B3E}"/>
    <cellStyle name="Normal 2 21 2 4" xfId="10620" xr:uid="{90A1F309-4A4F-45FE-A6C9-2929353D22B4}"/>
    <cellStyle name="Normal 2 21 2 4 2" xfId="10621" xr:uid="{C4E41C06-6460-4C72-9146-A911C6C9E446}"/>
    <cellStyle name="Normal 2 21 2 4 2 2" xfId="10622" xr:uid="{1F562DCF-5BC7-4768-A4A2-53CF055C679E}"/>
    <cellStyle name="Normal 2 21 2 4 3" xfId="10623" xr:uid="{DEC04CFE-FC31-4723-B99D-37A5A4BF24CB}"/>
    <cellStyle name="Normal 2 21 2 5" xfId="10624" xr:uid="{96C7CEAF-3C2E-4BE3-8229-8B6CA6B25790}"/>
    <cellStyle name="Normal 2 21 2 5 2" xfId="10625" xr:uid="{BF9BC40D-2727-447B-9AD9-C2AE9E2D41A9}"/>
    <cellStyle name="Normal 2 21 2 6" xfId="10626" xr:uid="{07B32B20-60F5-4460-9851-441B39782603}"/>
    <cellStyle name="Normal 2 21 3" xfId="10627" xr:uid="{2E6CF8FC-55E2-4EB4-BB58-2C4AEB2D09C9}"/>
    <cellStyle name="Normal 2 21 3 2" xfId="10628" xr:uid="{8F649A14-9FFA-4573-A9DB-2DF1E7B0BC5E}"/>
    <cellStyle name="Normal 2 21 3 2 2" xfId="10629" xr:uid="{F949F397-4C22-40B6-A0FE-485223C42FE3}"/>
    <cellStyle name="Normal 2 21 3 2 2 2" xfId="10630" xr:uid="{A012D646-398A-4CED-A268-66DCF9A710B6}"/>
    <cellStyle name="Normal 2 21 3 2 2 2 2" xfId="10631" xr:uid="{8433ED22-3E10-4446-8035-5518B1B5CA77}"/>
    <cellStyle name="Normal 2 21 3 2 2 2 2 2" xfId="10632" xr:uid="{DB69ED15-D790-44D6-9BA6-1990FC809305}"/>
    <cellStyle name="Normal 2 21 3 2 2 2 3" xfId="10633" xr:uid="{B70B5902-16C0-44E1-BA1B-35574B1E1147}"/>
    <cellStyle name="Normal 2 21 3 2 2 3" xfId="10634" xr:uid="{C011995E-2287-49AC-837C-5491DAB5C71E}"/>
    <cellStyle name="Normal 2 21 3 2 2 3 2" xfId="10635" xr:uid="{86F78492-69E5-41DF-9113-DC1D6E677ECB}"/>
    <cellStyle name="Normal 2 21 3 2 2 4" xfId="10636" xr:uid="{D1A819C3-5349-4E96-9DEF-D23DA6DAF790}"/>
    <cellStyle name="Normal 2 21 3 2 3" xfId="10637" xr:uid="{FED0B234-711A-4A92-9A19-B11BED692F11}"/>
    <cellStyle name="Normal 2 21 3 2 3 2" xfId="10638" xr:uid="{35A9A1A7-72F0-48B1-8FD5-3D1E733C88BC}"/>
    <cellStyle name="Normal 2 21 3 2 3 2 2" xfId="10639" xr:uid="{6188468C-D03D-44D4-B99E-6E4083E9D8DF}"/>
    <cellStyle name="Normal 2 21 3 2 3 3" xfId="10640" xr:uid="{808D9618-5775-4D19-8DF6-B94F15710E3D}"/>
    <cellStyle name="Normal 2 21 3 2 4" xfId="10641" xr:uid="{2030D0EE-2200-4568-874F-B9A66FEADFC9}"/>
    <cellStyle name="Normal 2 21 3 2 4 2" xfId="10642" xr:uid="{C1B2D4C3-5258-49B9-8C50-C21F31774603}"/>
    <cellStyle name="Normal 2 21 3 2 5" xfId="10643" xr:uid="{0523CA5A-4934-4B1A-AA83-C48AC741DF8A}"/>
    <cellStyle name="Normal 2 21 3 3" xfId="10644" xr:uid="{F78D2BD4-7881-4657-97FF-19657BB388BE}"/>
    <cellStyle name="Normal 2 21 3 3 2" xfId="10645" xr:uid="{506A45A6-AEEB-4E11-8ABA-6DFE887690E2}"/>
    <cellStyle name="Normal 2 21 3 3 2 2" xfId="10646" xr:uid="{24F6E0D1-F4F6-4571-828C-246C2B8C70EB}"/>
    <cellStyle name="Normal 2 21 3 3 2 2 2" xfId="10647" xr:uid="{9FECDC10-4F85-4FDC-B3C0-EFF33C2ABD33}"/>
    <cellStyle name="Normal 2 21 3 3 2 3" xfId="10648" xr:uid="{3BD3A5D2-1A92-43AA-A1F9-C8C9F6C70D70}"/>
    <cellStyle name="Normal 2 21 3 3 3" xfId="10649" xr:uid="{B855A39B-8343-4F67-B666-05B02C2B22A9}"/>
    <cellStyle name="Normal 2 21 3 3 3 2" xfId="10650" xr:uid="{97A0E417-7415-41BA-8DAF-4D9B207C9074}"/>
    <cellStyle name="Normal 2 21 3 3 4" xfId="10651" xr:uid="{96A4B426-E74F-4A4F-86BB-96D8BFD8B4C0}"/>
    <cellStyle name="Normal 2 21 3 4" xfId="10652" xr:uid="{9F263EE7-A67F-47DD-A88D-DBA02EF61A0D}"/>
    <cellStyle name="Normal 2 21 3 4 2" xfId="10653" xr:uid="{DBFBF980-AE40-4659-B085-AF32900B76D6}"/>
    <cellStyle name="Normal 2 21 3 4 2 2" xfId="10654" xr:uid="{94C4B743-B16C-40D0-BA0E-1DE2D2906A51}"/>
    <cellStyle name="Normal 2 21 3 4 3" xfId="10655" xr:uid="{C643F60E-3EF8-4A51-8A08-7E79AC46C5C3}"/>
    <cellStyle name="Normal 2 21 3 5" xfId="10656" xr:uid="{C367BE14-5922-4680-B907-FC0F6CCB2409}"/>
    <cellStyle name="Normal 2 21 3 5 2" xfId="10657" xr:uid="{87C47420-53F0-454B-9BD9-8B6B545C9810}"/>
    <cellStyle name="Normal 2 21 3 6" xfId="10658" xr:uid="{EAE3AA89-6EFE-428C-A791-2AF2841940C1}"/>
    <cellStyle name="Normal 2 21 4" xfId="10659" xr:uid="{90E11B5B-7AC7-4692-A5B4-CC0023C09B02}"/>
    <cellStyle name="Normal 2 21 4 2" xfId="10660" xr:uid="{3AFF5A89-BEAD-4BBB-AFE3-EC9D6CC9FA09}"/>
    <cellStyle name="Normal 2 21 4 2 2" xfId="10661" xr:uid="{B55DB933-9282-43F5-A8BD-9BB72FF14A9F}"/>
    <cellStyle name="Normal 2 21 4 2 2 2" xfId="10662" xr:uid="{9C14056F-3A51-4314-97B4-5E22AFC6BFF3}"/>
    <cellStyle name="Normal 2 21 4 2 2 2 2" xfId="10663" xr:uid="{E5820D75-59E8-45B1-8841-C3ADEC934D74}"/>
    <cellStyle name="Normal 2 21 4 2 2 2 2 2" xfId="10664" xr:uid="{E136FF14-3D8F-4935-89BB-FDB4CA9FA8DD}"/>
    <cellStyle name="Normal 2 21 4 2 2 2 3" xfId="10665" xr:uid="{37FA552F-66F2-4818-A71A-2555A7977BA6}"/>
    <cellStyle name="Normal 2 21 4 2 2 3" xfId="10666" xr:uid="{99347605-04AA-4C29-A1DE-A3E404575D88}"/>
    <cellStyle name="Normal 2 21 4 2 2 3 2" xfId="10667" xr:uid="{3B740DDF-B9E7-4C71-924B-9B81A4A8D79D}"/>
    <cellStyle name="Normal 2 21 4 2 2 4" xfId="10668" xr:uid="{5FAE5E66-8FF9-4887-BC49-9EEB19BDB84B}"/>
    <cellStyle name="Normal 2 21 4 2 3" xfId="10669" xr:uid="{1E92977E-5BF7-49F9-BA97-1E119B56CB42}"/>
    <cellStyle name="Normal 2 21 4 2 3 2" xfId="10670" xr:uid="{BED78AF9-D1F0-4875-9A16-279F55F9D241}"/>
    <cellStyle name="Normal 2 21 4 2 3 2 2" xfId="10671" xr:uid="{5AE7D0F8-C7D9-4CCA-8DE0-E15E381E054E}"/>
    <cellStyle name="Normal 2 21 4 2 3 3" xfId="10672" xr:uid="{007E30C6-1682-4FB1-9640-82ABCBE2F014}"/>
    <cellStyle name="Normal 2 21 4 2 4" xfId="10673" xr:uid="{97BE468C-41A9-46AC-AAED-53FA3F2A9231}"/>
    <cellStyle name="Normal 2 21 4 2 4 2" xfId="10674" xr:uid="{A11874EE-0A1F-4C74-A8FC-69888AB2C5DC}"/>
    <cellStyle name="Normal 2 21 4 2 5" xfId="10675" xr:uid="{7BBACCFF-04B1-41D2-A964-CE5C117E04C6}"/>
    <cellStyle name="Normal 2 21 4 3" xfId="10676" xr:uid="{386A2D50-8FBA-4485-A552-5515600BF46F}"/>
    <cellStyle name="Normal 2 21 4 3 2" xfId="10677" xr:uid="{21755DD3-D94B-4056-912B-8F5EF397CDF9}"/>
    <cellStyle name="Normal 2 21 4 3 2 2" xfId="10678" xr:uid="{26AF8ADA-191D-48DA-8760-C2AEB3CCF249}"/>
    <cellStyle name="Normal 2 21 4 3 2 2 2" xfId="10679" xr:uid="{A8CFC89F-7B0F-41A8-87C2-F1BC91857213}"/>
    <cellStyle name="Normal 2 21 4 3 2 3" xfId="10680" xr:uid="{8CE42A70-6386-4B95-9DBA-F41098BAB813}"/>
    <cellStyle name="Normal 2 21 4 3 3" xfId="10681" xr:uid="{44BDC888-555D-431E-A872-F9FDB685AEFB}"/>
    <cellStyle name="Normal 2 21 4 3 3 2" xfId="10682" xr:uid="{6AFAB158-96BA-4FC2-8915-83F07177445A}"/>
    <cellStyle name="Normal 2 21 4 3 4" xfId="10683" xr:uid="{028A67AE-1EDF-4C7D-AB98-5F53BD072A58}"/>
    <cellStyle name="Normal 2 21 4 4" xfId="10684" xr:uid="{4290E407-E9B2-471E-9893-883766602DE2}"/>
    <cellStyle name="Normal 2 21 4 4 2" xfId="10685" xr:uid="{5A0E2CB7-3A60-4544-8766-48CC7E2D53E4}"/>
    <cellStyle name="Normal 2 21 4 4 2 2" xfId="10686" xr:uid="{0F1475B7-A7B0-4209-9C59-E00379ADB0F4}"/>
    <cellStyle name="Normal 2 21 4 4 3" xfId="10687" xr:uid="{5ACE83E6-BBA4-447A-AFA1-6BF0EB067291}"/>
    <cellStyle name="Normal 2 21 4 5" xfId="10688" xr:uid="{4E7E6344-2513-43F3-881E-DF87405F46B0}"/>
    <cellStyle name="Normal 2 21 4 5 2" xfId="10689" xr:uid="{90F95B6A-C60E-412D-876E-8ECC5A6AAEDD}"/>
    <cellStyle name="Normal 2 21 4 6" xfId="10690" xr:uid="{17EE979D-96B9-4354-8872-087C8896F97D}"/>
    <cellStyle name="Normal 2 21 5" xfId="10691" xr:uid="{026F9B58-AC5A-4107-AA36-D0361CBD2F4B}"/>
    <cellStyle name="Normal 2 21 5 2" xfId="10692" xr:uid="{6F14B1DB-DE37-4518-99F8-47B315C9B448}"/>
    <cellStyle name="Normal 2 21 5 2 2" xfId="10693" xr:uid="{F7AC61D8-C270-4056-9803-FA4CF18FCF47}"/>
    <cellStyle name="Normal 2 21 5 2 2 2" xfId="10694" xr:uid="{20308F26-ADEA-4AAA-90C1-15FE88671C26}"/>
    <cellStyle name="Normal 2 21 5 2 2 2 2" xfId="10695" xr:uid="{FCAC430E-73D4-417E-9A82-BC6E3F3554D5}"/>
    <cellStyle name="Normal 2 21 5 2 2 2 2 2" xfId="10696" xr:uid="{72EB8531-B7F6-4FC3-B5A7-A1174F8D2364}"/>
    <cellStyle name="Normal 2 21 5 2 2 2 3" xfId="10697" xr:uid="{521014BC-058B-46E4-B56A-F02D7AA3C52A}"/>
    <cellStyle name="Normal 2 21 5 2 2 3" xfId="10698" xr:uid="{9CAC0CD6-A16A-4847-A231-6AE800C40F6A}"/>
    <cellStyle name="Normal 2 21 5 2 2 3 2" xfId="10699" xr:uid="{DE2A9606-B973-4C9F-B91F-8580982084D8}"/>
    <cellStyle name="Normal 2 21 5 2 2 4" xfId="10700" xr:uid="{76CC888A-73C2-4755-85AC-FBF86C2963BF}"/>
    <cellStyle name="Normal 2 21 5 2 3" xfId="10701" xr:uid="{0213F0BA-F507-4791-BC31-58FED3CB0941}"/>
    <cellStyle name="Normal 2 21 5 2 3 2" xfId="10702" xr:uid="{11C083F1-A7EE-4254-A001-224AFC1B350A}"/>
    <cellStyle name="Normal 2 21 5 2 3 2 2" xfId="10703" xr:uid="{DC85DD48-799B-4E3E-8B60-13BC0CC39120}"/>
    <cellStyle name="Normal 2 21 5 2 3 3" xfId="10704" xr:uid="{707C13AD-8A37-4672-8308-18A4A4B31337}"/>
    <cellStyle name="Normal 2 21 5 2 4" xfId="10705" xr:uid="{C465DEC7-9648-4570-9E39-FF36742720B7}"/>
    <cellStyle name="Normal 2 21 5 2 4 2" xfId="10706" xr:uid="{26B1A364-39E1-4EEB-AA5F-F923A350DCDF}"/>
    <cellStyle name="Normal 2 21 5 2 5" xfId="10707" xr:uid="{F9D508FF-9D0D-410C-B7A6-FCB36650B26F}"/>
    <cellStyle name="Normal 2 21 5 3" xfId="10708" xr:uid="{B9E511EC-F07B-4D6C-BD33-1DABC02FFF01}"/>
    <cellStyle name="Normal 2 21 5 3 2" xfId="10709" xr:uid="{EE5D3C0D-E31C-4013-855D-FF9F02B8C041}"/>
    <cellStyle name="Normal 2 21 5 3 2 2" xfId="10710" xr:uid="{0B785271-2975-4525-863B-0B5E531F52CA}"/>
    <cellStyle name="Normal 2 21 5 3 2 2 2" xfId="10711" xr:uid="{A75D5BD9-A715-4406-9A66-951633E636E1}"/>
    <cellStyle name="Normal 2 21 5 3 2 3" xfId="10712" xr:uid="{A81B6816-7963-49EE-87CC-AD36C1C8F259}"/>
    <cellStyle name="Normal 2 21 5 3 3" xfId="10713" xr:uid="{C52944E3-2437-4471-8B42-D261A2CDD201}"/>
    <cellStyle name="Normal 2 21 5 3 3 2" xfId="10714" xr:uid="{1DE61C7C-8C36-44E1-94DF-7290661BD712}"/>
    <cellStyle name="Normal 2 21 5 3 4" xfId="10715" xr:uid="{7EBDF75E-25BC-4807-9779-12EA019837AB}"/>
    <cellStyle name="Normal 2 21 5 4" xfId="10716" xr:uid="{8BE78301-B29E-46E6-9C24-A27EFA2F5CB3}"/>
    <cellStyle name="Normal 2 21 5 4 2" xfId="10717" xr:uid="{720FEBD4-36CC-4C16-AF07-550730A665ED}"/>
    <cellStyle name="Normal 2 21 5 4 2 2" xfId="10718" xr:uid="{ECB7E152-7850-43EC-8C43-39541A071A4A}"/>
    <cellStyle name="Normal 2 21 5 4 3" xfId="10719" xr:uid="{DB749458-3A70-4501-8940-AED8627CB7DE}"/>
    <cellStyle name="Normal 2 21 5 5" xfId="10720" xr:uid="{69F0929F-97D4-42CA-B8BB-861FF08A17FB}"/>
    <cellStyle name="Normal 2 21 5 5 2" xfId="10721" xr:uid="{F1A6F9C7-90B5-49B3-9FD2-DCFE80886FD8}"/>
    <cellStyle name="Normal 2 21 5 6" xfId="10722" xr:uid="{8EA5E90A-CA76-49EF-A1FE-2B011ED50472}"/>
    <cellStyle name="Normal 2 21 6" xfId="10723" xr:uid="{450F902F-9EA2-4C12-BF32-1D1C10D7C27A}"/>
    <cellStyle name="Normal 2 21 6 2" xfId="10724" xr:uid="{AA874EFA-8B11-4749-B09C-CCCC34A02003}"/>
    <cellStyle name="Normal 2 21 6 2 2" xfId="10725" xr:uid="{E5C0C59C-B01F-45E3-AB1F-E14895B5C565}"/>
    <cellStyle name="Normal 2 21 6 2 2 2" xfId="10726" xr:uid="{8A888DD5-409B-48D0-862D-EF2AAEC899D6}"/>
    <cellStyle name="Normal 2 21 6 2 2 2 2" xfId="10727" xr:uid="{9B9B7F41-A97D-4267-AC73-07B567AA00C8}"/>
    <cellStyle name="Normal 2 21 6 2 2 3" xfId="10728" xr:uid="{22320614-8846-49CF-85EA-40C19487681A}"/>
    <cellStyle name="Normal 2 21 6 2 3" xfId="10729" xr:uid="{38738710-B94B-431E-A55D-99C18F825229}"/>
    <cellStyle name="Normal 2 21 6 2 3 2" xfId="10730" xr:uid="{FD4FEC88-FD0D-457D-BF2A-079225006DAC}"/>
    <cellStyle name="Normal 2 21 6 2 4" xfId="10731" xr:uid="{FCF44B08-9920-4252-91D0-2DDFAAB74EB1}"/>
    <cellStyle name="Normal 2 21 6 3" xfId="10732" xr:uid="{AA5F5058-1487-41A1-993C-82D52A29A9D8}"/>
    <cellStyle name="Normal 2 21 6 3 2" xfId="10733" xr:uid="{80EF4FD1-B548-44DF-BE12-B4378D5336E0}"/>
    <cellStyle name="Normal 2 21 6 3 2 2" xfId="10734" xr:uid="{FA7A781B-58A9-4CF0-9CBB-AB077045B5CA}"/>
    <cellStyle name="Normal 2 21 6 3 3" xfId="10735" xr:uid="{98E03584-2FF2-44BE-A518-2E335CDC70DD}"/>
    <cellStyle name="Normal 2 21 6 4" xfId="10736" xr:uid="{96957CA9-C226-4C3F-AC2D-2549FF1BA675}"/>
    <cellStyle name="Normal 2 21 6 4 2" xfId="10737" xr:uid="{72BA7A53-95F8-47C7-AE66-852CC18C535C}"/>
    <cellStyle name="Normal 2 21 6 5" xfId="10738" xr:uid="{2779BCC1-9D8C-4B12-9A4A-BF51423B46C3}"/>
    <cellStyle name="Normal 2 21 7" xfId="10739" xr:uid="{A046A856-AD56-475F-A52E-739711840849}"/>
    <cellStyle name="Normal 2 21 7 2" xfId="10740" xr:uid="{BFC166FE-A420-493D-A5CB-DF789708DFA5}"/>
    <cellStyle name="Normal 2 21 7 2 2" xfId="10741" xr:uid="{1DA3AE54-C5D1-4E7F-81C9-F01925D672A7}"/>
    <cellStyle name="Normal 2 21 7 2 2 2" xfId="10742" xr:uid="{972F491C-E0CA-4B9F-83A7-9C61298F37E3}"/>
    <cellStyle name="Normal 2 21 7 2 3" xfId="10743" xr:uid="{326C204F-A008-428E-905B-A9937AF549B9}"/>
    <cellStyle name="Normal 2 21 7 3" xfId="10744" xr:uid="{F5FCF075-0EC0-4104-84D7-8372E5FF1E7F}"/>
    <cellStyle name="Normal 2 21 7 3 2" xfId="10745" xr:uid="{1A2D3396-5B1B-46D4-B431-54530C8DBF5B}"/>
    <cellStyle name="Normal 2 21 7 4" xfId="10746" xr:uid="{FCFEF238-4C97-4F3A-BF8A-32D076D48B9C}"/>
    <cellStyle name="Normal 2 21 8" xfId="10747" xr:uid="{E63C569F-A606-4B67-A6AE-BE1EB71EA99F}"/>
    <cellStyle name="Normal 2 21 8 2" xfId="10748" xr:uid="{5F1D2896-9070-4851-BC97-F70FAF5B0EF2}"/>
    <cellStyle name="Normal 2 21 8 2 2" xfId="10749" xr:uid="{8D43DA9A-AF5C-41D2-A16B-784A6FB5DFB7}"/>
    <cellStyle name="Normal 2 21 8 3" xfId="10750" xr:uid="{0C0410DA-A03C-4ADF-A2B2-B63F3C132053}"/>
    <cellStyle name="Normal 2 21 9" xfId="10751" xr:uid="{AF5A5C1A-2F07-46B5-BF3F-9A5FCF3F3C05}"/>
    <cellStyle name="Normal 2 21 9 2" xfId="10752" xr:uid="{8712F84C-ED2B-434F-A62E-C8794156AB00}"/>
    <cellStyle name="Normal 2 22" xfId="10753" xr:uid="{4875A0FA-32A0-4E89-9683-F16F26609ECE}"/>
    <cellStyle name="Normal 2 22 10" xfId="10754" xr:uid="{5D36C577-CF42-4FC9-B857-2E78EBAABBD6}"/>
    <cellStyle name="Normal 2 22 2" xfId="10755" xr:uid="{DFD6DF14-EFB4-4285-8E7F-4E9DE51EF94C}"/>
    <cellStyle name="Normal 2 22 2 2" xfId="10756" xr:uid="{1EEF046F-96BC-45FE-AFDD-3853F6A6A443}"/>
    <cellStyle name="Normal 2 22 2 2 2" xfId="10757" xr:uid="{902ADE27-4C32-42CD-B82D-1A60ADD435B1}"/>
    <cellStyle name="Normal 2 22 2 2 2 2" xfId="10758" xr:uid="{782E377C-D23D-4886-89FA-A51E500AE7F8}"/>
    <cellStyle name="Normal 2 22 2 2 2 2 2" xfId="10759" xr:uid="{3BE0F25E-7193-4AF9-AB07-FD4C1585B63A}"/>
    <cellStyle name="Normal 2 22 2 2 2 2 2 2" xfId="10760" xr:uid="{1997540E-60F9-464D-9CD8-E592096AD3E7}"/>
    <cellStyle name="Normal 2 22 2 2 2 2 3" xfId="10761" xr:uid="{5A9A98E3-4DF5-4836-9F7E-A593BD6074EF}"/>
    <cellStyle name="Normal 2 22 2 2 2 3" xfId="10762" xr:uid="{066B7074-EF46-4B27-9A88-8E1FC4A9AB48}"/>
    <cellStyle name="Normal 2 22 2 2 2 3 2" xfId="10763" xr:uid="{D37B5D30-2743-4387-966D-DE4F4CA96E5E}"/>
    <cellStyle name="Normal 2 22 2 2 2 4" xfId="10764" xr:uid="{3CBBF4FB-32EF-4A67-BA69-B5F91B00D657}"/>
    <cellStyle name="Normal 2 22 2 2 3" xfId="10765" xr:uid="{3627B233-2FED-4A8B-B0AD-755F86D95DA2}"/>
    <cellStyle name="Normal 2 22 2 2 3 2" xfId="10766" xr:uid="{42DBBC33-4776-4DA3-AEC7-086DF31EF466}"/>
    <cellStyle name="Normal 2 22 2 2 3 2 2" xfId="10767" xr:uid="{3AAD0C3B-6D74-4EC1-BF1D-0CDF215C0C27}"/>
    <cellStyle name="Normal 2 22 2 2 3 3" xfId="10768" xr:uid="{B5698B1F-DA20-427A-8157-086837F15F4B}"/>
    <cellStyle name="Normal 2 22 2 2 4" xfId="10769" xr:uid="{C4B51B3E-9A2D-4CE0-8145-CB4770B22D87}"/>
    <cellStyle name="Normal 2 22 2 2 4 2" xfId="10770" xr:uid="{64570C3C-5CF5-46CA-A0FC-06235B2A0949}"/>
    <cellStyle name="Normal 2 22 2 2 5" xfId="10771" xr:uid="{E2886EF7-250D-4DE0-B114-514C2CC9739E}"/>
    <cellStyle name="Normal 2 22 2 3" xfId="10772" xr:uid="{7EBD4A2D-AFE6-40B2-966F-AE19613C799A}"/>
    <cellStyle name="Normal 2 22 2 3 2" xfId="10773" xr:uid="{20DD3832-3528-43A9-BBE9-C1D79160CE8C}"/>
    <cellStyle name="Normal 2 22 2 3 2 2" xfId="10774" xr:uid="{73CAE4F5-0A27-4216-A8EB-2F4C443B3C4A}"/>
    <cellStyle name="Normal 2 22 2 3 2 2 2" xfId="10775" xr:uid="{62952D21-7E85-42ED-9955-405A021BF249}"/>
    <cellStyle name="Normal 2 22 2 3 2 3" xfId="10776" xr:uid="{51686E55-E9F3-4998-B103-62BA4D0FF664}"/>
    <cellStyle name="Normal 2 22 2 3 3" xfId="10777" xr:uid="{58E31E55-E893-4987-91AE-A6311A43BCB0}"/>
    <cellStyle name="Normal 2 22 2 3 3 2" xfId="10778" xr:uid="{390420B4-C706-4A1B-AF44-DFE11E844962}"/>
    <cellStyle name="Normal 2 22 2 3 4" xfId="10779" xr:uid="{100B315D-679A-417B-AB38-BA9D90D96645}"/>
    <cellStyle name="Normal 2 22 2 4" xfId="10780" xr:uid="{4259A88B-EA62-40B7-B559-0133B53C8B1F}"/>
    <cellStyle name="Normal 2 22 2 4 2" xfId="10781" xr:uid="{E59C1E5D-B5F4-4F3C-98C2-FCB24685E80B}"/>
    <cellStyle name="Normal 2 22 2 4 2 2" xfId="10782" xr:uid="{9E4B5BAB-46B8-42C3-8038-0BFE2A9BB8F8}"/>
    <cellStyle name="Normal 2 22 2 4 3" xfId="10783" xr:uid="{83E90FEC-885F-475B-B4DC-23B17A527799}"/>
    <cellStyle name="Normal 2 22 2 5" xfId="10784" xr:uid="{3D9D1D90-F737-49FD-917E-F1A4C2478A75}"/>
    <cellStyle name="Normal 2 22 2 5 2" xfId="10785" xr:uid="{F674B5AA-3CB1-4293-9794-BF2E560F7048}"/>
    <cellStyle name="Normal 2 22 2 6" xfId="10786" xr:uid="{14B8DC24-2AC3-41E4-B490-CFE9CF7F66AF}"/>
    <cellStyle name="Normal 2 22 3" xfId="10787" xr:uid="{C1BDC164-CFAF-43AA-8735-FDAADCF9A25D}"/>
    <cellStyle name="Normal 2 22 3 2" xfId="10788" xr:uid="{C1012C61-1B92-4755-A77F-80ED4E55DD1D}"/>
    <cellStyle name="Normal 2 22 3 2 2" xfId="10789" xr:uid="{A02B8E16-1270-4636-BD42-78B8D68616B5}"/>
    <cellStyle name="Normal 2 22 3 2 2 2" xfId="10790" xr:uid="{6B0F5748-4CE1-483A-9E2D-1CA9474AC610}"/>
    <cellStyle name="Normal 2 22 3 2 2 2 2" xfId="10791" xr:uid="{25883E8E-5E46-4892-B9C2-A00E3F35BAF6}"/>
    <cellStyle name="Normal 2 22 3 2 2 2 2 2" xfId="10792" xr:uid="{38939875-2327-4009-88FB-0A5248400D24}"/>
    <cellStyle name="Normal 2 22 3 2 2 2 3" xfId="10793" xr:uid="{3DA21AD3-6B29-4635-967E-2E4B612C1769}"/>
    <cellStyle name="Normal 2 22 3 2 2 3" xfId="10794" xr:uid="{14676E43-ABD5-4751-9AD9-57BBE87F1FE2}"/>
    <cellStyle name="Normal 2 22 3 2 2 3 2" xfId="10795" xr:uid="{02307BA9-9C7A-4DF8-ABCB-26E13437DEEF}"/>
    <cellStyle name="Normal 2 22 3 2 2 4" xfId="10796" xr:uid="{241C6DC6-E882-4E64-A10C-469647E9AABD}"/>
    <cellStyle name="Normal 2 22 3 2 3" xfId="10797" xr:uid="{8B43A232-500F-4B0B-B3BE-B7AB884DF27F}"/>
    <cellStyle name="Normal 2 22 3 2 3 2" xfId="10798" xr:uid="{57C19F73-2DD9-4379-8F96-80615617AA3D}"/>
    <cellStyle name="Normal 2 22 3 2 3 2 2" xfId="10799" xr:uid="{A0C921F7-E787-4604-8C9E-FDE8EF7C465A}"/>
    <cellStyle name="Normal 2 22 3 2 3 3" xfId="10800" xr:uid="{5EFAEFDF-EDFD-49A9-8B67-19FB6C17B27F}"/>
    <cellStyle name="Normal 2 22 3 2 4" xfId="10801" xr:uid="{5D398BB5-D288-4A83-A5C2-8FCE0FA779B7}"/>
    <cellStyle name="Normal 2 22 3 2 4 2" xfId="10802" xr:uid="{FBC8D906-A329-47CD-9C99-24FA6DB38B59}"/>
    <cellStyle name="Normal 2 22 3 2 5" xfId="10803" xr:uid="{E9BDA243-4099-4ADF-9255-427573F0E231}"/>
    <cellStyle name="Normal 2 22 3 3" xfId="10804" xr:uid="{828078B4-3442-4FF3-9764-6C16738CA1CB}"/>
    <cellStyle name="Normal 2 22 3 3 2" xfId="10805" xr:uid="{022EF525-6FE3-4536-9FC1-856F3C33E15F}"/>
    <cellStyle name="Normal 2 22 3 3 2 2" xfId="10806" xr:uid="{FB283497-8F63-47C9-B0C3-A4AF811510C8}"/>
    <cellStyle name="Normal 2 22 3 3 2 2 2" xfId="10807" xr:uid="{8E0E6E6D-9CFF-4D73-AE4C-E68DDED945F8}"/>
    <cellStyle name="Normal 2 22 3 3 2 3" xfId="10808" xr:uid="{96E05EF6-83C6-4F37-A5F2-589A9B115C32}"/>
    <cellStyle name="Normal 2 22 3 3 3" xfId="10809" xr:uid="{43FD5647-5AB1-4506-8351-8EBDDFB67ECD}"/>
    <cellStyle name="Normal 2 22 3 3 3 2" xfId="10810" xr:uid="{D8B75433-20AA-4A2E-BC24-A61D75494B87}"/>
    <cellStyle name="Normal 2 22 3 3 4" xfId="10811" xr:uid="{8101BDE6-E1A1-405D-9C06-89D2766A5F84}"/>
    <cellStyle name="Normal 2 22 3 4" xfId="10812" xr:uid="{5E88419C-ADE2-4918-9D56-B3E105C54F04}"/>
    <cellStyle name="Normal 2 22 3 4 2" xfId="10813" xr:uid="{6AA23709-B18D-4465-BA99-1F18E014D63F}"/>
    <cellStyle name="Normal 2 22 3 4 2 2" xfId="10814" xr:uid="{BC1D3987-69B3-4C5E-AACD-342063F231C9}"/>
    <cellStyle name="Normal 2 22 3 4 3" xfId="10815" xr:uid="{4CE76302-D5C7-41F0-AE1D-71C983076351}"/>
    <cellStyle name="Normal 2 22 3 5" xfId="10816" xr:uid="{FCEAE504-9046-42A8-A47A-457DC239EDDD}"/>
    <cellStyle name="Normal 2 22 3 5 2" xfId="10817" xr:uid="{74A22D5E-8392-4A25-9CE8-C346B6E670CF}"/>
    <cellStyle name="Normal 2 22 3 6" xfId="10818" xr:uid="{AB5751C0-88C4-47B1-9A0A-3B925A17A04F}"/>
    <cellStyle name="Normal 2 22 4" xfId="10819" xr:uid="{E935699D-C8E5-482F-ADDA-398B0024025E}"/>
    <cellStyle name="Normal 2 22 4 2" xfId="10820" xr:uid="{976643C4-811E-4690-A246-78F5EE9DA13F}"/>
    <cellStyle name="Normal 2 22 4 2 2" xfId="10821" xr:uid="{90AF77E6-89DC-48B9-9C0A-D3A71B7A810C}"/>
    <cellStyle name="Normal 2 22 4 2 2 2" xfId="10822" xr:uid="{8435DFA7-1CF0-436B-9DE8-C8A36253019A}"/>
    <cellStyle name="Normal 2 22 4 2 2 2 2" xfId="10823" xr:uid="{1C2DC541-FD5C-409E-AAFB-9C41923309EB}"/>
    <cellStyle name="Normal 2 22 4 2 2 2 2 2" xfId="10824" xr:uid="{384AFF6C-9F8A-469E-863E-63523CE0BF84}"/>
    <cellStyle name="Normal 2 22 4 2 2 2 3" xfId="10825" xr:uid="{0D2903C4-5B02-4EA5-BA56-B18BA5BD2066}"/>
    <cellStyle name="Normal 2 22 4 2 2 3" xfId="10826" xr:uid="{8DF2BC3C-CC07-4FD6-A9CE-1676B127D10E}"/>
    <cellStyle name="Normal 2 22 4 2 2 3 2" xfId="10827" xr:uid="{DB7452B0-61A9-4643-93C6-773D302D9BD1}"/>
    <cellStyle name="Normal 2 22 4 2 2 4" xfId="10828" xr:uid="{5472E9F0-B47A-4DA1-B99D-11EEB17346AA}"/>
    <cellStyle name="Normal 2 22 4 2 3" xfId="10829" xr:uid="{9F06FF69-632E-46D9-A051-F3B8D2180520}"/>
    <cellStyle name="Normal 2 22 4 2 3 2" xfId="10830" xr:uid="{D4BCF45E-82AC-4187-B64A-B37032221EF4}"/>
    <cellStyle name="Normal 2 22 4 2 3 2 2" xfId="10831" xr:uid="{DBFFA151-B483-48CE-AC7D-C6562565C807}"/>
    <cellStyle name="Normal 2 22 4 2 3 3" xfId="10832" xr:uid="{91A34E30-AF84-42D6-9900-A9813221C975}"/>
    <cellStyle name="Normal 2 22 4 2 4" xfId="10833" xr:uid="{4656CAC1-D55B-4966-B64E-2E68F17AA690}"/>
    <cellStyle name="Normal 2 22 4 2 4 2" xfId="10834" xr:uid="{F3302B0B-EF6A-44D8-B855-AB5D8D69C4FC}"/>
    <cellStyle name="Normal 2 22 4 2 5" xfId="10835" xr:uid="{0CA50A2E-144D-4972-B00B-64F17A23BBC8}"/>
    <cellStyle name="Normal 2 22 4 3" xfId="10836" xr:uid="{B60B83C2-0F1E-4F44-9F8E-A514F9DB2315}"/>
    <cellStyle name="Normal 2 22 4 3 2" xfId="10837" xr:uid="{36AF6814-DA4E-4077-B8D2-7BF2339E8216}"/>
    <cellStyle name="Normal 2 22 4 3 2 2" xfId="10838" xr:uid="{BC74B59A-E137-4E9F-B4FC-BF5E26673F39}"/>
    <cellStyle name="Normal 2 22 4 3 2 2 2" xfId="10839" xr:uid="{E8C4F8FE-A6FD-4067-91FE-7FC4448E51BD}"/>
    <cellStyle name="Normal 2 22 4 3 2 3" xfId="10840" xr:uid="{E6A92EE7-2499-4FA5-B57C-9EDA50777CBC}"/>
    <cellStyle name="Normal 2 22 4 3 3" xfId="10841" xr:uid="{13B9C556-6407-4D1E-922F-1A24BDF51269}"/>
    <cellStyle name="Normal 2 22 4 3 3 2" xfId="10842" xr:uid="{7FC5F88E-2B55-40FA-B3B3-F133F7AAF3F4}"/>
    <cellStyle name="Normal 2 22 4 3 4" xfId="10843" xr:uid="{A49DCCD8-8CA2-4BAE-A0A2-2F970AB16D88}"/>
    <cellStyle name="Normal 2 22 4 4" xfId="10844" xr:uid="{7B05E6D7-C433-4A4D-9462-55F42FA17B42}"/>
    <cellStyle name="Normal 2 22 4 4 2" xfId="10845" xr:uid="{7B27E9A6-5D53-42B1-8894-89B4C023FB73}"/>
    <cellStyle name="Normal 2 22 4 4 2 2" xfId="10846" xr:uid="{DEE2A25A-64FC-491B-B742-9BA5C811FFB4}"/>
    <cellStyle name="Normal 2 22 4 4 3" xfId="10847" xr:uid="{5FDD5A72-4FE7-4BAB-8A37-B09D01F3D9BB}"/>
    <cellStyle name="Normal 2 22 4 5" xfId="10848" xr:uid="{9B484A05-8D55-4FDF-9E0C-2F5C65BC37F8}"/>
    <cellStyle name="Normal 2 22 4 5 2" xfId="10849" xr:uid="{712CFFC9-4053-4416-90DF-D7773E749A19}"/>
    <cellStyle name="Normal 2 22 4 6" xfId="10850" xr:uid="{292D2B64-6E5F-4CA3-B8E0-477BE192C1F1}"/>
    <cellStyle name="Normal 2 22 5" xfId="10851" xr:uid="{F517694B-5A86-4480-B63D-55EE349121EB}"/>
    <cellStyle name="Normal 2 22 5 2" xfId="10852" xr:uid="{6F5A0414-90D9-4679-A9AC-141E7A6888F5}"/>
    <cellStyle name="Normal 2 22 5 2 2" xfId="10853" xr:uid="{710ACA22-BD9B-440D-8C76-D74117236310}"/>
    <cellStyle name="Normal 2 22 5 2 2 2" xfId="10854" xr:uid="{711D9ED6-278A-480E-8F57-03C878ABC626}"/>
    <cellStyle name="Normal 2 22 5 2 2 2 2" xfId="10855" xr:uid="{BE680DA5-A339-44B9-BB50-CEB265A7B1CF}"/>
    <cellStyle name="Normal 2 22 5 2 2 2 2 2" xfId="10856" xr:uid="{C1042217-6660-46B4-BB2F-322AC8129BB6}"/>
    <cellStyle name="Normal 2 22 5 2 2 2 3" xfId="10857" xr:uid="{C0F29CCF-7141-4085-9B09-53E865A750F2}"/>
    <cellStyle name="Normal 2 22 5 2 2 3" xfId="10858" xr:uid="{5CF9C70A-87FD-421D-AB65-A7FDC967AA77}"/>
    <cellStyle name="Normal 2 22 5 2 2 3 2" xfId="10859" xr:uid="{C598BAEE-5F25-4541-9A7E-DEF97C1431A7}"/>
    <cellStyle name="Normal 2 22 5 2 2 4" xfId="10860" xr:uid="{51B86438-BC36-4A29-8B97-6C81CC822A51}"/>
    <cellStyle name="Normal 2 22 5 2 3" xfId="10861" xr:uid="{E18EAEB8-B7F7-4107-9707-3B2AEEF11331}"/>
    <cellStyle name="Normal 2 22 5 2 3 2" xfId="10862" xr:uid="{F1FEF687-E6C4-4287-8BC7-D1A0C530EFFF}"/>
    <cellStyle name="Normal 2 22 5 2 3 2 2" xfId="10863" xr:uid="{EC9E0757-C893-4D29-BDBE-D5897192E6CB}"/>
    <cellStyle name="Normal 2 22 5 2 3 3" xfId="10864" xr:uid="{41040061-6989-44CE-A8A6-2AB41E2B3365}"/>
    <cellStyle name="Normal 2 22 5 2 4" xfId="10865" xr:uid="{1C00BF03-C290-4041-8032-F68DC9DFDFB4}"/>
    <cellStyle name="Normal 2 22 5 2 4 2" xfId="10866" xr:uid="{7ECFCEA0-7BB8-42BD-A788-EFF713C41D13}"/>
    <cellStyle name="Normal 2 22 5 2 5" xfId="10867" xr:uid="{EC97E03A-40B6-469F-BD23-427243693CF0}"/>
    <cellStyle name="Normal 2 22 5 3" xfId="10868" xr:uid="{ABDCF073-97EC-4A37-AE32-6B7639B3C707}"/>
    <cellStyle name="Normal 2 22 5 3 2" xfId="10869" xr:uid="{93786EB3-79B5-4A5F-87D3-9CB27A9E97F3}"/>
    <cellStyle name="Normal 2 22 5 3 2 2" xfId="10870" xr:uid="{534C167F-F8CF-4F7B-94A7-BCB19B4C3C10}"/>
    <cellStyle name="Normal 2 22 5 3 2 2 2" xfId="10871" xr:uid="{8DDF8009-586A-449E-B109-243A7917AAF4}"/>
    <cellStyle name="Normal 2 22 5 3 2 3" xfId="10872" xr:uid="{3C81B86F-CB65-4014-A012-06E3E46793E9}"/>
    <cellStyle name="Normal 2 22 5 3 3" xfId="10873" xr:uid="{86AA09E8-C371-4785-9D62-BB25B648D3B0}"/>
    <cellStyle name="Normal 2 22 5 3 3 2" xfId="10874" xr:uid="{B6590F5D-8FC6-49D4-9381-89AED5CE17DE}"/>
    <cellStyle name="Normal 2 22 5 3 4" xfId="10875" xr:uid="{5C25F082-0FE3-43DF-8CCB-322676306C44}"/>
    <cellStyle name="Normal 2 22 5 4" xfId="10876" xr:uid="{004DA9E9-81FD-42A3-A322-6220B5EB7837}"/>
    <cellStyle name="Normal 2 22 5 4 2" xfId="10877" xr:uid="{41842B07-5D28-406B-89B3-D0A84F80F685}"/>
    <cellStyle name="Normal 2 22 5 4 2 2" xfId="10878" xr:uid="{6904F04C-CAF7-49B6-9FCA-CC4D1F5C3344}"/>
    <cellStyle name="Normal 2 22 5 4 3" xfId="10879" xr:uid="{73C9F319-9B6F-414B-B344-696AADFBA5D4}"/>
    <cellStyle name="Normal 2 22 5 5" xfId="10880" xr:uid="{BA22634D-C88B-4CB8-8562-6FCD29EEA225}"/>
    <cellStyle name="Normal 2 22 5 5 2" xfId="10881" xr:uid="{0159D80B-F256-4EEB-A045-29843423B5C4}"/>
    <cellStyle name="Normal 2 22 5 6" xfId="10882" xr:uid="{D9CD0F55-143A-4F85-BE07-AE3DF7CDE4F7}"/>
    <cellStyle name="Normal 2 22 6" xfId="10883" xr:uid="{7BE41EF5-9400-4360-9B5B-F5B053C99758}"/>
    <cellStyle name="Normal 2 22 6 2" xfId="10884" xr:uid="{ECA65DFF-6CF1-4D11-8143-F590A894BEF1}"/>
    <cellStyle name="Normal 2 22 6 2 2" xfId="10885" xr:uid="{49F0504F-ABA1-4744-AE16-CFE2B84ED7ED}"/>
    <cellStyle name="Normal 2 22 6 2 2 2" xfId="10886" xr:uid="{8E11AAA0-B67E-490E-87D9-287C43BD364D}"/>
    <cellStyle name="Normal 2 22 6 2 2 2 2" xfId="10887" xr:uid="{25AB0360-7B03-41C1-AA5C-5BEC080278FD}"/>
    <cellStyle name="Normal 2 22 6 2 2 3" xfId="10888" xr:uid="{F45F42D4-4A42-47AC-A411-7EA9D9CDF6A9}"/>
    <cellStyle name="Normal 2 22 6 2 3" xfId="10889" xr:uid="{A5900D5B-C503-4EB4-9375-C8E9E5C9AD2D}"/>
    <cellStyle name="Normal 2 22 6 2 3 2" xfId="10890" xr:uid="{20E7DCB4-772A-44A5-BB3A-C67F3339B361}"/>
    <cellStyle name="Normal 2 22 6 2 4" xfId="10891" xr:uid="{8AA65745-7D1E-4C8D-8A92-DF9C2C6B6A1B}"/>
    <cellStyle name="Normal 2 22 6 3" xfId="10892" xr:uid="{1E0CD537-44FF-4FF9-B24C-2A39711E8683}"/>
    <cellStyle name="Normal 2 22 6 3 2" xfId="10893" xr:uid="{8B8900BC-9466-4215-BE85-5CCE9053EF72}"/>
    <cellStyle name="Normal 2 22 6 3 2 2" xfId="10894" xr:uid="{46F5A03C-E6B2-4047-A5EA-ED955A1A4D3C}"/>
    <cellStyle name="Normal 2 22 6 3 3" xfId="10895" xr:uid="{35FEFE65-8DA1-4A13-B905-79E419FFAAE9}"/>
    <cellStyle name="Normal 2 22 6 4" xfId="10896" xr:uid="{3270F805-E974-49F1-B593-4A31C5732D27}"/>
    <cellStyle name="Normal 2 22 6 4 2" xfId="10897" xr:uid="{285227EE-1AC9-4F47-82BD-2F130A744AE6}"/>
    <cellStyle name="Normal 2 22 6 5" xfId="10898" xr:uid="{D84EB57F-8918-4F4F-AA63-2D57CD2A9DFA}"/>
    <cellStyle name="Normal 2 22 7" xfId="10899" xr:uid="{F2ADDD2A-0809-4788-8B41-6CBB84487718}"/>
    <cellStyle name="Normal 2 22 7 2" xfId="10900" xr:uid="{41DAB7E8-D252-45C0-BCA9-51CA89E4A520}"/>
    <cellStyle name="Normal 2 22 7 2 2" xfId="10901" xr:uid="{32711169-9CD5-4DF2-B052-B25319F8A566}"/>
    <cellStyle name="Normal 2 22 7 2 2 2" xfId="10902" xr:uid="{17E1E0BE-F318-41C8-9C01-EF62E977C71F}"/>
    <cellStyle name="Normal 2 22 7 2 3" xfId="10903" xr:uid="{CC89C870-BA62-4970-AF8A-4444866B5D1B}"/>
    <cellStyle name="Normal 2 22 7 3" xfId="10904" xr:uid="{08DDAB4C-92B7-47B6-9B7A-CD1E7B757084}"/>
    <cellStyle name="Normal 2 22 7 3 2" xfId="10905" xr:uid="{DBFF2F03-B186-4029-9268-A4E04217E258}"/>
    <cellStyle name="Normal 2 22 7 4" xfId="10906" xr:uid="{F7069CC3-36FC-43ED-8366-14E14AB10C5B}"/>
    <cellStyle name="Normal 2 22 8" xfId="10907" xr:uid="{2CA7DB76-7B46-472E-B24E-CAB4609894C7}"/>
    <cellStyle name="Normal 2 22 8 2" xfId="10908" xr:uid="{04B16BBF-4511-41B1-AF3F-797BAF3BDAD5}"/>
    <cellStyle name="Normal 2 22 8 2 2" xfId="10909" xr:uid="{493390C7-268C-42C0-B52F-A85280E21C0C}"/>
    <cellStyle name="Normal 2 22 8 3" xfId="10910" xr:uid="{F9D095DE-93EE-4111-B089-B313F0B42479}"/>
    <cellStyle name="Normal 2 22 9" xfId="10911" xr:uid="{80453BA0-AE75-46B9-AAF8-19630FF93DE7}"/>
    <cellStyle name="Normal 2 22 9 2" xfId="10912" xr:uid="{7EAC9956-46F0-4EB6-A3B8-9BFAEA3DCAFD}"/>
    <cellStyle name="Normal 2 23" xfId="10913" xr:uid="{7C3E89B3-C354-4EF9-BACD-A536AB998F2C}"/>
    <cellStyle name="Normal 2 23 2" xfId="10914" xr:uid="{EC92D8C9-5DF0-43F4-BEAC-ED0841934D1B}"/>
    <cellStyle name="Normal 2 23 2 2" xfId="10915" xr:uid="{62A8AEB1-8E7F-4B6D-980A-2466D230271D}"/>
    <cellStyle name="Normal 2 23 2 2 2" xfId="10916" xr:uid="{F6E70200-6B38-4307-B698-04BB1C9F3A3C}"/>
    <cellStyle name="Normal 2 23 2 2 2 2" xfId="10917" xr:uid="{72438B75-3080-49E3-AC5D-7A5E594AB4BA}"/>
    <cellStyle name="Normal 2 23 2 2 2 2 2" xfId="10918" xr:uid="{6BF46FDC-35A7-4E51-A18F-78C6604CEEB1}"/>
    <cellStyle name="Normal 2 23 2 2 2 2 2 2" xfId="10919" xr:uid="{A8E7B4B9-4A89-4F60-A95F-1333950F8E9B}"/>
    <cellStyle name="Normal 2 23 2 2 2 2 3" xfId="10920" xr:uid="{31A86142-6E7E-439B-BB49-47342589EE87}"/>
    <cellStyle name="Normal 2 23 2 2 2 3" xfId="10921" xr:uid="{1A6DE90B-9D2C-40F7-A996-9EFD62164A77}"/>
    <cellStyle name="Normal 2 23 2 2 2 3 2" xfId="10922" xr:uid="{671A7414-DBF7-4978-B8B2-CF16F17558DF}"/>
    <cellStyle name="Normal 2 23 2 2 2 4" xfId="10923" xr:uid="{BF01ED4C-9056-41B1-82CD-EC82AC38E1E2}"/>
    <cellStyle name="Normal 2 23 2 2 3" xfId="10924" xr:uid="{EFFD8D70-08A4-4F3A-9B61-91BEC5AD7C54}"/>
    <cellStyle name="Normal 2 23 2 2 3 2" xfId="10925" xr:uid="{4EF182DA-0D5A-4E19-9C54-EE81F67ECF43}"/>
    <cellStyle name="Normal 2 23 2 2 3 2 2" xfId="10926" xr:uid="{5B0FB243-A248-4B7E-AB49-42157A1AE180}"/>
    <cellStyle name="Normal 2 23 2 2 3 3" xfId="10927" xr:uid="{566DC0E2-99F5-406E-BDA8-DE4576033336}"/>
    <cellStyle name="Normal 2 23 2 2 4" xfId="10928" xr:uid="{F8BFA983-D50B-44F5-9597-D2C02F8C74B9}"/>
    <cellStyle name="Normal 2 23 2 2 4 2" xfId="10929" xr:uid="{F4F8239C-652D-4F32-AE4B-1A331D334889}"/>
    <cellStyle name="Normal 2 23 2 2 5" xfId="10930" xr:uid="{AC4F6DAC-55DD-4411-BEF2-6D1056C67570}"/>
    <cellStyle name="Normal 2 23 2 3" xfId="10931" xr:uid="{5D6DB137-D85E-4E2A-9402-4411646FD9CE}"/>
    <cellStyle name="Normal 2 23 2 3 2" xfId="10932" xr:uid="{931F48C7-5953-4D9B-AE7F-13B57CA446AC}"/>
    <cellStyle name="Normal 2 23 2 3 2 2" xfId="10933" xr:uid="{1C41AA94-26DA-4071-9DB3-2980BAB01C18}"/>
    <cellStyle name="Normal 2 23 2 3 2 2 2" xfId="10934" xr:uid="{E90CED23-8148-4494-87FC-A34D513F7C13}"/>
    <cellStyle name="Normal 2 23 2 3 2 3" xfId="10935" xr:uid="{1A169BDC-484C-4EF2-A500-889307CE4F5D}"/>
    <cellStyle name="Normal 2 23 2 3 3" xfId="10936" xr:uid="{6920464E-DC66-47B6-A65E-B2FB8BDA123E}"/>
    <cellStyle name="Normal 2 23 2 3 3 2" xfId="10937" xr:uid="{CB54CFF4-48EE-4F73-BB1E-C395111F55BC}"/>
    <cellStyle name="Normal 2 23 2 3 4" xfId="10938" xr:uid="{F48E6440-A1EF-4C2F-96EB-0DDC1E71935A}"/>
    <cellStyle name="Normal 2 23 2 4" xfId="10939" xr:uid="{A5F2F969-F70A-4F53-AA6F-2BD42D029EFF}"/>
    <cellStyle name="Normal 2 23 2 4 2" xfId="10940" xr:uid="{479C3C7F-122C-4C2D-9326-753103CDCE88}"/>
    <cellStyle name="Normal 2 23 2 4 2 2" xfId="10941" xr:uid="{010A4EFE-E62A-4BD5-A5F1-452B48ADE26F}"/>
    <cellStyle name="Normal 2 23 2 4 3" xfId="10942" xr:uid="{E0FB8A6D-B1CF-40E7-BB91-1F2C0C168C53}"/>
    <cellStyle name="Normal 2 23 2 5" xfId="10943" xr:uid="{48ED55D3-AEC0-4877-83A1-626CD0B44807}"/>
    <cellStyle name="Normal 2 23 2 5 2" xfId="10944" xr:uid="{FF478FCE-F890-4C61-8272-385A980AEE28}"/>
    <cellStyle name="Normal 2 23 2 6" xfId="10945" xr:uid="{6AC27B66-51FE-42B8-98D0-FF15E096A4A6}"/>
    <cellStyle name="Normal 2 23 3" xfId="10946" xr:uid="{646110B7-81AC-4E23-B00C-F462F99CC4A3}"/>
    <cellStyle name="Normal 2 23 4" xfId="10947" xr:uid="{C925FBE4-D03E-425B-B28D-3EC05662AC7E}"/>
    <cellStyle name="Normal 2 24" xfId="10948" xr:uid="{F0BE406B-7B5C-4A32-A1B4-268E9A92545F}"/>
    <cellStyle name="Normal 2 24 2" xfId="10949" xr:uid="{562230A7-A6B1-4F31-931C-C64518647B81}"/>
    <cellStyle name="Normal 2 24 2 2" xfId="10950" xr:uid="{366681AF-0333-4DEC-9B8B-D3A6D89C390D}"/>
    <cellStyle name="Normal 2 24 2 2 2" xfId="10951" xr:uid="{8D209D61-B443-4EAD-B120-1A409BB8A834}"/>
    <cellStyle name="Normal 2 24 2 2 2 2" xfId="10952" xr:uid="{30FF795C-D81E-4057-ABEF-E2409A4793CF}"/>
    <cellStyle name="Normal 2 24 2 2 2 2 2" xfId="10953" xr:uid="{BC12FECE-72CC-4991-9F01-F451C1651924}"/>
    <cellStyle name="Normal 2 24 2 2 2 2 2 2" xfId="10954" xr:uid="{6782FD71-49EB-4ACF-B33E-110B23F5F68C}"/>
    <cellStyle name="Normal 2 24 2 2 2 2 3" xfId="10955" xr:uid="{F7BA570E-678A-4195-9AC0-E7DA405B3EED}"/>
    <cellStyle name="Normal 2 24 2 2 2 3" xfId="10956" xr:uid="{84096010-733C-4CDB-A4C7-EF86366AF861}"/>
    <cellStyle name="Normal 2 24 2 2 2 3 2" xfId="10957" xr:uid="{97BC40D8-427C-43C4-9D17-5F32E61D9175}"/>
    <cellStyle name="Normal 2 24 2 2 2 4" xfId="10958" xr:uid="{6FBBD9DD-DE2B-4708-8D00-E4E2FECF094D}"/>
    <cellStyle name="Normal 2 24 2 2 3" xfId="10959" xr:uid="{EA7D16B4-8B8E-41E1-BBEB-281FFE0AFE05}"/>
    <cellStyle name="Normal 2 24 2 2 3 2" xfId="10960" xr:uid="{98363183-312E-4928-9575-7AE38A56D6CA}"/>
    <cellStyle name="Normal 2 24 2 2 3 2 2" xfId="10961" xr:uid="{09ED56A3-7D0B-402D-880A-55FE26FC0009}"/>
    <cellStyle name="Normal 2 24 2 2 3 3" xfId="10962" xr:uid="{880D192A-1491-4BF5-82F2-E685409DC719}"/>
    <cellStyle name="Normal 2 24 2 2 4" xfId="10963" xr:uid="{80FB8DD7-DAFD-484B-B657-604E4ED0F7AA}"/>
    <cellStyle name="Normal 2 24 2 2 4 2" xfId="10964" xr:uid="{36312888-9D66-47DC-8BF4-B9D6EA6FF092}"/>
    <cellStyle name="Normal 2 24 2 2 5" xfId="10965" xr:uid="{A97DDD31-5644-406A-93CF-C17D2AF11224}"/>
    <cellStyle name="Normal 2 24 2 3" xfId="10966" xr:uid="{AA543F6A-0276-4573-844B-19D7988E0CA1}"/>
    <cellStyle name="Normal 2 24 2 3 2" xfId="10967" xr:uid="{BC53CC58-1E23-4C7C-97D0-C41EE019201A}"/>
    <cellStyle name="Normal 2 24 2 3 2 2" xfId="10968" xr:uid="{8A9FB7DD-60F2-4D46-8C57-B734CF9A114A}"/>
    <cellStyle name="Normal 2 24 2 3 2 2 2" xfId="10969" xr:uid="{2EA80F48-F271-495C-8C52-36C7E440942A}"/>
    <cellStyle name="Normal 2 24 2 3 2 3" xfId="10970" xr:uid="{398D03F0-2456-4E7F-A4D9-889BD6392DCE}"/>
    <cellStyle name="Normal 2 24 2 3 3" xfId="10971" xr:uid="{98B9FCFB-7D1B-4656-9CD5-64E39177F154}"/>
    <cellStyle name="Normal 2 24 2 3 3 2" xfId="10972" xr:uid="{40BDA5F0-A8B3-4A93-93C4-A74BD32002B3}"/>
    <cellStyle name="Normal 2 24 2 3 4" xfId="10973" xr:uid="{69DB3D83-B833-4D6A-A76E-ADEA6EC8AE08}"/>
    <cellStyle name="Normal 2 24 2 4" xfId="10974" xr:uid="{F2F6EF21-6BAA-4124-8A4C-8B01C8564694}"/>
    <cellStyle name="Normal 2 24 2 4 2" xfId="10975" xr:uid="{2B53FAC3-582A-45B2-80F6-8AB399DB5122}"/>
    <cellStyle name="Normal 2 24 2 4 2 2" xfId="10976" xr:uid="{FC97957D-C4D4-4EC4-993E-E8A477580242}"/>
    <cellStyle name="Normal 2 24 2 4 3" xfId="10977" xr:uid="{72DBE856-3A52-48C1-9C01-2DDD9ECA3DF4}"/>
    <cellStyle name="Normal 2 24 2 5" xfId="10978" xr:uid="{68AC424B-000E-4030-B77A-4D6F066CB387}"/>
    <cellStyle name="Normal 2 24 2 5 2" xfId="10979" xr:uid="{E0929321-B786-4484-8365-25607938FFAF}"/>
    <cellStyle name="Normal 2 24 2 6" xfId="10980" xr:uid="{F7D48304-C69C-4698-8978-6F8991370E95}"/>
    <cellStyle name="Normal 2 24 3" xfId="10981" xr:uid="{7523A8B4-BCB7-4DF2-8365-70986599A283}"/>
    <cellStyle name="Normal 2 24 4" xfId="10982" xr:uid="{39E86384-2D7A-4C92-A78D-71641FA9C3FB}"/>
    <cellStyle name="Normal 2 25" xfId="10983" xr:uid="{EA9F9CD5-1C4A-48D2-A32E-601A9E1FC05E}"/>
    <cellStyle name="Normal 2 25 2" xfId="10984" xr:uid="{B9EE978F-FD5D-4C17-8BBA-EFC674FA4FE4}"/>
    <cellStyle name="Normal 2 25 2 2" xfId="10985" xr:uid="{68FE5DA9-E521-4250-99B7-06862993F912}"/>
    <cellStyle name="Normal 2 25 2 2 2" xfId="10986" xr:uid="{2F7B5F66-9B9C-4B6F-8364-4300471FB917}"/>
    <cellStyle name="Normal 2 25 2 2 2 2" xfId="10987" xr:uid="{87ECE93A-8E58-4632-A21A-D080A221925C}"/>
    <cellStyle name="Normal 2 25 2 2 2 2 2" xfId="10988" xr:uid="{25EAF1AB-4E83-44B4-AC9F-9ED80EACBD49}"/>
    <cellStyle name="Normal 2 25 2 2 2 3" xfId="10989" xr:uid="{4AFCDB58-79F6-4077-9F8A-9120DA1F144D}"/>
    <cellStyle name="Normal 2 25 2 2 3" xfId="10990" xr:uid="{FE0B1532-3069-47AB-9E59-6D281A40E2B0}"/>
    <cellStyle name="Normal 2 25 2 2 3 2" xfId="10991" xr:uid="{2DB5BAAD-299C-4FA8-8A2F-9383EFC04F35}"/>
    <cellStyle name="Normal 2 25 2 2 4" xfId="10992" xr:uid="{CAC79D68-D826-4F07-95E0-80C18419D2BD}"/>
    <cellStyle name="Normal 2 25 2 3" xfId="10993" xr:uid="{C1FA601E-1BBF-4892-ADC4-92A18B4EFE11}"/>
    <cellStyle name="Normal 2 25 2 3 2" xfId="10994" xr:uid="{1C02B21B-DE89-4918-9D7C-7F8E8F4299B1}"/>
    <cellStyle name="Normal 2 25 2 3 2 2" xfId="10995" xr:uid="{E82A75EE-4DF7-40C9-8401-5842AA1AEC01}"/>
    <cellStyle name="Normal 2 25 2 3 3" xfId="10996" xr:uid="{26CF693F-BFC2-4A76-AA6C-ED48CA15E83F}"/>
    <cellStyle name="Normal 2 25 2 4" xfId="10997" xr:uid="{72445360-C4DB-4E1C-931D-CE12F89B40C4}"/>
    <cellStyle name="Normal 2 25 2 4 2" xfId="10998" xr:uid="{8FA10A52-61FA-4B99-BFFB-230C5557E6A5}"/>
    <cellStyle name="Normal 2 25 2 5" xfId="10999" xr:uid="{E049159A-C80D-4236-BE0D-5AAA78E4FF8D}"/>
    <cellStyle name="Normal 2 25 3" xfId="11000" xr:uid="{EC5EA99E-69DF-4D02-8888-C4C8368E5B8B}"/>
    <cellStyle name="Normal 2 25 3 2" xfId="11001" xr:uid="{5B08378D-D8E0-4D22-8DC0-06C70577848D}"/>
    <cellStyle name="Normal 2 25 3 2 2" xfId="11002" xr:uid="{21129F99-4C68-4886-98D4-39F4D1C4547F}"/>
    <cellStyle name="Normal 2 25 3 2 2 2" xfId="11003" xr:uid="{CBA0EEB7-1F94-4A12-BBDA-431F4A992816}"/>
    <cellStyle name="Normal 2 25 3 2 3" xfId="11004" xr:uid="{A3C92F86-EB65-4DA2-88F4-DB5CB98ADB7C}"/>
    <cellStyle name="Normal 2 25 3 3" xfId="11005" xr:uid="{D3D55FC0-1C75-4A0E-909C-E10FEDB088EC}"/>
    <cellStyle name="Normal 2 25 3 3 2" xfId="11006" xr:uid="{5485ECA3-E557-47AB-8EAB-B6C39BEAB5C9}"/>
    <cellStyle name="Normal 2 25 3 4" xfId="11007" xr:uid="{4CBAD1AD-F985-4B75-A394-17300EB181CB}"/>
    <cellStyle name="Normal 2 25 4" xfId="11008" xr:uid="{309A6FA2-FF75-4117-8EDA-F15174BA722F}"/>
    <cellStyle name="Normal 2 25 4 2" xfId="11009" xr:uid="{294AF392-E2D4-42EF-B07B-2A8C5E89A708}"/>
    <cellStyle name="Normal 2 25 4 2 2" xfId="11010" xr:uid="{F6AE01D2-5931-4799-B14C-45ACE0E789FD}"/>
    <cellStyle name="Normal 2 25 4 3" xfId="11011" xr:uid="{C8B4295B-FCAF-4753-89F7-97F53D51D3A5}"/>
    <cellStyle name="Normal 2 25 5" xfId="11012" xr:uid="{0CEBB418-8483-4A99-BE3C-B38C522BD68E}"/>
    <cellStyle name="Normal 2 25 5 2" xfId="11013" xr:uid="{306C4EDF-C417-43AD-891D-7FAD7281A986}"/>
    <cellStyle name="Normal 2 25 6" xfId="11014" xr:uid="{18400AD9-26D6-40D6-8E99-36E42600335C}"/>
    <cellStyle name="Normal 2 26" xfId="11015" xr:uid="{FFE1748D-64B9-4224-995E-F3E0A6809306}"/>
    <cellStyle name="Normal 2 26 2" xfId="11016" xr:uid="{35BF4592-3025-4122-B10A-72351E7ECAA6}"/>
    <cellStyle name="Normal 2 26 2 2" xfId="11017" xr:uid="{0A4F9E55-8D4C-4CB5-9911-E9610F015A57}"/>
    <cellStyle name="Normal 2 26 2 2 2" xfId="11018" xr:uid="{7CDDCC1B-CF9A-4C9D-BC35-F234D4FBD28F}"/>
    <cellStyle name="Normal 2 26 2 2 2 2" xfId="11019" xr:uid="{CD280F58-58C3-477D-A2D4-1454E71E705C}"/>
    <cellStyle name="Normal 2 26 2 2 2 2 2" xfId="11020" xr:uid="{51410337-9C40-4120-9922-15AA45DF2E59}"/>
    <cellStyle name="Normal 2 26 2 2 2 2 2 2" xfId="11021" xr:uid="{28841A7A-0682-439A-AA64-CB33AAE210E4}"/>
    <cellStyle name="Normal 2 26 2 2 2 2 3" xfId="11022" xr:uid="{E7A66BB3-86A1-41B6-8CD1-508860B0530A}"/>
    <cellStyle name="Normal 2 26 2 2 2 3" xfId="11023" xr:uid="{CD722968-D1CC-4741-885F-8D8E9FC7DFC5}"/>
    <cellStyle name="Normal 2 26 2 2 2 3 2" xfId="11024" xr:uid="{761183E2-8A5C-497C-8228-53DEDFB7F6FF}"/>
    <cellStyle name="Normal 2 26 2 2 2 4" xfId="11025" xr:uid="{0B8B8A2F-B160-4FC7-87EC-4B68DE7EAAE4}"/>
    <cellStyle name="Normal 2 26 2 2 3" xfId="11026" xr:uid="{814A25E0-16AE-4C84-AFD0-1E26BACF310E}"/>
    <cellStyle name="Normal 2 26 2 2 3 2" xfId="11027" xr:uid="{97BB6497-D37E-4353-874D-A327A69974EE}"/>
    <cellStyle name="Normal 2 26 2 2 3 2 2" xfId="11028" xr:uid="{78A05A76-F762-414A-B4D0-2808515FF548}"/>
    <cellStyle name="Normal 2 26 2 2 3 3" xfId="11029" xr:uid="{50F3437A-20D3-4017-ADE3-86482148E28F}"/>
    <cellStyle name="Normal 2 26 2 2 4" xfId="11030" xr:uid="{EA7AE595-4B9F-40EC-B0EA-5A2A5C6E1532}"/>
    <cellStyle name="Normal 2 26 2 2 4 2" xfId="11031" xr:uid="{AD74AA04-2E82-4A13-9078-0A3AEA343599}"/>
    <cellStyle name="Normal 2 26 2 2 5" xfId="11032" xr:uid="{EF299392-CCB9-4BAB-9AA1-86758257BC7D}"/>
    <cellStyle name="Normal 2 26 2 3" xfId="11033" xr:uid="{D8B3BDBB-29D6-42D1-B3F0-B8B237506B94}"/>
    <cellStyle name="Normal 2 26 2 3 2" xfId="11034" xr:uid="{2078CEF6-D450-4E23-B0AE-EE903C2DC0C0}"/>
    <cellStyle name="Normal 2 26 2 3 2 2" xfId="11035" xr:uid="{41D506AE-0A2D-49C2-B9DF-96617615CF5C}"/>
    <cellStyle name="Normal 2 26 2 3 2 2 2" xfId="11036" xr:uid="{82D24C4E-1009-4971-8DB0-58DEBB591BA9}"/>
    <cellStyle name="Normal 2 26 2 3 2 3" xfId="11037" xr:uid="{11C4A88E-2D7A-41C6-9E34-DB24B726A102}"/>
    <cellStyle name="Normal 2 26 2 3 3" xfId="11038" xr:uid="{BCD8B305-7D20-4633-A959-5EF3DC69F00B}"/>
    <cellStyle name="Normal 2 26 2 3 3 2" xfId="11039" xr:uid="{FC6736A0-D07D-447F-9D96-12DF9FE73CD7}"/>
    <cellStyle name="Normal 2 26 2 3 4" xfId="11040" xr:uid="{A471D0A4-068C-4888-8A85-92AF91550CCE}"/>
    <cellStyle name="Normal 2 26 2 4" xfId="11041" xr:uid="{579949FE-96E4-447B-BDD7-505EF1D3DC1E}"/>
    <cellStyle name="Normal 2 26 2 4 2" xfId="11042" xr:uid="{8C8FAD81-3F5E-43A4-B6D3-4D6B9E8B7526}"/>
    <cellStyle name="Normal 2 26 2 4 2 2" xfId="11043" xr:uid="{86EA478A-6DB2-4B07-B904-EC99B0D536E8}"/>
    <cellStyle name="Normal 2 26 2 4 3" xfId="11044" xr:uid="{1FA8B4AD-ACAC-498E-B68B-1D297DBD4423}"/>
    <cellStyle name="Normal 2 26 2 5" xfId="11045" xr:uid="{4E7FE6F3-9FD7-4B6E-B3F3-58BA2FDB771F}"/>
    <cellStyle name="Normal 2 26 2 5 2" xfId="11046" xr:uid="{E0F329C5-B50E-43F7-A987-6B7B58190244}"/>
    <cellStyle name="Normal 2 26 2 6" xfId="11047" xr:uid="{83194B64-D8B6-49A2-BB89-43D19037849D}"/>
    <cellStyle name="Normal 2 26 3" xfId="11048" xr:uid="{905614B3-CF4C-4436-A680-2E763C269322}"/>
    <cellStyle name="Normal 2 26 4" xfId="11049" xr:uid="{82F21B9F-00A2-4D2E-A1CC-749500654961}"/>
    <cellStyle name="Normal 2 27" xfId="11050" xr:uid="{A698F45E-321C-427B-A42F-16D02CFF71EA}"/>
    <cellStyle name="Normal 2 27 2" xfId="11051" xr:uid="{CC6BABE0-C7F9-45CD-BAC9-E3C30E2D1828}"/>
    <cellStyle name="Normal 2 27 2 2" xfId="11052" xr:uid="{5BC039EF-8D96-4629-93EB-A13F720D77DD}"/>
    <cellStyle name="Normal 2 27 2 2 2" xfId="11053" xr:uid="{D5EF1602-844B-4B93-A9F1-A5318634DC37}"/>
    <cellStyle name="Normal 2 27 2 2 2 2" xfId="11054" xr:uid="{5080D803-5FDF-472D-96C9-A870FFC11810}"/>
    <cellStyle name="Normal 2 27 2 2 2 2 2" xfId="11055" xr:uid="{5CB4DC33-D8D4-44E1-AFEF-5FF28EFE154D}"/>
    <cellStyle name="Normal 2 27 2 2 2 3" xfId="11056" xr:uid="{5E505FFD-F2F2-45FD-8DEC-C270CD53359A}"/>
    <cellStyle name="Normal 2 27 2 2 3" xfId="11057" xr:uid="{7A79344C-CDAD-4A42-B2C6-F533AD02A580}"/>
    <cellStyle name="Normal 2 27 2 2 3 2" xfId="11058" xr:uid="{FF9339BB-768B-4F6D-AFC7-13806FF640E1}"/>
    <cellStyle name="Normal 2 27 2 2 4" xfId="11059" xr:uid="{7105A609-E33D-40D3-BFFD-46CA9F4FE2EF}"/>
    <cellStyle name="Normal 2 27 2 3" xfId="11060" xr:uid="{2FBAD361-4106-4D8A-8101-646D9CE511D1}"/>
    <cellStyle name="Normal 2 27 2 3 2" xfId="11061" xr:uid="{A623A4A5-26CD-4D30-B25E-15ED4AF2A700}"/>
    <cellStyle name="Normal 2 27 2 3 2 2" xfId="11062" xr:uid="{CAD68F85-8883-41AD-8DD0-E96EE2E5B46B}"/>
    <cellStyle name="Normal 2 27 2 3 3" xfId="11063" xr:uid="{BFBD2585-F6FD-47D8-B4EA-DF0E45B9E87A}"/>
    <cellStyle name="Normal 2 27 2 4" xfId="11064" xr:uid="{EDCD0495-C6B9-415F-871B-AEC26BAF9AC1}"/>
    <cellStyle name="Normal 2 27 2 4 2" xfId="11065" xr:uid="{9640E433-33BB-4E26-83F6-B3E152D97E92}"/>
    <cellStyle name="Normal 2 27 2 5" xfId="11066" xr:uid="{C0AAAF54-E70F-4DF4-BC8D-8FB89C2957B8}"/>
    <cellStyle name="Normal 2 27 3" xfId="11067" xr:uid="{1DBAD0B2-F8F8-4300-AC2B-593996993535}"/>
    <cellStyle name="Normal 2 27 3 2" xfId="11068" xr:uid="{705318AD-EDB0-43EE-B29A-98095C4E4550}"/>
    <cellStyle name="Normal 2 27 3 2 2" xfId="11069" xr:uid="{B09084C5-15B2-4666-BFCF-C401A043710F}"/>
    <cellStyle name="Normal 2 27 3 2 2 2" xfId="11070" xr:uid="{AF7C566B-0821-4DDB-9737-F4C4BFF01A51}"/>
    <cellStyle name="Normal 2 27 3 2 3" xfId="11071" xr:uid="{4A6365A3-0AEE-48E1-8D23-BF04AC129721}"/>
    <cellStyle name="Normal 2 27 3 3" xfId="11072" xr:uid="{691F920D-0B68-4331-8E3F-3A6E07847553}"/>
    <cellStyle name="Normal 2 27 3 3 2" xfId="11073" xr:uid="{D5E74840-5F27-4612-9C96-F219CB5A191C}"/>
    <cellStyle name="Normal 2 27 3 4" xfId="11074" xr:uid="{0396C2DA-D70C-48D7-8310-DEF8513802C7}"/>
    <cellStyle name="Normal 2 27 4" xfId="11075" xr:uid="{275D7535-A945-47D8-83DE-7D0060A841BC}"/>
    <cellStyle name="Normal 2 27 4 2" xfId="11076" xr:uid="{6D4A57B1-DBC5-41CE-B670-E613F08A3323}"/>
    <cellStyle name="Normal 2 27 4 2 2" xfId="11077" xr:uid="{0E0F7935-293A-41CE-BFD7-10A55AA0F358}"/>
    <cellStyle name="Normal 2 27 4 3" xfId="11078" xr:uid="{EAF22DD5-AE74-48A2-A247-A6A2F5B7A9AF}"/>
    <cellStyle name="Normal 2 27 5" xfId="11079" xr:uid="{82008706-38F0-4B0D-B46E-7941FCE3B862}"/>
    <cellStyle name="Normal 2 27 5 2" xfId="11080" xr:uid="{5DDEEA5D-A0C4-4CD0-AA83-F80043834C11}"/>
    <cellStyle name="Normal 2 27 6" xfId="11081" xr:uid="{BD5553D6-C20B-4847-AC60-AA57334EB7B1}"/>
    <cellStyle name="Normal 2 28" xfId="11082" xr:uid="{55568577-B67D-4A36-A3EC-53B3C828DA31}"/>
    <cellStyle name="Normal 2 28 2" xfId="11083" xr:uid="{8A2C3631-C917-4ED7-8F60-57939459B861}"/>
    <cellStyle name="Normal 2 28 2 2" xfId="11084" xr:uid="{1E992627-DB67-448E-81EB-E9115730E4A6}"/>
    <cellStyle name="Normal 2 28 2 2 2" xfId="11085" xr:uid="{948EED8F-9DA4-4600-9676-3FB0710755C5}"/>
    <cellStyle name="Normal 2 28 2 2 2 2" xfId="11086" xr:uid="{4096061A-2613-4309-BC5E-DCFEE9C6D3F6}"/>
    <cellStyle name="Normal 2 28 2 2 2 2 2" xfId="11087" xr:uid="{23070162-60C3-4372-A480-A4A7849681C5}"/>
    <cellStyle name="Normal 2 28 2 2 2 3" xfId="11088" xr:uid="{52E316CE-C63E-448B-A868-7CAC3E6039B1}"/>
    <cellStyle name="Normal 2 28 2 2 3" xfId="11089" xr:uid="{F14A0C60-BD6D-4850-9131-B6E818A97BF1}"/>
    <cellStyle name="Normal 2 28 2 2 3 2" xfId="11090" xr:uid="{24A8C00B-166B-4FCB-BAE5-86CC2E2D8ED2}"/>
    <cellStyle name="Normal 2 28 2 2 4" xfId="11091" xr:uid="{273C658F-B238-435B-87EF-E2F2AB58C6DB}"/>
    <cellStyle name="Normal 2 28 2 3" xfId="11092" xr:uid="{D57BC2E6-6153-41FB-AE3C-BBEE20B81C20}"/>
    <cellStyle name="Normal 2 28 2 3 2" xfId="11093" xr:uid="{87FB0A9D-21C0-49ED-A8A5-1BF2E70B5480}"/>
    <cellStyle name="Normal 2 28 2 3 2 2" xfId="11094" xr:uid="{E2AB557C-24D8-4209-B740-BB0F6C0795CD}"/>
    <cellStyle name="Normal 2 28 2 3 3" xfId="11095" xr:uid="{1859CC9C-ED1B-4F50-B92C-D6B825A32CA5}"/>
    <cellStyle name="Normal 2 28 2 4" xfId="11096" xr:uid="{761FFD18-6DBE-4816-BE4C-CC91F430E32F}"/>
    <cellStyle name="Normal 2 28 2 4 2" xfId="11097" xr:uid="{B10C71D6-D58E-43D6-9301-281B74C3AE3E}"/>
    <cellStyle name="Normal 2 28 2 5" xfId="11098" xr:uid="{D2198930-230F-41EA-B18D-41ED44D6C648}"/>
    <cellStyle name="Normal 2 28 3" xfId="11099" xr:uid="{67957CD7-9466-4301-A66A-C6F55743663A}"/>
    <cellStyle name="Normal 2 28 3 2" xfId="11100" xr:uid="{C5E817D6-928D-43FC-9B77-37B273B9BF5C}"/>
    <cellStyle name="Normal 2 28 3 2 2" xfId="11101" xr:uid="{E90B5F88-6BAE-4A92-B72E-4C904A5ECF55}"/>
    <cellStyle name="Normal 2 28 3 2 2 2" xfId="11102" xr:uid="{82ADB568-1067-455D-87C2-C727CA257E6F}"/>
    <cellStyle name="Normal 2 28 3 2 3" xfId="11103" xr:uid="{3981DE8F-76A1-49FD-A927-D5E8F8FD5BFC}"/>
    <cellStyle name="Normal 2 28 3 3" xfId="11104" xr:uid="{8681508C-618B-4B24-9717-5F36050249F8}"/>
    <cellStyle name="Normal 2 28 3 3 2" xfId="11105" xr:uid="{1F446226-D07C-4265-8FF8-49F68F641918}"/>
    <cellStyle name="Normal 2 28 3 4" xfId="11106" xr:uid="{13114C83-5645-46BC-A16A-254C3EADEF3C}"/>
    <cellStyle name="Normal 2 28 4" xfId="11107" xr:uid="{626744ED-199A-43A1-B144-BA3467394BD4}"/>
    <cellStyle name="Normal 2 28 4 2" xfId="11108" xr:uid="{719EA757-E148-4B8B-BF63-8C87436421FE}"/>
    <cellStyle name="Normal 2 28 4 2 2" xfId="11109" xr:uid="{BAC5581F-626C-479D-9C3A-775F37CC6093}"/>
    <cellStyle name="Normal 2 28 4 3" xfId="11110" xr:uid="{612934C8-72DB-45F2-9276-19A8889E1564}"/>
    <cellStyle name="Normal 2 28 5" xfId="11111" xr:uid="{BC7224BC-9E1A-476C-9342-B4B52391EA6E}"/>
    <cellStyle name="Normal 2 28 5 2" xfId="11112" xr:uid="{7ED19028-EB20-4737-BC62-CF7F90313E94}"/>
    <cellStyle name="Normal 2 28 6" xfId="11113" xr:uid="{1251A00A-A7A9-4072-9A62-01289C5C9320}"/>
    <cellStyle name="Normal 2 29" xfId="11114" xr:uid="{6DA85A62-2C7D-4450-9D89-CCC2078D59EF}"/>
    <cellStyle name="Normal 2 29 2" xfId="11115" xr:uid="{F0734B28-B052-4DC3-BF52-EA45F1A44D8A}"/>
    <cellStyle name="Normal 2 29 2 2" xfId="11116" xr:uid="{242D228C-55AC-4060-97B5-65F47638DE7C}"/>
    <cellStyle name="Normal 2 29 2 2 2" xfId="11117" xr:uid="{B6590FA3-D3A0-443F-9866-A1024043E9E3}"/>
    <cellStyle name="Normal 2 29 2 2 2 2" xfId="11118" xr:uid="{D5401D10-EBD9-4AC2-ADA0-69C742062DD2}"/>
    <cellStyle name="Normal 2 29 2 2 2 2 2" xfId="11119" xr:uid="{D0201886-CEA1-4001-AD98-7DA04D88DA42}"/>
    <cellStyle name="Normal 2 29 2 2 2 3" xfId="11120" xr:uid="{77465C91-678C-481C-9449-39B5E94261D2}"/>
    <cellStyle name="Normal 2 29 2 2 3" xfId="11121" xr:uid="{6DC2511C-7743-4051-A6D9-5E85BF4E9EB4}"/>
    <cellStyle name="Normal 2 29 2 2 3 2" xfId="11122" xr:uid="{1C2D8A79-3F4E-44E3-8020-75AC2898B183}"/>
    <cellStyle name="Normal 2 29 2 2 4" xfId="11123" xr:uid="{0D3C181A-B1AF-4F2C-A105-F3300641FF74}"/>
    <cellStyle name="Normal 2 29 2 3" xfId="11124" xr:uid="{611D78BB-FA1F-4F1A-8CF9-AEBB554E866C}"/>
    <cellStyle name="Normal 2 29 2 3 2" xfId="11125" xr:uid="{4322F175-0FD8-486B-9210-13EB1B3EE4ED}"/>
    <cellStyle name="Normal 2 29 2 3 2 2" xfId="11126" xr:uid="{720D7CBC-413E-406B-9767-F5811BCCB7CB}"/>
    <cellStyle name="Normal 2 29 2 3 3" xfId="11127" xr:uid="{47176FF5-F839-48AF-9EF2-DD265D6A7BD0}"/>
    <cellStyle name="Normal 2 29 2 4" xfId="11128" xr:uid="{7FF4A056-37C9-4259-B382-103790744DB9}"/>
    <cellStyle name="Normal 2 29 2 4 2" xfId="11129" xr:uid="{C84A1C81-6031-4375-B694-EF22BD03AB66}"/>
    <cellStyle name="Normal 2 29 2 5" xfId="11130" xr:uid="{78CD282B-16ED-409D-814D-E2D5C5D307AC}"/>
    <cellStyle name="Normal 2 29 3" xfId="11131" xr:uid="{F8E37F69-4C0C-423B-8E85-B19DA7FD8927}"/>
    <cellStyle name="Normal 2 29 3 2" xfId="11132" xr:uid="{1B98A43A-297C-4E49-B6DF-6BB7C7671E78}"/>
    <cellStyle name="Normal 2 29 3 2 2" xfId="11133" xr:uid="{0961C92D-6E3A-423D-9642-D2B88C1DED1E}"/>
    <cellStyle name="Normal 2 29 3 2 2 2" xfId="11134" xr:uid="{2E0BC9BA-93BB-4677-9E1B-315141FA3F5E}"/>
    <cellStyle name="Normal 2 29 3 2 3" xfId="11135" xr:uid="{99DF423D-932D-4801-A20D-7ADB3A9DE2C9}"/>
    <cellStyle name="Normal 2 29 3 3" xfId="11136" xr:uid="{3008FEA5-9FA8-4A25-845F-42A4D7D54CBD}"/>
    <cellStyle name="Normal 2 29 3 3 2" xfId="11137" xr:uid="{F2E0CC67-4692-4D49-9233-FA96A19537BD}"/>
    <cellStyle name="Normal 2 29 3 4" xfId="11138" xr:uid="{17F80233-3894-481C-867B-0E4FC577AFE1}"/>
    <cellStyle name="Normal 2 29 4" xfId="11139" xr:uid="{0620DB99-4EC2-4E9B-AABE-0911B48B941F}"/>
    <cellStyle name="Normal 2 29 4 2" xfId="11140" xr:uid="{B7C8BBEB-29FB-4EC3-B81B-DE5506C07E3D}"/>
    <cellStyle name="Normal 2 29 4 2 2" xfId="11141" xr:uid="{5BD1E256-33CD-4409-8122-8DD1C563E70E}"/>
    <cellStyle name="Normal 2 29 4 3" xfId="11142" xr:uid="{6ED0B963-7220-4E70-9117-F53A3313C6C5}"/>
    <cellStyle name="Normal 2 29 5" xfId="11143" xr:uid="{8EA8A3D6-4647-47FD-B7B5-F8D7271E50AA}"/>
    <cellStyle name="Normal 2 29 5 2" xfId="11144" xr:uid="{48F204D4-A815-496C-8672-268534E4EA27}"/>
    <cellStyle name="Normal 2 29 6" xfId="11145" xr:uid="{E0C0132B-58A8-4A90-83E9-9F2695B8408D}"/>
    <cellStyle name="Normal 2 3" xfId="294" xr:uid="{46CD18D0-A0E0-4B9F-A1E6-C0C6B8CA2C3F}"/>
    <cellStyle name="Normal 2 3 10" xfId="11146" xr:uid="{9CD305D0-BEF0-436B-9123-A46750DA2EE2}"/>
    <cellStyle name="Normal 2 3 2" xfId="11147" xr:uid="{968474C8-80EA-49B5-BF6E-D04C0D88D26D}"/>
    <cellStyle name="Normal 2 3 2 2" xfId="11148" xr:uid="{8A26B675-D09D-4A1D-8AFC-444B4D3E6B16}"/>
    <cellStyle name="Normal 2 3 2 2 2" xfId="11149" xr:uid="{5121D9C9-9D36-4A81-A809-751D3381CE0D}"/>
    <cellStyle name="Normal 2 3 2 2 2 2" xfId="11150" xr:uid="{6713E980-AF29-423F-A40D-4027DEC1E1C1}"/>
    <cellStyle name="Normal 2 3 2 2 2 2 2" xfId="11151" xr:uid="{400578B8-46C3-414F-A01E-0C483EA893E5}"/>
    <cellStyle name="Normal 2 3 2 2 2 2 2 2" xfId="11152" xr:uid="{D1FACA5C-92B2-4AD2-98E3-C75C44A433BB}"/>
    <cellStyle name="Normal 2 3 2 2 2 2 3" xfId="11153" xr:uid="{90746C9F-C834-420D-8A2D-17092D844585}"/>
    <cellStyle name="Normal 2 3 2 2 2 3" xfId="11154" xr:uid="{E58ACED0-7E11-4097-B8A5-A161494AAF00}"/>
    <cellStyle name="Normal 2 3 2 2 2 3 2" xfId="11155" xr:uid="{6FC57C65-A01B-441C-BAAA-6A6F3D49E732}"/>
    <cellStyle name="Normal 2 3 2 2 2 4" xfId="11156" xr:uid="{E7DE4265-E2E4-4226-AC86-CAE217439255}"/>
    <cellStyle name="Normal 2 3 2 2 3" xfId="11157" xr:uid="{89CF6E64-2211-4043-9E01-AB7F476B3A76}"/>
    <cellStyle name="Normal 2 3 2 2 3 2" xfId="11158" xr:uid="{3F5B6928-6E6A-4E6F-81A4-213DFBE8B2FB}"/>
    <cellStyle name="Normal 2 3 2 2 3 2 2" xfId="11159" xr:uid="{33BDB242-5661-446C-A8BF-EF2E5EB7E499}"/>
    <cellStyle name="Normal 2 3 2 2 3 3" xfId="11160" xr:uid="{A20D63D0-DDD2-439B-B01D-241D97DE4CEB}"/>
    <cellStyle name="Normal 2 3 2 2 4" xfId="11161" xr:uid="{F3583890-C30F-47BF-B399-0C4EF4C06B70}"/>
    <cellStyle name="Normal 2 3 2 2 4 2" xfId="11162" xr:uid="{E552925D-1556-490B-94E2-D7F614D0AACD}"/>
    <cellStyle name="Normal 2 3 2 2 5" xfId="11163" xr:uid="{5145DFF7-3764-41FA-AE59-DA8AC7DDA186}"/>
    <cellStyle name="Normal 2 3 2 3" xfId="11164" xr:uid="{FF702C1F-A0D6-4128-87B5-7A4A9AE37E89}"/>
    <cellStyle name="Normal 2 3 2 3 2" xfId="11165" xr:uid="{102F09F9-8590-4D5D-B440-B39AFCD5E46B}"/>
    <cellStyle name="Normal 2 3 2 3 2 2" xfId="11166" xr:uid="{F6B9C60F-0602-46DD-8340-4FCC39C0E5E8}"/>
    <cellStyle name="Normal 2 3 2 3 2 2 2" xfId="11167" xr:uid="{93CE0F63-1FF1-4F76-82DF-8782CABD5593}"/>
    <cellStyle name="Normal 2 3 2 3 2 3" xfId="11168" xr:uid="{827769B8-B462-4AFA-B82C-6C6995E7D674}"/>
    <cellStyle name="Normal 2 3 2 3 3" xfId="11169" xr:uid="{36426234-AFA8-4FAE-8023-C60041BFB1A3}"/>
    <cellStyle name="Normal 2 3 2 3 3 2" xfId="11170" xr:uid="{44A388C4-095A-4FFA-BE30-455A34446C9C}"/>
    <cellStyle name="Normal 2 3 2 3 4" xfId="11171" xr:uid="{2BA3A575-62BF-4FDB-9FCB-9EDF11D39476}"/>
    <cellStyle name="Normal 2 3 2 4" xfId="11172" xr:uid="{E6FC0BA5-D299-41F2-B61B-6852BBE29436}"/>
    <cellStyle name="Normal 2 3 2 4 2" xfId="11173" xr:uid="{3B39EFF6-99C6-4F85-A4A8-9BE7801BCD65}"/>
    <cellStyle name="Normal 2 3 2 4 2 2" xfId="11174" xr:uid="{1CF25E6E-F861-47F7-B1A2-F9985FB6BAF7}"/>
    <cellStyle name="Normal 2 3 2 4 3" xfId="11175" xr:uid="{36E69F49-E9E8-4635-8585-08E95409E44A}"/>
    <cellStyle name="Normal 2 3 2 5" xfId="11176" xr:uid="{5164712C-AAE1-46C9-BDDD-70BD237409BE}"/>
    <cellStyle name="Normal 2 3 2 5 2" xfId="11177" xr:uid="{A3D81045-6219-46A0-89B2-A4CB0EB09BA4}"/>
    <cellStyle name="Normal 2 3 2 6" xfId="11178" xr:uid="{AE0065B5-A913-449F-B10A-AAB5AF19D1E3}"/>
    <cellStyle name="Normal 2 3 3" xfId="11179" xr:uid="{00C2D0BA-9F57-415E-88F0-1EAD7B0DAA04}"/>
    <cellStyle name="Normal 2 3 3 2" xfId="11180" xr:uid="{E2C01F58-1485-4500-A778-5B8D68EE4D37}"/>
    <cellStyle name="Normal 2 3 3 2 2" xfId="11181" xr:uid="{C820F1A4-D59E-44C3-95F5-43ED8AA3AE7A}"/>
    <cellStyle name="Normal 2 3 3 2 2 2" xfId="11182" xr:uid="{07D8249C-81FA-414E-BF2B-4CCD7755617D}"/>
    <cellStyle name="Normal 2 3 3 2 2 2 2" xfId="11183" xr:uid="{CCD524B7-D23A-430F-BF53-4E4A58F2451C}"/>
    <cellStyle name="Normal 2 3 3 2 2 2 2 2" xfId="11184" xr:uid="{107881F8-87B6-4236-B626-33D73878514F}"/>
    <cellStyle name="Normal 2 3 3 2 2 2 3" xfId="11185" xr:uid="{A1FB4332-F8E3-4EDA-911D-22F7514B235B}"/>
    <cellStyle name="Normal 2 3 3 2 2 3" xfId="11186" xr:uid="{FF5204F7-2F7B-499C-B22E-CCBDED02E265}"/>
    <cellStyle name="Normal 2 3 3 2 2 3 2" xfId="11187" xr:uid="{7B93B6D9-3E40-49D1-807E-510878A58EC4}"/>
    <cellStyle name="Normal 2 3 3 2 2 4" xfId="11188" xr:uid="{BAA932A0-F7EE-4D3F-804D-987125AE452D}"/>
    <cellStyle name="Normal 2 3 3 2 3" xfId="11189" xr:uid="{B26B6753-C50E-49A1-A5A0-2DD03037B47C}"/>
    <cellStyle name="Normal 2 3 3 2 3 2" xfId="11190" xr:uid="{105B545B-9ADB-412F-A2B3-8AE8F406F829}"/>
    <cellStyle name="Normal 2 3 3 2 3 2 2" xfId="11191" xr:uid="{B53476AA-5C45-4C63-ACBB-E05816E4BB92}"/>
    <cellStyle name="Normal 2 3 3 2 3 3" xfId="11192" xr:uid="{B5D6BD96-DBB1-4C42-91BB-B6298CC89E02}"/>
    <cellStyle name="Normal 2 3 3 2 4" xfId="11193" xr:uid="{9F8F10B1-0100-4AAB-A0EB-5D61913AFBA3}"/>
    <cellStyle name="Normal 2 3 3 2 4 2" xfId="11194" xr:uid="{820BC9C4-3330-41B6-B7BA-B3702920542F}"/>
    <cellStyle name="Normal 2 3 3 2 5" xfId="11195" xr:uid="{CCDC4872-09AE-411C-8BF0-295C4B57D0D3}"/>
    <cellStyle name="Normal 2 3 3 3" xfId="11196" xr:uid="{16A47E88-C8B4-4E56-8DAC-6AF643DF72B5}"/>
    <cellStyle name="Normal 2 3 3 3 2" xfId="11197" xr:uid="{1BCBF49A-B474-4456-8218-DC67062F2453}"/>
    <cellStyle name="Normal 2 3 3 3 2 2" xfId="11198" xr:uid="{B53869DF-C782-4743-A4D4-586F41E3EEDA}"/>
    <cellStyle name="Normal 2 3 3 3 2 2 2" xfId="11199" xr:uid="{3F789D12-A792-4072-B546-B17BE1091329}"/>
    <cellStyle name="Normal 2 3 3 3 2 3" xfId="11200" xr:uid="{C5D536BD-4D73-4447-BFC2-A0AA481F7EB9}"/>
    <cellStyle name="Normal 2 3 3 3 3" xfId="11201" xr:uid="{9E77C5A2-4854-4297-9BB7-E1F92D46A460}"/>
    <cellStyle name="Normal 2 3 3 3 3 2" xfId="11202" xr:uid="{D393C351-85D7-4D3E-90F7-DF0ED6DB8AA8}"/>
    <cellStyle name="Normal 2 3 3 3 4" xfId="11203" xr:uid="{7A74FE16-CB86-4D32-A3DF-158F7EA5BBC7}"/>
    <cellStyle name="Normal 2 3 3 4" xfId="11204" xr:uid="{CC03C6BA-FA38-4C1E-BE57-E28AB93C2ADB}"/>
    <cellStyle name="Normal 2 3 3 4 2" xfId="11205" xr:uid="{E2F4CF65-0CC1-4AF3-A884-6A72A9FF6BD4}"/>
    <cellStyle name="Normal 2 3 3 4 2 2" xfId="11206" xr:uid="{97ECC5F7-3878-4FDF-B459-BA1611C7F28D}"/>
    <cellStyle name="Normal 2 3 3 4 3" xfId="11207" xr:uid="{2FC2DB88-3890-4411-A83B-08DE2173B8A8}"/>
    <cellStyle name="Normal 2 3 3 5" xfId="11208" xr:uid="{028CB7C6-5F64-4E67-BC13-B0B4BD8925F2}"/>
    <cellStyle name="Normal 2 3 3 5 2" xfId="11209" xr:uid="{D0A284EA-49B7-49B3-B796-F973F329E1B4}"/>
    <cellStyle name="Normal 2 3 3 6" xfId="11210" xr:uid="{EA04DE59-B5B5-4DDD-89EA-A30D53700816}"/>
    <cellStyle name="Normal 2 3 4" xfId="11211" xr:uid="{8949E6DC-2A1F-4B99-AAEC-23EF9FCCFD20}"/>
    <cellStyle name="Normal 2 3 4 2" xfId="11212" xr:uid="{FC356F71-DEC5-42FD-8E05-76F0B506ECA7}"/>
    <cellStyle name="Normal 2 3 4 2 2" xfId="11213" xr:uid="{3E38D691-B745-45AD-A673-9E05A35CD46C}"/>
    <cellStyle name="Normal 2 3 4 2 2 2" xfId="11214" xr:uid="{E07C7256-4D01-4964-9523-ED6C6D2EB923}"/>
    <cellStyle name="Normal 2 3 4 2 2 2 2" xfId="11215" xr:uid="{8A621E9A-B4BE-4BC3-A558-6D858242E5B8}"/>
    <cellStyle name="Normal 2 3 4 2 2 2 2 2" xfId="11216" xr:uid="{B6FF9AE9-C8DF-4A2A-9058-FDD1F1C09159}"/>
    <cellStyle name="Normal 2 3 4 2 2 2 3" xfId="11217" xr:uid="{8F4D821B-64FC-4184-954D-9F38B276DB42}"/>
    <cellStyle name="Normal 2 3 4 2 2 3" xfId="11218" xr:uid="{F6E76857-AC59-46D4-9F06-7AB7E175EB3B}"/>
    <cellStyle name="Normal 2 3 4 2 2 3 2" xfId="11219" xr:uid="{1172CBB4-36DE-47CC-AF81-BA1D2D38E4BF}"/>
    <cellStyle name="Normal 2 3 4 2 2 4" xfId="11220" xr:uid="{95804449-A415-4E4B-8779-960BC189547D}"/>
    <cellStyle name="Normal 2 3 4 2 3" xfId="11221" xr:uid="{33250DB4-A9EA-49B9-8DA1-7526B2F70196}"/>
    <cellStyle name="Normal 2 3 4 2 3 2" xfId="11222" xr:uid="{5A82008B-070E-4BD0-84EC-D7A4096C6E0A}"/>
    <cellStyle name="Normal 2 3 4 2 3 2 2" xfId="11223" xr:uid="{11ADEBAB-74A9-4335-86C6-FA62F9CF92B5}"/>
    <cellStyle name="Normal 2 3 4 2 3 3" xfId="11224" xr:uid="{D8DB09FD-354C-41DF-ADDA-56DA71DC52D1}"/>
    <cellStyle name="Normal 2 3 4 2 4" xfId="11225" xr:uid="{3A55EE9E-B0C3-4099-8BB2-640526DF4C3B}"/>
    <cellStyle name="Normal 2 3 4 2 4 2" xfId="11226" xr:uid="{4E7C4CA8-D650-4BDE-9D62-559F336D511D}"/>
    <cellStyle name="Normal 2 3 4 2 5" xfId="11227" xr:uid="{2AE60C4B-5339-4805-8A4D-F0AAFE5D0338}"/>
    <cellStyle name="Normal 2 3 4 3" xfId="11228" xr:uid="{B7DD4275-5398-4263-8008-EEABA07604A4}"/>
    <cellStyle name="Normal 2 3 4 3 2" xfId="11229" xr:uid="{06655641-77CB-4449-97CA-9BF52DCC5ECA}"/>
    <cellStyle name="Normal 2 3 4 3 2 2" xfId="11230" xr:uid="{F0B8DB40-95EB-4345-8DCC-9FDC14C44863}"/>
    <cellStyle name="Normal 2 3 4 3 2 2 2" xfId="11231" xr:uid="{666778F2-CCB0-4A3E-A10F-93CE47E56D01}"/>
    <cellStyle name="Normal 2 3 4 3 2 3" xfId="11232" xr:uid="{89F163DA-A7CA-41BF-BCAC-45F51D6AF784}"/>
    <cellStyle name="Normal 2 3 4 3 3" xfId="11233" xr:uid="{0DB16BA6-D676-49FD-8BA3-89AB2B296538}"/>
    <cellStyle name="Normal 2 3 4 3 3 2" xfId="11234" xr:uid="{05E60153-C611-421A-9EA4-6A5AFA9FBA38}"/>
    <cellStyle name="Normal 2 3 4 3 4" xfId="11235" xr:uid="{7CAE8BE3-B9F1-4548-8322-E87A822661C6}"/>
    <cellStyle name="Normal 2 3 4 4" xfId="11236" xr:uid="{65F72C9C-F6B5-429C-A058-02E9030D5B1F}"/>
    <cellStyle name="Normal 2 3 4 4 2" xfId="11237" xr:uid="{D56A2E71-13D1-4C64-9305-6333589E6D6C}"/>
    <cellStyle name="Normal 2 3 4 4 2 2" xfId="11238" xr:uid="{BC91FD74-0C04-454F-BD57-72A57D4C776C}"/>
    <cellStyle name="Normal 2 3 4 4 3" xfId="11239" xr:uid="{4D2CEDDD-B6D1-473E-919B-E4EC7975B711}"/>
    <cellStyle name="Normal 2 3 4 5" xfId="11240" xr:uid="{54600288-7A01-484D-B61F-E07F8B695A15}"/>
    <cellStyle name="Normal 2 3 4 5 2" xfId="11241" xr:uid="{B8657811-2A75-4DCA-BD9A-72622961D5A9}"/>
    <cellStyle name="Normal 2 3 4 6" xfId="11242" xr:uid="{A93B1E21-640D-455D-AC41-C96D8F1B9982}"/>
    <cellStyle name="Normal 2 3 5" xfId="11243" xr:uid="{B903D7F8-A93D-4680-8802-58A9D1EC6BBD}"/>
    <cellStyle name="Normal 2 3 5 2" xfId="11244" xr:uid="{BB4C95C3-9178-44CE-8C02-C59EE913226F}"/>
    <cellStyle name="Normal 2 3 5 2 2" xfId="11245" xr:uid="{A4EB1242-72FF-4664-837D-173F1426F0FF}"/>
    <cellStyle name="Normal 2 3 5 2 2 2" xfId="11246" xr:uid="{2CDD5591-CC5B-414D-AFF0-D8EEF3717736}"/>
    <cellStyle name="Normal 2 3 5 2 2 2 2" xfId="11247" xr:uid="{78D46517-18A5-4CC0-BAB9-DE076010E80C}"/>
    <cellStyle name="Normal 2 3 5 2 2 2 2 2" xfId="11248" xr:uid="{1436FA29-213E-4123-869F-708496B3A476}"/>
    <cellStyle name="Normal 2 3 5 2 2 2 3" xfId="11249" xr:uid="{BCD01A8D-5C09-4751-8F8D-847DA7B708DE}"/>
    <cellStyle name="Normal 2 3 5 2 2 3" xfId="11250" xr:uid="{64190E8B-1AB7-4D83-943B-97302B81F9C7}"/>
    <cellStyle name="Normal 2 3 5 2 2 3 2" xfId="11251" xr:uid="{51BF1C78-4B93-4B9C-BBBC-2A302460CE7B}"/>
    <cellStyle name="Normal 2 3 5 2 2 4" xfId="11252" xr:uid="{B657F5A7-176F-4521-BBEE-43F72DAA4A70}"/>
    <cellStyle name="Normal 2 3 5 2 3" xfId="11253" xr:uid="{B5B6D094-E2A7-457E-8794-BCDA29143F8E}"/>
    <cellStyle name="Normal 2 3 5 2 3 2" xfId="11254" xr:uid="{99F69291-6A82-41AF-B73A-07BD49F75FF1}"/>
    <cellStyle name="Normal 2 3 5 2 3 2 2" xfId="11255" xr:uid="{E0ECF55F-1678-4934-A2AA-7951F622B79F}"/>
    <cellStyle name="Normal 2 3 5 2 3 3" xfId="11256" xr:uid="{0E724359-58F6-42CF-9571-0EF13DE5E129}"/>
    <cellStyle name="Normal 2 3 5 2 4" xfId="11257" xr:uid="{6F5765BA-F319-4DC8-B3D1-6D9F64975BCB}"/>
    <cellStyle name="Normal 2 3 5 2 4 2" xfId="11258" xr:uid="{893A7328-7F43-4A99-8744-86F29632AA51}"/>
    <cellStyle name="Normal 2 3 5 2 5" xfId="11259" xr:uid="{674BE198-C12A-473C-88D9-30DEF85E74D4}"/>
    <cellStyle name="Normal 2 3 5 3" xfId="11260" xr:uid="{0726A1A1-E52D-481C-8EDA-64A21ADE1EA3}"/>
    <cellStyle name="Normal 2 3 5 3 2" xfId="11261" xr:uid="{A9F58646-CD5B-4286-BB36-A716D5D9B3D0}"/>
    <cellStyle name="Normal 2 3 5 3 2 2" xfId="11262" xr:uid="{C7C1CA50-CEA4-4442-AB58-81F72DFD0C9C}"/>
    <cellStyle name="Normal 2 3 5 3 2 2 2" xfId="11263" xr:uid="{595150B4-1C8E-407F-A4A8-BD06A07E2F27}"/>
    <cellStyle name="Normal 2 3 5 3 2 3" xfId="11264" xr:uid="{44B4BFC7-2543-4CBC-B91F-40C7ECDECF3C}"/>
    <cellStyle name="Normal 2 3 5 3 3" xfId="11265" xr:uid="{A267AB5F-C17B-4D6A-8174-29164818C975}"/>
    <cellStyle name="Normal 2 3 5 3 3 2" xfId="11266" xr:uid="{9C188953-CA67-488E-8C61-152AA8F3712E}"/>
    <cellStyle name="Normal 2 3 5 3 4" xfId="11267" xr:uid="{98378DEA-4A73-4E51-B65F-7219F05D57BE}"/>
    <cellStyle name="Normal 2 3 5 4" xfId="11268" xr:uid="{023D62AE-A299-45C1-A068-355664F8D30F}"/>
    <cellStyle name="Normal 2 3 5 4 2" xfId="11269" xr:uid="{05543462-CCE2-41A8-BDAB-4E66B91351A9}"/>
    <cellStyle name="Normal 2 3 5 4 2 2" xfId="11270" xr:uid="{2E258E12-5AFF-4A13-A926-A8E824CB5223}"/>
    <cellStyle name="Normal 2 3 5 4 3" xfId="11271" xr:uid="{F7296FD5-3451-41D0-A5D7-93CE86A871DE}"/>
    <cellStyle name="Normal 2 3 5 5" xfId="11272" xr:uid="{F9C1C4F5-FFC9-426F-83F8-57341EA95562}"/>
    <cellStyle name="Normal 2 3 5 5 2" xfId="11273" xr:uid="{FCD7F2E4-97B9-449F-8A20-D53BF31D7C04}"/>
    <cellStyle name="Normal 2 3 5 6" xfId="11274" xr:uid="{29D8B722-247F-4740-97CA-704E331E3B28}"/>
    <cellStyle name="Normal 2 3 6" xfId="11275" xr:uid="{DBC17CAD-A89D-4CE3-9F4A-317F11EF01AA}"/>
    <cellStyle name="Normal 2 3 6 2" xfId="11276" xr:uid="{878276EB-A948-4AFE-A9B1-0AC5324971CC}"/>
    <cellStyle name="Normal 2 3 6 2 2" xfId="11277" xr:uid="{CBA72146-02D1-47D4-B7D5-2C76472F99EE}"/>
    <cellStyle name="Normal 2 3 6 2 2 2" xfId="11278" xr:uid="{8E6A1E88-2AB8-4F95-9B80-0BA0C45C87E2}"/>
    <cellStyle name="Normal 2 3 6 2 2 2 2" xfId="11279" xr:uid="{E8BCDE5C-A67C-4C48-80AA-5CE440EA2FEF}"/>
    <cellStyle name="Normal 2 3 6 2 2 3" xfId="11280" xr:uid="{4D7E04E3-F9CD-4AF1-8153-D5A3F9A485BD}"/>
    <cellStyle name="Normal 2 3 6 2 3" xfId="11281" xr:uid="{FFE2650B-0A19-4FE6-87F0-FEB2811977AC}"/>
    <cellStyle name="Normal 2 3 6 2 3 2" xfId="11282" xr:uid="{088F10C7-ABA8-4B54-8490-F4DEC7BF0E7F}"/>
    <cellStyle name="Normal 2 3 6 2 4" xfId="11283" xr:uid="{1CD88D8A-43FA-41CD-A41B-99B8CC116863}"/>
    <cellStyle name="Normal 2 3 6 3" xfId="11284" xr:uid="{EB85061F-A571-470E-A8B6-2385E9EEE857}"/>
    <cellStyle name="Normal 2 3 6 3 2" xfId="11285" xr:uid="{AD97D5EF-40F2-4844-A732-475D34DFFF0D}"/>
    <cellStyle name="Normal 2 3 6 3 2 2" xfId="11286" xr:uid="{A5B437C7-9522-41F8-8249-6F6E3A77100F}"/>
    <cellStyle name="Normal 2 3 6 3 3" xfId="11287" xr:uid="{90646343-85A5-4B0D-AAE8-376139F178F0}"/>
    <cellStyle name="Normal 2 3 6 4" xfId="11288" xr:uid="{1F4FA329-E22A-45B6-8DAD-42AF1F950AB4}"/>
    <cellStyle name="Normal 2 3 6 4 2" xfId="11289" xr:uid="{26575C92-814D-4205-A185-D950CAEDD387}"/>
    <cellStyle name="Normal 2 3 6 5" xfId="11290" xr:uid="{50F3115C-8E1F-4A3B-8387-C4ABE45016E9}"/>
    <cellStyle name="Normal 2 3 7" xfId="11291" xr:uid="{667EFADA-A0C3-4AB3-B7D8-CBC2B1480C47}"/>
    <cellStyle name="Normal 2 3 7 2" xfId="11292" xr:uid="{FDA0C330-2D36-4669-8BDE-3C8DA40B79D2}"/>
    <cellStyle name="Normal 2 3 7 2 2" xfId="11293" xr:uid="{2CD35F8E-9D29-4DFD-A63A-A48667AB7CA5}"/>
    <cellStyle name="Normal 2 3 7 2 2 2" xfId="11294" xr:uid="{99C9CAAD-C8B3-462E-880E-1E6129168ED7}"/>
    <cellStyle name="Normal 2 3 7 2 3" xfId="11295" xr:uid="{AB547E6A-228D-41E7-9E0E-8BACF5D08585}"/>
    <cellStyle name="Normal 2 3 7 3" xfId="11296" xr:uid="{CE23A7E6-64EA-46D2-923D-7DA7788FF333}"/>
    <cellStyle name="Normal 2 3 7 3 2" xfId="11297" xr:uid="{D915CE73-CA47-4A28-B701-4252988D3468}"/>
    <cellStyle name="Normal 2 3 7 4" xfId="11298" xr:uid="{5C248AB5-8A9F-4EF2-99F2-7BDF65CF48AC}"/>
    <cellStyle name="Normal 2 3 8" xfId="11299" xr:uid="{789462F7-55A0-4667-8FFC-386F90BA37A3}"/>
    <cellStyle name="Normal 2 3 8 2" xfId="11300" xr:uid="{02DEE460-0811-4DA8-B6BE-230E6567293F}"/>
    <cellStyle name="Normal 2 3 8 2 2" xfId="11301" xr:uid="{FDF25DF5-C261-4208-BB32-7B10BE7BBF07}"/>
    <cellStyle name="Normal 2 3 8 3" xfId="11302" xr:uid="{BD22B49F-D144-4C95-AB6A-8A034DAEBD09}"/>
    <cellStyle name="Normal 2 3 9" xfId="11303" xr:uid="{5AEEDDFA-A529-45E3-8DF2-5C67CC5B00D0}"/>
    <cellStyle name="Normal 2 3 9 2" xfId="11304" xr:uid="{F332924E-EC95-4BC2-8763-F7CDEE05DC2C}"/>
    <cellStyle name="Normal 2 30" xfId="11305" xr:uid="{6597F712-A99D-46AA-A38C-87AF3E7EF258}"/>
    <cellStyle name="Normal 2 30 2" xfId="11306" xr:uid="{18B262A6-E5B7-4294-97E2-ACB19660AC7C}"/>
    <cellStyle name="Normal 2 30 2 2" xfId="11307" xr:uid="{485EA6FF-5B47-45B7-891E-0DC7ABAAFAAB}"/>
    <cellStyle name="Normal 2 30 2 2 2" xfId="11308" xr:uid="{A663F08B-E688-4FFD-941C-4B8C9D73CA24}"/>
    <cellStyle name="Normal 2 30 2 2 2 2" xfId="11309" xr:uid="{995F4D6D-40D2-4803-9B97-6F82629FBE02}"/>
    <cellStyle name="Normal 2 30 2 2 2 2 2" xfId="11310" xr:uid="{6401DA0C-DF7F-4FF7-AA9A-AA731FD0B427}"/>
    <cellStyle name="Normal 2 30 2 2 2 3" xfId="11311" xr:uid="{CD81876D-9F9B-4FCF-B2E5-4BC14976FA03}"/>
    <cellStyle name="Normal 2 30 2 2 3" xfId="11312" xr:uid="{D71BBA38-C7EA-42CA-AC7D-53775EA11C43}"/>
    <cellStyle name="Normal 2 30 2 2 3 2" xfId="11313" xr:uid="{505D3DE3-FBC8-4D64-8EEB-B3AC1A721FEF}"/>
    <cellStyle name="Normal 2 30 2 2 4" xfId="11314" xr:uid="{717A6E7F-58A8-467D-94E2-580A4A67E655}"/>
    <cellStyle name="Normal 2 30 2 3" xfId="11315" xr:uid="{AD39512C-6A1D-43AF-A5D1-A340D4B4FF59}"/>
    <cellStyle name="Normal 2 30 2 3 2" xfId="11316" xr:uid="{EA62D8FC-1675-47FC-89EF-002053509421}"/>
    <cellStyle name="Normal 2 30 2 3 2 2" xfId="11317" xr:uid="{83851346-354F-4A07-9512-CB6AE27D6C9F}"/>
    <cellStyle name="Normal 2 30 2 3 3" xfId="11318" xr:uid="{F30B2666-18BD-42BB-BB49-7C28116BA3D4}"/>
    <cellStyle name="Normal 2 30 2 4" xfId="11319" xr:uid="{9484AF73-4371-411B-863F-1CD27782CD97}"/>
    <cellStyle name="Normal 2 30 2 4 2" xfId="11320" xr:uid="{671B9C71-4FF9-4C17-915A-6C7F9041F717}"/>
    <cellStyle name="Normal 2 30 2 5" xfId="11321" xr:uid="{E71D02BB-6435-4B1F-9D1E-318378084B87}"/>
    <cellStyle name="Normal 2 30 3" xfId="11322" xr:uid="{E154B2D6-0CB7-49EF-BB5F-22ADAD12DD26}"/>
    <cellStyle name="Normal 2 30 3 2" xfId="11323" xr:uid="{C05BD5B8-8178-4731-B02A-46C9FC171F49}"/>
    <cellStyle name="Normal 2 30 3 2 2" xfId="11324" xr:uid="{10698FF4-9085-4D29-9973-A483EB019E89}"/>
    <cellStyle name="Normal 2 30 3 2 2 2" xfId="11325" xr:uid="{80EF22C5-273A-4EFF-8C8D-3BD96C6966C4}"/>
    <cellStyle name="Normal 2 30 3 2 3" xfId="11326" xr:uid="{A543D361-838D-458D-A69F-01B1C1259633}"/>
    <cellStyle name="Normal 2 30 3 3" xfId="11327" xr:uid="{A31B1A02-BBE3-4106-8C80-A0921F53B7FC}"/>
    <cellStyle name="Normal 2 30 3 3 2" xfId="11328" xr:uid="{937010FF-DA5B-44A7-B7E8-374DBC30561B}"/>
    <cellStyle name="Normal 2 30 3 4" xfId="11329" xr:uid="{792C908F-E186-4C19-BFC8-E7859C47387B}"/>
    <cellStyle name="Normal 2 30 4" xfId="11330" xr:uid="{F9320539-D6E3-4BB4-8C28-DF6B78859D3E}"/>
    <cellStyle name="Normal 2 30 4 2" xfId="11331" xr:uid="{645915F8-9264-4BDF-A8F0-53B0F480F264}"/>
    <cellStyle name="Normal 2 30 4 2 2" xfId="11332" xr:uid="{DCA9DC24-E4DF-4FBC-8407-CB41BDF7914D}"/>
    <cellStyle name="Normal 2 30 4 3" xfId="11333" xr:uid="{887D0046-B71B-43F1-8DFB-F6809403F91E}"/>
    <cellStyle name="Normal 2 30 5" xfId="11334" xr:uid="{9A85BBC2-0DF0-47D7-AA1C-9E870F74DDA6}"/>
    <cellStyle name="Normal 2 30 5 2" xfId="11335" xr:uid="{8FFFCB71-E8DD-4513-8451-9FDEAD6F78A3}"/>
    <cellStyle name="Normal 2 30 6" xfId="11336" xr:uid="{ADD4374C-9C6E-431C-B3C7-CA9686E33340}"/>
    <cellStyle name="Normal 2 31" xfId="11337" xr:uid="{D17D80BD-F9E7-4982-B5EE-5EE066DF11C3}"/>
    <cellStyle name="Normal 2 31 2" xfId="11338" xr:uid="{7797D6EF-30CE-44F7-AD78-09480A9C1219}"/>
    <cellStyle name="Normal 2 31 2 2" xfId="11339" xr:uid="{D9D76A68-D528-4AB7-B07D-48AB6F55D231}"/>
    <cellStyle name="Normal 2 31 2 2 2" xfId="11340" xr:uid="{6BBC9B2E-9870-4E44-8FDA-9FDFAA70D4EE}"/>
    <cellStyle name="Normal 2 31 2 2 2 2" xfId="11341" xr:uid="{B4DF8FB6-8E63-41A6-92B4-2B658F007750}"/>
    <cellStyle name="Normal 2 31 2 2 2 2 2" xfId="11342" xr:uid="{D78DEB3E-61A3-4CF1-9F6D-9DDAE4BCEF1A}"/>
    <cellStyle name="Normal 2 31 2 2 2 3" xfId="11343" xr:uid="{30C50FA2-5235-4E92-A127-5638AAC590B5}"/>
    <cellStyle name="Normal 2 31 2 2 3" xfId="11344" xr:uid="{3D514BD5-2F2D-4CA9-9059-F56D16FA88B7}"/>
    <cellStyle name="Normal 2 31 2 2 3 2" xfId="11345" xr:uid="{0842EE98-FE19-4EA5-9EA7-EC5A8B99CE61}"/>
    <cellStyle name="Normal 2 31 2 2 4" xfId="11346" xr:uid="{3F29FE00-D51F-41AC-BAD9-6A4972CC60D7}"/>
    <cellStyle name="Normal 2 31 2 3" xfId="11347" xr:uid="{7C015C94-3950-4572-BFC0-41C03FB05BD5}"/>
    <cellStyle name="Normal 2 31 2 3 2" xfId="11348" xr:uid="{9FF27489-6329-4064-A35D-CEE62E87B3BB}"/>
    <cellStyle name="Normal 2 31 2 3 2 2" xfId="11349" xr:uid="{432A727E-7ED0-415F-90FD-8C950B0400F7}"/>
    <cellStyle name="Normal 2 31 2 3 3" xfId="11350" xr:uid="{FFE54459-E1EC-40B3-9BD0-E63F716A9294}"/>
    <cellStyle name="Normal 2 31 2 4" xfId="11351" xr:uid="{71E82812-85E6-457B-9696-24D95980E041}"/>
    <cellStyle name="Normal 2 31 2 4 2" xfId="11352" xr:uid="{749E9EFB-4527-4D73-B3D7-09C8265A2DBC}"/>
    <cellStyle name="Normal 2 31 2 5" xfId="11353" xr:uid="{3A0B144B-8662-416A-B16B-AFCA95BBEF6C}"/>
    <cellStyle name="Normal 2 31 3" xfId="11354" xr:uid="{2FB66D9B-BF71-44B3-B73C-E6965E22A173}"/>
    <cellStyle name="Normal 2 31 3 2" xfId="11355" xr:uid="{7C7440F1-EBD5-4E52-B71B-B7824000B978}"/>
    <cellStyle name="Normal 2 31 3 2 2" xfId="11356" xr:uid="{17B02DB9-0913-4B03-A5F8-22F9E57AB833}"/>
    <cellStyle name="Normal 2 31 3 2 2 2" xfId="11357" xr:uid="{58CE9FEC-3430-4EB0-A268-2DD21F0199C5}"/>
    <cellStyle name="Normal 2 31 3 2 3" xfId="11358" xr:uid="{155CA0AA-09D8-4582-AE4F-19AE6C3FFD26}"/>
    <cellStyle name="Normal 2 31 3 3" xfId="11359" xr:uid="{5CCB6FBE-1A0F-4168-AC43-CED94CF7FFB2}"/>
    <cellStyle name="Normal 2 31 3 3 2" xfId="11360" xr:uid="{2DC300FA-BE2A-429D-B852-ECC78C66EAD3}"/>
    <cellStyle name="Normal 2 31 3 4" xfId="11361" xr:uid="{18315791-AD97-4FD4-AB9C-2000001F5876}"/>
    <cellStyle name="Normal 2 31 4" xfId="11362" xr:uid="{4D4B3D51-0EDE-4F93-A8BD-68CB7785CA01}"/>
    <cellStyle name="Normal 2 31 4 2" xfId="11363" xr:uid="{07C725B2-A74C-49A3-8AB1-AA80D0186123}"/>
    <cellStyle name="Normal 2 31 4 2 2" xfId="11364" xr:uid="{25A8309F-3053-48C9-9D0B-7D843E8D744D}"/>
    <cellStyle name="Normal 2 31 4 3" xfId="11365" xr:uid="{3C073230-2A36-4DDE-A7FC-47826095AA6D}"/>
    <cellStyle name="Normal 2 31 5" xfId="11366" xr:uid="{98B6203D-7882-4E67-93AA-18AF37FB5417}"/>
    <cellStyle name="Normal 2 31 5 2" xfId="11367" xr:uid="{A52FA760-EED3-412B-A9D0-8A7EEC830C60}"/>
    <cellStyle name="Normal 2 31 6" xfId="11368" xr:uid="{C385D68E-D0E7-4AA8-AC13-0D90660BB463}"/>
    <cellStyle name="Normal 2 32" xfId="11369" xr:uid="{55D02783-0C98-458C-AC2B-25294C674855}"/>
    <cellStyle name="Normal 2 32 2" xfId="11370" xr:uid="{BBAB7BD2-DE55-4588-8190-BA009596353C}"/>
    <cellStyle name="Normal 2 32 2 2" xfId="11371" xr:uid="{3A910CFC-C8DF-458F-AFBE-BDBEC1287533}"/>
    <cellStyle name="Normal 2 32 2 2 2" xfId="11372" xr:uid="{882B9051-1854-4199-9108-C1CC6140DDBE}"/>
    <cellStyle name="Normal 2 32 2 2 2 2" xfId="11373" xr:uid="{FE6D232A-29A8-4CF4-96D6-7E7EC1E8DB1C}"/>
    <cellStyle name="Normal 2 32 2 2 2 2 2" xfId="11374" xr:uid="{A71713A7-A83E-4FB4-A204-C16B43C000E4}"/>
    <cellStyle name="Normal 2 32 2 2 2 3" xfId="11375" xr:uid="{E8BA0215-D850-42BA-B6A8-F727002D6BE7}"/>
    <cellStyle name="Normal 2 32 2 2 3" xfId="11376" xr:uid="{49494443-3415-4877-A230-82C90D24F92D}"/>
    <cellStyle name="Normal 2 32 2 2 3 2" xfId="11377" xr:uid="{F21B70AC-FDCE-4449-B92E-526BD61E9706}"/>
    <cellStyle name="Normal 2 32 2 2 4" xfId="11378" xr:uid="{5EBDF8BB-9D52-4DF2-9363-00A4A76A49FA}"/>
    <cellStyle name="Normal 2 32 2 3" xfId="11379" xr:uid="{44E52E63-1CA9-4E44-8DF3-8502B909E27A}"/>
    <cellStyle name="Normal 2 32 2 3 2" xfId="11380" xr:uid="{65F2C098-BDC2-4200-B216-9AF0175CB0B6}"/>
    <cellStyle name="Normal 2 32 2 3 2 2" xfId="11381" xr:uid="{6192936E-B94D-477E-A766-A771C9A3E8CA}"/>
    <cellStyle name="Normal 2 32 2 3 3" xfId="11382" xr:uid="{BDEAC13D-21BE-4A45-A819-D505EDD1C795}"/>
    <cellStyle name="Normal 2 32 2 4" xfId="11383" xr:uid="{8A396BFC-9909-46D5-8DCE-FF4D87FA75E2}"/>
    <cellStyle name="Normal 2 32 2 4 2" xfId="11384" xr:uid="{AAA32F8D-B978-4004-B136-FB31BD667E23}"/>
    <cellStyle name="Normal 2 32 2 5" xfId="11385" xr:uid="{CDCBA0D6-4E6E-481C-A079-5DE4B7E7A03D}"/>
    <cellStyle name="Normal 2 32 3" xfId="11386" xr:uid="{D20CAB41-7DBE-4F5F-8B50-D1BDB6DB6A37}"/>
    <cellStyle name="Normal 2 32 3 2" xfId="11387" xr:uid="{4A8EDF2A-CDA0-4445-B482-C341802AC4D4}"/>
    <cellStyle name="Normal 2 32 3 2 2" xfId="11388" xr:uid="{3D703DFE-BB93-45DA-91CF-DD006AA1A22E}"/>
    <cellStyle name="Normal 2 32 3 2 2 2" xfId="11389" xr:uid="{7E049124-4FC1-4483-996E-B6FF422C17A4}"/>
    <cellStyle name="Normal 2 32 3 2 3" xfId="11390" xr:uid="{E4E6AA82-D018-4BE1-879F-D553E01AB6DA}"/>
    <cellStyle name="Normal 2 32 3 3" xfId="11391" xr:uid="{DCE1F20F-8EA3-4052-98D5-45C2EEAFEB7E}"/>
    <cellStyle name="Normal 2 32 3 3 2" xfId="11392" xr:uid="{3C81DE54-427C-48CF-A848-1878C6451040}"/>
    <cellStyle name="Normal 2 32 3 4" xfId="11393" xr:uid="{A568041B-4989-4148-B575-ECCCF7F9D05B}"/>
    <cellStyle name="Normal 2 32 4" xfId="11394" xr:uid="{4B9A2D82-639B-41DC-8EC9-BCE02E976BF4}"/>
    <cellStyle name="Normal 2 32 4 2" xfId="11395" xr:uid="{2802D0B7-F685-47B1-B1EC-09CD8A7D35FC}"/>
    <cellStyle name="Normal 2 32 4 2 2" xfId="11396" xr:uid="{9E7A2DE0-86EE-4EFA-8BDF-FEBDD08C588C}"/>
    <cellStyle name="Normal 2 32 4 3" xfId="11397" xr:uid="{6191377D-F431-440F-AB0C-02C77382C5AE}"/>
    <cellStyle name="Normal 2 32 5" xfId="11398" xr:uid="{D08E382E-A465-4224-A4D1-8599507B7D9B}"/>
    <cellStyle name="Normal 2 32 5 2" xfId="11399" xr:uid="{61FAC710-1E71-4A39-A1EC-77C5762129F8}"/>
    <cellStyle name="Normal 2 32 6" xfId="11400" xr:uid="{04D20F60-6D24-413C-BC7C-7E6004BEBEA6}"/>
    <cellStyle name="Normal 2 33" xfId="11401" xr:uid="{CBB7F22B-5333-4298-811C-EB62E13FDC32}"/>
    <cellStyle name="Normal 2 33 2" xfId="11402" xr:uid="{79F8E907-B798-4540-BB5A-90B8539BEC4B}"/>
    <cellStyle name="Normal 2 33 2 2" xfId="11403" xr:uid="{06303DA0-454E-4E1A-AB41-6B7CCDBF1C25}"/>
    <cellStyle name="Normal 2 33 2 2 2" xfId="11404" xr:uid="{DBA33C2A-8AE3-4AD7-999E-78C0C7AC7DE2}"/>
    <cellStyle name="Normal 2 33 2 2 2 2" xfId="11405" xr:uid="{2FEA37A7-7DED-4FD6-84F0-23AA8DFC155D}"/>
    <cellStyle name="Normal 2 33 2 2 2 2 2" xfId="11406" xr:uid="{B2008916-EA5E-401C-A599-DAF6E43790F0}"/>
    <cellStyle name="Normal 2 33 2 2 2 3" xfId="11407" xr:uid="{C9E593CB-75E2-4351-9ACD-FBF35DEE2323}"/>
    <cellStyle name="Normal 2 33 2 2 3" xfId="11408" xr:uid="{DC9870A9-61FD-4CB9-8A07-E301315D3673}"/>
    <cellStyle name="Normal 2 33 2 2 3 2" xfId="11409" xr:uid="{A3D7282B-C89A-4FB8-A4D5-977DCE064619}"/>
    <cellStyle name="Normal 2 33 2 2 4" xfId="11410" xr:uid="{92128379-CCF0-452B-876A-1734EB490917}"/>
    <cellStyle name="Normal 2 33 2 3" xfId="11411" xr:uid="{A7704630-49E1-4F81-80AA-1777E589E3EB}"/>
    <cellStyle name="Normal 2 33 2 3 2" xfId="11412" xr:uid="{B37F8198-7364-47BB-86F0-993A7808CC5E}"/>
    <cellStyle name="Normal 2 33 2 3 2 2" xfId="11413" xr:uid="{1FA0EAA5-4C20-459F-9D4A-347F876FB9C6}"/>
    <cellStyle name="Normal 2 33 2 3 3" xfId="11414" xr:uid="{C321BED7-E48D-4433-B423-900ADD6BA125}"/>
    <cellStyle name="Normal 2 33 2 4" xfId="11415" xr:uid="{82CB1303-35CE-4F26-AD08-48CD45472773}"/>
    <cellStyle name="Normal 2 33 2 4 2" xfId="11416" xr:uid="{CF8D9C1F-293A-4206-B8DA-D35B780DD12B}"/>
    <cellStyle name="Normal 2 33 2 5" xfId="11417" xr:uid="{F0845887-7399-46D1-9159-68C54536D0B2}"/>
    <cellStyle name="Normal 2 33 3" xfId="11418" xr:uid="{D97C150D-AE00-4A5F-B50C-3EA7F0E7A22F}"/>
    <cellStyle name="Normal 2 33 3 2" xfId="11419" xr:uid="{F6B33A8D-D23F-49FB-ABF3-B4550BC70398}"/>
    <cellStyle name="Normal 2 33 3 2 2" xfId="11420" xr:uid="{AE70EE6A-F0E7-405C-87D4-8A0E6E9B4743}"/>
    <cellStyle name="Normal 2 33 3 2 2 2" xfId="11421" xr:uid="{EB642B95-2009-41E9-B8C2-98E7B38FBF45}"/>
    <cellStyle name="Normal 2 33 3 2 3" xfId="11422" xr:uid="{8F479E02-1E5F-478C-91C4-BA24FF371F17}"/>
    <cellStyle name="Normal 2 33 3 3" xfId="11423" xr:uid="{20DDD434-2598-4A10-BFA6-4D55D205B81E}"/>
    <cellStyle name="Normal 2 33 3 3 2" xfId="11424" xr:uid="{D215FD7D-BDAE-4559-8237-11BA254006DD}"/>
    <cellStyle name="Normal 2 33 3 4" xfId="11425" xr:uid="{AAEF1D2F-3650-45DE-8C1B-B5A862C16FDC}"/>
    <cellStyle name="Normal 2 33 4" xfId="11426" xr:uid="{60A6B199-E987-46B1-B3F3-C6852085200D}"/>
    <cellStyle name="Normal 2 33 4 2" xfId="11427" xr:uid="{78F61826-A611-412F-A89E-6DA8263EF4C4}"/>
    <cellStyle name="Normal 2 33 4 2 2" xfId="11428" xr:uid="{C694843A-4710-4C42-9C77-11573CAB6BC5}"/>
    <cellStyle name="Normal 2 33 4 3" xfId="11429" xr:uid="{ACFF6D3A-7BF7-4B89-8306-BB530D1CA61B}"/>
    <cellStyle name="Normal 2 33 5" xfId="11430" xr:uid="{4CB559A9-4741-4009-AB38-E67B9E865A05}"/>
    <cellStyle name="Normal 2 33 5 2" xfId="11431" xr:uid="{713549EA-9A64-4A04-9E98-588B2B342B46}"/>
    <cellStyle name="Normal 2 33 6" xfId="11432" xr:uid="{1EA4C316-9077-4429-93BB-0908889A9F7E}"/>
    <cellStyle name="Normal 2 34" xfId="11433" xr:uid="{9FD0C970-4168-4C6C-98EC-0809DEE15968}"/>
    <cellStyle name="Normal 2 34 2" xfId="11434" xr:uid="{27A3DCAB-909A-42BD-A75A-E6782EC6DB9B}"/>
    <cellStyle name="Normal 2 34 2 2" xfId="11435" xr:uid="{082E312D-8729-4BE5-99AA-2BEE62385853}"/>
    <cellStyle name="Normal 2 34 2 2 2" xfId="11436" xr:uid="{E9599EEE-C05D-4325-987C-72E15C8D68DA}"/>
    <cellStyle name="Normal 2 34 2 2 2 2" xfId="11437" xr:uid="{67D553A2-62E4-4B76-A8F5-DF0C6FBE8910}"/>
    <cellStyle name="Normal 2 34 2 2 2 2 2" xfId="11438" xr:uid="{CE3405BC-EF95-4DDD-8B27-2EBA76B70A0E}"/>
    <cellStyle name="Normal 2 34 2 2 2 3" xfId="11439" xr:uid="{6217EAFD-BA56-41B7-94EA-38855A57B8CA}"/>
    <cellStyle name="Normal 2 34 2 2 3" xfId="11440" xr:uid="{6A8987A4-C57F-4A83-9525-87DD9533BE04}"/>
    <cellStyle name="Normal 2 34 2 2 3 2" xfId="11441" xr:uid="{CF1EE16C-681D-4037-95AA-0951D6764D71}"/>
    <cellStyle name="Normal 2 34 2 2 4" xfId="11442" xr:uid="{AE742588-9720-45CD-A56E-95B937C1791A}"/>
    <cellStyle name="Normal 2 34 2 3" xfId="11443" xr:uid="{84985677-0468-4F7A-87B8-B9171ECC0DA9}"/>
    <cellStyle name="Normal 2 34 2 3 2" xfId="11444" xr:uid="{D2730194-A1DC-4042-B898-39A9B2AC5D62}"/>
    <cellStyle name="Normal 2 34 2 3 2 2" xfId="11445" xr:uid="{51D1AAE0-846C-4667-BDE3-474DC7583BE3}"/>
    <cellStyle name="Normal 2 34 2 3 3" xfId="11446" xr:uid="{B74403D7-AE99-44CC-B2D9-A39F19F9A6C5}"/>
    <cellStyle name="Normal 2 34 2 4" xfId="11447" xr:uid="{F2893719-225B-4009-8A55-2AB9E944B0E8}"/>
    <cellStyle name="Normal 2 34 2 4 2" xfId="11448" xr:uid="{E4BD8D05-21C4-47C0-B0AE-1FA9C2264313}"/>
    <cellStyle name="Normal 2 34 2 5" xfId="11449" xr:uid="{0173E7D7-D51A-404E-846B-88FDA084BF00}"/>
    <cellStyle name="Normal 2 34 3" xfId="11450" xr:uid="{511CD9A6-95F4-4F08-B388-D15C67B65906}"/>
    <cellStyle name="Normal 2 34 3 2" xfId="11451" xr:uid="{B30F9786-EBB4-45E1-AA0C-D40BA6A35A22}"/>
    <cellStyle name="Normal 2 34 3 2 2" xfId="11452" xr:uid="{492E6151-B1F5-47CC-8071-156D1B0F9218}"/>
    <cellStyle name="Normal 2 34 3 2 2 2" xfId="11453" xr:uid="{993E9C08-09A4-485E-8B1F-F686D7CAA605}"/>
    <cellStyle name="Normal 2 34 3 2 3" xfId="11454" xr:uid="{5813D331-6007-4628-8697-3504947DA4AF}"/>
    <cellStyle name="Normal 2 34 3 3" xfId="11455" xr:uid="{0B667D5F-00DA-4ADC-A226-8D3CC2FC47DA}"/>
    <cellStyle name="Normal 2 34 3 3 2" xfId="11456" xr:uid="{82C5B5C8-8DFC-4CD3-B0EF-C95048EE7C43}"/>
    <cellStyle name="Normal 2 34 3 4" xfId="11457" xr:uid="{0D47D95C-D914-4690-AC19-F3351E5C554E}"/>
    <cellStyle name="Normal 2 34 4" xfId="11458" xr:uid="{519EE38B-C9BF-4838-AF15-EA92917D784E}"/>
    <cellStyle name="Normal 2 34 4 2" xfId="11459" xr:uid="{00B6108E-FB4A-47B6-B670-704F5BE4A0EB}"/>
    <cellStyle name="Normal 2 34 4 2 2" xfId="11460" xr:uid="{7A4F237A-2F47-42D1-B01E-B828F3E28487}"/>
    <cellStyle name="Normal 2 34 4 3" xfId="11461" xr:uid="{457FFDAF-B4AC-4DD8-A9DC-5D84BEDFA037}"/>
    <cellStyle name="Normal 2 34 5" xfId="11462" xr:uid="{1876CDE6-5F78-45A7-9ACD-872C08A10922}"/>
    <cellStyle name="Normal 2 34 5 2" xfId="11463" xr:uid="{6539F677-2F94-424F-B5B7-6AEB971F1861}"/>
    <cellStyle name="Normal 2 34 6" xfId="11464" xr:uid="{F0F99620-59A7-44D4-AAE0-C21DA20FFBD4}"/>
    <cellStyle name="Normal 2 35" xfId="11465" xr:uid="{E96C35EE-409C-47F2-B501-636D4ABEF460}"/>
    <cellStyle name="Normal 2 35 2" xfId="11466" xr:uid="{8DE049BF-E976-4C77-B07B-B02235A1DDEF}"/>
    <cellStyle name="Normal 2 35 2 2" xfId="11467" xr:uid="{5D08FBC8-C8C5-4F3A-9172-F3AE60212B5C}"/>
    <cellStyle name="Normal 2 35 2 2 2" xfId="11468" xr:uid="{F24A13AB-90E7-4DD7-A955-9245E8D87159}"/>
    <cellStyle name="Normal 2 35 2 2 2 2" xfId="11469" xr:uid="{B6873DCD-94AC-4773-9501-B0B76D8244E2}"/>
    <cellStyle name="Normal 2 35 2 2 2 2 2" xfId="11470" xr:uid="{B09940DD-23C6-4662-BB7F-CD09C02769B2}"/>
    <cellStyle name="Normal 2 35 2 2 2 3" xfId="11471" xr:uid="{E4E4E0CF-BB15-42A2-9345-9EDB9892CBBC}"/>
    <cellStyle name="Normal 2 35 2 2 3" xfId="11472" xr:uid="{1B6C7AA9-078C-4BF9-B9B6-3869E375430B}"/>
    <cellStyle name="Normal 2 35 2 2 3 2" xfId="11473" xr:uid="{F56835E1-91E1-4876-BC8E-E2797535A033}"/>
    <cellStyle name="Normal 2 35 2 2 4" xfId="11474" xr:uid="{96C5015A-F29F-4D90-890B-9CDB0CC37BA7}"/>
    <cellStyle name="Normal 2 35 2 3" xfId="11475" xr:uid="{EB500D88-78A4-46D9-8D18-3B13A345B608}"/>
    <cellStyle name="Normal 2 35 2 3 2" xfId="11476" xr:uid="{84F0AD9F-564D-4F6A-9C04-28B53C52F8B5}"/>
    <cellStyle name="Normal 2 35 2 3 2 2" xfId="11477" xr:uid="{FB1262DE-AB1A-4ED9-949A-5E3A6AB7558B}"/>
    <cellStyle name="Normal 2 35 2 3 3" xfId="11478" xr:uid="{1A157F79-71C1-42EE-B2C9-2AA48D842475}"/>
    <cellStyle name="Normal 2 35 2 4" xfId="11479" xr:uid="{8D42BC58-842D-4DF9-B765-8CF197365145}"/>
    <cellStyle name="Normal 2 35 2 4 2" xfId="11480" xr:uid="{A51D9ECF-2B59-4CE8-9573-8D90DDEC774B}"/>
    <cellStyle name="Normal 2 35 2 5" xfId="11481" xr:uid="{30EB5ECC-F69A-4165-AC76-E58160C393F7}"/>
    <cellStyle name="Normal 2 35 3" xfId="11482" xr:uid="{72D2371B-B39A-465E-942E-3AA0CEA01972}"/>
    <cellStyle name="Normal 2 35 3 2" xfId="11483" xr:uid="{672B4CEA-32CB-4475-A3FF-02679FB402C1}"/>
    <cellStyle name="Normal 2 35 3 2 2" xfId="11484" xr:uid="{4813533C-953D-4E15-A7EC-C3F485B0C376}"/>
    <cellStyle name="Normal 2 35 3 2 2 2" xfId="11485" xr:uid="{CF836462-BCD2-47E3-9E25-2711B11C8A9A}"/>
    <cellStyle name="Normal 2 35 3 2 3" xfId="11486" xr:uid="{CDDFAB6A-2E91-4BAA-9BFB-A05CD2762DC4}"/>
    <cellStyle name="Normal 2 35 3 3" xfId="11487" xr:uid="{38C7C87C-1522-44D6-892B-8568B16E3137}"/>
    <cellStyle name="Normal 2 35 3 3 2" xfId="11488" xr:uid="{595C20FA-C39C-4D7E-9747-26F3BB3987FE}"/>
    <cellStyle name="Normal 2 35 3 4" xfId="11489" xr:uid="{85122469-B92A-4BD3-9225-B322C23A5C8B}"/>
    <cellStyle name="Normal 2 35 4" xfId="11490" xr:uid="{FC1A8D84-4293-4C90-83D6-F5B8F95AF35D}"/>
    <cellStyle name="Normal 2 35 4 2" xfId="11491" xr:uid="{B1C12794-891A-4CF0-AC41-6E0333A14BC3}"/>
    <cellStyle name="Normal 2 35 4 2 2" xfId="11492" xr:uid="{93F64585-C26E-414E-92CC-20B20ACCBC8F}"/>
    <cellStyle name="Normal 2 35 4 3" xfId="11493" xr:uid="{F8A4403B-CAA9-4F90-B539-17AF4564AD10}"/>
    <cellStyle name="Normal 2 35 5" xfId="11494" xr:uid="{6E807C68-FA9E-4D71-9681-00B4D78BAC57}"/>
    <cellStyle name="Normal 2 35 5 2" xfId="11495" xr:uid="{7F3141E6-BC60-41F2-AFB2-FFD17DC4E540}"/>
    <cellStyle name="Normal 2 35 6" xfId="11496" xr:uid="{8E1FB414-44BD-4E1B-AF5D-3C3053A8B6B8}"/>
    <cellStyle name="Normal 2 36" xfId="11497" xr:uid="{795A6CCC-D5D4-4E6F-B68B-E3604BDA6E3B}"/>
    <cellStyle name="Normal 2 36 2" xfId="11498" xr:uid="{882CD9CF-1602-4911-9A7C-EA36181FCD78}"/>
    <cellStyle name="Normal 2 36 2 2" xfId="11499" xr:uid="{A7DD90A1-2FDD-42F6-A5C4-1C0BE22DCCB5}"/>
    <cellStyle name="Normal 2 36 2 2 2" xfId="11500" xr:uid="{9B4C53CA-AB56-43E1-8F60-38081244FBF9}"/>
    <cellStyle name="Normal 2 36 2 2 2 2" xfId="11501" xr:uid="{2536C275-5E6D-481D-8193-83BE30B6CC03}"/>
    <cellStyle name="Normal 2 36 2 2 2 2 2" xfId="11502" xr:uid="{918514D2-1693-4742-A5BA-FC525B04D55E}"/>
    <cellStyle name="Normal 2 36 2 2 2 3" xfId="11503" xr:uid="{0457946E-FEE9-4307-9E21-77F284EA4B30}"/>
    <cellStyle name="Normal 2 36 2 2 3" xfId="11504" xr:uid="{3CEE1B46-F88A-457F-B3AF-FBF2E8579855}"/>
    <cellStyle name="Normal 2 36 2 2 3 2" xfId="11505" xr:uid="{8B5A1D0D-4E16-40A4-81F6-BD666BE1A9F5}"/>
    <cellStyle name="Normal 2 36 2 2 4" xfId="11506" xr:uid="{029B3618-38A7-4DDC-A2B0-4CA6E8FC6159}"/>
    <cellStyle name="Normal 2 36 2 3" xfId="11507" xr:uid="{E972F3A0-54BB-482B-AA9F-7ADCDDCAB198}"/>
    <cellStyle name="Normal 2 36 2 3 2" xfId="11508" xr:uid="{1A692737-0AFD-4C69-966F-1C9713212189}"/>
    <cellStyle name="Normal 2 36 2 3 2 2" xfId="11509" xr:uid="{234C8EC1-F608-4A85-8CB4-3F4F2628A444}"/>
    <cellStyle name="Normal 2 36 2 3 3" xfId="11510" xr:uid="{BB2858CC-AC89-4314-92D7-C5FA57400D5C}"/>
    <cellStyle name="Normal 2 36 2 4" xfId="11511" xr:uid="{3460B10B-7564-47C6-9772-0AB59C3E971A}"/>
    <cellStyle name="Normal 2 36 2 4 2" xfId="11512" xr:uid="{53330490-5A60-4BC7-A66F-7F440F89F0F5}"/>
    <cellStyle name="Normal 2 36 2 5" xfId="11513" xr:uid="{DA0CEF3F-C7E9-462B-82A4-104887125579}"/>
    <cellStyle name="Normal 2 36 3" xfId="11514" xr:uid="{30D57F0C-A4D9-4B9E-AD0C-1FECA8CC768B}"/>
    <cellStyle name="Normal 2 36 3 2" xfId="11515" xr:uid="{07ADD900-1AB0-41DB-A2F3-73A0FC1D4907}"/>
    <cellStyle name="Normal 2 36 3 2 2" xfId="11516" xr:uid="{08E00E8D-4A06-42A7-AF1B-E9477F8AB13D}"/>
    <cellStyle name="Normal 2 36 3 2 2 2" xfId="11517" xr:uid="{9E6FC9EF-F76E-4EDE-B205-FF3CEB39D022}"/>
    <cellStyle name="Normal 2 36 3 2 3" xfId="11518" xr:uid="{71F91E20-E67B-4560-AE5E-79582A380501}"/>
    <cellStyle name="Normal 2 36 3 3" xfId="11519" xr:uid="{2BF67910-FEC7-4CC9-8473-06B3663D201A}"/>
    <cellStyle name="Normal 2 36 3 3 2" xfId="11520" xr:uid="{4313CDE9-5AF3-4101-B8BD-3C547A652537}"/>
    <cellStyle name="Normal 2 36 3 4" xfId="11521" xr:uid="{D951C182-5683-4357-8C91-1A95D89D81C5}"/>
    <cellStyle name="Normal 2 36 4" xfId="11522" xr:uid="{5282C77C-1947-4F47-97D1-C678FB64E396}"/>
    <cellStyle name="Normal 2 36 4 2" xfId="11523" xr:uid="{1487283D-BEA4-45A9-B480-7B270EEF5BEA}"/>
    <cellStyle name="Normal 2 36 4 2 2" xfId="11524" xr:uid="{011CE631-2528-4FA2-8A05-5F35F4C2D923}"/>
    <cellStyle name="Normal 2 36 4 3" xfId="11525" xr:uid="{10099035-442C-4527-AA84-F73369F3AD5E}"/>
    <cellStyle name="Normal 2 36 5" xfId="11526" xr:uid="{E641151B-B00E-483E-9286-BC15BE899261}"/>
    <cellStyle name="Normal 2 36 5 2" xfId="11527" xr:uid="{4DD7F567-58FE-4F44-B1D5-00AA56F9A3CF}"/>
    <cellStyle name="Normal 2 36 6" xfId="11528" xr:uid="{8904BA5E-5317-4F5B-A486-A0FE6BDD256D}"/>
    <cellStyle name="Normal 2 37" xfId="11529" xr:uid="{36042ED2-F50C-45C0-884B-8795DAA30F44}"/>
    <cellStyle name="Normal 2 37 2" xfId="11530" xr:uid="{AA19DC1D-E50D-4BE9-BCE8-47DCE057E15C}"/>
    <cellStyle name="Normal 2 37 2 2" xfId="11531" xr:uid="{802B0219-2B89-4F81-9DE7-E61CC714C460}"/>
    <cellStyle name="Normal 2 37 2 2 2" xfId="11532" xr:uid="{2ECC49AC-7BB7-45D5-AC2F-8DDE94E92354}"/>
    <cellStyle name="Normal 2 37 2 2 2 2" xfId="11533" xr:uid="{C2A012EA-1FC7-4368-9DDB-4930A34E6961}"/>
    <cellStyle name="Normal 2 37 2 2 2 2 2" xfId="11534" xr:uid="{002CFD84-213D-43EF-A441-6D23D558C042}"/>
    <cellStyle name="Normal 2 37 2 2 2 3" xfId="11535" xr:uid="{542E25D2-7D88-4513-BBFF-ECE00C41FEC4}"/>
    <cellStyle name="Normal 2 37 2 2 3" xfId="11536" xr:uid="{70651F6D-CF1A-47CC-A39F-694AFC7251FE}"/>
    <cellStyle name="Normal 2 37 2 2 3 2" xfId="11537" xr:uid="{587646E9-3B6B-4A52-8873-6BA1E2E81966}"/>
    <cellStyle name="Normal 2 37 2 2 4" xfId="11538" xr:uid="{A422179E-2D4C-43A3-964F-F5143471E796}"/>
    <cellStyle name="Normal 2 37 2 3" xfId="11539" xr:uid="{1EE4FB33-0C84-4B26-8670-77C13DF891FF}"/>
    <cellStyle name="Normal 2 37 2 3 2" xfId="11540" xr:uid="{4518CB55-8D18-486F-88DB-49A13F986254}"/>
    <cellStyle name="Normal 2 37 2 3 2 2" xfId="11541" xr:uid="{14D12C21-6DF2-4AD9-956D-3ED583E582C0}"/>
    <cellStyle name="Normal 2 37 2 3 3" xfId="11542" xr:uid="{0BE08C1C-96AB-4763-B9C0-4FD812857C57}"/>
    <cellStyle name="Normal 2 37 2 4" xfId="11543" xr:uid="{5D5357AE-4D74-4D66-9698-1C6F45EAE786}"/>
    <cellStyle name="Normal 2 37 2 4 2" xfId="11544" xr:uid="{31C54021-F0BA-4DF7-9E87-85740E2D2A9D}"/>
    <cellStyle name="Normal 2 37 2 5" xfId="11545" xr:uid="{3F73D9ED-5279-4355-BD70-3109F5E87D0E}"/>
    <cellStyle name="Normal 2 37 3" xfId="11546" xr:uid="{A612DCCE-B89B-4F45-BE45-65F8E099CBDF}"/>
    <cellStyle name="Normal 2 37 3 2" xfId="11547" xr:uid="{4611BD4C-7855-4BBA-BDD7-7B386DC7FBA5}"/>
    <cellStyle name="Normal 2 37 3 2 2" xfId="11548" xr:uid="{FE9976D3-D4E7-4C46-B0B8-B00B8E6F5BC9}"/>
    <cellStyle name="Normal 2 37 3 2 2 2" xfId="11549" xr:uid="{71838CF1-FABE-4D40-B528-5EE15B3523AE}"/>
    <cellStyle name="Normal 2 37 3 2 3" xfId="11550" xr:uid="{541BA02C-9C5F-4D6B-9258-815822E4441D}"/>
    <cellStyle name="Normal 2 37 3 3" xfId="11551" xr:uid="{BE7DFF37-1D48-4853-8FEB-28738E2AF305}"/>
    <cellStyle name="Normal 2 37 3 3 2" xfId="11552" xr:uid="{6C3F83AF-C48E-4E88-B656-B9D72C3D82E0}"/>
    <cellStyle name="Normal 2 37 3 4" xfId="11553" xr:uid="{63351DE0-A780-44DD-8CC1-755F0BF292A7}"/>
    <cellStyle name="Normal 2 37 4" xfId="11554" xr:uid="{2099B6F7-75AA-49BE-9A55-A994F8CE6B44}"/>
    <cellStyle name="Normal 2 37 4 2" xfId="11555" xr:uid="{B534EDF3-2D8A-4344-A3C1-225297CD854F}"/>
    <cellStyle name="Normal 2 37 4 2 2" xfId="11556" xr:uid="{790F13EF-0740-4D31-A397-40977AB8EBB7}"/>
    <cellStyle name="Normal 2 37 4 3" xfId="11557" xr:uid="{4E7EE35E-0473-4951-8452-E82901AC9468}"/>
    <cellStyle name="Normal 2 37 5" xfId="11558" xr:uid="{74438DE5-304B-4295-8F61-799A99AFF201}"/>
    <cellStyle name="Normal 2 37 5 2" xfId="11559" xr:uid="{DE1FF265-4C8A-4C35-8640-4FE537B3C00A}"/>
    <cellStyle name="Normal 2 37 6" xfId="11560" xr:uid="{C86D0706-8B40-4AED-AB89-EB94C10DFDC4}"/>
    <cellStyle name="Normal 2 38" xfId="11561" xr:uid="{C82B1E39-C5B7-4F91-A289-0DCE9967D91F}"/>
    <cellStyle name="Normal 2 38 2" xfId="11562" xr:uid="{C0BB2D25-50D2-440C-BFF7-98BE656618BD}"/>
    <cellStyle name="Normal 2 38 2 2" xfId="11563" xr:uid="{3827A446-6C99-4056-AE49-F43E9C80E995}"/>
    <cellStyle name="Normal 2 38 2 2 2" xfId="11564" xr:uid="{83B78D05-3368-4447-B4A2-776110ED91F4}"/>
    <cellStyle name="Normal 2 38 2 2 2 2" xfId="11565" xr:uid="{7B1F8D71-C88A-432B-A9FE-6980BFD964C3}"/>
    <cellStyle name="Normal 2 38 2 2 2 2 2" xfId="11566" xr:uid="{8B65E616-9B36-41DA-BBDE-E6DCD4C0505D}"/>
    <cellStyle name="Normal 2 38 2 2 2 3" xfId="11567" xr:uid="{FAA10F3E-BDC1-4C1E-8AE4-1D3D5855DBDA}"/>
    <cellStyle name="Normal 2 38 2 2 3" xfId="11568" xr:uid="{FA8D99BC-3280-4091-B8B5-D5DA2BAA1014}"/>
    <cellStyle name="Normal 2 38 2 2 3 2" xfId="11569" xr:uid="{4E606D65-48AA-4D95-8DC3-9F3AF16B63F6}"/>
    <cellStyle name="Normal 2 38 2 2 4" xfId="11570" xr:uid="{D3370A42-4F9B-4F6D-A0E0-966E8CF790C1}"/>
    <cellStyle name="Normal 2 38 2 3" xfId="11571" xr:uid="{70DDB91D-2DBD-4934-B04D-204D20C89A24}"/>
    <cellStyle name="Normal 2 38 2 3 2" xfId="11572" xr:uid="{BA25D556-FB3D-465E-8EE8-60BCF4BDEDF1}"/>
    <cellStyle name="Normal 2 38 2 3 2 2" xfId="11573" xr:uid="{B6B7C7E1-14CF-40B7-ABAD-73865F4F9287}"/>
    <cellStyle name="Normal 2 38 2 3 3" xfId="11574" xr:uid="{23910E2C-7262-462D-9518-402816E92E1A}"/>
    <cellStyle name="Normal 2 38 2 4" xfId="11575" xr:uid="{0794F66D-2A95-47D7-9B9C-D33C29452E07}"/>
    <cellStyle name="Normal 2 38 2 4 2" xfId="11576" xr:uid="{428591F6-EACD-44E7-B20E-BB21FE4E5DB2}"/>
    <cellStyle name="Normal 2 38 2 5" xfId="11577" xr:uid="{D424A7AE-DEC0-468E-9C7E-1B3AF596DEC9}"/>
    <cellStyle name="Normal 2 38 3" xfId="11578" xr:uid="{2B822191-59FC-4916-A864-87653AE3EBC0}"/>
    <cellStyle name="Normal 2 38 3 2" xfId="11579" xr:uid="{3A774A59-1D99-4295-9857-96D70AF14371}"/>
    <cellStyle name="Normal 2 38 3 2 2" xfId="11580" xr:uid="{198FDAFE-9E19-4796-AA26-BF10DA4527BC}"/>
    <cellStyle name="Normal 2 38 3 2 2 2" xfId="11581" xr:uid="{842FD885-895F-4D5C-82EC-F671FB2C93B4}"/>
    <cellStyle name="Normal 2 38 3 2 3" xfId="11582" xr:uid="{876BE3A0-A0B3-48FD-9F04-BF2DCFA41A02}"/>
    <cellStyle name="Normal 2 38 3 3" xfId="11583" xr:uid="{82AFCD15-A8CD-4BFE-BAE7-3FBB02664DB2}"/>
    <cellStyle name="Normal 2 38 3 3 2" xfId="11584" xr:uid="{742DF444-602A-4B84-9476-B8BAA90DAB3D}"/>
    <cellStyle name="Normal 2 38 3 4" xfId="11585" xr:uid="{D376B241-B17D-4A54-9A8D-E2ADE5CCD300}"/>
    <cellStyle name="Normal 2 38 4" xfId="11586" xr:uid="{041BBCA5-B670-4124-B591-4E0296F894A9}"/>
    <cellStyle name="Normal 2 38 4 2" xfId="11587" xr:uid="{33E1E9A3-3F87-40D1-80B6-041E2CD9A176}"/>
    <cellStyle name="Normal 2 38 4 2 2" xfId="11588" xr:uid="{5BCA1777-3C24-4FDD-B052-A2065019E293}"/>
    <cellStyle name="Normal 2 38 4 3" xfId="11589" xr:uid="{201BF1E0-E802-428E-9F4C-85F7C405CF77}"/>
    <cellStyle name="Normal 2 38 5" xfId="11590" xr:uid="{F09629C4-9A61-456B-95D3-5425717B9C00}"/>
    <cellStyle name="Normal 2 38 5 2" xfId="11591" xr:uid="{52E7AE60-F9DA-48AD-8A7F-81C96CF577BA}"/>
    <cellStyle name="Normal 2 38 6" xfId="11592" xr:uid="{95E8B33F-2969-43D7-B2AA-D440716358B8}"/>
    <cellStyle name="Normal 2 39" xfId="11593" xr:uid="{8A64DD47-9C0B-4CFB-80AC-CC7FAA5CC4E1}"/>
    <cellStyle name="Normal 2 39 2" xfId="11594" xr:uid="{2D1FEF5C-B505-450E-A381-D44BC6613D24}"/>
    <cellStyle name="Normal 2 39 2 2" xfId="11595" xr:uid="{2095F656-5E45-4108-8C5D-10A45B965EDC}"/>
    <cellStyle name="Normal 2 39 2 2 2" xfId="11596" xr:uid="{0DA65C2C-70F0-4057-9E7D-33B7D7E59222}"/>
    <cellStyle name="Normal 2 39 2 2 2 2" xfId="11597" xr:uid="{000353D6-2584-482A-85D7-039BB3E0C062}"/>
    <cellStyle name="Normal 2 39 2 2 2 2 2" xfId="11598" xr:uid="{0634CBBE-F19D-4F91-A562-7819F36D7081}"/>
    <cellStyle name="Normal 2 39 2 2 2 3" xfId="11599" xr:uid="{A05EFFC7-2CAF-40C4-B8C0-834457982B61}"/>
    <cellStyle name="Normal 2 39 2 2 3" xfId="11600" xr:uid="{F203259E-149F-4FF5-95C9-361989D97C72}"/>
    <cellStyle name="Normal 2 39 2 2 3 2" xfId="11601" xr:uid="{FA482859-F8FE-40C8-AE36-91216FA7240B}"/>
    <cellStyle name="Normal 2 39 2 2 4" xfId="11602" xr:uid="{BE44123E-8228-414D-B492-38A24F289578}"/>
    <cellStyle name="Normal 2 39 2 3" xfId="11603" xr:uid="{9D9E35CC-2A4B-491E-9B16-6969F27EDDEA}"/>
    <cellStyle name="Normal 2 39 2 3 2" xfId="11604" xr:uid="{CCB69D14-45A0-4DFD-8E5E-3ED16C259568}"/>
    <cellStyle name="Normal 2 39 2 3 2 2" xfId="11605" xr:uid="{D66C174D-F5C4-4BDF-B623-6EB02E5C63FF}"/>
    <cellStyle name="Normal 2 39 2 3 3" xfId="11606" xr:uid="{E5382CCC-2D45-4EE5-B4B4-BD4E89BED1E3}"/>
    <cellStyle name="Normal 2 39 2 4" xfId="11607" xr:uid="{41040138-CDB4-4D80-BC12-D495C03A200B}"/>
    <cellStyle name="Normal 2 39 2 4 2" xfId="11608" xr:uid="{2B3C3CCA-A11E-44B1-BE70-DE8D18FB9F97}"/>
    <cellStyle name="Normal 2 39 2 5" xfId="11609" xr:uid="{E0BA4073-066D-4F2E-9691-BF686DD5983A}"/>
    <cellStyle name="Normal 2 39 3" xfId="11610" xr:uid="{2EC55EF1-0218-473A-BB07-09871E5CFFED}"/>
    <cellStyle name="Normal 2 39 3 2" xfId="11611" xr:uid="{DE110276-5D97-487E-96CD-56849BED4D3A}"/>
    <cellStyle name="Normal 2 39 3 2 2" xfId="11612" xr:uid="{EC9739BB-3E3E-4815-B556-DB9D78285381}"/>
    <cellStyle name="Normal 2 39 3 2 2 2" xfId="11613" xr:uid="{734340E3-82A9-4D52-8640-86CA317D0161}"/>
    <cellStyle name="Normal 2 39 3 2 3" xfId="11614" xr:uid="{A57F32F1-D4FE-4250-A601-E9204AACD3B3}"/>
    <cellStyle name="Normal 2 39 3 3" xfId="11615" xr:uid="{80516A30-3CA8-4267-9D14-4A11DD168E60}"/>
    <cellStyle name="Normal 2 39 3 3 2" xfId="11616" xr:uid="{252E0B37-1701-4626-82F9-2F4105B6B4BF}"/>
    <cellStyle name="Normal 2 39 3 4" xfId="11617" xr:uid="{AE2EF0E6-B7CB-4AEB-B1A3-F31D7AD95495}"/>
    <cellStyle name="Normal 2 39 4" xfId="11618" xr:uid="{93A60BAB-ACC7-4412-B4FF-C758DBF9F33E}"/>
    <cellStyle name="Normal 2 39 4 2" xfId="11619" xr:uid="{3D11FC75-33AD-4C60-B8BD-300C330404C0}"/>
    <cellStyle name="Normal 2 39 4 2 2" xfId="11620" xr:uid="{438DB734-E41F-4C11-8AAA-2C40CDE494E6}"/>
    <cellStyle name="Normal 2 39 4 3" xfId="11621" xr:uid="{2D028822-BB34-41CF-ACD9-EB50DB5DA897}"/>
    <cellStyle name="Normal 2 39 5" xfId="11622" xr:uid="{1D595C73-CAE9-4C1F-A9F2-CC07A0756F24}"/>
    <cellStyle name="Normal 2 39 5 2" xfId="11623" xr:uid="{8025A8FA-68C2-498E-A0DA-D976C1DF7CC9}"/>
    <cellStyle name="Normal 2 39 6" xfId="11624" xr:uid="{E2E18FDD-A1F0-4878-91D0-69E8917D194B}"/>
    <cellStyle name="Normal 2 4" xfId="85" xr:uid="{4451F229-07D2-40C4-A5AA-A66FF154D388}"/>
    <cellStyle name="Normal 2 4 10" xfId="11626" xr:uid="{420E433B-FD8E-478E-B952-C42F839CCFE7}"/>
    <cellStyle name="Normal 2 4 11" xfId="11625" xr:uid="{D72EE0DD-B869-4455-A772-D849BCAE96D8}"/>
    <cellStyle name="Normal 2 4 2" xfId="11627" xr:uid="{618A4F47-D578-40F1-8B20-DC43CD6282CA}"/>
    <cellStyle name="Normal 2 4 2 2" xfId="11628" xr:uid="{41ED04A9-E20C-49DA-A3C7-49319ACEA023}"/>
    <cellStyle name="Normal 2 4 2 2 2" xfId="11629" xr:uid="{D13665CF-9421-4911-B104-6D593E591244}"/>
    <cellStyle name="Normal 2 4 2 2 2 2" xfId="11630" xr:uid="{FDDC71CE-B367-46C1-A104-E2AD78AC5289}"/>
    <cellStyle name="Normal 2 4 2 2 2 2 2" xfId="11631" xr:uid="{25C534E5-B4D0-4837-948F-315AAC0F97BD}"/>
    <cellStyle name="Normal 2 4 2 2 2 2 2 2" xfId="11632" xr:uid="{D80EC8B5-B58D-4167-81CC-8449C95AC140}"/>
    <cellStyle name="Normal 2 4 2 2 2 2 3" xfId="11633" xr:uid="{3C1D90F3-2429-4F96-B2E6-1D3F2832939D}"/>
    <cellStyle name="Normal 2 4 2 2 2 3" xfId="11634" xr:uid="{9C657E8D-753E-4323-93E2-95E8D2550D2C}"/>
    <cellStyle name="Normal 2 4 2 2 2 3 2" xfId="11635" xr:uid="{E3BEACF4-A805-474C-B8D5-E7B2DBA418F1}"/>
    <cellStyle name="Normal 2 4 2 2 2 4" xfId="11636" xr:uid="{FB9FB32D-BBB1-4978-B9A3-135C90A13DF7}"/>
    <cellStyle name="Normal 2 4 2 2 3" xfId="11637" xr:uid="{9F39423C-4FEA-42D9-8BAD-80065DD61B0C}"/>
    <cellStyle name="Normal 2 4 2 2 3 2" xfId="11638" xr:uid="{4DEE05F4-E023-4FFE-B04C-230CE5F41A74}"/>
    <cellStyle name="Normal 2 4 2 2 3 2 2" xfId="11639" xr:uid="{A9C9FE5D-4660-4D81-8C63-5DD62D7E56F8}"/>
    <cellStyle name="Normal 2 4 2 2 3 3" xfId="11640" xr:uid="{7BEC4E52-5098-4902-A2D3-14BEAA459DE1}"/>
    <cellStyle name="Normal 2 4 2 2 4" xfId="11641" xr:uid="{709D49E4-0318-4DF4-8E54-D9DBA8EDF094}"/>
    <cellStyle name="Normal 2 4 2 2 4 2" xfId="11642" xr:uid="{ADFA1354-2856-4F8F-8F21-423C6E419C4D}"/>
    <cellStyle name="Normal 2 4 2 2 5" xfId="11643" xr:uid="{2FA443A0-E3B3-453A-8D7A-2F3C4547C5A2}"/>
    <cellStyle name="Normal 2 4 2 3" xfId="11644" xr:uid="{5DC8C7CC-5652-4B04-B2FA-698AB4CE6BAA}"/>
    <cellStyle name="Normal 2 4 2 3 2" xfId="11645" xr:uid="{70157D17-2E20-4F42-8770-CB8AEFBDAC1A}"/>
    <cellStyle name="Normal 2 4 2 3 2 2" xfId="11646" xr:uid="{34790C04-82BC-42F8-A186-7F67753F4B94}"/>
    <cellStyle name="Normal 2 4 2 3 2 2 2" xfId="11647" xr:uid="{4ECB9F6F-B2FF-4D03-B2ED-7853C6023472}"/>
    <cellStyle name="Normal 2 4 2 3 2 3" xfId="11648" xr:uid="{838AA658-96C7-4D72-BA8F-920E815AE080}"/>
    <cellStyle name="Normal 2 4 2 3 3" xfId="11649" xr:uid="{2CB2650F-9CA8-478A-9091-6E63102E2664}"/>
    <cellStyle name="Normal 2 4 2 3 3 2" xfId="11650" xr:uid="{700AD0FE-5DFB-4278-ACEE-40E9302C218E}"/>
    <cellStyle name="Normal 2 4 2 3 4" xfId="11651" xr:uid="{01C687B8-DDD8-46CE-8E47-D3C18FD71B63}"/>
    <cellStyle name="Normal 2 4 2 4" xfId="11652" xr:uid="{E3C9148F-F7F6-4DAE-90CB-14D7FD9D9B15}"/>
    <cellStyle name="Normal 2 4 2 4 2" xfId="11653" xr:uid="{718A082B-B62E-4F28-A9F2-6683F952D2D7}"/>
    <cellStyle name="Normal 2 4 2 4 2 2" xfId="11654" xr:uid="{13B26B3B-063A-4F68-AC56-6E52CC0AC797}"/>
    <cellStyle name="Normal 2 4 2 4 3" xfId="11655" xr:uid="{9913C686-4808-4B4F-8AB9-4D9DC741AF23}"/>
    <cellStyle name="Normal 2 4 2 5" xfId="11656" xr:uid="{62790DFB-CD02-4796-AE5E-26EAA4A8FE6F}"/>
    <cellStyle name="Normal 2 4 2 5 2" xfId="11657" xr:uid="{B33B1C6A-C306-403B-815C-BAD547667A7E}"/>
    <cellStyle name="Normal 2 4 2 6" xfId="11658" xr:uid="{68F8937A-AB14-44BA-908C-2E533779C86D}"/>
    <cellStyle name="Normal 2 4 3" xfId="11659" xr:uid="{5D161209-23BB-44FA-BF4A-BEB4121AFFBA}"/>
    <cellStyle name="Normal 2 4 3 2" xfId="11660" xr:uid="{201E4529-5DF5-4473-9040-1EA38A067859}"/>
    <cellStyle name="Normal 2 4 3 2 2" xfId="11661" xr:uid="{6FEBB164-69B9-4D56-83D2-EB99E5BDA3E0}"/>
    <cellStyle name="Normal 2 4 3 2 2 2" xfId="11662" xr:uid="{2D0204BB-1FC4-4DCF-8657-07C9CED71CE8}"/>
    <cellStyle name="Normal 2 4 3 2 2 2 2" xfId="11663" xr:uid="{30AD1C5B-7587-4AC3-984D-585701367ED5}"/>
    <cellStyle name="Normal 2 4 3 2 2 2 2 2" xfId="11664" xr:uid="{7DF0A6F2-277D-4FFD-9AFD-A40C0AD70FDE}"/>
    <cellStyle name="Normal 2 4 3 2 2 2 3" xfId="11665" xr:uid="{4A4B2873-95F7-41E8-B9C9-41B432ACE993}"/>
    <cellStyle name="Normal 2 4 3 2 2 3" xfId="11666" xr:uid="{6819E4C9-FD16-472B-80EC-DECBD6BBAA90}"/>
    <cellStyle name="Normal 2 4 3 2 2 3 2" xfId="11667" xr:uid="{CDC6CA7D-802A-498F-BFCC-256B4046E92E}"/>
    <cellStyle name="Normal 2 4 3 2 2 4" xfId="11668" xr:uid="{20AFD217-AF2F-4329-A44C-1E45E6DDC99C}"/>
    <cellStyle name="Normal 2 4 3 2 3" xfId="11669" xr:uid="{745F7C72-DCEA-4BF7-9272-1BBB9ED8F04C}"/>
    <cellStyle name="Normal 2 4 3 2 3 2" xfId="11670" xr:uid="{4CD13C77-CFA6-4344-9876-41714E04CDCC}"/>
    <cellStyle name="Normal 2 4 3 2 3 2 2" xfId="11671" xr:uid="{8C4EEA34-11A2-4A34-8AE7-F8C295675FFA}"/>
    <cellStyle name="Normal 2 4 3 2 3 3" xfId="11672" xr:uid="{97222714-58F6-4883-B5F5-F5AFB3DD7C50}"/>
    <cellStyle name="Normal 2 4 3 2 4" xfId="11673" xr:uid="{1AA662CE-5A21-41F4-8FB4-0D727F8A6AFB}"/>
    <cellStyle name="Normal 2 4 3 2 4 2" xfId="11674" xr:uid="{13CF6008-3426-409D-8919-D7CCF2DD7FF0}"/>
    <cellStyle name="Normal 2 4 3 2 5" xfId="11675" xr:uid="{190774C7-AC12-4FE7-ABF2-F1046A6B780C}"/>
    <cellStyle name="Normal 2 4 3 3" xfId="11676" xr:uid="{0A7A055F-D2DD-4A78-91E5-06DBFD528FE4}"/>
    <cellStyle name="Normal 2 4 3 3 2" xfId="11677" xr:uid="{9EC6608D-5C5E-4B3A-B67B-8931D3622260}"/>
    <cellStyle name="Normal 2 4 3 3 2 2" xfId="11678" xr:uid="{B674C86D-BB78-438F-837A-72FDB3CAE937}"/>
    <cellStyle name="Normal 2 4 3 3 2 2 2" xfId="11679" xr:uid="{873BD23E-9620-4432-85EC-B75CAFB9E710}"/>
    <cellStyle name="Normal 2 4 3 3 2 3" xfId="11680" xr:uid="{C5F324C7-1BE5-4024-8F51-F41C2C08D399}"/>
    <cellStyle name="Normal 2 4 3 3 3" xfId="11681" xr:uid="{6EF72C8A-8C13-4A69-8503-4BCBA8D9FA8E}"/>
    <cellStyle name="Normal 2 4 3 3 3 2" xfId="11682" xr:uid="{F8EA840F-E98B-4FD7-98F2-56D74C392C85}"/>
    <cellStyle name="Normal 2 4 3 3 4" xfId="11683" xr:uid="{74E56358-9CD4-4F6A-BD47-DF85BA8BB8A4}"/>
    <cellStyle name="Normal 2 4 3 4" xfId="11684" xr:uid="{66B83C11-2AD3-454F-AE91-11C7BEC80E22}"/>
    <cellStyle name="Normal 2 4 3 4 2" xfId="11685" xr:uid="{9FB202C8-1D6E-460C-B9D6-394F32D36A4C}"/>
    <cellStyle name="Normal 2 4 3 4 2 2" xfId="11686" xr:uid="{7F7337EE-287C-480E-93D3-9D6F395CEAAD}"/>
    <cellStyle name="Normal 2 4 3 4 3" xfId="11687" xr:uid="{783D0530-62A3-4CEA-920F-F5A2FCCF1BC1}"/>
    <cellStyle name="Normal 2 4 3 5" xfId="11688" xr:uid="{003241A6-B4F7-4B93-A0ED-1D922562B72C}"/>
    <cellStyle name="Normal 2 4 3 5 2" xfId="11689" xr:uid="{63AD53C0-1AE3-4138-B565-CF3E1F61CEDC}"/>
    <cellStyle name="Normal 2 4 3 6" xfId="11690" xr:uid="{C40688F0-5CA7-4EFC-95E3-A20DB9530210}"/>
    <cellStyle name="Normal 2 4 4" xfId="11691" xr:uid="{6AFD145C-9CF8-4C77-8547-C28D31476411}"/>
    <cellStyle name="Normal 2 4 4 2" xfId="11692" xr:uid="{8EC98651-ED2A-490C-91F5-D7D31FED0BC6}"/>
    <cellStyle name="Normal 2 4 4 2 2" xfId="11693" xr:uid="{F29EF0E7-E5D0-4793-B612-EB37D522FD29}"/>
    <cellStyle name="Normal 2 4 4 2 2 2" xfId="11694" xr:uid="{E7ED4AEB-7D7B-46C7-A752-D557769E48AB}"/>
    <cellStyle name="Normal 2 4 4 2 2 2 2" xfId="11695" xr:uid="{F996F689-2727-46ED-9B32-DC8EE6092694}"/>
    <cellStyle name="Normal 2 4 4 2 2 2 2 2" xfId="11696" xr:uid="{114E4613-73C2-4721-B75C-13D988D0772C}"/>
    <cellStyle name="Normal 2 4 4 2 2 2 3" xfId="11697" xr:uid="{26C6C7B9-4C37-41E6-B305-2A352217CC76}"/>
    <cellStyle name="Normal 2 4 4 2 2 3" xfId="11698" xr:uid="{73E07698-BC2D-490A-B4FB-76406ED2AEBC}"/>
    <cellStyle name="Normal 2 4 4 2 2 3 2" xfId="11699" xr:uid="{44C1E127-27D9-42DC-9DBC-A1FA8FA103C6}"/>
    <cellStyle name="Normal 2 4 4 2 2 4" xfId="11700" xr:uid="{E962CAB7-460B-44E5-8E4B-FF2DEB31B742}"/>
    <cellStyle name="Normal 2 4 4 2 3" xfId="11701" xr:uid="{A4443CAF-7C35-48DF-92BF-D6EC7C520169}"/>
    <cellStyle name="Normal 2 4 4 2 3 2" xfId="11702" xr:uid="{C4643DDC-90F9-4992-B4EE-B0CE722C05D6}"/>
    <cellStyle name="Normal 2 4 4 2 3 2 2" xfId="11703" xr:uid="{EE602F5F-6CED-4F3B-AA92-3F5274FB9DD4}"/>
    <cellStyle name="Normal 2 4 4 2 3 3" xfId="11704" xr:uid="{CEC419F1-C1D5-43D4-8386-A8A393240729}"/>
    <cellStyle name="Normal 2 4 4 2 4" xfId="11705" xr:uid="{FFEC32F0-AFB7-4B94-AD94-2543C67508AD}"/>
    <cellStyle name="Normal 2 4 4 2 4 2" xfId="11706" xr:uid="{625F6049-E7FD-4DAF-8673-92DA1DFDEEAE}"/>
    <cellStyle name="Normal 2 4 4 2 5" xfId="11707" xr:uid="{245A4BD4-B66F-4116-8E41-F5D030157AC2}"/>
    <cellStyle name="Normal 2 4 4 3" xfId="11708" xr:uid="{B48636B2-7D58-4568-AF06-A91D58396371}"/>
    <cellStyle name="Normal 2 4 4 3 2" xfId="11709" xr:uid="{F70B9F1A-DA4D-4440-894A-58E39F5FA13B}"/>
    <cellStyle name="Normal 2 4 4 3 2 2" xfId="11710" xr:uid="{8A656D5A-927D-40B0-959C-BA8FC8F6D4BD}"/>
    <cellStyle name="Normal 2 4 4 3 2 2 2" xfId="11711" xr:uid="{1E84194F-CF1C-448E-A272-E59EDE538141}"/>
    <cellStyle name="Normal 2 4 4 3 2 3" xfId="11712" xr:uid="{01304851-E819-4AED-A6B6-DF2C9CB1D7BB}"/>
    <cellStyle name="Normal 2 4 4 3 3" xfId="11713" xr:uid="{B725F982-4A61-4633-846D-437187AB4037}"/>
    <cellStyle name="Normal 2 4 4 3 3 2" xfId="11714" xr:uid="{3CDD90E8-4DFD-435B-8294-F84EF33695AA}"/>
    <cellStyle name="Normal 2 4 4 3 4" xfId="11715" xr:uid="{4200397A-0C3F-4E7A-BA33-B6A51CD9FE9F}"/>
    <cellStyle name="Normal 2 4 4 4" xfId="11716" xr:uid="{BE990CB1-7B0A-4E21-900D-DA90FC284EF9}"/>
    <cellStyle name="Normal 2 4 4 4 2" xfId="11717" xr:uid="{2F4A7F85-C214-4C10-BC20-505E8298C837}"/>
    <cellStyle name="Normal 2 4 4 4 2 2" xfId="11718" xr:uid="{A593AD18-8113-4001-9615-CE6E1F1BD1AB}"/>
    <cellStyle name="Normal 2 4 4 4 3" xfId="11719" xr:uid="{04C18C55-C351-4A27-9A5B-A505C3DE1BB3}"/>
    <cellStyle name="Normal 2 4 4 5" xfId="11720" xr:uid="{CDC788AE-9CA8-46DD-827B-F9CB0A13C03A}"/>
    <cellStyle name="Normal 2 4 4 5 2" xfId="11721" xr:uid="{2A89B257-CCBF-406B-A86C-41321909663A}"/>
    <cellStyle name="Normal 2 4 4 6" xfId="11722" xr:uid="{CF0C64E5-A1CD-40B7-87F0-45617E9883E4}"/>
    <cellStyle name="Normal 2 4 5" xfId="11723" xr:uid="{B9769859-A683-403D-BAA7-B79830739C1B}"/>
    <cellStyle name="Normal 2 4 5 2" xfId="11724" xr:uid="{A5F9F31E-F605-4AC5-8585-BB8A4116A7FE}"/>
    <cellStyle name="Normal 2 4 5 2 2" xfId="11725" xr:uid="{D9108CE6-494C-474F-83E0-2E2D85B4920A}"/>
    <cellStyle name="Normal 2 4 5 2 2 2" xfId="11726" xr:uid="{EE43A971-E6D7-4020-BB85-1A58D98C48E2}"/>
    <cellStyle name="Normal 2 4 5 2 2 2 2" xfId="11727" xr:uid="{C58DF0DF-F214-4DE5-BDD5-8E89BDF2391B}"/>
    <cellStyle name="Normal 2 4 5 2 2 2 2 2" xfId="11728" xr:uid="{629D1C79-D061-4352-9DBD-438BBCB6336B}"/>
    <cellStyle name="Normal 2 4 5 2 2 2 3" xfId="11729" xr:uid="{542B632B-ACC9-4195-A8C1-EC0603FA88BB}"/>
    <cellStyle name="Normal 2 4 5 2 2 3" xfId="11730" xr:uid="{A74A9242-1948-4A94-9DA6-602949C1EBF9}"/>
    <cellStyle name="Normal 2 4 5 2 2 3 2" xfId="11731" xr:uid="{A7FDABDC-DA5C-4EFC-AC91-DE2F56372F9C}"/>
    <cellStyle name="Normal 2 4 5 2 2 4" xfId="11732" xr:uid="{342DD584-49A4-49AA-8630-8659C2B4DE25}"/>
    <cellStyle name="Normal 2 4 5 2 3" xfId="11733" xr:uid="{4F3FD3F2-E190-4266-B16E-EFF314F6102F}"/>
    <cellStyle name="Normal 2 4 5 2 3 2" xfId="11734" xr:uid="{EFBB3059-353E-4269-9580-A7782388B494}"/>
    <cellStyle name="Normal 2 4 5 2 3 2 2" xfId="11735" xr:uid="{91309751-24F8-41E8-BD29-776F7A11426E}"/>
    <cellStyle name="Normal 2 4 5 2 3 3" xfId="11736" xr:uid="{0E445971-A134-4DCE-AB29-B5B1C1074352}"/>
    <cellStyle name="Normal 2 4 5 2 4" xfId="11737" xr:uid="{DE68EED4-BAF5-4D5C-A549-0E356F0E761F}"/>
    <cellStyle name="Normal 2 4 5 2 4 2" xfId="11738" xr:uid="{9FAFF748-5403-45F2-81EA-3F1565300FBE}"/>
    <cellStyle name="Normal 2 4 5 2 5" xfId="11739" xr:uid="{8B356476-4BBB-4A91-B3B3-BC9F380E6088}"/>
    <cellStyle name="Normal 2 4 5 3" xfId="11740" xr:uid="{2D15AC36-C557-4939-9503-29B232C0B52F}"/>
    <cellStyle name="Normal 2 4 5 3 2" xfId="11741" xr:uid="{FB5830A2-38A6-4039-98E0-2EA8C86C48FE}"/>
    <cellStyle name="Normal 2 4 5 3 2 2" xfId="11742" xr:uid="{5BEFB8C7-4A42-4789-B868-8DECCDFCA94C}"/>
    <cellStyle name="Normal 2 4 5 3 2 2 2" xfId="11743" xr:uid="{C5F16238-D866-414D-9AC7-37FC215374F6}"/>
    <cellStyle name="Normal 2 4 5 3 2 3" xfId="11744" xr:uid="{8DE2CE27-DBBD-488A-AE47-88B9DA347328}"/>
    <cellStyle name="Normal 2 4 5 3 3" xfId="11745" xr:uid="{8A4CEFFB-8B7C-4BC7-B58C-91001829EE8F}"/>
    <cellStyle name="Normal 2 4 5 3 3 2" xfId="11746" xr:uid="{87CA0223-DCB3-48F4-8DA4-7F8913320BD9}"/>
    <cellStyle name="Normal 2 4 5 3 4" xfId="11747" xr:uid="{FCBB9414-EB14-49BA-B414-A36BA9B03C66}"/>
    <cellStyle name="Normal 2 4 5 4" xfId="11748" xr:uid="{D08C00CE-AE20-434C-AFAE-934AD81DC706}"/>
    <cellStyle name="Normal 2 4 5 4 2" xfId="11749" xr:uid="{2C07559D-BD9C-48E0-8075-F82B537E5A9A}"/>
    <cellStyle name="Normal 2 4 5 4 2 2" xfId="11750" xr:uid="{55DB9B6F-EF06-440C-8AF1-A67009CAFAC9}"/>
    <cellStyle name="Normal 2 4 5 4 3" xfId="11751" xr:uid="{9E0B31AB-C4EC-482C-A6B2-470291195967}"/>
    <cellStyle name="Normal 2 4 5 5" xfId="11752" xr:uid="{66B2B942-BFEA-45FB-93CA-891B46CD63DD}"/>
    <cellStyle name="Normal 2 4 5 5 2" xfId="11753" xr:uid="{E43E0D31-BFEE-4C86-BD2D-6BDF9BE87670}"/>
    <cellStyle name="Normal 2 4 5 6" xfId="11754" xr:uid="{3D9D0A6E-7101-4442-A19E-E7F38E2D715E}"/>
    <cellStyle name="Normal 2 4 6" xfId="11755" xr:uid="{DCFB1930-6BBF-417F-A98C-6844F1D6E787}"/>
    <cellStyle name="Normal 2 4 6 2" xfId="11756" xr:uid="{8369C4E2-5E75-4BE0-A212-9D312E07FD94}"/>
    <cellStyle name="Normal 2 4 6 2 2" xfId="11757" xr:uid="{ACF22CA0-FA1E-4B8D-8445-2EB8001DF8F6}"/>
    <cellStyle name="Normal 2 4 6 2 2 2" xfId="11758" xr:uid="{2848C074-F983-488E-B783-2E621FE8DBA7}"/>
    <cellStyle name="Normal 2 4 6 2 2 2 2" xfId="11759" xr:uid="{8FA2708C-05CF-413F-A5E8-99BD5F56391F}"/>
    <cellStyle name="Normal 2 4 6 2 2 3" xfId="11760" xr:uid="{3629D757-862C-4A8E-B711-31FDAA31E6E4}"/>
    <cellStyle name="Normal 2 4 6 2 3" xfId="11761" xr:uid="{CBD3F588-75E1-46F4-B2C9-91BE2FB34BED}"/>
    <cellStyle name="Normal 2 4 6 2 3 2" xfId="11762" xr:uid="{CD17368B-9031-45C1-8E9E-3A2B0DD443B9}"/>
    <cellStyle name="Normal 2 4 6 2 4" xfId="11763" xr:uid="{EF8C9EB0-A94C-41E8-83B6-7C49CD65CFD3}"/>
    <cellStyle name="Normal 2 4 6 3" xfId="11764" xr:uid="{936B8267-C622-42EE-903D-E29CB3ECB881}"/>
    <cellStyle name="Normal 2 4 6 3 2" xfId="11765" xr:uid="{51129E29-4943-4866-8B85-7FC56AEC61DC}"/>
    <cellStyle name="Normal 2 4 6 3 2 2" xfId="11766" xr:uid="{9DA94B4E-B4C1-4FE8-8BD4-EF1EF76EF7B5}"/>
    <cellStyle name="Normal 2 4 6 3 3" xfId="11767" xr:uid="{406A3881-F4A2-445E-B0CE-C38983D06A86}"/>
    <cellStyle name="Normal 2 4 6 4" xfId="11768" xr:uid="{C9B527CC-BA6A-46D5-ABA1-9F0EB9C7BF95}"/>
    <cellStyle name="Normal 2 4 6 4 2" xfId="11769" xr:uid="{4A2BDB42-D8EA-4F77-9816-655E7CD163DB}"/>
    <cellStyle name="Normal 2 4 6 5" xfId="11770" xr:uid="{1615C703-2690-4CF5-9AE0-79B96380E69C}"/>
    <cellStyle name="Normal 2 4 7" xfId="11771" xr:uid="{96081EAE-1A02-4D86-A4D7-2030EC774324}"/>
    <cellStyle name="Normal 2 4 7 2" xfId="11772" xr:uid="{B071CD8C-ED85-4C8C-9FAB-C7C40075E146}"/>
    <cellStyle name="Normal 2 4 7 2 2" xfId="11773" xr:uid="{69C6A486-D47E-4661-BFA3-06B6FEB6EC6C}"/>
    <cellStyle name="Normal 2 4 7 2 2 2" xfId="11774" xr:uid="{C5BDAE8C-9D42-4E7F-A415-A415AF2445D0}"/>
    <cellStyle name="Normal 2 4 7 2 3" xfId="11775" xr:uid="{55E3583A-C8C0-4033-8705-8ABBE164C2B5}"/>
    <cellStyle name="Normal 2 4 7 3" xfId="11776" xr:uid="{1A8D79F2-08EB-4C9C-8FB5-13D464431DA4}"/>
    <cellStyle name="Normal 2 4 7 3 2" xfId="11777" xr:uid="{9DAE8B47-5C2F-4DB7-9345-2C93090D39F6}"/>
    <cellStyle name="Normal 2 4 7 4" xfId="11778" xr:uid="{8D2CEDA6-4FBE-4569-82A1-7B9F7601B429}"/>
    <cellStyle name="Normal 2 4 8" xfId="11779" xr:uid="{E32CD072-C29A-4FC5-9006-B75B75930621}"/>
    <cellStyle name="Normal 2 4 8 2" xfId="11780" xr:uid="{BC0174A3-E0BE-4176-9312-574496A5E8E8}"/>
    <cellStyle name="Normal 2 4 8 2 2" xfId="11781" xr:uid="{0C70108B-E5B7-4F84-8F10-13F6816CAFFF}"/>
    <cellStyle name="Normal 2 4 8 3" xfId="11782" xr:uid="{01E1442C-637C-43AB-9F21-610213022BE7}"/>
    <cellStyle name="Normal 2 4 9" xfId="11783" xr:uid="{ABD4350E-0675-4176-8A5A-BAF789FB8CBE}"/>
    <cellStyle name="Normal 2 4 9 2" xfId="11784" xr:uid="{7227C26A-AF60-469A-9E58-F6D4F89FC5CC}"/>
    <cellStyle name="Normal 2 40" xfId="11785" xr:uid="{6ACEB003-0C93-48F3-A9F1-7C9E425AD2C2}"/>
    <cellStyle name="Normal 2 40 2" xfId="11786" xr:uid="{541C3BFC-F8B8-43E7-A1EF-3BC5566CF651}"/>
    <cellStyle name="Normal 2 40 2 2" xfId="11787" xr:uid="{4E642014-5297-40A9-87A5-AC5F4B890BE8}"/>
    <cellStyle name="Normal 2 40 2 2 2" xfId="11788" xr:uid="{B5DD2791-F8D2-4C39-9610-C80189CA9F15}"/>
    <cellStyle name="Normal 2 40 2 2 2 2" xfId="11789" xr:uid="{3FF1427D-5217-440E-8BA6-5E786C84472F}"/>
    <cellStyle name="Normal 2 40 2 2 2 2 2" xfId="11790" xr:uid="{6DE96428-C948-4878-BFEF-6137E5FA9157}"/>
    <cellStyle name="Normal 2 40 2 2 2 3" xfId="11791" xr:uid="{08FA8037-FFE6-4492-8981-F2DDC7A97BBC}"/>
    <cellStyle name="Normal 2 40 2 2 3" xfId="11792" xr:uid="{F04B0F97-C521-4426-9572-9E1EB639F6C6}"/>
    <cellStyle name="Normal 2 40 2 2 3 2" xfId="11793" xr:uid="{3A5385CD-7FD3-4F6C-89C3-FA4D221FE915}"/>
    <cellStyle name="Normal 2 40 2 2 4" xfId="11794" xr:uid="{376B1626-35F9-4EF9-8F9D-BE347083BF9E}"/>
    <cellStyle name="Normal 2 40 2 3" xfId="11795" xr:uid="{C2E38E8C-3877-41C8-BED4-24607A6C4200}"/>
    <cellStyle name="Normal 2 40 2 3 2" xfId="11796" xr:uid="{6E52A8B7-71BF-47B7-B1B2-B0943F457888}"/>
    <cellStyle name="Normal 2 40 2 3 2 2" xfId="11797" xr:uid="{D306E953-73F3-49A5-8123-C72FF227E9F3}"/>
    <cellStyle name="Normal 2 40 2 3 3" xfId="11798" xr:uid="{1FFAF82E-7653-44B7-A3CF-C882BB4F00EB}"/>
    <cellStyle name="Normal 2 40 2 4" xfId="11799" xr:uid="{1F794D16-398E-4EAE-AD6C-E02A124797B9}"/>
    <cellStyle name="Normal 2 40 2 4 2" xfId="11800" xr:uid="{51B11D3F-3AA6-48A0-8F08-209A89565729}"/>
    <cellStyle name="Normal 2 40 2 5" xfId="11801" xr:uid="{7E4950E1-A6BC-4150-B958-CB99F6B2CF4E}"/>
    <cellStyle name="Normal 2 40 3" xfId="11802" xr:uid="{5CD1FBF1-9E5F-4485-8764-E294864D9E76}"/>
    <cellStyle name="Normal 2 40 3 2" xfId="11803" xr:uid="{ABFE506B-6878-41B7-A105-BA208C62AD43}"/>
    <cellStyle name="Normal 2 40 3 2 2" xfId="11804" xr:uid="{BA447D6A-27D6-4E3C-88D0-5768CB196EFE}"/>
    <cellStyle name="Normal 2 40 3 2 2 2" xfId="11805" xr:uid="{FDEBBFD7-BE9C-4AF8-B669-DCA4F6F1D409}"/>
    <cellStyle name="Normal 2 40 3 2 3" xfId="11806" xr:uid="{5CB340DA-7978-4DEF-8F08-FA49E4E67172}"/>
    <cellStyle name="Normal 2 40 3 3" xfId="11807" xr:uid="{07AFF965-A101-4CAC-9DAF-86E1B38DB08A}"/>
    <cellStyle name="Normal 2 40 3 3 2" xfId="11808" xr:uid="{3577A604-F7E3-4C15-B3BB-BBC2D48151EE}"/>
    <cellStyle name="Normal 2 40 3 4" xfId="11809" xr:uid="{7DBBEB61-9EB6-40D0-829B-A0198EB33BC1}"/>
    <cellStyle name="Normal 2 40 4" xfId="11810" xr:uid="{39D44E94-D426-4D28-BAFA-2F92DBF72905}"/>
    <cellStyle name="Normal 2 40 4 2" xfId="11811" xr:uid="{EAEFD324-D9DC-4B80-B977-A88D1F9B7DE8}"/>
    <cellStyle name="Normal 2 40 4 2 2" xfId="11812" xr:uid="{58B9026A-3B66-4952-965C-B6C78B7C42E0}"/>
    <cellStyle name="Normal 2 40 4 3" xfId="11813" xr:uid="{7C816789-37DA-43E0-95A4-A918EAC92573}"/>
    <cellStyle name="Normal 2 40 5" xfId="11814" xr:uid="{5339F5AB-4DFC-4974-B457-9D00F99B0907}"/>
    <cellStyle name="Normal 2 40 5 2" xfId="11815" xr:uid="{D10DB7F3-1C4C-4BF9-8A41-44F3C836C9D6}"/>
    <cellStyle name="Normal 2 40 6" xfId="11816" xr:uid="{54ED96AE-104A-4F22-833E-B49197FB90D7}"/>
    <cellStyle name="Normal 2 41" xfId="11817" xr:uid="{15EE65F4-5D48-4F4F-892C-B01FC3142221}"/>
    <cellStyle name="Normal 2 41 2" xfId="11818" xr:uid="{06852304-225C-469D-87C1-053EA4505627}"/>
    <cellStyle name="Normal 2 41 2 2" xfId="11819" xr:uid="{70A7C418-90E4-46E2-9CB8-5B2E4A3A459F}"/>
    <cellStyle name="Normal 2 41 2 2 2" xfId="11820" xr:uid="{53C00851-A824-46BF-A1E8-80D6BAEFA75E}"/>
    <cellStyle name="Normal 2 41 2 2 2 2" xfId="11821" xr:uid="{67713A1F-A30D-45BD-9A87-B88CE853C092}"/>
    <cellStyle name="Normal 2 41 2 2 2 2 2" xfId="11822" xr:uid="{5DD1AFA7-DF92-481F-B60C-37B42D04AAB0}"/>
    <cellStyle name="Normal 2 41 2 2 2 3" xfId="11823" xr:uid="{768E9EEE-E5B4-4416-A245-933269994AAC}"/>
    <cellStyle name="Normal 2 41 2 2 3" xfId="11824" xr:uid="{9BCB07FC-23E9-4BAF-B783-966CDEBB0E77}"/>
    <cellStyle name="Normal 2 41 2 2 3 2" xfId="11825" xr:uid="{AAA748A4-3AD2-4F25-B6D9-A592168661E9}"/>
    <cellStyle name="Normal 2 41 2 2 4" xfId="11826" xr:uid="{6C705DA1-ED12-4533-B935-29384331F07E}"/>
    <cellStyle name="Normal 2 41 2 3" xfId="11827" xr:uid="{D6F6DDC9-006A-4D8B-80B1-281BA9FBEC35}"/>
    <cellStyle name="Normal 2 41 2 3 2" xfId="11828" xr:uid="{65B0764B-993D-403D-B7A6-EC7CADB20F0D}"/>
    <cellStyle name="Normal 2 41 2 3 2 2" xfId="11829" xr:uid="{635A7F5D-C369-4C09-B09D-5782DD245984}"/>
    <cellStyle name="Normal 2 41 2 3 3" xfId="11830" xr:uid="{CE2C8DB4-90E1-4EC0-8BBC-9A9E38104125}"/>
    <cellStyle name="Normal 2 41 2 4" xfId="11831" xr:uid="{0488DD63-FBFC-4060-A03C-DC5B4BC17DB9}"/>
    <cellStyle name="Normal 2 41 2 4 2" xfId="11832" xr:uid="{0AB44743-C228-482F-AF2C-6716ECCA60B8}"/>
    <cellStyle name="Normal 2 41 2 5" xfId="11833" xr:uid="{B76BF99A-5513-4143-BD85-E2EF9843EC04}"/>
    <cellStyle name="Normal 2 41 3" xfId="11834" xr:uid="{A068BCB4-CC95-4BFD-A63B-6A27104388B1}"/>
    <cellStyle name="Normal 2 41 3 2" xfId="11835" xr:uid="{40A0D774-F66F-4360-8FE4-38378523E59D}"/>
    <cellStyle name="Normal 2 41 3 2 2" xfId="11836" xr:uid="{EFBF47D3-6900-470E-9671-6D50B1D3FAE2}"/>
    <cellStyle name="Normal 2 41 3 2 2 2" xfId="11837" xr:uid="{5A595362-BB79-4351-A72A-E8A4F8C58ACE}"/>
    <cellStyle name="Normal 2 41 3 2 3" xfId="11838" xr:uid="{83CF0780-488A-4FCC-AC6F-20190E0AF4AF}"/>
    <cellStyle name="Normal 2 41 3 3" xfId="11839" xr:uid="{78F3F551-3774-4421-AAEF-A6E62119C6F3}"/>
    <cellStyle name="Normal 2 41 3 3 2" xfId="11840" xr:uid="{77578A03-0E62-475C-8FF7-C3C367821A46}"/>
    <cellStyle name="Normal 2 41 3 4" xfId="11841" xr:uid="{720F5729-9BE9-4F31-A36C-79BAC345A5F3}"/>
    <cellStyle name="Normal 2 41 4" xfId="11842" xr:uid="{30BF4A5C-3A66-43C2-8CE9-0621666D6538}"/>
    <cellStyle name="Normal 2 41 4 2" xfId="11843" xr:uid="{D7548596-DDBD-4409-9C06-1125EC35B8D0}"/>
    <cellStyle name="Normal 2 41 4 2 2" xfId="11844" xr:uid="{2B000ADD-032E-470F-9F3B-DD884891F5D1}"/>
    <cellStyle name="Normal 2 41 4 3" xfId="11845" xr:uid="{9E19A43F-3AB0-4BCC-8948-0EE2D6C2CA05}"/>
    <cellStyle name="Normal 2 41 5" xfId="11846" xr:uid="{FFA1F69E-880A-4BFD-9523-55A2620DA689}"/>
    <cellStyle name="Normal 2 41 5 2" xfId="11847" xr:uid="{B7D5C169-845D-4E4B-8F84-72421D1641BA}"/>
    <cellStyle name="Normal 2 41 6" xfId="11848" xr:uid="{142ED72C-C8AC-4B9A-847A-9B6337BFBE50}"/>
    <cellStyle name="Normal 2 42" xfId="11849" xr:uid="{9E7F9504-8D2C-475F-8E92-8290A0040552}"/>
    <cellStyle name="Normal 2 42 2" xfId="11850" xr:uid="{E9C7B842-3E29-44DA-B24E-4A329BDC1129}"/>
    <cellStyle name="Normal 2 42 2 2" xfId="11851" xr:uid="{E0F06F33-5D9F-4321-AD42-FABB73813EF6}"/>
    <cellStyle name="Normal 2 42 2 2 2" xfId="11852" xr:uid="{3A1E3E78-2885-4659-88B1-8C0EB886259A}"/>
    <cellStyle name="Normal 2 42 2 2 2 2" xfId="11853" xr:uid="{DAABDC98-E91A-4C8F-8262-639E87EFFD8E}"/>
    <cellStyle name="Normal 2 42 2 2 2 2 2" xfId="11854" xr:uid="{362D1AE6-D98E-474F-B041-1659749CD31A}"/>
    <cellStyle name="Normal 2 42 2 2 2 3" xfId="11855" xr:uid="{1528CFBD-AF63-495C-8F71-E69197DE55B2}"/>
    <cellStyle name="Normal 2 42 2 2 3" xfId="11856" xr:uid="{394B4EC2-4377-4C48-9FD8-F1DD8B047BD1}"/>
    <cellStyle name="Normal 2 42 2 2 3 2" xfId="11857" xr:uid="{EB287DE9-EAC6-4017-BEFD-F973563A4539}"/>
    <cellStyle name="Normal 2 42 2 2 4" xfId="11858" xr:uid="{D8B10B29-030B-44CE-9B42-D669EE13C2E6}"/>
    <cellStyle name="Normal 2 42 2 3" xfId="11859" xr:uid="{8BDA16F1-F63E-4ABC-957F-A6042DE2E5B3}"/>
    <cellStyle name="Normal 2 42 2 3 2" xfId="11860" xr:uid="{AE812EA7-C62D-49CF-BC43-54E3987A8084}"/>
    <cellStyle name="Normal 2 42 2 3 2 2" xfId="11861" xr:uid="{7A571BD8-CA19-4CC1-A9F7-177844620FB3}"/>
    <cellStyle name="Normal 2 42 2 3 3" xfId="11862" xr:uid="{DA5CE72C-F170-438A-B2BD-42F8019175C5}"/>
    <cellStyle name="Normal 2 42 2 4" xfId="11863" xr:uid="{0A37CB38-82F4-478A-8F89-F9B2A5427A25}"/>
    <cellStyle name="Normal 2 42 2 4 2" xfId="11864" xr:uid="{ED84D04E-B324-4164-9E58-E02CBE102DD9}"/>
    <cellStyle name="Normal 2 42 2 5" xfId="11865" xr:uid="{D1FB6DB4-8A32-483F-9D0C-EE5753EDC42C}"/>
    <cellStyle name="Normal 2 42 3" xfId="11866" xr:uid="{F5A313D7-AC6E-451A-A3C2-A93A24576228}"/>
    <cellStyle name="Normal 2 42 3 2" xfId="11867" xr:uid="{87CC5223-5D7B-455E-94B3-1D7C0C3D5AFB}"/>
    <cellStyle name="Normal 2 42 3 2 2" xfId="11868" xr:uid="{A50BA48C-462A-4817-86B4-BB1C53B9B682}"/>
    <cellStyle name="Normal 2 42 3 2 2 2" xfId="11869" xr:uid="{2CA63308-3CE2-401A-9024-87096F7FBF5B}"/>
    <cellStyle name="Normal 2 42 3 2 3" xfId="11870" xr:uid="{2D49D6D4-C685-4457-ADB8-F82A0828EEAF}"/>
    <cellStyle name="Normal 2 42 3 3" xfId="11871" xr:uid="{9728B8FE-4A55-4769-A45A-95B1E5106CFF}"/>
    <cellStyle name="Normal 2 42 3 3 2" xfId="11872" xr:uid="{93199767-B4D4-4AD3-820B-5BA81FEAC9E9}"/>
    <cellStyle name="Normal 2 42 3 4" xfId="11873" xr:uid="{20B438BA-F972-4307-828E-2DE6C6B04275}"/>
    <cellStyle name="Normal 2 42 4" xfId="11874" xr:uid="{7F758BAF-6C4A-41E4-B134-F2143774A04B}"/>
    <cellStyle name="Normal 2 42 4 2" xfId="11875" xr:uid="{11A98F66-9336-4ED4-81E5-291AA402CE76}"/>
    <cellStyle name="Normal 2 42 4 2 2" xfId="11876" xr:uid="{038B0A4F-CC79-4B47-8E96-4BCEFBDA71F6}"/>
    <cellStyle name="Normal 2 42 4 3" xfId="11877" xr:uid="{170571E3-DC50-4496-90BB-70D2B53A4568}"/>
    <cellStyle name="Normal 2 42 5" xfId="11878" xr:uid="{6B5584D5-7069-4425-B937-EBDC3E22E151}"/>
    <cellStyle name="Normal 2 42 5 2" xfId="11879" xr:uid="{D9985F5F-FF55-4820-816B-08264F1800DC}"/>
    <cellStyle name="Normal 2 42 6" xfId="11880" xr:uid="{F77BB4ED-CCA9-45BA-818E-ABFA6D393F2A}"/>
    <cellStyle name="Normal 2 43" xfId="11881" xr:uid="{C6CC0458-074C-49D4-9BD0-648B32CFD08F}"/>
    <cellStyle name="Normal 2 43 2" xfId="11882" xr:uid="{4BBC27BB-3942-40F9-83E8-57A9B0F5BE58}"/>
    <cellStyle name="Normal 2 43 2 2" xfId="11883" xr:uid="{19DA135D-0835-4F76-AB14-87F09885A44C}"/>
    <cellStyle name="Normal 2 43 2 2 2" xfId="11884" xr:uid="{60DFA5CA-0A84-4A5B-802C-280D86D1CF0F}"/>
    <cellStyle name="Normal 2 43 2 2 2 2" xfId="11885" xr:uid="{3D20D465-8742-42E5-BA75-6F783D50037F}"/>
    <cellStyle name="Normal 2 43 2 2 2 2 2" xfId="11886" xr:uid="{E89CF69C-F88C-44F4-9CD9-95E9544B6DAA}"/>
    <cellStyle name="Normal 2 43 2 2 2 3" xfId="11887" xr:uid="{0A2B1896-8092-4E45-97AC-19A8870A5276}"/>
    <cellStyle name="Normal 2 43 2 2 3" xfId="11888" xr:uid="{F6A3DE34-1B11-4FCF-9C45-FF4D0AA9D380}"/>
    <cellStyle name="Normal 2 43 2 2 3 2" xfId="11889" xr:uid="{6B13497E-42B5-4A72-9BE1-194F83F36ADE}"/>
    <cellStyle name="Normal 2 43 2 2 4" xfId="11890" xr:uid="{649DF181-9B17-4792-88BC-81C993946C87}"/>
    <cellStyle name="Normal 2 43 2 3" xfId="11891" xr:uid="{9585E0E3-FB5D-44FD-8506-C2E2B9FAEDE9}"/>
    <cellStyle name="Normal 2 43 2 3 2" xfId="11892" xr:uid="{0743CA4D-9554-481E-814E-425F5B09AB2F}"/>
    <cellStyle name="Normal 2 43 2 3 2 2" xfId="11893" xr:uid="{A6D43C89-89F3-47C5-9477-4DF3BEB0DB64}"/>
    <cellStyle name="Normal 2 43 2 3 3" xfId="11894" xr:uid="{0A754006-8A75-46C8-8448-180261F70663}"/>
    <cellStyle name="Normal 2 43 2 4" xfId="11895" xr:uid="{87A08A85-81CF-4C5A-8AA5-F741DC031576}"/>
    <cellStyle name="Normal 2 43 2 4 2" xfId="11896" xr:uid="{72B05366-1888-4E43-B34C-06371C2C5A89}"/>
    <cellStyle name="Normal 2 43 2 5" xfId="11897" xr:uid="{88E0B1EF-A2BF-4FA0-9A8B-FFE12DF374C4}"/>
    <cellStyle name="Normal 2 43 3" xfId="11898" xr:uid="{32BE5C9F-712C-4F83-A8CA-0C8C4EE2A72B}"/>
    <cellStyle name="Normal 2 43 3 2" xfId="11899" xr:uid="{8827FC36-9721-4A23-82DF-B6C24498D7D9}"/>
    <cellStyle name="Normal 2 43 3 2 2" xfId="11900" xr:uid="{F9833694-531D-45AA-A749-0BE9018A9D80}"/>
    <cellStyle name="Normal 2 43 3 2 2 2" xfId="11901" xr:uid="{C5D3C66E-5F28-4D27-A4EB-A71CBF6122C6}"/>
    <cellStyle name="Normal 2 43 3 2 3" xfId="11902" xr:uid="{0CB4B14B-3BBE-41C2-AC93-C8C32AEDB7DB}"/>
    <cellStyle name="Normal 2 43 3 3" xfId="11903" xr:uid="{AC825228-E502-4C41-B26C-1C2D69C177DA}"/>
    <cellStyle name="Normal 2 43 3 3 2" xfId="11904" xr:uid="{82499BE0-50A7-4561-A3D1-DADBF2A636C5}"/>
    <cellStyle name="Normal 2 43 3 4" xfId="11905" xr:uid="{E3565C53-195D-459A-9669-0B102AB658F2}"/>
    <cellStyle name="Normal 2 43 4" xfId="11906" xr:uid="{64437DDB-3882-4601-AF1C-BE2448AE9BB3}"/>
    <cellStyle name="Normal 2 43 4 2" xfId="11907" xr:uid="{1A7003CE-7B61-4BF5-B776-AE59E8A201FA}"/>
    <cellStyle name="Normal 2 43 4 2 2" xfId="11908" xr:uid="{14E08E83-E2E9-4F9A-A0EF-C6AA22117143}"/>
    <cellStyle name="Normal 2 43 4 3" xfId="11909" xr:uid="{200ED60F-681C-4B25-9278-6EF5C0A807D1}"/>
    <cellStyle name="Normal 2 43 5" xfId="11910" xr:uid="{F0E45137-01B9-4205-A794-377559AF6A57}"/>
    <cellStyle name="Normal 2 43 5 2" xfId="11911" xr:uid="{8B2165DF-DA9E-42D9-AEF2-8E7601EAAB8B}"/>
    <cellStyle name="Normal 2 43 6" xfId="11912" xr:uid="{823A521A-8539-4E2D-83E8-E18A4EA1CA65}"/>
    <cellStyle name="Normal 2 44" xfId="11913" xr:uid="{67D6D4A7-EBF6-489F-BA71-2F9F3388FD64}"/>
    <cellStyle name="Normal 2 44 2" xfId="11914" xr:uid="{46DF18D3-08E6-4D4D-A435-D7DAE8B3FD92}"/>
    <cellStyle name="Normal 2 44 2 2" xfId="11915" xr:uid="{B4661FEB-A695-4CA4-B525-C9B8C03A30C8}"/>
    <cellStyle name="Normal 2 44 2 2 2" xfId="11916" xr:uid="{8C4E02F5-C49E-4136-B458-DC7B564C8BB1}"/>
    <cellStyle name="Normal 2 44 2 2 2 2" xfId="11917" xr:uid="{2FC7D8DB-7AFB-4BC4-B9AC-8ADAA6EBB158}"/>
    <cellStyle name="Normal 2 44 2 2 2 2 2" xfId="11918" xr:uid="{B3681750-C2FD-4550-A70D-AB2E258FA611}"/>
    <cellStyle name="Normal 2 44 2 2 2 3" xfId="11919" xr:uid="{386C05C4-2508-4C2A-8535-CE64865FC05B}"/>
    <cellStyle name="Normal 2 44 2 2 3" xfId="11920" xr:uid="{72B8598F-455C-4100-8D51-08A45864CB92}"/>
    <cellStyle name="Normal 2 44 2 2 3 2" xfId="11921" xr:uid="{3E888F90-B235-48AB-A9D4-54C5090CD7D4}"/>
    <cellStyle name="Normal 2 44 2 2 4" xfId="11922" xr:uid="{CD42402A-2819-4AA7-9B8D-786C585FD070}"/>
    <cellStyle name="Normal 2 44 2 3" xfId="11923" xr:uid="{862F7319-AFCA-4E5D-877D-B60113E81419}"/>
    <cellStyle name="Normal 2 44 2 3 2" xfId="11924" xr:uid="{484CCF48-6698-437E-8136-4AAA66A92F57}"/>
    <cellStyle name="Normal 2 44 2 3 2 2" xfId="11925" xr:uid="{902DEEB6-3B3A-490A-93BF-6D24A14A8442}"/>
    <cellStyle name="Normal 2 44 2 3 3" xfId="11926" xr:uid="{BC1EEA27-C468-4C71-9151-F6012DF582E8}"/>
    <cellStyle name="Normal 2 44 2 4" xfId="11927" xr:uid="{8F00B2F2-347B-42E5-A3D7-FC67A51B6B13}"/>
    <cellStyle name="Normal 2 44 2 4 2" xfId="11928" xr:uid="{70CD80D2-EEA4-410A-A2A0-87A76B50166C}"/>
    <cellStyle name="Normal 2 44 2 5" xfId="11929" xr:uid="{A4768064-65F5-4010-97F7-312F688954E0}"/>
    <cellStyle name="Normal 2 44 3" xfId="11930" xr:uid="{E3E3A043-C70C-4998-AA1F-6E476F634740}"/>
    <cellStyle name="Normal 2 44 3 2" xfId="11931" xr:uid="{1AA80DAC-8477-4168-89F1-F7EBD493C970}"/>
    <cellStyle name="Normal 2 44 3 2 2" xfId="11932" xr:uid="{EC557A8A-CDF9-42E6-8D9F-7822820D5EC2}"/>
    <cellStyle name="Normal 2 44 3 2 2 2" xfId="11933" xr:uid="{D9F29BEF-4853-47CB-954A-E3F3501925BC}"/>
    <cellStyle name="Normal 2 44 3 2 3" xfId="11934" xr:uid="{802B99EC-6EF5-4123-9495-7670A36B02E1}"/>
    <cellStyle name="Normal 2 44 3 3" xfId="11935" xr:uid="{ED64F961-750B-4B99-B9A8-2A9782A5C697}"/>
    <cellStyle name="Normal 2 44 3 3 2" xfId="11936" xr:uid="{13D39869-87D7-4577-8A56-048AE8590A31}"/>
    <cellStyle name="Normal 2 44 3 4" xfId="11937" xr:uid="{273CFB3E-5DC7-4B38-BA3B-4D3BD565293B}"/>
    <cellStyle name="Normal 2 44 4" xfId="11938" xr:uid="{38BD74E8-8685-47E3-BE63-E77BF4BAD307}"/>
    <cellStyle name="Normal 2 44 4 2" xfId="11939" xr:uid="{A2C2258C-A675-4401-92FF-5EE006FD16AB}"/>
    <cellStyle name="Normal 2 44 4 2 2" xfId="11940" xr:uid="{EA781669-8C54-407B-B7F9-EFA569A7B40C}"/>
    <cellStyle name="Normal 2 44 4 3" xfId="11941" xr:uid="{81DDF156-B336-469A-BF70-61E1AB400176}"/>
    <cellStyle name="Normal 2 44 5" xfId="11942" xr:uid="{5A80922C-3F2A-4C2A-84BE-FCB432B5A126}"/>
    <cellStyle name="Normal 2 44 5 2" xfId="11943" xr:uid="{36B2380C-8C69-4343-A76A-AD2D36C1964A}"/>
    <cellStyle name="Normal 2 44 6" xfId="11944" xr:uid="{80EB7EC2-C30E-4573-85B3-E08D70C93E4D}"/>
    <cellStyle name="Normal 2 45" xfId="11945" xr:uid="{6849F306-D037-4055-A473-EEED64FABF06}"/>
    <cellStyle name="Normal 2 45 2" xfId="11946" xr:uid="{7CC7B59E-46D8-449A-B1DF-58E2537DDB59}"/>
    <cellStyle name="Normal 2 45 2 2" xfId="11947" xr:uid="{7F904291-4EF9-4178-BA91-9AE1465C8F66}"/>
    <cellStyle name="Normal 2 45 2 2 2" xfId="11948" xr:uid="{0F6A59CC-B5C4-4400-8566-022E6C1D990E}"/>
    <cellStyle name="Normal 2 45 2 2 2 2" xfId="11949" xr:uid="{C6F49C17-12CF-405A-B674-E1C73D0545E3}"/>
    <cellStyle name="Normal 2 45 2 2 2 2 2" xfId="11950" xr:uid="{72DD4718-5836-404C-8619-2DFB00B8E1E8}"/>
    <cellStyle name="Normal 2 45 2 2 2 3" xfId="11951" xr:uid="{F2F003C7-12B4-4E8D-ADD3-4E80BD759D6D}"/>
    <cellStyle name="Normal 2 45 2 2 3" xfId="11952" xr:uid="{6481059D-CF45-47C7-8C27-AB601D0D824D}"/>
    <cellStyle name="Normal 2 45 2 2 3 2" xfId="11953" xr:uid="{50EE4B63-C6B1-49AE-B11E-6787D342F6CC}"/>
    <cellStyle name="Normal 2 45 2 2 4" xfId="11954" xr:uid="{53CF3BDC-DE49-4CD7-8251-25C61FD4FD36}"/>
    <cellStyle name="Normal 2 45 2 3" xfId="11955" xr:uid="{4CAE6E5E-FEC5-4F37-90F1-61379A5D8CA8}"/>
    <cellStyle name="Normal 2 45 2 3 2" xfId="11956" xr:uid="{2BCD281C-513B-4BC1-AE01-657FD2B42CFF}"/>
    <cellStyle name="Normal 2 45 2 3 2 2" xfId="11957" xr:uid="{8284C787-A50D-47DA-9A29-E3C0EFA25BAA}"/>
    <cellStyle name="Normal 2 45 2 3 3" xfId="11958" xr:uid="{84FAB586-C62A-4272-A7D6-CF3D9A0CBDE6}"/>
    <cellStyle name="Normal 2 45 2 4" xfId="11959" xr:uid="{1EC26FBF-6567-4C07-9720-97C2168EAD5F}"/>
    <cellStyle name="Normal 2 45 2 4 2" xfId="11960" xr:uid="{61BC8582-FC6A-49E6-AC2C-4A3D99ED2824}"/>
    <cellStyle name="Normal 2 45 2 5" xfId="11961" xr:uid="{9BDD5065-EC2E-437B-8312-FC04EE3569D8}"/>
    <cellStyle name="Normal 2 45 3" xfId="11962" xr:uid="{12845936-C444-45EC-AF2F-0EBB46C2AEA7}"/>
    <cellStyle name="Normal 2 45 3 2" xfId="11963" xr:uid="{CB4C7567-51FD-4E3E-90D4-569D323E86A5}"/>
    <cellStyle name="Normal 2 45 3 2 2" xfId="11964" xr:uid="{29B6389E-BB90-46D2-83FA-B310C22D6C57}"/>
    <cellStyle name="Normal 2 45 3 2 2 2" xfId="11965" xr:uid="{D5368812-A41B-4DFF-9C5C-2DA0AE8A0F24}"/>
    <cellStyle name="Normal 2 45 3 2 3" xfId="11966" xr:uid="{7E8CE41A-5BF3-433B-A496-0C8EF1E55EB8}"/>
    <cellStyle name="Normal 2 45 3 3" xfId="11967" xr:uid="{6C31FB23-9E90-444B-848D-5429DE66F61A}"/>
    <cellStyle name="Normal 2 45 3 3 2" xfId="11968" xr:uid="{79B11744-A6BC-4257-9258-9C811DCD7AC2}"/>
    <cellStyle name="Normal 2 45 3 4" xfId="11969" xr:uid="{948CF71A-414B-41A9-9FFA-85B30953B9A6}"/>
    <cellStyle name="Normal 2 45 4" xfId="11970" xr:uid="{0AB7B935-D2FA-4B03-B1E8-A12893CD5ACF}"/>
    <cellStyle name="Normal 2 45 4 2" xfId="11971" xr:uid="{705DED8E-7E35-4696-9C7B-D57C190D70EF}"/>
    <cellStyle name="Normal 2 45 4 2 2" xfId="11972" xr:uid="{3B8A9A8E-FA48-4570-8E0D-1AEACDA3D3D3}"/>
    <cellStyle name="Normal 2 45 4 3" xfId="11973" xr:uid="{8224CA43-D35F-43D7-B2D0-FA56FD45A567}"/>
    <cellStyle name="Normal 2 45 5" xfId="11974" xr:uid="{5674A982-77AE-4498-B7C7-3A6D1B62A96C}"/>
    <cellStyle name="Normal 2 45 5 2" xfId="11975" xr:uid="{DE52BE62-DF18-4557-9F36-FBAD869386E2}"/>
    <cellStyle name="Normal 2 45 6" xfId="11976" xr:uid="{DD4AB76C-4F1D-4F06-A7DE-167B81D3310E}"/>
    <cellStyle name="Normal 2 46" xfId="11977" xr:uid="{8A5DFBF7-6DB8-4592-ACF1-AF84EADB1E43}"/>
    <cellStyle name="Normal 2 46 2" xfId="11978" xr:uid="{B3AD034F-A3C1-4E1D-BC5B-58340F90E505}"/>
    <cellStyle name="Normal 2 46 2 2" xfId="11979" xr:uid="{4A304DBB-11AF-4830-B505-B8561AE01FCE}"/>
    <cellStyle name="Normal 2 46 2 2 2" xfId="11980" xr:uid="{F6269F1C-CCCB-4A6D-83B9-29B691656F2C}"/>
    <cellStyle name="Normal 2 46 2 2 2 2" xfId="11981" xr:uid="{2237C1BD-A4B3-4CC2-B1DC-5B85928A76CC}"/>
    <cellStyle name="Normal 2 46 2 2 2 2 2" xfId="11982" xr:uid="{D201B56D-7F6A-42F1-BBC2-A75C75963A66}"/>
    <cellStyle name="Normal 2 46 2 2 2 3" xfId="11983" xr:uid="{C6EC4BAC-EFCC-4FDC-8F1F-619B07E9F896}"/>
    <cellStyle name="Normal 2 46 2 2 3" xfId="11984" xr:uid="{909003E8-3B96-41E5-80EC-7105371BD267}"/>
    <cellStyle name="Normal 2 46 2 2 3 2" xfId="11985" xr:uid="{92EEF099-5041-4F7B-A1B0-DC45FB03423B}"/>
    <cellStyle name="Normal 2 46 2 2 4" xfId="11986" xr:uid="{5EAB71D7-27DF-4C72-889D-2B829B708E57}"/>
    <cellStyle name="Normal 2 46 2 3" xfId="11987" xr:uid="{E8AB304E-10F8-4943-A65F-B38334F89B53}"/>
    <cellStyle name="Normal 2 46 2 3 2" xfId="11988" xr:uid="{720987E7-0C93-4777-851F-36D50446B853}"/>
    <cellStyle name="Normal 2 46 2 3 2 2" xfId="11989" xr:uid="{48AA7B59-02ED-4764-BE4F-0D23ECA328F6}"/>
    <cellStyle name="Normal 2 46 2 3 3" xfId="11990" xr:uid="{C50717EA-4736-4D67-AF76-3319033B25BA}"/>
    <cellStyle name="Normal 2 46 2 4" xfId="11991" xr:uid="{81EE83EE-1830-49A6-955B-3AF2BB5DCFA8}"/>
    <cellStyle name="Normal 2 46 2 4 2" xfId="11992" xr:uid="{395251C0-8B59-46DA-8452-47337BA92A21}"/>
    <cellStyle name="Normal 2 46 2 5" xfId="11993" xr:uid="{D37A871A-BDCB-415D-94C7-8E0800984808}"/>
    <cellStyle name="Normal 2 46 3" xfId="11994" xr:uid="{C09204A8-F180-4909-921D-99DAF46A74E4}"/>
    <cellStyle name="Normal 2 46 3 2" xfId="11995" xr:uid="{4B168DCE-9049-433B-8187-55E23B83035B}"/>
    <cellStyle name="Normal 2 46 3 2 2" xfId="11996" xr:uid="{259FCE4B-46FA-4530-8C80-E763C20DAC70}"/>
    <cellStyle name="Normal 2 46 3 2 2 2" xfId="11997" xr:uid="{EF0DA985-6D24-4DC3-91D5-E2192547D1F7}"/>
    <cellStyle name="Normal 2 46 3 2 3" xfId="11998" xr:uid="{9A0C769C-E44B-462C-BDB8-D10D56EA06C4}"/>
    <cellStyle name="Normal 2 46 3 3" xfId="11999" xr:uid="{E95A90BC-F7A1-436E-A27D-2B4801068AF1}"/>
    <cellStyle name="Normal 2 46 3 3 2" xfId="12000" xr:uid="{EFCE7E40-9C35-4EA5-8E80-C99F601B0850}"/>
    <cellStyle name="Normal 2 46 3 4" xfId="12001" xr:uid="{BEDB47F8-BDDF-46E0-B868-78DCACFF57F4}"/>
    <cellStyle name="Normal 2 46 4" xfId="12002" xr:uid="{4F0980CA-A8B5-426C-82DC-2610996E6147}"/>
    <cellStyle name="Normal 2 46 4 2" xfId="12003" xr:uid="{ED9AFAE6-0F1D-40AA-908E-96CF1F241802}"/>
    <cellStyle name="Normal 2 46 4 2 2" xfId="12004" xr:uid="{5FE7D167-6EEE-4552-82D1-BC4C0653A0C9}"/>
    <cellStyle name="Normal 2 46 4 3" xfId="12005" xr:uid="{9731C1D1-48AD-4E0C-8965-6EF5C0B17610}"/>
    <cellStyle name="Normal 2 46 5" xfId="12006" xr:uid="{4019CC7F-D2B9-4321-B52B-C96B4769C734}"/>
    <cellStyle name="Normal 2 46 5 2" xfId="12007" xr:uid="{106A62BC-B728-4C81-A066-C4E049CDDE78}"/>
    <cellStyle name="Normal 2 46 6" xfId="12008" xr:uid="{6854F586-4478-4782-9949-193CE388BD31}"/>
    <cellStyle name="Normal 2 47" xfId="12009" xr:uid="{DCF2CCE0-54E0-4FDC-86B2-BA06DCCE1067}"/>
    <cellStyle name="Normal 2 47 2" xfId="12010" xr:uid="{7423BF63-129E-46D2-B599-CAE730525DB7}"/>
    <cellStyle name="Normal 2 47 2 2" xfId="12011" xr:uid="{AC2BCAC6-F38F-4E5C-81BC-5ABD1E201474}"/>
    <cellStyle name="Normal 2 47 2 2 2" xfId="12012" xr:uid="{793EE51A-42F5-40BB-8777-8CA053B3F8A7}"/>
    <cellStyle name="Normal 2 47 2 2 2 2" xfId="12013" xr:uid="{FD3A0CBB-6EEA-4114-8167-7421568F33BC}"/>
    <cellStyle name="Normal 2 47 2 2 2 2 2" xfId="12014" xr:uid="{A0522C09-6B2D-434F-83EE-1643CDE28773}"/>
    <cellStyle name="Normal 2 47 2 2 2 3" xfId="12015" xr:uid="{90FF5A94-F6FB-4585-9F9C-DDF3CF157745}"/>
    <cellStyle name="Normal 2 47 2 2 3" xfId="12016" xr:uid="{2E829A4C-A155-4639-8B1C-13D2507E5B54}"/>
    <cellStyle name="Normal 2 47 2 2 3 2" xfId="12017" xr:uid="{0601CA22-C246-4741-A2BB-0335B4530677}"/>
    <cellStyle name="Normal 2 47 2 2 4" xfId="12018" xr:uid="{B97BF73D-86C5-46E2-818B-03DAF66DA559}"/>
    <cellStyle name="Normal 2 47 2 3" xfId="12019" xr:uid="{4686C017-A96A-438D-8D93-557BCD0C598E}"/>
    <cellStyle name="Normal 2 47 2 3 2" xfId="12020" xr:uid="{AC1F5623-D142-4034-9B7B-11E9DCA64A90}"/>
    <cellStyle name="Normal 2 47 2 3 2 2" xfId="12021" xr:uid="{3E9CC4FF-2735-4495-9C2E-F016B941FA1D}"/>
    <cellStyle name="Normal 2 47 2 3 3" xfId="12022" xr:uid="{5F07591B-F72B-4C76-91F4-70BA78293D46}"/>
    <cellStyle name="Normal 2 47 2 4" xfId="12023" xr:uid="{D6630045-79B6-4A7B-8689-E666490485DB}"/>
    <cellStyle name="Normal 2 47 2 4 2" xfId="12024" xr:uid="{76FF7E04-D082-46B2-A49E-3B6DFBA32878}"/>
    <cellStyle name="Normal 2 47 2 5" xfId="12025" xr:uid="{0294E1DB-5331-486C-AFDC-27D9106F47B1}"/>
    <cellStyle name="Normal 2 47 3" xfId="12026" xr:uid="{85B2D006-7E9C-4BAB-8F95-0B1CA47880A4}"/>
    <cellStyle name="Normal 2 47 3 2" xfId="12027" xr:uid="{7888A300-46FD-4E16-9C2D-82F5900DBF29}"/>
    <cellStyle name="Normal 2 47 3 2 2" xfId="12028" xr:uid="{BB9F2F9C-AA38-437D-BCD1-3772C328784F}"/>
    <cellStyle name="Normal 2 47 3 2 2 2" xfId="12029" xr:uid="{B9B9CF90-116A-4CC9-939F-CEB18BCBD6AC}"/>
    <cellStyle name="Normal 2 47 3 2 3" xfId="12030" xr:uid="{A027985E-51DD-4C5D-B601-3E68688D08CC}"/>
    <cellStyle name="Normal 2 47 3 3" xfId="12031" xr:uid="{481E892C-0AC3-4A65-BB1C-467A7522E821}"/>
    <cellStyle name="Normal 2 47 3 3 2" xfId="12032" xr:uid="{C65B8E0B-5A1F-44EB-91A7-9EC373872689}"/>
    <cellStyle name="Normal 2 47 3 4" xfId="12033" xr:uid="{C2B82BC8-2FBC-43AB-8703-E6FDCE624266}"/>
    <cellStyle name="Normal 2 47 4" xfId="12034" xr:uid="{FA0D3E7C-9213-4BEF-9D78-F3953A97B3DE}"/>
    <cellStyle name="Normal 2 47 4 2" xfId="12035" xr:uid="{77DF2E2F-0383-43DC-AD6A-F36B3632046F}"/>
    <cellStyle name="Normal 2 47 4 2 2" xfId="12036" xr:uid="{0886D12D-0229-4469-9D47-A537DE035C3D}"/>
    <cellStyle name="Normal 2 47 4 3" xfId="12037" xr:uid="{47AF3E5D-E682-4481-8A1E-784A6E8ED43A}"/>
    <cellStyle name="Normal 2 47 5" xfId="12038" xr:uid="{CC376A01-1AEF-4895-8D50-F2DA8C08FCEA}"/>
    <cellStyle name="Normal 2 47 5 2" xfId="12039" xr:uid="{294BE2D1-E124-4794-AF83-EF3BC2229718}"/>
    <cellStyle name="Normal 2 47 6" xfId="12040" xr:uid="{8B8290D6-A363-458A-954A-B889A3D6A34E}"/>
    <cellStyle name="Normal 2 48" xfId="12041" xr:uid="{F61C2BE0-F22E-419C-A057-4E1F0062B34B}"/>
    <cellStyle name="Normal 2 48 2" xfId="12042" xr:uid="{B8FB6BF4-8F8F-406E-B711-A911C2AD2E25}"/>
    <cellStyle name="Normal 2 48 2 2" xfId="12043" xr:uid="{388B0951-1ABE-4F72-840C-FB6F67434BAD}"/>
    <cellStyle name="Normal 2 48 2 2 2" xfId="12044" xr:uid="{459840E6-8573-44C3-B07B-DA0BD3C79AB6}"/>
    <cellStyle name="Normal 2 48 2 2 2 2" xfId="12045" xr:uid="{9C26E820-1A13-424E-87A8-95A38002821B}"/>
    <cellStyle name="Normal 2 48 2 2 2 2 2" xfId="12046" xr:uid="{99595592-699F-45B4-A183-32450CD2DD52}"/>
    <cellStyle name="Normal 2 48 2 2 2 3" xfId="12047" xr:uid="{2EC1D127-6575-455D-A3B5-442BACC37EC6}"/>
    <cellStyle name="Normal 2 48 2 2 3" xfId="12048" xr:uid="{A626FB48-D7A1-46B2-8E42-433D6B556EE8}"/>
    <cellStyle name="Normal 2 48 2 2 3 2" xfId="12049" xr:uid="{361DBE26-C2F6-4D37-B107-D2A0ABD97AC9}"/>
    <cellStyle name="Normal 2 48 2 2 4" xfId="12050" xr:uid="{2322C93C-6712-40F9-80D0-A60438638727}"/>
    <cellStyle name="Normal 2 48 2 3" xfId="12051" xr:uid="{04B60F6F-7067-4D30-B822-EDA5350E190B}"/>
    <cellStyle name="Normal 2 48 2 3 2" xfId="12052" xr:uid="{BFE5B1FB-9028-4DD7-B898-F89ABB9085C2}"/>
    <cellStyle name="Normal 2 48 2 3 2 2" xfId="12053" xr:uid="{88329A2F-7376-4CC7-A1D5-6B5F1F7F23A9}"/>
    <cellStyle name="Normal 2 48 2 3 3" xfId="12054" xr:uid="{890F8DEC-7A7F-4757-9D41-FD801074BC4A}"/>
    <cellStyle name="Normal 2 48 2 4" xfId="12055" xr:uid="{FA51F4BD-2679-405E-BD7D-91CCECD2BA1B}"/>
    <cellStyle name="Normal 2 48 2 4 2" xfId="12056" xr:uid="{3EE312FC-4840-4297-B94E-E74FE58BBFF3}"/>
    <cellStyle name="Normal 2 48 2 5" xfId="12057" xr:uid="{391AAD7F-5D16-41E0-8E0F-B90B91571EEB}"/>
    <cellStyle name="Normal 2 48 3" xfId="12058" xr:uid="{AEE42CCB-A1F0-449F-93DB-999973C3717E}"/>
    <cellStyle name="Normal 2 48 3 2" xfId="12059" xr:uid="{146881D9-A26F-42DB-B2DF-C00089287367}"/>
    <cellStyle name="Normal 2 48 3 2 2" xfId="12060" xr:uid="{E89A46FD-A0C0-4961-90FF-3229451902C4}"/>
    <cellStyle name="Normal 2 48 3 2 2 2" xfId="12061" xr:uid="{1FA03869-ECA2-48CD-80B3-551E2F37ED02}"/>
    <cellStyle name="Normal 2 48 3 2 3" xfId="12062" xr:uid="{9334B857-AC3A-44A8-86F2-13D8B9556461}"/>
    <cellStyle name="Normal 2 48 3 3" xfId="12063" xr:uid="{9FA976A5-6B7A-4926-9358-6DDC845BA59F}"/>
    <cellStyle name="Normal 2 48 3 3 2" xfId="12064" xr:uid="{DD7BBAC0-31CA-4C13-B763-B4653C944AAC}"/>
    <cellStyle name="Normal 2 48 3 4" xfId="12065" xr:uid="{EEA8814A-0CDE-4774-BBDF-2C5D11382E21}"/>
    <cellStyle name="Normal 2 48 4" xfId="12066" xr:uid="{49B8678F-1019-4017-B108-DBCA91A1FDFD}"/>
    <cellStyle name="Normal 2 48 4 2" xfId="12067" xr:uid="{268F4431-0188-4824-ADA9-0A522672FCB9}"/>
    <cellStyle name="Normal 2 48 4 2 2" xfId="12068" xr:uid="{B9A476D4-7097-42F0-81E7-B39B722BCD25}"/>
    <cellStyle name="Normal 2 48 4 3" xfId="12069" xr:uid="{3F18E976-9939-46A4-82DB-9C6698905E8E}"/>
    <cellStyle name="Normal 2 48 5" xfId="12070" xr:uid="{6284532A-DC3A-49DF-91DF-F36421C22C2B}"/>
    <cellStyle name="Normal 2 48 5 2" xfId="12071" xr:uid="{175CBF4E-0C76-4C7A-A81A-386CADB1E8E6}"/>
    <cellStyle name="Normal 2 48 6" xfId="12072" xr:uid="{B8E4FB5E-23C7-4C0D-8ABE-C5F2D329DC5B}"/>
    <cellStyle name="Normal 2 49" xfId="12073" xr:uid="{ABF014F8-6408-4C6D-9466-975555251063}"/>
    <cellStyle name="Normal 2 49 2" xfId="12074" xr:uid="{390C198D-6F76-48A2-B4A2-4032C0BA313D}"/>
    <cellStyle name="Normal 2 49 2 2" xfId="12075" xr:uid="{F12D9F17-FA4A-4B47-8DF1-BD6CE28F33C5}"/>
    <cellStyle name="Normal 2 49 2 2 2" xfId="12076" xr:uid="{81CDCABE-D6BC-4643-8E30-951D80F56E4B}"/>
    <cellStyle name="Normal 2 49 2 2 2 2" xfId="12077" xr:uid="{24347304-5F37-4E49-876E-E0373E31FB4D}"/>
    <cellStyle name="Normal 2 49 2 2 2 2 2" xfId="12078" xr:uid="{C1A140FF-1808-4346-B5FA-5069B395E7E4}"/>
    <cellStyle name="Normal 2 49 2 2 2 3" xfId="12079" xr:uid="{19BA1181-C07C-4D97-B3B1-A1F48D6F675A}"/>
    <cellStyle name="Normal 2 49 2 2 3" xfId="12080" xr:uid="{1A02E682-EA60-4195-A787-C566A348D992}"/>
    <cellStyle name="Normal 2 49 2 2 3 2" xfId="12081" xr:uid="{D96CF46F-7DBB-4907-B722-6205D85878A2}"/>
    <cellStyle name="Normal 2 49 2 2 4" xfId="12082" xr:uid="{0B63B0C2-00C1-4541-894A-8875E10E5B31}"/>
    <cellStyle name="Normal 2 49 2 3" xfId="12083" xr:uid="{F6E9AE39-A36F-4D50-8E7B-B871F19765C4}"/>
    <cellStyle name="Normal 2 49 2 3 2" xfId="12084" xr:uid="{4319AC95-04A6-4C9A-9007-84CE63221778}"/>
    <cellStyle name="Normal 2 49 2 3 2 2" xfId="12085" xr:uid="{183044E5-923E-47B3-A5F4-58A3AB261D30}"/>
    <cellStyle name="Normal 2 49 2 3 3" xfId="12086" xr:uid="{DF94A035-7C41-4E78-BF0D-5279374B83E7}"/>
    <cellStyle name="Normal 2 49 2 4" xfId="12087" xr:uid="{959CEA6F-5570-4DF4-B613-3183C766606E}"/>
    <cellStyle name="Normal 2 49 2 4 2" xfId="12088" xr:uid="{6EF9FB21-49EC-4D0E-8BF1-026F5B3A1830}"/>
    <cellStyle name="Normal 2 49 2 5" xfId="12089" xr:uid="{602F7B22-409B-4561-AE86-032B1174FC22}"/>
    <cellStyle name="Normal 2 49 3" xfId="12090" xr:uid="{0CE4CA5B-CEEB-480C-B229-C6AA26BF2B03}"/>
    <cellStyle name="Normal 2 49 3 2" xfId="12091" xr:uid="{96427C25-DD9E-479C-A541-1CACF9DF6BA6}"/>
    <cellStyle name="Normal 2 49 3 2 2" xfId="12092" xr:uid="{BA5E4229-CE6C-4DE8-A430-A43EDEF3463F}"/>
    <cellStyle name="Normal 2 49 3 2 2 2" xfId="12093" xr:uid="{FB797F4D-9ADA-419F-9AB8-F083E9B82452}"/>
    <cellStyle name="Normal 2 49 3 2 3" xfId="12094" xr:uid="{09B00690-AE72-4714-BD67-578FFDE5A3C7}"/>
    <cellStyle name="Normal 2 49 3 3" xfId="12095" xr:uid="{AEB533D7-BEE8-4599-96FE-DC18943190CC}"/>
    <cellStyle name="Normal 2 49 3 3 2" xfId="12096" xr:uid="{E9490E98-926C-42F4-99FE-B647940E1C4B}"/>
    <cellStyle name="Normal 2 49 3 4" xfId="12097" xr:uid="{C328E3C9-4571-4182-B7AF-9197762615B0}"/>
    <cellStyle name="Normal 2 49 4" xfId="12098" xr:uid="{C2206043-E378-43C6-8B13-F2B27DCC863E}"/>
    <cellStyle name="Normal 2 49 4 2" xfId="12099" xr:uid="{9F1141F1-8BA7-4CE2-A47E-051CE1F64D92}"/>
    <cellStyle name="Normal 2 49 4 2 2" xfId="12100" xr:uid="{096DFDC2-F46D-42B0-9B44-0A4B304C7B49}"/>
    <cellStyle name="Normal 2 49 4 3" xfId="12101" xr:uid="{592D4F1B-3B62-4EB5-A850-D43A3020A47B}"/>
    <cellStyle name="Normal 2 49 5" xfId="12102" xr:uid="{FDAE5E98-3C21-474D-90BE-E43020372D57}"/>
    <cellStyle name="Normal 2 49 5 2" xfId="12103" xr:uid="{9B10AB37-3976-4DBE-9562-61EB8E6C79C0}"/>
    <cellStyle name="Normal 2 49 6" xfId="12104" xr:uid="{233078EE-CE8A-4157-B2D6-1EF74F2E7BE5}"/>
    <cellStyle name="Normal 2 5" xfId="12105" xr:uid="{6DC5CD68-486C-418D-8DB4-5A47EBBC207E}"/>
    <cellStyle name="Normal 2 5 10" xfId="12106" xr:uid="{0F855ADD-88F2-44E9-B29F-443C3F9B5A51}"/>
    <cellStyle name="Normal 2 5 2" xfId="12107" xr:uid="{C8050BF8-51CA-406D-90B0-C1F3004FC1ED}"/>
    <cellStyle name="Normal 2 5 2 2" xfId="12108" xr:uid="{2E19E326-31EF-4681-A848-E24119552D61}"/>
    <cellStyle name="Normal 2 5 2 2 2" xfId="12109" xr:uid="{6544902F-EFED-485A-A484-99782484A262}"/>
    <cellStyle name="Normal 2 5 2 2 2 2" xfId="12110" xr:uid="{07996C8E-A62F-48FA-963A-EB6BF25B4640}"/>
    <cellStyle name="Normal 2 5 2 2 2 2 2" xfId="12111" xr:uid="{07DDD43C-10F6-4C5A-A655-C95689260B52}"/>
    <cellStyle name="Normal 2 5 2 2 2 2 2 2" xfId="12112" xr:uid="{B8C98497-01FE-474A-8E06-162A708B7142}"/>
    <cellStyle name="Normal 2 5 2 2 2 2 3" xfId="12113" xr:uid="{794327A1-FB73-4826-8BD7-D6AEA18FB684}"/>
    <cellStyle name="Normal 2 5 2 2 2 3" xfId="12114" xr:uid="{1E0F298D-D27E-4FFD-ABE1-29D64F3AA655}"/>
    <cellStyle name="Normal 2 5 2 2 2 3 2" xfId="12115" xr:uid="{56ECCB19-3F56-4A37-9F36-EADE53F2DA5D}"/>
    <cellStyle name="Normal 2 5 2 2 2 4" xfId="12116" xr:uid="{9E394030-F208-46B4-B0BE-8706D027B912}"/>
    <cellStyle name="Normal 2 5 2 2 3" xfId="12117" xr:uid="{1BDDB54D-7E70-4DC1-ADBD-EF65F8833FA0}"/>
    <cellStyle name="Normal 2 5 2 2 3 2" xfId="12118" xr:uid="{3F157051-A178-47FA-A27E-2AB7666CA668}"/>
    <cellStyle name="Normal 2 5 2 2 3 2 2" xfId="12119" xr:uid="{0A001E27-FC2A-4A84-952A-BD1DFA342FED}"/>
    <cellStyle name="Normal 2 5 2 2 3 3" xfId="12120" xr:uid="{920CB592-0A14-4F88-9754-1357511212DB}"/>
    <cellStyle name="Normal 2 5 2 2 4" xfId="12121" xr:uid="{9E8399E1-B4AF-4AEB-BBF0-A64EA3479F22}"/>
    <cellStyle name="Normal 2 5 2 2 4 2" xfId="12122" xr:uid="{8841C48C-EE5D-4B14-B544-7E35D5066596}"/>
    <cellStyle name="Normal 2 5 2 2 5" xfId="12123" xr:uid="{AB06DE31-6916-4E19-BE84-F83539284D0D}"/>
    <cellStyle name="Normal 2 5 2 3" xfId="12124" xr:uid="{5A9CB0C8-240F-4008-A38F-34209C6C8587}"/>
    <cellStyle name="Normal 2 5 2 3 2" xfId="12125" xr:uid="{1C7CAD92-9A31-4494-AEBB-E20B856F4E1E}"/>
    <cellStyle name="Normal 2 5 2 3 2 2" xfId="12126" xr:uid="{8697517E-9846-4DE6-A4E5-0BBC774E8C13}"/>
    <cellStyle name="Normal 2 5 2 3 2 2 2" xfId="12127" xr:uid="{A4D5F0E8-C6E4-43B5-8909-6BC1D5370335}"/>
    <cellStyle name="Normal 2 5 2 3 2 3" xfId="12128" xr:uid="{4F6BF52F-3A73-43B3-B734-48AAD4B590C6}"/>
    <cellStyle name="Normal 2 5 2 3 3" xfId="12129" xr:uid="{5DF8D218-6A5E-4364-83EF-CF712489D5E6}"/>
    <cellStyle name="Normal 2 5 2 3 3 2" xfId="12130" xr:uid="{913F27EC-6EF5-43FD-A5FE-B5BB5060ACDE}"/>
    <cellStyle name="Normal 2 5 2 3 4" xfId="12131" xr:uid="{2A67DF61-2386-4DDE-9E67-6EC185164545}"/>
    <cellStyle name="Normal 2 5 2 4" xfId="12132" xr:uid="{DA07A8D5-B89D-4171-92D3-D780E5DC7DC1}"/>
    <cellStyle name="Normal 2 5 2 4 2" xfId="12133" xr:uid="{7275E315-E286-44CC-8D49-50DA38F52ED0}"/>
    <cellStyle name="Normal 2 5 2 4 2 2" xfId="12134" xr:uid="{DCB514CC-DAB0-4392-939D-5B56DE5C92B8}"/>
    <cellStyle name="Normal 2 5 2 4 3" xfId="12135" xr:uid="{DAE766A7-D126-4CFC-8A41-8301C5950CE5}"/>
    <cellStyle name="Normal 2 5 2 5" xfId="12136" xr:uid="{BFAE66E4-DA4C-4BD4-9326-144AD37A1839}"/>
    <cellStyle name="Normal 2 5 2 5 2" xfId="12137" xr:uid="{C2D582E9-2851-48CD-8DA5-27F1D014DEC5}"/>
    <cellStyle name="Normal 2 5 2 6" xfId="12138" xr:uid="{EFB2B288-A9F9-4701-9886-FB33D1226E43}"/>
    <cellStyle name="Normal 2 5 3" xfId="12139" xr:uid="{FC609075-B294-4134-BB66-4ABDDABDDFC0}"/>
    <cellStyle name="Normal 2 5 3 2" xfId="12140" xr:uid="{8B598072-A331-499C-AB26-68510AF50D74}"/>
    <cellStyle name="Normal 2 5 3 2 2" xfId="12141" xr:uid="{2280F052-C686-4CC5-8459-633C4DBFC85F}"/>
    <cellStyle name="Normal 2 5 3 2 2 2" xfId="12142" xr:uid="{464F3426-9881-4CDB-933B-4F415E1D7C85}"/>
    <cellStyle name="Normal 2 5 3 2 2 2 2" xfId="12143" xr:uid="{A599AC82-1010-476F-AE96-253BDC08F638}"/>
    <cellStyle name="Normal 2 5 3 2 2 2 2 2" xfId="12144" xr:uid="{3D3785A3-D7A6-47BF-B85C-F124CF5A6B68}"/>
    <cellStyle name="Normal 2 5 3 2 2 2 3" xfId="12145" xr:uid="{7104F610-D50E-4938-8438-B6690AD3E3E8}"/>
    <cellStyle name="Normal 2 5 3 2 2 3" xfId="12146" xr:uid="{C957B469-3FB0-4D10-8A42-04552590B2B6}"/>
    <cellStyle name="Normal 2 5 3 2 2 3 2" xfId="12147" xr:uid="{81CC6EEF-D4C8-43F6-8568-C34ACC29A589}"/>
    <cellStyle name="Normal 2 5 3 2 2 4" xfId="12148" xr:uid="{2239E1AD-548B-4196-98DE-08E1844BC95E}"/>
    <cellStyle name="Normal 2 5 3 2 3" xfId="12149" xr:uid="{40B0802B-A7BB-4B13-8694-8A060B8E8A90}"/>
    <cellStyle name="Normal 2 5 3 2 3 2" xfId="12150" xr:uid="{E1D8BF73-14DF-46DB-9A01-3AB7BBBE3E24}"/>
    <cellStyle name="Normal 2 5 3 2 3 2 2" xfId="12151" xr:uid="{33BD03C2-12BF-41CC-8183-8B3F3CDA6C80}"/>
    <cellStyle name="Normal 2 5 3 2 3 3" xfId="12152" xr:uid="{344F7B18-991A-4EC1-A2D7-98006D7E2107}"/>
    <cellStyle name="Normal 2 5 3 2 4" xfId="12153" xr:uid="{7BB3484C-D588-43A7-87FC-CC05766AA9B8}"/>
    <cellStyle name="Normal 2 5 3 2 4 2" xfId="12154" xr:uid="{76EFBB28-4E74-4294-A97D-604C8F917AEB}"/>
    <cellStyle name="Normal 2 5 3 2 5" xfId="12155" xr:uid="{3459D81C-AAB3-42AF-8276-B7260A968927}"/>
    <cellStyle name="Normal 2 5 3 3" xfId="12156" xr:uid="{FC6F9057-CBA2-43E5-A631-779061951C5B}"/>
    <cellStyle name="Normal 2 5 3 3 2" xfId="12157" xr:uid="{A69D9FB2-8192-43FD-BE2C-68AB6233C29E}"/>
    <cellStyle name="Normal 2 5 3 3 2 2" xfId="12158" xr:uid="{742E0AFD-2D06-41E2-98FC-FBD5D0450AF1}"/>
    <cellStyle name="Normal 2 5 3 3 2 2 2" xfId="12159" xr:uid="{45F71BA1-5EB4-42FA-8523-30B163DD64B2}"/>
    <cellStyle name="Normal 2 5 3 3 2 3" xfId="12160" xr:uid="{AC8CB09A-0B17-4DC3-8C6B-195986A6A31E}"/>
    <cellStyle name="Normal 2 5 3 3 3" xfId="12161" xr:uid="{C4810F33-3688-48AB-962A-22F64EE9B29D}"/>
    <cellStyle name="Normal 2 5 3 3 3 2" xfId="12162" xr:uid="{43B678C9-82A6-4BAE-8B55-CEE85C11E090}"/>
    <cellStyle name="Normal 2 5 3 3 4" xfId="12163" xr:uid="{5F9354BE-2716-42A7-A3B6-13BADC62198D}"/>
    <cellStyle name="Normal 2 5 3 4" xfId="12164" xr:uid="{576ACC0B-174A-4503-98AA-4DC59C7644F6}"/>
    <cellStyle name="Normal 2 5 3 4 2" xfId="12165" xr:uid="{2B62C31F-AB2E-4172-AE60-A3B07FE84A83}"/>
    <cellStyle name="Normal 2 5 3 4 2 2" xfId="12166" xr:uid="{09745FC2-BD12-4E7B-AA0F-7A2080E16630}"/>
    <cellStyle name="Normal 2 5 3 4 3" xfId="12167" xr:uid="{B24BA82F-38E9-4C9C-B57B-E10CF136A402}"/>
    <cellStyle name="Normal 2 5 3 5" xfId="12168" xr:uid="{37BB562F-064C-4661-89E1-0BF2178C2DB4}"/>
    <cellStyle name="Normal 2 5 3 5 2" xfId="12169" xr:uid="{8C08D729-5BE3-4CE8-8153-23672C073851}"/>
    <cellStyle name="Normal 2 5 3 6" xfId="12170" xr:uid="{9C6DA324-DC2A-4513-8985-B6CCBD670426}"/>
    <cellStyle name="Normal 2 5 4" xfId="12171" xr:uid="{6FE3B1BF-13DE-42F7-9D19-85F98E60CC30}"/>
    <cellStyle name="Normal 2 5 4 2" xfId="12172" xr:uid="{FB7782CA-6BD5-4010-AD11-431E36FF6AC0}"/>
    <cellStyle name="Normal 2 5 4 2 2" xfId="12173" xr:uid="{DD2A5025-0EE0-4862-9A6C-ECAB474CA8B2}"/>
    <cellStyle name="Normal 2 5 4 2 2 2" xfId="12174" xr:uid="{294726A2-914F-41BA-8D95-7A0438F9D692}"/>
    <cellStyle name="Normal 2 5 4 2 2 2 2" xfId="12175" xr:uid="{A8DB8FC6-1DBF-4F40-BD1B-1A4A7C54DEE0}"/>
    <cellStyle name="Normal 2 5 4 2 2 2 2 2" xfId="12176" xr:uid="{033672C2-B40F-4694-839A-BB7C2D29BE85}"/>
    <cellStyle name="Normal 2 5 4 2 2 2 3" xfId="12177" xr:uid="{7A04D7BE-473E-4773-8625-E573B3FA4F56}"/>
    <cellStyle name="Normal 2 5 4 2 2 3" xfId="12178" xr:uid="{FA19A9C4-8038-407D-A7A3-E7DAF8FBB9D4}"/>
    <cellStyle name="Normal 2 5 4 2 2 3 2" xfId="12179" xr:uid="{3D9BBC99-403C-4B18-BE29-8E4E514E3F5A}"/>
    <cellStyle name="Normal 2 5 4 2 2 4" xfId="12180" xr:uid="{EAE692B9-FA48-45CD-B484-4FFB35BE80D8}"/>
    <cellStyle name="Normal 2 5 4 2 3" xfId="12181" xr:uid="{5260DE72-AFDA-4BE2-9599-C8D2BD126CBF}"/>
    <cellStyle name="Normal 2 5 4 2 3 2" xfId="12182" xr:uid="{FFA3887A-6EA7-4430-AA42-115B2C6DAE60}"/>
    <cellStyle name="Normal 2 5 4 2 3 2 2" xfId="12183" xr:uid="{3C4E1538-E0FC-40BE-96BA-A48BFEA3DC3E}"/>
    <cellStyle name="Normal 2 5 4 2 3 3" xfId="12184" xr:uid="{9389B4A9-42C2-442B-AE27-3A8BA6B1F183}"/>
    <cellStyle name="Normal 2 5 4 2 4" xfId="12185" xr:uid="{D2F02B4F-DE85-4033-9116-DBBB83ADC2D1}"/>
    <cellStyle name="Normal 2 5 4 2 4 2" xfId="12186" xr:uid="{090E7510-A947-4F43-A035-C7E13AC796F9}"/>
    <cellStyle name="Normal 2 5 4 2 5" xfId="12187" xr:uid="{6ADA4492-FAB5-443F-A739-85D31A5D4AA3}"/>
    <cellStyle name="Normal 2 5 4 3" xfId="12188" xr:uid="{BD5B056A-7195-456C-BD97-492751DA362D}"/>
    <cellStyle name="Normal 2 5 4 3 2" xfId="12189" xr:uid="{F0E28A8C-1C2B-4C81-A88B-CEB1F0A0901A}"/>
    <cellStyle name="Normal 2 5 4 3 2 2" xfId="12190" xr:uid="{4E58F4F6-97F8-4CDE-A225-76FEF80852EF}"/>
    <cellStyle name="Normal 2 5 4 3 2 2 2" xfId="12191" xr:uid="{5806C9C4-ECFB-4EB4-8A9C-0E855776F807}"/>
    <cellStyle name="Normal 2 5 4 3 2 3" xfId="12192" xr:uid="{5D5F926A-7546-4F66-8FA7-4901808A3B36}"/>
    <cellStyle name="Normal 2 5 4 3 3" xfId="12193" xr:uid="{70F249DF-03A6-4EC8-9B31-F581F8FA6E1B}"/>
    <cellStyle name="Normal 2 5 4 3 3 2" xfId="12194" xr:uid="{C39AA04D-58B2-4EA6-8DF9-C7709538BEC1}"/>
    <cellStyle name="Normal 2 5 4 3 4" xfId="12195" xr:uid="{9437E3C5-E4B2-461B-ABC1-84818077CD83}"/>
    <cellStyle name="Normal 2 5 4 4" xfId="12196" xr:uid="{F05FAF58-95AD-4FEB-A4D4-5350C4340689}"/>
    <cellStyle name="Normal 2 5 4 4 2" xfId="12197" xr:uid="{9586EAD6-FB82-482F-8203-D66D1196913C}"/>
    <cellStyle name="Normal 2 5 4 4 2 2" xfId="12198" xr:uid="{5B0A605C-226C-4ED5-83BA-AEE629AFBA93}"/>
    <cellStyle name="Normal 2 5 4 4 3" xfId="12199" xr:uid="{6B8492F2-2DD1-4561-B2F7-F12EED7CBA0C}"/>
    <cellStyle name="Normal 2 5 4 5" xfId="12200" xr:uid="{2D01EB9D-8642-4B1A-B91F-45CA0C9F5B6E}"/>
    <cellStyle name="Normal 2 5 4 5 2" xfId="12201" xr:uid="{531D0E02-A377-499D-A0EB-CBC0AACA60FF}"/>
    <cellStyle name="Normal 2 5 4 6" xfId="12202" xr:uid="{1E80E39D-F980-4D97-B700-4AD80374BD9A}"/>
    <cellStyle name="Normal 2 5 5" xfId="12203" xr:uid="{582E151D-6B33-4C2E-9E91-BE66811C7CCD}"/>
    <cellStyle name="Normal 2 5 5 2" xfId="12204" xr:uid="{617EAC61-6D07-449F-BC85-C44313B7C3EB}"/>
    <cellStyle name="Normal 2 5 5 2 2" xfId="12205" xr:uid="{E2E35E4D-D355-4D43-A14C-3EC16936B509}"/>
    <cellStyle name="Normal 2 5 5 2 2 2" xfId="12206" xr:uid="{1EA3E77F-6727-4004-BC01-AD622535AA8D}"/>
    <cellStyle name="Normal 2 5 5 2 2 2 2" xfId="12207" xr:uid="{F7D96ACC-D677-404A-BDC0-A5240901B75A}"/>
    <cellStyle name="Normal 2 5 5 2 2 2 2 2" xfId="12208" xr:uid="{404DA1AC-CFAD-4DF0-956C-02915BC4286A}"/>
    <cellStyle name="Normal 2 5 5 2 2 2 3" xfId="12209" xr:uid="{3693F18D-C718-44F3-850C-E36D663957AD}"/>
    <cellStyle name="Normal 2 5 5 2 2 3" xfId="12210" xr:uid="{EF850635-D85F-47F0-A5F6-A62F3D01F126}"/>
    <cellStyle name="Normal 2 5 5 2 2 3 2" xfId="12211" xr:uid="{DB1E93E7-A7BA-4E3B-93FF-F0AC89F81805}"/>
    <cellStyle name="Normal 2 5 5 2 2 4" xfId="12212" xr:uid="{056C061D-3670-44B5-9D9C-34CB66688AA2}"/>
    <cellStyle name="Normal 2 5 5 2 3" xfId="12213" xr:uid="{7D0C8C6F-F80D-4E73-BE0F-FE4BB5C89E8C}"/>
    <cellStyle name="Normal 2 5 5 2 3 2" xfId="12214" xr:uid="{B19C0061-7704-42E6-B43D-B87A6E7F76F1}"/>
    <cellStyle name="Normal 2 5 5 2 3 2 2" xfId="12215" xr:uid="{EAD7B3D4-DFD7-44F4-9F3A-A20C80175B31}"/>
    <cellStyle name="Normal 2 5 5 2 3 3" xfId="12216" xr:uid="{1AC90A3F-EC28-4F2F-B933-B67DD6A65C35}"/>
    <cellStyle name="Normal 2 5 5 2 4" xfId="12217" xr:uid="{F6AAA635-8A92-4084-A969-E72656A27D11}"/>
    <cellStyle name="Normal 2 5 5 2 4 2" xfId="12218" xr:uid="{7D73E2B8-BF91-471F-8FF2-F8B8D72D294E}"/>
    <cellStyle name="Normal 2 5 5 2 5" xfId="12219" xr:uid="{A8901DA8-4F34-44FB-8754-E57FA73EDFB4}"/>
    <cellStyle name="Normal 2 5 5 3" xfId="12220" xr:uid="{8626776F-16E5-4CCD-AD37-9318754FAF48}"/>
    <cellStyle name="Normal 2 5 5 3 2" xfId="12221" xr:uid="{769A5F58-D6C6-4408-8DD3-562D0AD42911}"/>
    <cellStyle name="Normal 2 5 5 3 2 2" xfId="12222" xr:uid="{7A1554C6-047D-4C40-BE2C-27BBE1843EF9}"/>
    <cellStyle name="Normal 2 5 5 3 2 2 2" xfId="12223" xr:uid="{AA530C03-63E2-4D4B-A3E3-9CD492675358}"/>
    <cellStyle name="Normal 2 5 5 3 2 3" xfId="12224" xr:uid="{F5067A14-315D-4A0E-ACE4-4D169EB84A01}"/>
    <cellStyle name="Normal 2 5 5 3 3" xfId="12225" xr:uid="{844D422E-50D5-4D95-9586-BE616AE7D109}"/>
    <cellStyle name="Normal 2 5 5 3 3 2" xfId="12226" xr:uid="{3249E7F5-48A4-45B4-A254-C966DF1B18F8}"/>
    <cellStyle name="Normal 2 5 5 3 4" xfId="12227" xr:uid="{E6EBAA51-07FD-4D10-BFC4-08BBD3F7A123}"/>
    <cellStyle name="Normal 2 5 5 4" xfId="12228" xr:uid="{DB2DA710-536A-4483-82B5-A2CA01D05CEB}"/>
    <cellStyle name="Normal 2 5 5 4 2" xfId="12229" xr:uid="{8D33FBB0-9B04-4CD0-9315-2B29C226C734}"/>
    <cellStyle name="Normal 2 5 5 4 2 2" xfId="12230" xr:uid="{B4DD4958-3A4F-4E9D-83E0-DEDCE061F3C7}"/>
    <cellStyle name="Normal 2 5 5 4 3" xfId="12231" xr:uid="{E0B0B6F6-FBAC-4197-B5F3-745FFB51E2A1}"/>
    <cellStyle name="Normal 2 5 5 5" xfId="12232" xr:uid="{F6D2FC13-CEAA-4171-8AD4-69F5B7DD2C9C}"/>
    <cellStyle name="Normal 2 5 5 5 2" xfId="12233" xr:uid="{FCB1636D-7FA7-4469-918C-2465583C9590}"/>
    <cellStyle name="Normal 2 5 5 6" xfId="12234" xr:uid="{05A1B559-167C-4874-B68E-173CDF0FCDBF}"/>
    <cellStyle name="Normal 2 5 6" xfId="12235" xr:uid="{80D0A57D-BB2C-4F02-860A-145179BBB5C5}"/>
    <cellStyle name="Normal 2 5 6 2" xfId="12236" xr:uid="{D19E130A-F16F-4125-BE7C-7A6275FC2882}"/>
    <cellStyle name="Normal 2 5 6 2 2" xfId="12237" xr:uid="{45DB793D-A18A-4854-8C49-803B443E2448}"/>
    <cellStyle name="Normal 2 5 6 2 2 2" xfId="12238" xr:uid="{96F7DAD7-CD6F-4166-BC92-EA44859A5BDF}"/>
    <cellStyle name="Normal 2 5 6 2 2 2 2" xfId="12239" xr:uid="{53782EDC-6D23-4BDB-B827-9F15899CC33B}"/>
    <cellStyle name="Normal 2 5 6 2 2 3" xfId="12240" xr:uid="{AE61655C-3617-4839-8B84-760B4479E030}"/>
    <cellStyle name="Normal 2 5 6 2 3" xfId="12241" xr:uid="{C31D26B2-3CF7-487D-B50F-530154DB4440}"/>
    <cellStyle name="Normal 2 5 6 2 3 2" xfId="12242" xr:uid="{63D3FF69-3696-416F-8834-2F219458C8BF}"/>
    <cellStyle name="Normal 2 5 6 2 4" xfId="12243" xr:uid="{566E39E2-09C8-4FD0-BA4F-A8664FBCFB5C}"/>
    <cellStyle name="Normal 2 5 6 3" xfId="12244" xr:uid="{01B91FEA-84D6-4895-92B8-9CF2D4342964}"/>
    <cellStyle name="Normal 2 5 6 3 2" xfId="12245" xr:uid="{793031C7-7A41-4D71-996E-28A1AB589678}"/>
    <cellStyle name="Normal 2 5 6 3 2 2" xfId="12246" xr:uid="{DE0D9574-5653-4295-8C50-94F67FD33E5F}"/>
    <cellStyle name="Normal 2 5 6 3 3" xfId="12247" xr:uid="{DAEC85B2-4921-4BCA-A7DB-3ECF914ECB41}"/>
    <cellStyle name="Normal 2 5 6 4" xfId="12248" xr:uid="{F81E20C3-04AB-4CE8-8188-701C35B78A14}"/>
    <cellStyle name="Normal 2 5 6 4 2" xfId="12249" xr:uid="{66B6CEE6-F4FB-43C8-A91F-098EEB0AD783}"/>
    <cellStyle name="Normal 2 5 6 5" xfId="12250" xr:uid="{D24B6F86-23FD-429E-BF63-2A6E10BAC359}"/>
    <cellStyle name="Normal 2 5 7" xfId="12251" xr:uid="{15AD60B4-B355-4D33-991D-D386C7D0F96B}"/>
    <cellStyle name="Normal 2 5 7 2" xfId="12252" xr:uid="{92EC4633-77B2-411A-8CC3-7EC96A1DDDF2}"/>
    <cellStyle name="Normal 2 5 7 2 2" xfId="12253" xr:uid="{3F2A93A6-FD90-4BE9-95E8-1FB49D1E1E12}"/>
    <cellStyle name="Normal 2 5 7 2 2 2" xfId="12254" xr:uid="{41CEBE65-9A42-4AFD-B218-6F66BA341B2D}"/>
    <cellStyle name="Normal 2 5 7 2 3" xfId="12255" xr:uid="{EB9AC393-115F-49E1-BA78-03053CACA647}"/>
    <cellStyle name="Normal 2 5 7 3" xfId="12256" xr:uid="{853049B3-EFCF-44A7-BCE8-248C4397E6E7}"/>
    <cellStyle name="Normal 2 5 7 3 2" xfId="12257" xr:uid="{75E9D269-8B9E-4B18-BB2D-6EBAD1B77AAB}"/>
    <cellStyle name="Normal 2 5 7 4" xfId="12258" xr:uid="{2765CD5E-7927-44C3-845D-D976231C6BEE}"/>
    <cellStyle name="Normal 2 5 8" xfId="12259" xr:uid="{617FE150-F01C-4351-B73B-96A65B4C5861}"/>
    <cellStyle name="Normal 2 5 8 2" xfId="12260" xr:uid="{227CE0CC-3BC2-4813-93C6-687EE6078835}"/>
    <cellStyle name="Normal 2 5 8 2 2" xfId="12261" xr:uid="{2E44DC36-3CC2-40C7-BF9C-3C84A6ED2D90}"/>
    <cellStyle name="Normal 2 5 8 3" xfId="12262" xr:uid="{9598190D-C01D-4958-BEA2-E1CD1A996E4E}"/>
    <cellStyle name="Normal 2 5 9" xfId="12263" xr:uid="{6D6113AB-A826-4828-A6CD-09676B47C638}"/>
    <cellStyle name="Normal 2 5 9 2" xfId="12264" xr:uid="{483F4A10-15EF-42ED-BFCE-393E90B8386F}"/>
    <cellStyle name="Normal 2 50" xfId="12265" xr:uid="{EAB94411-353F-4623-A784-B3D4A62CC84A}"/>
    <cellStyle name="Normal 2 50 2" xfId="12266" xr:uid="{EB73F07C-0CF2-493D-991E-E869BE3BEDDE}"/>
    <cellStyle name="Normal 2 50 2 2" xfId="12267" xr:uid="{9171EF9A-C5CB-4E2B-85EB-88F4AC6B363C}"/>
    <cellStyle name="Normal 2 50 2 2 2" xfId="12268" xr:uid="{E4890BFA-A6B8-4590-BDF3-D34103A77F55}"/>
    <cellStyle name="Normal 2 50 2 2 2 2" xfId="12269" xr:uid="{63C61F04-D65B-4D1A-8032-B870866CAD7B}"/>
    <cellStyle name="Normal 2 50 2 2 2 2 2" xfId="12270" xr:uid="{3F04D585-35D5-4364-BF2F-B23D43009150}"/>
    <cellStyle name="Normal 2 50 2 2 2 3" xfId="12271" xr:uid="{ED009A46-68A8-42B1-B14E-E5EC30DA6B66}"/>
    <cellStyle name="Normal 2 50 2 2 3" xfId="12272" xr:uid="{DEE5FD7C-D38C-463B-B969-EDF96BA1D34A}"/>
    <cellStyle name="Normal 2 50 2 2 3 2" xfId="12273" xr:uid="{2FCB881F-646C-43F8-9284-8CA5E73D0B71}"/>
    <cellStyle name="Normal 2 50 2 2 4" xfId="12274" xr:uid="{BC57A4E6-B946-442F-BFCE-DCEA59091D0C}"/>
    <cellStyle name="Normal 2 50 2 3" xfId="12275" xr:uid="{C6AFF071-B2E1-4039-AA85-F2B6EFCB4A76}"/>
    <cellStyle name="Normal 2 50 2 3 2" xfId="12276" xr:uid="{50C17DFD-1F52-4B41-89DC-4AF84F450606}"/>
    <cellStyle name="Normal 2 50 2 3 2 2" xfId="12277" xr:uid="{2D8C0ADB-C26E-4077-81CE-E4A5292566D5}"/>
    <cellStyle name="Normal 2 50 2 3 3" xfId="12278" xr:uid="{A511416A-90AC-4754-9F8E-C92571942D65}"/>
    <cellStyle name="Normal 2 50 2 4" xfId="12279" xr:uid="{33E9B572-95A8-48D1-AA68-C024B633A262}"/>
    <cellStyle name="Normal 2 50 2 4 2" xfId="12280" xr:uid="{4B50D635-6C2D-441E-9EA6-1B89737039E0}"/>
    <cellStyle name="Normal 2 50 2 5" xfId="12281" xr:uid="{14019670-1AC4-4279-8448-AB328436050E}"/>
    <cellStyle name="Normal 2 50 3" xfId="12282" xr:uid="{6EF0EAFF-0981-489D-B2A1-C2255B34A3C8}"/>
    <cellStyle name="Normal 2 50 3 2" xfId="12283" xr:uid="{9A2F4380-F071-4F21-9532-E079E4620F46}"/>
    <cellStyle name="Normal 2 50 3 2 2" xfId="12284" xr:uid="{7FE3DC87-DAF5-4D06-85A9-A432D68D7D67}"/>
    <cellStyle name="Normal 2 50 3 2 2 2" xfId="12285" xr:uid="{ABAA4314-A643-4231-ADAD-8BC377E721A4}"/>
    <cellStyle name="Normal 2 50 3 2 3" xfId="12286" xr:uid="{6BBA5204-AB13-4278-9A4E-C519D74DA4AA}"/>
    <cellStyle name="Normal 2 50 3 3" xfId="12287" xr:uid="{5A0F9021-6B2C-4A92-8C2B-0D1FD36AC1D0}"/>
    <cellStyle name="Normal 2 50 3 3 2" xfId="12288" xr:uid="{CC387CF4-912C-4A65-9635-BC74FE5CFDB7}"/>
    <cellStyle name="Normal 2 50 3 4" xfId="12289" xr:uid="{93B2F121-B1F2-4825-96B3-F2F9345475D6}"/>
    <cellStyle name="Normal 2 50 4" xfId="12290" xr:uid="{D969482B-84F9-41BE-B2F8-483565B22F4E}"/>
    <cellStyle name="Normal 2 50 4 2" xfId="12291" xr:uid="{0B60838F-BD65-4790-8444-8866D618370B}"/>
    <cellStyle name="Normal 2 50 4 2 2" xfId="12292" xr:uid="{D55E0447-BE9A-4CCF-B200-597D9F785D57}"/>
    <cellStyle name="Normal 2 50 4 3" xfId="12293" xr:uid="{F5BE9540-7A07-497B-A14A-07B1A86C2F83}"/>
    <cellStyle name="Normal 2 50 5" xfId="12294" xr:uid="{371434F7-81BB-4A08-A712-698064665214}"/>
    <cellStyle name="Normal 2 50 5 2" xfId="12295" xr:uid="{7F494696-16BD-462C-8EFB-9875D25B9740}"/>
    <cellStyle name="Normal 2 50 6" xfId="12296" xr:uid="{D0240FEA-A9AF-44EE-A3F4-9C36180E0002}"/>
    <cellStyle name="Normal 2 51" xfId="12297" xr:uid="{AEDEA5DF-336E-4110-8705-D98D7E3B736D}"/>
    <cellStyle name="Normal 2 51 2" xfId="12298" xr:uid="{A86B677F-3AE8-4272-B53B-BD2F01F21D88}"/>
    <cellStyle name="Normal 2 51 2 2" xfId="12299" xr:uid="{82E80A8D-07F8-4A79-B083-6CBE10AB5F56}"/>
    <cellStyle name="Normal 2 51 2 2 2" xfId="12300" xr:uid="{4ADAC3BC-BC2A-4F6A-8D1D-2EC7F0F686D0}"/>
    <cellStyle name="Normal 2 51 2 2 2 2" xfId="12301" xr:uid="{AA700E2F-60C0-4A74-B1A9-6D09D34F6BED}"/>
    <cellStyle name="Normal 2 51 2 2 2 2 2" xfId="12302" xr:uid="{B8B13B0F-6B46-4FA1-98BB-4A53382145CD}"/>
    <cellStyle name="Normal 2 51 2 2 2 3" xfId="12303" xr:uid="{59519586-12E9-4F44-A6AB-3A8965690144}"/>
    <cellStyle name="Normal 2 51 2 2 3" xfId="12304" xr:uid="{D1119772-E9CD-4B8D-ABAD-5026463D59C4}"/>
    <cellStyle name="Normal 2 51 2 2 3 2" xfId="12305" xr:uid="{59466991-F4F3-4177-AA9A-5F90AF5F0097}"/>
    <cellStyle name="Normal 2 51 2 2 4" xfId="12306" xr:uid="{DC42F43A-FD5B-4B14-8D70-8DD2FA6E26B0}"/>
    <cellStyle name="Normal 2 51 2 3" xfId="12307" xr:uid="{DDF4312A-FB2B-4F37-B152-A026EE521A0E}"/>
    <cellStyle name="Normal 2 51 2 3 2" xfId="12308" xr:uid="{0BDBACB9-BA2D-48DB-A78C-BE4B7BAC2B82}"/>
    <cellStyle name="Normal 2 51 2 3 2 2" xfId="12309" xr:uid="{3BE79FA8-C5A9-4612-9AC5-385004141AC3}"/>
    <cellStyle name="Normal 2 51 2 3 3" xfId="12310" xr:uid="{8AA40C83-50FC-424F-BF77-01B4D8F2D1CB}"/>
    <cellStyle name="Normal 2 51 2 4" xfId="12311" xr:uid="{9B860742-66BF-4358-B742-2AC245BA914C}"/>
    <cellStyle name="Normal 2 51 2 4 2" xfId="12312" xr:uid="{645B924C-6CC7-4DF8-8ECD-614382578FD2}"/>
    <cellStyle name="Normal 2 51 2 5" xfId="12313" xr:uid="{3E99549A-69B2-47FD-AA09-CF09755F07BA}"/>
    <cellStyle name="Normal 2 51 3" xfId="12314" xr:uid="{293BB9CC-991D-4762-9645-2F545E5FB58F}"/>
    <cellStyle name="Normal 2 51 3 2" xfId="12315" xr:uid="{48E57E90-2F28-4A86-8A4A-31982F28395E}"/>
    <cellStyle name="Normal 2 51 3 2 2" xfId="12316" xr:uid="{4244BED4-61C4-4BD1-9B61-8D68A4B17704}"/>
    <cellStyle name="Normal 2 51 3 2 2 2" xfId="12317" xr:uid="{94C2B526-F301-450D-9AD0-3ABA9B302F8A}"/>
    <cellStyle name="Normal 2 51 3 2 3" xfId="12318" xr:uid="{ABBBF169-AFA7-4803-80CF-E4BCEB446A83}"/>
    <cellStyle name="Normal 2 51 3 3" xfId="12319" xr:uid="{BFF56295-A433-48E7-A0B3-C5E8D96F9BD7}"/>
    <cellStyle name="Normal 2 51 3 3 2" xfId="12320" xr:uid="{9BBF6C1B-B424-45BA-8A6C-5B64A748B1A9}"/>
    <cellStyle name="Normal 2 51 3 4" xfId="12321" xr:uid="{1BFD99FD-0E06-4245-8F56-354EB48185CE}"/>
    <cellStyle name="Normal 2 51 4" xfId="12322" xr:uid="{5E9EEFD4-2289-44DD-866B-52A14660177C}"/>
    <cellStyle name="Normal 2 51 4 2" xfId="12323" xr:uid="{66F7E66A-4F4D-4483-B4FD-4068E7E78922}"/>
    <cellStyle name="Normal 2 51 4 2 2" xfId="12324" xr:uid="{3E4F5861-1081-465B-B146-1D4ACCEEB468}"/>
    <cellStyle name="Normal 2 51 4 3" xfId="12325" xr:uid="{EF836648-3C6B-40DA-9EFF-73F5A33F84DD}"/>
    <cellStyle name="Normal 2 51 5" xfId="12326" xr:uid="{DBE78AAF-A974-4124-AF54-55F174B2591F}"/>
    <cellStyle name="Normal 2 51 5 2" xfId="12327" xr:uid="{F5FDEA7F-BA55-4981-B277-46FB6F954BDB}"/>
    <cellStyle name="Normal 2 51 6" xfId="12328" xr:uid="{742D028B-FC96-4963-9A27-60EFAFC251A4}"/>
    <cellStyle name="Normal 2 52" xfId="12329" xr:uid="{5A5E856D-34E9-4479-A72C-C2F8F974A928}"/>
    <cellStyle name="Normal 2 52 2" xfId="12330" xr:uid="{0E506E54-B547-4787-8412-41E1BDF0E16D}"/>
    <cellStyle name="Normal 2 52 2 2" xfId="12331" xr:uid="{F4EE7838-C047-45AA-91F6-7E6D631AD8BD}"/>
    <cellStyle name="Normal 2 52 2 2 2" xfId="12332" xr:uid="{B293C19B-144D-48D7-B1C3-DEF24C5A32A8}"/>
    <cellStyle name="Normal 2 52 2 2 2 2" xfId="12333" xr:uid="{1EFDAC85-3E36-487A-992D-D5CD81B99FFD}"/>
    <cellStyle name="Normal 2 52 2 2 2 2 2" xfId="12334" xr:uid="{E3692027-635C-441E-A623-713661486479}"/>
    <cellStyle name="Normal 2 52 2 2 2 3" xfId="12335" xr:uid="{37FFB1D2-0D2F-4B61-A6B3-B0F70BA751DF}"/>
    <cellStyle name="Normal 2 52 2 2 3" xfId="12336" xr:uid="{648094E7-782C-49B9-955E-939DFCF23742}"/>
    <cellStyle name="Normal 2 52 2 2 3 2" xfId="12337" xr:uid="{C74189AB-9438-4CDB-8105-68EECEAB6FDE}"/>
    <cellStyle name="Normal 2 52 2 2 4" xfId="12338" xr:uid="{1250707E-EB26-494F-8EA2-3BF66FF35377}"/>
    <cellStyle name="Normal 2 52 2 3" xfId="12339" xr:uid="{1296FF8F-4005-4C54-B894-4C50A4C707CA}"/>
    <cellStyle name="Normal 2 52 2 3 2" xfId="12340" xr:uid="{1B720798-7784-42A8-962B-5B7B0FE38817}"/>
    <cellStyle name="Normal 2 52 2 3 2 2" xfId="12341" xr:uid="{66C16526-7D94-406E-BE4A-ABC03E8ABD8B}"/>
    <cellStyle name="Normal 2 52 2 3 3" xfId="12342" xr:uid="{2925E3BC-5BD8-46F4-91C2-EF4198F9B56E}"/>
    <cellStyle name="Normal 2 52 2 4" xfId="12343" xr:uid="{C04722B3-5797-4148-8F03-CC7BF66E82DF}"/>
    <cellStyle name="Normal 2 52 2 4 2" xfId="12344" xr:uid="{FED97988-029F-4A65-B4C3-6C52B1F1ED72}"/>
    <cellStyle name="Normal 2 52 2 5" xfId="12345" xr:uid="{85090E6A-C9F2-4EE7-8588-FA6E3F2820CD}"/>
    <cellStyle name="Normal 2 52 3" xfId="12346" xr:uid="{18114D34-A7FE-46CB-853D-FF8C4011ECEE}"/>
    <cellStyle name="Normal 2 52 3 2" xfId="12347" xr:uid="{60FBAB4F-FC32-484E-B617-8EC0AD440E35}"/>
    <cellStyle name="Normal 2 52 3 2 2" xfId="12348" xr:uid="{5FDD7E88-BD1C-4E35-9E8C-A7E4CAE4D099}"/>
    <cellStyle name="Normal 2 52 3 2 2 2" xfId="12349" xr:uid="{B07EB469-514C-4075-ABD0-0951A4891288}"/>
    <cellStyle name="Normal 2 52 3 2 3" xfId="12350" xr:uid="{BB8E6ACE-D1ED-4082-A0BA-2A51E5486595}"/>
    <cellStyle name="Normal 2 52 3 3" xfId="12351" xr:uid="{361A424A-8830-4927-858F-54D22692CDA6}"/>
    <cellStyle name="Normal 2 52 3 3 2" xfId="12352" xr:uid="{3F780899-FEFA-4369-A489-D5B0C4E1261F}"/>
    <cellStyle name="Normal 2 52 3 4" xfId="12353" xr:uid="{66B70EC9-3D66-4F7F-BCAE-FBF2AD097DA0}"/>
    <cellStyle name="Normal 2 52 4" xfId="12354" xr:uid="{62633F7F-D8DE-479D-968D-A8893F36EB89}"/>
    <cellStyle name="Normal 2 52 4 2" xfId="12355" xr:uid="{D8624191-295C-4EFC-A9A9-C0E78B7A019C}"/>
    <cellStyle name="Normal 2 52 4 2 2" xfId="12356" xr:uid="{6302D429-5020-4FA3-9ECE-F131D9DFFC3D}"/>
    <cellStyle name="Normal 2 52 4 3" xfId="12357" xr:uid="{8820B293-FF2D-4B1E-A517-1D2EDD4C66E5}"/>
    <cellStyle name="Normal 2 52 5" xfId="12358" xr:uid="{7A8FC035-4A7A-4EB4-889C-22AACD17AE1B}"/>
    <cellStyle name="Normal 2 52 5 2" xfId="12359" xr:uid="{2906EDE0-A495-4457-B025-F32B3EEBD82A}"/>
    <cellStyle name="Normal 2 52 6" xfId="12360" xr:uid="{4661E1F4-156D-42BA-BC45-58AC88ADF622}"/>
    <cellStyle name="Normal 2 53" xfId="12361" xr:uid="{7943B3A4-9461-4849-A077-ECDF763DD2D0}"/>
    <cellStyle name="Normal 2 53 2" xfId="12362" xr:uid="{5040C250-7D27-4718-B1D0-06B751555577}"/>
    <cellStyle name="Normal 2 53 2 2" xfId="12363" xr:uid="{E3E17F44-6C85-4A81-B732-00F465930590}"/>
    <cellStyle name="Normal 2 53 2 2 2" xfId="12364" xr:uid="{78A8B361-1E03-47F2-94FC-8633662A8195}"/>
    <cellStyle name="Normal 2 53 2 2 2 2" xfId="12365" xr:uid="{799E231A-B70D-4B24-81F2-13384AD084AD}"/>
    <cellStyle name="Normal 2 53 2 2 2 2 2" xfId="12366" xr:uid="{E4CCABDE-C4A6-41C3-B373-3C8158046092}"/>
    <cellStyle name="Normal 2 53 2 2 2 3" xfId="12367" xr:uid="{65E54223-372B-4C06-930D-BC0A8614277A}"/>
    <cellStyle name="Normal 2 53 2 2 3" xfId="12368" xr:uid="{6DF82E15-1B4B-4366-B450-B05C982D2DEF}"/>
    <cellStyle name="Normal 2 53 2 2 3 2" xfId="12369" xr:uid="{64EDF4D5-FA39-405B-9A1E-3B213650CEF4}"/>
    <cellStyle name="Normal 2 53 2 2 4" xfId="12370" xr:uid="{A171006A-BE7C-4A56-81CC-17DECE7681B2}"/>
    <cellStyle name="Normal 2 53 2 3" xfId="12371" xr:uid="{476D5DDF-73BB-476A-B350-06CBB81ABD8F}"/>
    <cellStyle name="Normal 2 53 2 3 2" xfId="12372" xr:uid="{E2EC7BC0-0A58-4A45-8147-14CF353B4E64}"/>
    <cellStyle name="Normal 2 53 2 3 2 2" xfId="12373" xr:uid="{F18D1D65-B974-4616-B709-9B42974AADAB}"/>
    <cellStyle name="Normal 2 53 2 3 3" xfId="12374" xr:uid="{AAD3A7CB-A8C7-4E4E-9CF8-01321C51572A}"/>
    <cellStyle name="Normal 2 53 2 4" xfId="12375" xr:uid="{7F749287-FC04-4AA4-94C1-656508F7995B}"/>
    <cellStyle name="Normal 2 53 2 4 2" xfId="12376" xr:uid="{08F2FAFA-2721-4FD7-8DA8-00A4FAC8F682}"/>
    <cellStyle name="Normal 2 53 2 5" xfId="12377" xr:uid="{CE8D0F20-54F3-4F85-8C7C-224CF3EAF6B9}"/>
    <cellStyle name="Normal 2 53 3" xfId="12378" xr:uid="{E867FD61-F05B-4F60-9D08-D4AE0C7771A1}"/>
    <cellStyle name="Normal 2 53 3 2" xfId="12379" xr:uid="{9AFE1FD4-3AFE-4EBC-86A3-83C07B2A7E2B}"/>
    <cellStyle name="Normal 2 53 3 2 2" xfId="12380" xr:uid="{843235C2-1FAA-4C7D-B555-C124242FFADC}"/>
    <cellStyle name="Normal 2 53 3 2 2 2" xfId="12381" xr:uid="{E42A6592-2F4F-4112-B9F2-C2002C991965}"/>
    <cellStyle name="Normal 2 53 3 2 3" xfId="12382" xr:uid="{C4FEB123-CAEA-41B6-AC55-D8F45669ED26}"/>
    <cellStyle name="Normal 2 53 3 3" xfId="12383" xr:uid="{3E96EEEF-8D8F-4ED9-89E6-49EBC9E74BD5}"/>
    <cellStyle name="Normal 2 53 3 3 2" xfId="12384" xr:uid="{D5AD8020-76AE-41E4-848E-091C26D91762}"/>
    <cellStyle name="Normal 2 53 3 4" xfId="12385" xr:uid="{FEE49123-666D-43A5-9146-0D05E9550707}"/>
    <cellStyle name="Normal 2 53 4" xfId="12386" xr:uid="{AE32FDC6-F8D0-4016-95D2-6B0B6A8321A8}"/>
    <cellStyle name="Normal 2 53 4 2" xfId="12387" xr:uid="{4C9D62C2-111E-44F7-9E9F-EBD4167DE489}"/>
    <cellStyle name="Normal 2 53 4 2 2" xfId="12388" xr:uid="{860B0BD7-AF87-485E-84A5-4313CF1D2606}"/>
    <cellStyle name="Normal 2 53 4 3" xfId="12389" xr:uid="{FBF48AC0-A9AA-43AC-B5BD-FD384D53959F}"/>
    <cellStyle name="Normal 2 53 5" xfId="12390" xr:uid="{E526C862-9BFC-47D9-99BA-40E8D0DCAC6B}"/>
    <cellStyle name="Normal 2 53 5 2" xfId="12391" xr:uid="{31F90956-9007-4CE8-9D06-D0AACCC5B49A}"/>
    <cellStyle name="Normal 2 53 6" xfId="12392" xr:uid="{3F6DBC1D-1AA6-4B1A-80F2-4A7644023B29}"/>
    <cellStyle name="Normal 2 54" xfId="12393" xr:uid="{AC23953F-0332-40A8-BBB5-3EDD72649D43}"/>
    <cellStyle name="Normal 2 54 2" xfId="12394" xr:uid="{676F176E-D0E8-4BC0-9EBB-9F57F4F38D0F}"/>
    <cellStyle name="Normal 2 54 2 2" xfId="12395" xr:uid="{C3FCF7FC-F438-4798-A77D-8AF1F005E978}"/>
    <cellStyle name="Normal 2 54 2 2 2" xfId="12396" xr:uid="{F22B229F-BEA7-4EB4-8605-19EC0F9934A6}"/>
    <cellStyle name="Normal 2 54 2 2 2 2" xfId="12397" xr:uid="{BA1C31EA-BB3E-45A0-A43B-02063B25A57D}"/>
    <cellStyle name="Normal 2 54 2 2 2 2 2" xfId="12398" xr:uid="{D949C078-A809-49C2-AD48-1C7115A3A11E}"/>
    <cellStyle name="Normal 2 54 2 2 2 3" xfId="12399" xr:uid="{30DE4829-4A37-48F7-8476-BE3559842C1E}"/>
    <cellStyle name="Normal 2 54 2 2 3" xfId="12400" xr:uid="{A394AB1B-1869-4613-B805-CDEA63A25354}"/>
    <cellStyle name="Normal 2 54 2 2 3 2" xfId="12401" xr:uid="{BCF09343-E7B9-456F-B52F-01F05E93E08A}"/>
    <cellStyle name="Normal 2 54 2 2 4" xfId="12402" xr:uid="{271D1983-C19C-4E79-A780-03F5C1CB70EB}"/>
    <cellStyle name="Normal 2 54 2 3" xfId="12403" xr:uid="{A4A926D7-8CD3-4F7F-B24E-69A4C7FCE0E2}"/>
    <cellStyle name="Normal 2 54 2 3 2" xfId="12404" xr:uid="{1B553264-FF8C-42BE-83D7-EB2BB7282A9B}"/>
    <cellStyle name="Normal 2 54 2 3 2 2" xfId="12405" xr:uid="{B963927A-CBA7-4A55-A0B6-43975246B902}"/>
    <cellStyle name="Normal 2 54 2 3 3" xfId="12406" xr:uid="{02B319CA-3980-43FA-BA9E-2FE1D9BC49C9}"/>
    <cellStyle name="Normal 2 54 2 4" xfId="12407" xr:uid="{5714568A-79C0-4AA8-8F24-F2504D7B5842}"/>
    <cellStyle name="Normal 2 54 2 4 2" xfId="12408" xr:uid="{98773CD7-9D86-487F-8634-F5D843073025}"/>
    <cellStyle name="Normal 2 54 2 5" xfId="12409" xr:uid="{1394A043-72AC-4979-B31C-E8F1261A897C}"/>
    <cellStyle name="Normal 2 54 3" xfId="12410" xr:uid="{180D0072-78BD-4A20-94B7-282033BCDC8D}"/>
    <cellStyle name="Normal 2 54 3 2" xfId="12411" xr:uid="{CCD8B303-4AAB-4F3E-A518-BFEBF0DB3694}"/>
    <cellStyle name="Normal 2 54 3 2 2" xfId="12412" xr:uid="{DD8F92B3-F85C-4A7A-882A-FC23FE2F619F}"/>
    <cellStyle name="Normal 2 54 3 2 2 2" xfId="12413" xr:uid="{DBFD3108-91AB-40BE-9D95-CA4DE8ABB9C6}"/>
    <cellStyle name="Normal 2 54 3 2 3" xfId="12414" xr:uid="{E272DC6A-EA2D-4A0B-8FDC-FFAD6B4F6418}"/>
    <cellStyle name="Normal 2 54 3 3" xfId="12415" xr:uid="{6FC4CEBE-C6E7-4526-99E1-B0CABCBEB942}"/>
    <cellStyle name="Normal 2 54 3 3 2" xfId="12416" xr:uid="{B85A43BD-793F-4924-810F-BF37F9F88055}"/>
    <cellStyle name="Normal 2 54 3 4" xfId="12417" xr:uid="{60224207-B614-46D1-8684-7E1D8DD27976}"/>
    <cellStyle name="Normal 2 54 4" xfId="12418" xr:uid="{477E5F9C-8C99-4A7E-AF7D-C52B643D0CB0}"/>
    <cellStyle name="Normal 2 54 4 2" xfId="12419" xr:uid="{D9DB6109-241B-4CEA-BEED-C5A274F8D315}"/>
    <cellStyle name="Normal 2 54 4 2 2" xfId="12420" xr:uid="{5966EB2F-8FE0-498D-BAF2-36F1566A4880}"/>
    <cellStyle name="Normal 2 54 4 3" xfId="12421" xr:uid="{8C042F78-1BC3-4BA4-B386-CA9825107A71}"/>
    <cellStyle name="Normal 2 54 5" xfId="12422" xr:uid="{71BFF340-9786-49A7-8100-5418090ADF24}"/>
    <cellStyle name="Normal 2 54 5 2" xfId="12423" xr:uid="{A6EA7A61-6804-4BA7-83E5-4B4F26219B51}"/>
    <cellStyle name="Normal 2 54 6" xfId="12424" xr:uid="{DA83A219-DB34-42BD-BFEC-44657321EADC}"/>
    <cellStyle name="Normal 2 55" xfId="12425" xr:uid="{8F670D3B-80A7-41ED-A0F7-CAF78216BCEE}"/>
    <cellStyle name="Normal 2 55 2" xfId="12426" xr:uid="{08FC1086-11EB-435F-99D9-9DFC914DA17E}"/>
    <cellStyle name="Normal 2 55 2 2" xfId="12427" xr:uid="{754CB505-17AA-42EF-8E5E-EA54382638C1}"/>
    <cellStyle name="Normal 2 55 2 2 2" xfId="12428" xr:uid="{EA1F5A7F-A0F9-491B-A2F2-A3064B12EBC6}"/>
    <cellStyle name="Normal 2 55 2 2 2 2" xfId="12429" xr:uid="{CBF37CEB-DF0B-4C21-8318-C47038BF0719}"/>
    <cellStyle name="Normal 2 55 2 2 2 2 2" xfId="12430" xr:uid="{0E8278E2-7D13-4711-831E-6587ACB07A5B}"/>
    <cellStyle name="Normal 2 55 2 2 2 3" xfId="12431" xr:uid="{D7EC6CD6-B781-4951-9132-C8A8F6379080}"/>
    <cellStyle name="Normal 2 55 2 2 3" xfId="12432" xr:uid="{1343B33E-3E41-4B44-AE2B-08A1A23F70F5}"/>
    <cellStyle name="Normal 2 55 2 2 3 2" xfId="12433" xr:uid="{649F9C66-BAF4-4367-AFD0-41559E294855}"/>
    <cellStyle name="Normal 2 55 2 2 4" xfId="12434" xr:uid="{BCCBAAF6-A3C0-49B4-8CE8-9B168ED5F484}"/>
    <cellStyle name="Normal 2 55 2 3" xfId="12435" xr:uid="{E9F7120B-8C7A-4632-8C1F-5065553BB339}"/>
    <cellStyle name="Normal 2 55 2 3 2" xfId="12436" xr:uid="{03B60321-FB9B-4411-B8C0-FDC36790AED3}"/>
    <cellStyle name="Normal 2 55 2 3 2 2" xfId="12437" xr:uid="{DE687D12-04FB-4CA4-A41D-6251B27FAD95}"/>
    <cellStyle name="Normal 2 55 2 3 3" xfId="12438" xr:uid="{3F5369B1-B3E1-4CC0-A122-5B96C1048F19}"/>
    <cellStyle name="Normal 2 55 2 4" xfId="12439" xr:uid="{76F259F1-EA97-435B-9C57-D6F260CD7621}"/>
    <cellStyle name="Normal 2 55 2 4 2" xfId="12440" xr:uid="{E7BBB23D-B339-4176-8332-4ED89D0F647F}"/>
    <cellStyle name="Normal 2 55 2 5" xfId="12441" xr:uid="{19B5B30F-112F-4D84-B980-EDCA9422F61D}"/>
    <cellStyle name="Normal 2 55 3" xfId="12442" xr:uid="{B0C1E40E-4484-44BA-859F-3A10E974D504}"/>
    <cellStyle name="Normal 2 55 3 2" xfId="12443" xr:uid="{37913B69-B6ED-451C-B28E-73D97B87DD0A}"/>
    <cellStyle name="Normal 2 55 3 2 2" xfId="12444" xr:uid="{CF8113EF-2469-48AB-836F-13387BF16C80}"/>
    <cellStyle name="Normal 2 55 3 2 2 2" xfId="12445" xr:uid="{46444E2C-3251-4997-A1F4-5308B8A9C977}"/>
    <cellStyle name="Normal 2 55 3 2 3" xfId="12446" xr:uid="{92C55FD2-2CFF-448E-B361-1A3122FECFDD}"/>
    <cellStyle name="Normal 2 55 3 3" xfId="12447" xr:uid="{2D25F113-F6B2-441A-A9E6-8271BC0E2F3F}"/>
    <cellStyle name="Normal 2 55 3 3 2" xfId="12448" xr:uid="{4DC502AB-3C44-4A96-A437-3950D4939CE5}"/>
    <cellStyle name="Normal 2 55 3 4" xfId="12449" xr:uid="{CF18A6CE-54C6-4F68-9601-43B96AB883AC}"/>
    <cellStyle name="Normal 2 55 4" xfId="12450" xr:uid="{B412A1C0-E504-400B-9F6F-15521FB287F2}"/>
    <cellStyle name="Normal 2 55 4 2" xfId="12451" xr:uid="{C39CAA7B-8ACE-45BE-BB11-96B7F4887D5A}"/>
    <cellStyle name="Normal 2 55 4 2 2" xfId="12452" xr:uid="{EB82AFE4-C28B-4338-A7AB-A7E9B588ACEB}"/>
    <cellStyle name="Normal 2 55 4 3" xfId="12453" xr:uid="{C52E366C-9746-4B1F-BA1F-87D366CA15BC}"/>
    <cellStyle name="Normal 2 55 5" xfId="12454" xr:uid="{D8F5AD5F-68EB-441C-B461-A51CA7ED399A}"/>
    <cellStyle name="Normal 2 55 5 2" xfId="12455" xr:uid="{3A97AD5F-DD0D-4318-AEC8-1ABA2586402C}"/>
    <cellStyle name="Normal 2 55 6" xfId="12456" xr:uid="{220561D3-DFCC-4C14-817D-7E3B6536F379}"/>
    <cellStyle name="Normal 2 56" xfId="12457" xr:uid="{21673781-579F-42C6-9A92-D862A6DA96AD}"/>
    <cellStyle name="Normal 2 56 2" xfId="12458" xr:uid="{26AC0932-11AA-41DD-81A6-4AC2CD8ADCB2}"/>
    <cellStyle name="Normal 2 56 2 2" xfId="12459" xr:uid="{F39BA405-A29D-4943-948F-0A789649D06B}"/>
    <cellStyle name="Normal 2 56 2 2 2" xfId="12460" xr:uid="{BF1DF3B6-A3CF-47F7-A23B-7D37267997E5}"/>
    <cellStyle name="Normal 2 56 2 2 2 2" xfId="12461" xr:uid="{CF28638C-86AE-4E3F-9EE3-7044EA9539E7}"/>
    <cellStyle name="Normal 2 56 2 2 2 2 2" xfId="12462" xr:uid="{04B256F4-CBA6-4069-9A76-32E2E4C7309A}"/>
    <cellStyle name="Normal 2 56 2 2 2 3" xfId="12463" xr:uid="{71288BC3-FB9A-4373-AF20-E64C6EA06B04}"/>
    <cellStyle name="Normal 2 56 2 2 3" xfId="12464" xr:uid="{A35ED5B6-6056-4B73-B433-DE6F8A442AF3}"/>
    <cellStyle name="Normal 2 56 2 2 3 2" xfId="12465" xr:uid="{5AD653F9-BEB6-4CE4-8810-DB80983176D5}"/>
    <cellStyle name="Normal 2 56 2 2 4" xfId="12466" xr:uid="{4C6736ED-2A57-4BED-A340-345452D64CA7}"/>
    <cellStyle name="Normal 2 56 2 3" xfId="12467" xr:uid="{1005DD9E-918B-41C5-BD80-64E9076D5818}"/>
    <cellStyle name="Normal 2 56 2 3 2" xfId="12468" xr:uid="{BFCA8A74-0038-4CD7-BC3F-FB6DBDC77E5B}"/>
    <cellStyle name="Normal 2 56 2 3 2 2" xfId="12469" xr:uid="{D982E8F5-1F8C-42F7-B750-4E4ADB0A745C}"/>
    <cellStyle name="Normal 2 56 2 3 3" xfId="12470" xr:uid="{28BF3109-27C0-4CC7-A8C3-26082F5406A3}"/>
    <cellStyle name="Normal 2 56 2 4" xfId="12471" xr:uid="{702AE9CF-EF23-4089-85EC-43609189207A}"/>
    <cellStyle name="Normal 2 56 2 4 2" xfId="12472" xr:uid="{B3F2037E-F2F7-419A-ACA9-34838032B3E1}"/>
    <cellStyle name="Normal 2 56 2 5" xfId="12473" xr:uid="{9AB017DC-E9C2-4DE3-8809-73CFEFCFC32E}"/>
    <cellStyle name="Normal 2 56 3" xfId="12474" xr:uid="{AFD50D6D-F36D-485A-97DA-09E53AB7418D}"/>
    <cellStyle name="Normal 2 56 3 2" xfId="12475" xr:uid="{A35B8A7C-49F8-457A-A0EA-E09F03BCE3EC}"/>
    <cellStyle name="Normal 2 56 3 2 2" xfId="12476" xr:uid="{1CBE4311-3882-4D57-9391-B364DDA32063}"/>
    <cellStyle name="Normal 2 56 3 2 2 2" xfId="12477" xr:uid="{15587977-D55F-45ED-A33E-C7CBDDFE92BE}"/>
    <cellStyle name="Normal 2 56 3 2 3" xfId="12478" xr:uid="{95C55AB3-C2BA-4AEC-A0FE-21CDEB66D3C0}"/>
    <cellStyle name="Normal 2 56 3 3" xfId="12479" xr:uid="{9BD1CA48-CCBD-4258-BD3E-FCDAECA511AB}"/>
    <cellStyle name="Normal 2 56 3 3 2" xfId="12480" xr:uid="{41E99ED1-0F83-415B-867F-8A8CAC1F609B}"/>
    <cellStyle name="Normal 2 56 3 4" xfId="12481" xr:uid="{B02A084C-2EC7-41A4-B246-6B4FCACF9CE4}"/>
    <cellStyle name="Normal 2 56 4" xfId="12482" xr:uid="{FD128ABE-274A-48BF-A5C3-898FB1F8E145}"/>
    <cellStyle name="Normal 2 56 4 2" xfId="12483" xr:uid="{B46C92CD-197A-4C46-895A-6DEF3F682DF2}"/>
    <cellStyle name="Normal 2 56 4 2 2" xfId="12484" xr:uid="{1522CF8C-9A4D-4590-9905-7490BCFD0EB4}"/>
    <cellStyle name="Normal 2 56 4 3" xfId="12485" xr:uid="{8B177BE9-3AE6-4DB6-B932-9D17A10A3EBE}"/>
    <cellStyle name="Normal 2 56 5" xfId="12486" xr:uid="{8609D25A-192D-479B-B7BA-96EE5B5CF316}"/>
    <cellStyle name="Normal 2 56 5 2" xfId="12487" xr:uid="{8FE13D36-A71C-4202-B252-5678D02AFFAC}"/>
    <cellStyle name="Normal 2 56 6" xfId="12488" xr:uid="{A7C6888E-EDCF-4263-A078-3D1F24BFA2B5}"/>
    <cellStyle name="Normal 2 57" xfId="12489" xr:uid="{EC7F8A1C-1DCB-40C6-A088-2ECBF6A09533}"/>
    <cellStyle name="Normal 2 58" xfId="12490" xr:uid="{85AB19D2-8126-4929-8610-69220688BC94}"/>
    <cellStyle name="Normal 2 58 2" xfId="12491" xr:uid="{4A58B1D6-D31A-4D47-BC2B-5525625A2C1B}"/>
    <cellStyle name="Normal 2 58 2 2" xfId="12492" xr:uid="{29741E35-BC4D-4FA1-865A-04CEE0ED522E}"/>
    <cellStyle name="Normal 2 58 3" xfId="12493" xr:uid="{7E098F11-3721-4331-AF9B-C3BD499D9064}"/>
    <cellStyle name="Normal 2 59" xfId="12494" xr:uid="{D0FD6B66-3D7F-4D30-A7CF-65374318F862}"/>
    <cellStyle name="Normal 2 59 2" xfId="12495" xr:uid="{E522921F-1925-44BC-8B17-D66886EDD769}"/>
    <cellStyle name="Normal 2 6" xfId="12496" xr:uid="{C2FE08DA-D2D1-4DC0-89DF-466DDB044BBC}"/>
    <cellStyle name="Normal 2 6 10" xfId="12497" xr:uid="{3ACF68D8-EDE1-46AF-9445-988305F6AD85}"/>
    <cellStyle name="Normal 2 6 2" xfId="12498" xr:uid="{F99A658D-82E4-437E-BCAB-FC31C2212D34}"/>
    <cellStyle name="Normal 2 6 2 2" xfId="12499" xr:uid="{F816DA3F-DF3D-4DA5-966D-1F16A170793D}"/>
    <cellStyle name="Normal 2 6 2 2 2" xfId="12500" xr:uid="{725BF16C-3A51-417B-AD19-0C0E4070A7AE}"/>
    <cellStyle name="Normal 2 6 2 2 2 2" xfId="12501" xr:uid="{6E4C396A-B3B8-4FE1-8880-50B771D6B92F}"/>
    <cellStyle name="Normal 2 6 2 2 2 2 2" xfId="12502" xr:uid="{FEE8C48D-1AA7-4452-A136-8C18F1CB8B13}"/>
    <cellStyle name="Normal 2 6 2 2 2 2 2 2" xfId="12503" xr:uid="{1385DCF3-8398-4A1E-9D7A-C6A5EB10FE94}"/>
    <cellStyle name="Normal 2 6 2 2 2 2 3" xfId="12504" xr:uid="{2281E65B-3A1A-4D9D-A293-3678A5F92737}"/>
    <cellStyle name="Normal 2 6 2 2 2 3" xfId="12505" xr:uid="{CFFAE483-6E86-4251-9910-60379CCAFC8E}"/>
    <cellStyle name="Normal 2 6 2 2 2 3 2" xfId="12506" xr:uid="{A9B54A93-BFBA-4538-9914-186978B858CD}"/>
    <cellStyle name="Normal 2 6 2 2 2 4" xfId="12507" xr:uid="{21F3066E-ED61-4D6D-AFB8-C74350463836}"/>
    <cellStyle name="Normal 2 6 2 2 3" xfId="12508" xr:uid="{34D570A1-014B-459C-A53C-D9D5702FB0DE}"/>
    <cellStyle name="Normal 2 6 2 2 3 2" xfId="12509" xr:uid="{0A62B4ED-CBFE-4238-8601-B1E2FC050AD1}"/>
    <cellStyle name="Normal 2 6 2 2 3 2 2" xfId="12510" xr:uid="{0DE63BD8-05C5-4836-8128-6474091C3150}"/>
    <cellStyle name="Normal 2 6 2 2 3 3" xfId="12511" xr:uid="{D1EA956A-547B-4F18-809A-E49B666A0B06}"/>
    <cellStyle name="Normal 2 6 2 2 4" xfId="12512" xr:uid="{1A487B51-4A96-481F-8DAE-6DD39DA09BFE}"/>
    <cellStyle name="Normal 2 6 2 2 4 2" xfId="12513" xr:uid="{CA04A5EB-D8C3-4326-9928-0AEA9F51D5D7}"/>
    <cellStyle name="Normal 2 6 2 2 5" xfId="12514" xr:uid="{D0FFF18E-251E-45BC-9C57-97BFE2B3BD6B}"/>
    <cellStyle name="Normal 2 6 2 3" xfId="12515" xr:uid="{D6A627E7-B9AA-486B-AB9B-387EDDF6C22D}"/>
    <cellStyle name="Normal 2 6 2 3 2" xfId="12516" xr:uid="{6B24A01F-11EB-4411-A901-7B86B3C63A84}"/>
    <cellStyle name="Normal 2 6 2 3 2 2" xfId="12517" xr:uid="{EC225981-F2CC-4EF1-9CD1-3E3B6DD9AB9A}"/>
    <cellStyle name="Normal 2 6 2 3 2 2 2" xfId="12518" xr:uid="{4B921829-DBDE-4A02-BB16-38982D86FDA4}"/>
    <cellStyle name="Normal 2 6 2 3 2 3" xfId="12519" xr:uid="{7F4063B7-E51C-4FCB-8840-71108CDB49CE}"/>
    <cellStyle name="Normal 2 6 2 3 3" xfId="12520" xr:uid="{C7B93D9F-D7FA-4687-8059-2BDB7F364D3C}"/>
    <cellStyle name="Normal 2 6 2 3 3 2" xfId="12521" xr:uid="{28E47E9B-9A28-4753-8D4E-565B50617BAB}"/>
    <cellStyle name="Normal 2 6 2 3 4" xfId="12522" xr:uid="{A449BFEA-7954-4C9A-B143-76673AE8AC77}"/>
    <cellStyle name="Normal 2 6 2 4" xfId="12523" xr:uid="{9766A2AA-CCC9-4C89-91CD-D0AF9D32D40F}"/>
    <cellStyle name="Normal 2 6 2 4 2" xfId="12524" xr:uid="{300D891A-F1BF-4044-A6C5-23629D80737F}"/>
    <cellStyle name="Normal 2 6 2 4 2 2" xfId="12525" xr:uid="{A74B13FA-4772-4C92-90C9-ECAB9A0D99F4}"/>
    <cellStyle name="Normal 2 6 2 4 3" xfId="12526" xr:uid="{E5263634-A04E-452D-8856-1FE67DF47A0F}"/>
    <cellStyle name="Normal 2 6 2 5" xfId="12527" xr:uid="{35005305-0EC8-4178-AD32-C91405D8B66A}"/>
    <cellStyle name="Normal 2 6 2 5 2" xfId="12528" xr:uid="{8F24C468-125C-4D03-A7C9-12FFC1B79F43}"/>
    <cellStyle name="Normal 2 6 2 6" xfId="12529" xr:uid="{9FD535CB-E139-4803-AB6B-B009B98071FA}"/>
    <cellStyle name="Normal 2 6 3" xfId="12530" xr:uid="{1BB64F01-5D3A-4651-B178-FD2EE3AB2066}"/>
    <cellStyle name="Normal 2 6 3 2" xfId="12531" xr:uid="{8EA9C02E-4E9F-4A5C-8A4C-96279755FDA3}"/>
    <cellStyle name="Normal 2 6 3 2 2" xfId="12532" xr:uid="{2BB68440-92A9-483C-BC50-D85D8E4D82B4}"/>
    <cellStyle name="Normal 2 6 3 2 2 2" xfId="12533" xr:uid="{C0FE2837-C640-4CA5-B2C1-FC3F0E9DC1FD}"/>
    <cellStyle name="Normal 2 6 3 2 2 2 2" xfId="12534" xr:uid="{258B576F-F6C5-4DD6-9140-0F600B091FC7}"/>
    <cellStyle name="Normal 2 6 3 2 2 2 2 2" xfId="12535" xr:uid="{05A9ABC0-D187-4DB8-BAE7-F3055572C438}"/>
    <cellStyle name="Normal 2 6 3 2 2 2 3" xfId="12536" xr:uid="{72C0C53D-4DBC-425F-B572-440FB31BF3D3}"/>
    <cellStyle name="Normal 2 6 3 2 2 3" xfId="12537" xr:uid="{040AD4DC-21C1-4803-AFEF-4603EAA22E6A}"/>
    <cellStyle name="Normal 2 6 3 2 2 3 2" xfId="12538" xr:uid="{17F07BE0-25A7-472C-99D3-DC54E75357AA}"/>
    <cellStyle name="Normal 2 6 3 2 2 4" xfId="12539" xr:uid="{FDD0CC97-0F6B-4FCB-8449-49981CA37912}"/>
    <cellStyle name="Normal 2 6 3 2 3" xfId="12540" xr:uid="{55AE79C8-8EFD-4E44-A082-52A9E9FB57D4}"/>
    <cellStyle name="Normal 2 6 3 2 3 2" xfId="12541" xr:uid="{0295077B-3989-423F-85DB-B695E32F2A5B}"/>
    <cellStyle name="Normal 2 6 3 2 3 2 2" xfId="12542" xr:uid="{F6E60D17-0033-4F33-B303-34CBB9545637}"/>
    <cellStyle name="Normal 2 6 3 2 3 3" xfId="12543" xr:uid="{BF9279B3-6B7C-4F61-B931-37211E793815}"/>
    <cellStyle name="Normal 2 6 3 2 4" xfId="12544" xr:uid="{7FF2A60D-EA49-49E0-9AAF-65E5516480A7}"/>
    <cellStyle name="Normal 2 6 3 2 4 2" xfId="12545" xr:uid="{5F4E672D-2A8E-418C-8158-FC66B01351B1}"/>
    <cellStyle name="Normal 2 6 3 2 5" xfId="12546" xr:uid="{98F1C190-B714-487D-8D1E-0FFF43CCBCB9}"/>
    <cellStyle name="Normal 2 6 3 3" xfId="12547" xr:uid="{5E655D66-375B-46A0-9823-605F533FCFEB}"/>
    <cellStyle name="Normal 2 6 3 3 2" xfId="12548" xr:uid="{5B7E733B-6FB5-4D92-883F-2A997B508E0B}"/>
    <cellStyle name="Normal 2 6 3 3 2 2" xfId="12549" xr:uid="{C2399F75-D2AA-45F7-ADBC-794F3B81B561}"/>
    <cellStyle name="Normal 2 6 3 3 2 2 2" xfId="12550" xr:uid="{60C8F169-0903-4CB9-8C5E-E6E121A1199B}"/>
    <cellStyle name="Normal 2 6 3 3 2 3" xfId="12551" xr:uid="{DF3D45D1-C89E-4E6D-9C40-0F9B7226D5E2}"/>
    <cellStyle name="Normal 2 6 3 3 3" xfId="12552" xr:uid="{0391C98A-0D7D-4430-B948-1AF9766CE5C1}"/>
    <cellStyle name="Normal 2 6 3 3 3 2" xfId="12553" xr:uid="{A02075CE-FA6B-4898-9A7B-5A3CA13445DC}"/>
    <cellStyle name="Normal 2 6 3 3 4" xfId="12554" xr:uid="{BE269EB0-322C-4D6C-B22D-85E7C1F999E4}"/>
    <cellStyle name="Normal 2 6 3 4" xfId="12555" xr:uid="{CBDAD933-F198-46B0-B124-66C19BF74A46}"/>
    <cellStyle name="Normal 2 6 3 4 2" xfId="12556" xr:uid="{1879081A-DC41-43D2-BC07-894B1F3007FA}"/>
    <cellStyle name="Normal 2 6 3 4 2 2" xfId="12557" xr:uid="{D77B8FA6-DC76-49E8-8D8B-5BA05BD9DB46}"/>
    <cellStyle name="Normal 2 6 3 4 3" xfId="12558" xr:uid="{0378B7A5-A7C9-4809-A7DF-6F3FB3C60191}"/>
    <cellStyle name="Normal 2 6 3 5" xfId="12559" xr:uid="{30C56757-6297-4DBC-B8EB-5B733E391420}"/>
    <cellStyle name="Normal 2 6 3 5 2" xfId="12560" xr:uid="{6644B33B-A787-4263-8C2D-40F8945D379B}"/>
    <cellStyle name="Normal 2 6 3 6" xfId="12561" xr:uid="{2E75A346-8470-42AD-829B-E4B3AAC221CE}"/>
    <cellStyle name="Normal 2 6 4" xfId="12562" xr:uid="{EF1E496A-7FA8-4715-99E7-9D9823907358}"/>
    <cellStyle name="Normal 2 6 4 2" xfId="12563" xr:uid="{8B63ADC1-DB64-441B-9F0B-C72D35D7C15D}"/>
    <cellStyle name="Normal 2 6 4 2 2" xfId="12564" xr:uid="{AE746924-7D7C-4539-9FDF-FDE260805C1E}"/>
    <cellStyle name="Normal 2 6 4 2 2 2" xfId="12565" xr:uid="{9A320F79-B17B-4DD7-8689-2EB8EB14E7C0}"/>
    <cellStyle name="Normal 2 6 4 2 2 2 2" xfId="12566" xr:uid="{C27DD0D2-0786-40E1-89FA-372F6EDC7DAC}"/>
    <cellStyle name="Normal 2 6 4 2 2 2 2 2" xfId="12567" xr:uid="{C58899ED-6E3A-4190-9791-A324B204453A}"/>
    <cellStyle name="Normal 2 6 4 2 2 2 3" xfId="12568" xr:uid="{09B602F5-D905-40DE-86B3-161E15F3290F}"/>
    <cellStyle name="Normal 2 6 4 2 2 3" xfId="12569" xr:uid="{E661055E-079A-4FAA-A134-99C4174D6514}"/>
    <cellStyle name="Normal 2 6 4 2 2 3 2" xfId="12570" xr:uid="{F79B0CF9-087E-4148-87AE-1A7C98109175}"/>
    <cellStyle name="Normal 2 6 4 2 2 4" xfId="12571" xr:uid="{654365EE-EAE6-4318-836C-A7D574E98331}"/>
    <cellStyle name="Normal 2 6 4 2 3" xfId="12572" xr:uid="{72C1DEB2-C647-48FA-9346-AE1956BA9082}"/>
    <cellStyle name="Normal 2 6 4 2 3 2" xfId="12573" xr:uid="{2EC6A5E3-AB53-4D79-AB96-3790B9D4D2E4}"/>
    <cellStyle name="Normal 2 6 4 2 3 2 2" xfId="12574" xr:uid="{707CEB01-6FE8-49A7-9E2E-5F6FC00E6827}"/>
    <cellStyle name="Normal 2 6 4 2 3 3" xfId="12575" xr:uid="{B59D8880-7152-43D2-850D-37E21B0AD0AC}"/>
    <cellStyle name="Normal 2 6 4 2 4" xfId="12576" xr:uid="{23C6875A-E81A-4EA1-AC30-C2442FA4D002}"/>
    <cellStyle name="Normal 2 6 4 2 4 2" xfId="12577" xr:uid="{BCACA569-1696-493E-87A4-2816B09D2B89}"/>
    <cellStyle name="Normal 2 6 4 2 5" xfId="12578" xr:uid="{EE754351-4D04-4DB8-97EE-650BB98D54F7}"/>
    <cellStyle name="Normal 2 6 4 3" xfId="12579" xr:uid="{E7745B78-B7F6-4C20-A43F-2A8AF1DC9AC0}"/>
    <cellStyle name="Normal 2 6 4 3 2" xfId="12580" xr:uid="{A7384233-DCC9-4457-97AB-03B150478940}"/>
    <cellStyle name="Normal 2 6 4 3 2 2" xfId="12581" xr:uid="{31CB790A-4761-4297-90CC-CD77A5AAF834}"/>
    <cellStyle name="Normal 2 6 4 3 2 2 2" xfId="12582" xr:uid="{BBF7043D-FB6E-4E35-93F7-294D08DE9E48}"/>
    <cellStyle name="Normal 2 6 4 3 2 3" xfId="12583" xr:uid="{D86BCE95-D1DF-44C9-9289-B2B32DB3563D}"/>
    <cellStyle name="Normal 2 6 4 3 3" xfId="12584" xr:uid="{F7119B2B-C118-486F-890B-1E1CEF8D24FE}"/>
    <cellStyle name="Normal 2 6 4 3 3 2" xfId="12585" xr:uid="{0F0AD0EC-6199-4DE2-96FA-DEE2CF02E69B}"/>
    <cellStyle name="Normal 2 6 4 3 4" xfId="12586" xr:uid="{065767C1-B27D-41E2-AE1D-DB4C6218BC84}"/>
    <cellStyle name="Normal 2 6 4 4" xfId="12587" xr:uid="{BF380A74-8216-4D5B-BEE2-97075AC7BC77}"/>
    <cellStyle name="Normal 2 6 4 4 2" xfId="12588" xr:uid="{B7C1495A-4610-4F61-A23A-FB936571AB01}"/>
    <cellStyle name="Normal 2 6 4 4 2 2" xfId="12589" xr:uid="{A7423976-452A-4DB4-9408-5775B28CCBCD}"/>
    <cellStyle name="Normal 2 6 4 4 3" xfId="12590" xr:uid="{E2F92C01-14FE-4F3D-8F90-93223BF6E7B4}"/>
    <cellStyle name="Normal 2 6 4 5" xfId="12591" xr:uid="{F6861D68-CE3A-43CF-B271-2E3A6C89B45F}"/>
    <cellStyle name="Normal 2 6 4 5 2" xfId="12592" xr:uid="{A8CCD2AE-97CC-4F70-B8AC-47A9305ED915}"/>
    <cellStyle name="Normal 2 6 4 6" xfId="12593" xr:uid="{AE2B3495-221B-4DD1-9CC0-BCF0858F4819}"/>
    <cellStyle name="Normal 2 6 5" xfId="12594" xr:uid="{53BF7879-720D-47CA-9E37-9CA5E6F64FA4}"/>
    <cellStyle name="Normal 2 6 5 2" xfId="12595" xr:uid="{5FEE3216-0B5D-44DE-8FE0-6D0E4F2B5C65}"/>
    <cellStyle name="Normal 2 6 5 2 2" xfId="12596" xr:uid="{37263ADD-FA48-4FFD-BF72-EB3D01FB6FFF}"/>
    <cellStyle name="Normal 2 6 5 2 2 2" xfId="12597" xr:uid="{3D0400EE-7657-4B4C-A160-F5F659279F97}"/>
    <cellStyle name="Normal 2 6 5 2 2 2 2" xfId="12598" xr:uid="{108AE68B-ECB4-4D47-99F7-332BF90F511B}"/>
    <cellStyle name="Normal 2 6 5 2 2 2 2 2" xfId="12599" xr:uid="{42EF2F7B-9835-49FB-AF1F-CF8EFE1A7BBD}"/>
    <cellStyle name="Normal 2 6 5 2 2 2 3" xfId="12600" xr:uid="{CBE7453E-CDE0-4CE5-945E-3CB7834AFDC8}"/>
    <cellStyle name="Normal 2 6 5 2 2 3" xfId="12601" xr:uid="{D4511E57-7A70-41FD-937A-48A3D6A532C5}"/>
    <cellStyle name="Normal 2 6 5 2 2 3 2" xfId="12602" xr:uid="{DF68EE64-C8DF-40F7-963E-44B76554C585}"/>
    <cellStyle name="Normal 2 6 5 2 2 4" xfId="12603" xr:uid="{9B73460B-D570-4936-928D-F030A7A816C8}"/>
    <cellStyle name="Normal 2 6 5 2 3" xfId="12604" xr:uid="{9735315F-E6CD-46E5-B72A-6353E65731C5}"/>
    <cellStyle name="Normal 2 6 5 2 3 2" xfId="12605" xr:uid="{57FCBA94-C930-4BB4-AEDA-A7EDBDBBFEAE}"/>
    <cellStyle name="Normal 2 6 5 2 3 2 2" xfId="12606" xr:uid="{B21B18CB-9CFC-40DF-B8DB-034503492398}"/>
    <cellStyle name="Normal 2 6 5 2 3 3" xfId="12607" xr:uid="{2F04E9F8-0B80-4FEB-8B82-50A870878272}"/>
    <cellStyle name="Normal 2 6 5 2 4" xfId="12608" xr:uid="{19946C9C-6C1D-4602-8DBD-FE350393381F}"/>
    <cellStyle name="Normal 2 6 5 2 4 2" xfId="12609" xr:uid="{02FAF4D1-9B6B-41F1-9370-9B75A0E3E39B}"/>
    <cellStyle name="Normal 2 6 5 2 5" xfId="12610" xr:uid="{04FDA8BF-D2AF-4D0D-A37A-B72F781CB213}"/>
    <cellStyle name="Normal 2 6 5 3" xfId="12611" xr:uid="{D09FB8A9-0DC3-4CF3-B88D-ADE39CDC030B}"/>
    <cellStyle name="Normal 2 6 5 3 2" xfId="12612" xr:uid="{7C33EC8E-C0B9-459F-877B-62D8C3C6BC00}"/>
    <cellStyle name="Normal 2 6 5 3 2 2" xfId="12613" xr:uid="{FC9FD066-0750-456E-A103-DD99E9DF4CB4}"/>
    <cellStyle name="Normal 2 6 5 3 2 2 2" xfId="12614" xr:uid="{2E834D5F-6785-4BDD-B355-13F6596DA17E}"/>
    <cellStyle name="Normal 2 6 5 3 2 3" xfId="12615" xr:uid="{2F952687-B079-48CC-8C0B-C6836E4CDE6B}"/>
    <cellStyle name="Normal 2 6 5 3 3" xfId="12616" xr:uid="{28871DBE-0C31-4278-8A36-4729805CEE29}"/>
    <cellStyle name="Normal 2 6 5 3 3 2" xfId="12617" xr:uid="{CC9FDF25-E6CD-42B4-83CA-9847A92D345A}"/>
    <cellStyle name="Normal 2 6 5 3 4" xfId="12618" xr:uid="{50AB85DC-32BD-4A61-9431-4C9E558B950F}"/>
    <cellStyle name="Normal 2 6 5 4" xfId="12619" xr:uid="{8D2D3673-EA6C-44AB-AE21-DC6EA057F7F8}"/>
    <cellStyle name="Normal 2 6 5 4 2" xfId="12620" xr:uid="{1935170E-2DBB-4793-A2D7-E0AC7BAE7380}"/>
    <cellStyle name="Normal 2 6 5 4 2 2" xfId="12621" xr:uid="{6E7A5325-9262-429B-8AC1-C881CE64C87C}"/>
    <cellStyle name="Normal 2 6 5 4 3" xfId="12622" xr:uid="{0E7CACFC-998B-4193-83E4-80E87819BC14}"/>
    <cellStyle name="Normal 2 6 5 5" xfId="12623" xr:uid="{AF6CADB1-DE67-4575-A325-3A54BD14F56E}"/>
    <cellStyle name="Normal 2 6 5 5 2" xfId="12624" xr:uid="{0F55A879-73BA-4CDE-8186-B7AC46C8DF33}"/>
    <cellStyle name="Normal 2 6 5 6" xfId="12625" xr:uid="{72E2C3CD-C293-43E2-8BB1-77020FDC61AE}"/>
    <cellStyle name="Normal 2 6 6" xfId="12626" xr:uid="{104D115A-AFF7-4ABF-BCD9-9488983F366A}"/>
    <cellStyle name="Normal 2 6 6 2" xfId="12627" xr:uid="{C9B23CE4-2790-4FCC-92B5-98371C32E2FE}"/>
    <cellStyle name="Normal 2 6 6 2 2" xfId="12628" xr:uid="{FD2D6C83-87C4-44D4-8AF6-486DBFE458BA}"/>
    <cellStyle name="Normal 2 6 6 2 2 2" xfId="12629" xr:uid="{57D03B73-D8B8-40F7-9A28-9943CDB1DE60}"/>
    <cellStyle name="Normal 2 6 6 2 2 2 2" xfId="12630" xr:uid="{5E808FA0-3DFD-4E19-96B5-1DB5681CB6C1}"/>
    <cellStyle name="Normal 2 6 6 2 2 3" xfId="12631" xr:uid="{8677EE96-C30D-4468-92F5-133E740ED937}"/>
    <cellStyle name="Normal 2 6 6 2 3" xfId="12632" xr:uid="{6B397107-1F00-4951-8D07-BAE61F9CC049}"/>
    <cellStyle name="Normal 2 6 6 2 3 2" xfId="12633" xr:uid="{9F063AE6-D4F9-41B6-AF2A-37F1DD190403}"/>
    <cellStyle name="Normal 2 6 6 2 4" xfId="12634" xr:uid="{073FB7F0-5F1F-4106-9352-79311FF7E84B}"/>
    <cellStyle name="Normal 2 6 6 3" xfId="12635" xr:uid="{A958741F-C3EB-4267-AB3C-4BE6F348D560}"/>
    <cellStyle name="Normal 2 6 6 3 2" xfId="12636" xr:uid="{111AC14E-D57C-4591-AA4C-AABA186EA1AE}"/>
    <cellStyle name="Normal 2 6 6 3 2 2" xfId="12637" xr:uid="{DBF5809F-CB89-4C9C-974A-5DA59A430685}"/>
    <cellStyle name="Normal 2 6 6 3 3" xfId="12638" xr:uid="{B1978071-33FF-4A7C-A9BC-FB96BA2A17D7}"/>
    <cellStyle name="Normal 2 6 6 4" xfId="12639" xr:uid="{2A8319D0-D8B5-43A5-9339-EA317A71F30F}"/>
    <cellStyle name="Normal 2 6 6 4 2" xfId="12640" xr:uid="{AF57E044-F1B0-4788-880F-AB5D42361BCF}"/>
    <cellStyle name="Normal 2 6 6 5" xfId="12641" xr:uid="{767F381F-D0B8-4D2A-AF15-FAD160A27BFD}"/>
    <cellStyle name="Normal 2 6 7" xfId="12642" xr:uid="{6087F066-0FDA-455B-A919-CE0C7A11CE5D}"/>
    <cellStyle name="Normal 2 6 7 2" xfId="12643" xr:uid="{7AB18755-7C75-473F-A39D-F2300004BC80}"/>
    <cellStyle name="Normal 2 6 7 2 2" xfId="12644" xr:uid="{9B905AC0-478E-4EA6-8C66-1CB4C5E64A24}"/>
    <cellStyle name="Normal 2 6 7 2 2 2" xfId="12645" xr:uid="{C9FDEE97-FD74-4175-BFEF-6F9615824C16}"/>
    <cellStyle name="Normal 2 6 7 2 3" xfId="12646" xr:uid="{B72DBA8E-4798-4C4A-90A9-ECBA628BF770}"/>
    <cellStyle name="Normal 2 6 7 3" xfId="12647" xr:uid="{27722E7F-E5BC-4771-ABC3-BAB5F465DBE3}"/>
    <cellStyle name="Normal 2 6 7 3 2" xfId="12648" xr:uid="{B2ABCC36-D17D-4571-8E2F-F30E69A7648A}"/>
    <cellStyle name="Normal 2 6 7 4" xfId="12649" xr:uid="{18C97F05-14F5-4721-B911-4E4B42171840}"/>
    <cellStyle name="Normal 2 6 8" xfId="12650" xr:uid="{87CD9144-7B46-4F04-A4B1-D0B6FE864600}"/>
    <cellStyle name="Normal 2 6 8 2" xfId="12651" xr:uid="{15DED889-A6BE-41A9-B4FC-7F947E530339}"/>
    <cellStyle name="Normal 2 6 8 2 2" xfId="12652" xr:uid="{DE40D8BD-CF88-49B6-809E-C2DD1A395A87}"/>
    <cellStyle name="Normal 2 6 8 3" xfId="12653" xr:uid="{88311929-1A9F-4D84-91F5-2AC28E26C4BC}"/>
    <cellStyle name="Normal 2 6 9" xfId="12654" xr:uid="{ACC48313-7C4B-453A-9BC3-B9F2B5308A8A}"/>
    <cellStyle name="Normal 2 6 9 2" xfId="12655" xr:uid="{E88607F4-5548-4E10-867A-1149E92DB465}"/>
    <cellStyle name="Normal 2 60" xfId="12656" xr:uid="{EDAB0A70-2E28-458B-BCEE-9A27FB1B25DB}"/>
    <cellStyle name="Normal 2 61" xfId="314" xr:uid="{23102452-DD23-4AAF-8D91-C0E4AA8275D0}"/>
    <cellStyle name="Normal 2 62" xfId="16913" xr:uid="{E0F3B23A-AD1D-4322-941E-3BE0B018E515}"/>
    <cellStyle name="Normal 2 63" xfId="87" xr:uid="{78CDF2CD-31A9-4EC4-9A11-B0FD8679E369}"/>
    <cellStyle name="Normal 2 63 2" xfId="16948" xr:uid="{134CBE09-FFB1-4B5F-AF69-A1D33C73C1C9}"/>
    <cellStyle name="Normal 2 64" xfId="93" xr:uid="{DEE7BA48-3F17-4285-AE44-EC58C5786A57}"/>
    <cellStyle name="Normal 2 65" xfId="16946" xr:uid="{0DB84262-A4D3-4881-923D-0CC2B220C550}"/>
    <cellStyle name="Normal 2 66" xfId="16955" xr:uid="{91AD0E5F-480B-44B7-BC70-10C7C8C0E77D}"/>
    <cellStyle name="Normal 2 67" xfId="41741" xr:uid="{94A01ABB-7A72-4687-8BC3-2025B7501195}"/>
    <cellStyle name="Normal 2 68" xfId="107" xr:uid="{AC796009-59FE-4BF6-8A4C-11181ABDCDBC}"/>
    <cellStyle name="Normal 2 7" xfId="12657" xr:uid="{60F88A8F-EA0B-4675-BEAB-9CD04E82F69D}"/>
    <cellStyle name="Normal 2 7 10" xfId="12658" xr:uid="{875773AA-9734-40F5-882B-0916B62F134D}"/>
    <cellStyle name="Normal 2 7 2" xfId="12659" xr:uid="{97C95C19-27E8-4637-B85E-4D0A056D3733}"/>
    <cellStyle name="Normal 2 7 2 2" xfId="12660" xr:uid="{2A1F8A9B-EDDD-4E08-B58B-08F20E7C6F49}"/>
    <cellStyle name="Normal 2 7 2 2 2" xfId="12661" xr:uid="{B99F2ECE-078C-499D-A0EE-08464C6FC5D5}"/>
    <cellStyle name="Normal 2 7 2 2 2 2" xfId="12662" xr:uid="{654B813F-0458-4AB6-B817-009D5F52DA0C}"/>
    <cellStyle name="Normal 2 7 2 2 2 2 2" xfId="12663" xr:uid="{4FA2DF1D-2FB1-4F07-8B20-E11F6B588074}"/>
    <cellStyle name="Normal 2 7 2 2 2 2 2 2" xfId="12664" xr:uid="{DFE226B0-A0CE-40C7-848B-86C498E592D0}"/>
    <cellStyle name="Normal 2 7 2 2 2 2 3" xfId="12665" xr:uid="{D2FB1920-8883-412E-9113-982F24F9F60D}"/>
    <cellStyle name="Normal 2 7 2 2 2 3" xfId="12666" xr:uid="{B809DADE-F1EA-4D78-8158-1544FFEE1DB9}"/>
    <cellStyle name="Normal 2 7 2 2 2 3 2" xfId="12667" xr:uid="{D4B52318-9DA8-44A2-A243-DFDB187819FB}"/>
    <cellStyle name="Normal 2 7 2 2 2 4" xfId="12668" xr:uid="{970AB1CA-AE0D-4C21-A1AB-A86AEFE669B3}"/>
    <cellStyle name="Normal 2 7 2 2 3" xfId="12669" xr:uid="{1C32A252-5730-494E-828A-1A78F6024706}"/>
    <cellStyle name="Normal 2 7 2 2 3 2" xfId="12670" xr:uid="{CD0E84F8-EFA5-4761-A790-C06AA9697A9F}"/>
    <cellStyle name="Normal 2 7 2 2 3 2 2" xfId="12671" xr:uid="{5706A43C-C816-41FC-9BF9-811A140431F1}"/>
    <cellStyle name="Normal 2 7 2 2 3 3" xfId="12672" xr:uid="{207B85DA-71F5-4409-BBAC-7858EFEC6481}"/>
    <cellStyle name="Normal 2 7 2 2 4" xfId="12673" xr:uid="{0ADB44C7-62FA-4A97-A617-C652289D3AC7}"/>
    <cellStyle name="Normal 2 7 2 2 4 2" xfId="12674" xr:uid="{0394F7A2-786B-47D2-AABB-950009D649A2}"/>
    <cellStyle name="Normal 2 7 2 2 5" xfId="12675" xr:uid="{C65FAC1D-CE2F-4432-80F6-7326712E277A}"/>
    <cellStyle name="Normal 2 7 2 3" xfId="12676" xr:uid="{FD2C44B7-9309-4882-8AAA-00D5B23FCBF9}"/>
    <cellStyle name="Normal 2 7 2 3 2" xfId="12677" xr:uid="{9E35195E-D07F-40F0-9DF9-5FF2952C576B}"/>
    <cellStyle name="Normal 2 7 2 3 2 2" xfId="12678" xr:uid="{767B85AE-E18F-40E7-8F42-C1DD689BE23A}"/>
    <cellStyle name="Normal 2 7 2 3 2 2 2" xfId="12679" xr:uid="{D408A92E-CC74-41E1-B06B-4FD94887802E}"/>
    <cellStyle name="Normal 2 7 2 3 2 3" xfId="12680" xr:uid="{10008A13-534D-4D31-A153-7D2014AB0BFA}"/>
    <cellStyle name="Normal 2 7 2 3 3" xfId="12681" xr:uid="{00652BD6-C5F6-4BD2-B6A3-AD28C6E6175C}"/>
    <cellStyle name="Normal 2 7 2 3 3 2" xfId="12682" xr:uid="{89A41EC0-CA45-4867-926B-FD4EB5E99306}"/>
    <cellStyle name="Normal 2 7 2 3 4" xfId="12683" xr:uid="{FA0E9F84-F153-4EE0-B5AC-2E42AD9793BB}"/>
    <cellStyle name="Normal 2 7 2 4" xfId="12684" xr:uid="{4245154B-AA96-4443-A793-9F3C35A376B3}"/>
    <cellStyle name="Normal 2 7 2 4 2" xfId="12685" xr:uid="{BB6A0540-23FA-4732-B391-16C480C17C2F}"/>
    <cellStyle name="Normal 2 7 2 4 2 2" xfId="12686" xr:uid="{0F64B2B6-027B-4AB6-B23E-42937750A802}"/>
    <cellStyle name="Normal 2 7 2 4 3" xfId="12687" xr:uid="{66B5135E-D007-4AE0-AF62-0216082DA7BA}"/>
    <cellStyle name="Normal 2 7 2 5" xfId="12688" xr:uid="{03E12D1D-FEC7-48A0-8D43-D65421C9C47F}"/>
    <cellStyle name="Normal 2 7 2 5 2" xfId="12689" xr:uid="{9B27B926-4451-4112-835E-55C19FE039A3}"/>
    <cellStyle name="Normal 2 7 2 6" xfId="12690" xr:uid="{F1FD8137-0E4C-4673-B6F9-A8EA741AD41D}"/>
    <cellStyle name="Normal 2 7 3" xfId="12691" xr:uid="{37C64FFA-CFE7-4C9C-A6E2-970651863FF7}"/>
    <cellStyle name="Normal 2 7 3 2" xfId="12692" xr:uid="{DE20A736-03C2-4A75-A2CB-24175C303FD9}"/>
    <cellStyle name="Normal 2 7 3 2 2" xfId="12693" xr:uid="{B3BF294A-F307-4830-854E-609D7645A41A}"/>
    <cellStyle name="Normal 2 7 3 2 2 2" xfId="12694" xr:uid="{CF829FA9-A762-450A-8BEE-22DBE80B95F0}"/>
    <cellStyle name="Normal 2 7 3 2 2 2 2" xfId="12695" xr:uid="{B481116B-0D94-435A-A16C-CD22C2DE4382}"/>
    <cellStyle name="Normal 2 7 3 2 2 2 2 2" xfId="12696" xr:uid="{78853A21-8013-4868-B54F-BB33F1407C78}"/>
    <cellStyle name="Normal 2 7 3 2 2 2 3" xfId="12697" xr:uid="{B4F83ED3-A846-4BAC-BCB8-0CB1177BE5A9}"/>
    <cellStyle name="Normal 2 7 3 2 2 3" xfId="12698" xr:uid="{DAC6254A-518D-4E41-AF66-14E2DD8B8391}"/>
    <cellStyle name="Normal 2 7 3 2 2 3 2" xfId="12699" xr:uid="{7199644C-D8C1-45D1-ADA7-F34C67D76FEB}"/>
    <cellStyle name="Normal 2 7 3 2 2 4" xfId="12700" xr:uid="{8BBA6817-8A93-410D-8247-D89DECC08347}"/>
    <cellStyle name="Normal 2 7 3 2 3" xfId="12701" xr:uid="{76621BE4-10A8-43FD-8CC2-4F2001E67053}"/>
    <cellStyle name="Normal 2 7 3 2 3 2" xfId="12702" xr:uid="{9B9D52D4-43FF-42E0-8985-E24F87A2F32C}"/>
    <cellStyle name="Normal 2 7 3 2 3 2 2" xfId="12703" xr:uid="{A2C9AD83-0343-4680-AD3B-A4F145D099E5}"/>
    <cellStyle name="Normal 2 7 3 2 3 3" xfId="12704" xr:uid="{7327F372-1294-49AB-8285-2AABD89B74C7}"/>
    <cellStyle name="Normal 2 7 3 2 4" xfId="12705" xr:uid="{11C79B4D-0D84-45F3-BA40-AACFE841F8FA}"/>
    <cellStyle name="Normal 2 7 3 2 4 2" xfId="12706" xr:uid="{A3A906B1-2F95-4472-B9D2-BA6A8E32EAC8}"/>
    <cellStyle name="Normal 2 7 3 2 5" xfId="12707" xr:uid="{05E0480F-3692-4FFC-BF63-E5D996F228B2}"/>
    <cellStyle name="Normal 2 7 3 3" xfId="12708" xr:uid="{E38C7BCD-A39A-4281-8057-972AAB756C3A}"/>
    <cellStyle name="Normal 2 7 3 3 2" xfId="12709" xr:uid="{9A4FC1FC-D13B-4AF3-B1EB-9C9B10B621BB}"/>
    <cellStyle name="Normal 2 7 3 3 2 2" xfId="12710" xr:uid="{41726869-0BDE-41DA-86AE-928B1D2999E3}"/>
    <cellStyle name="Normal 2 7 3 3 2 2 2" xfId="12711" xr:uid="{E0B9377A-0CFA-429A-89AC-E07782EA7AE2}"/>
    <cellStyle name="Normal 2 7 3 3 2 3" xfId="12712" xr:uid="{A477858C-6F65-4F39-B0E4-6CCAB7418297}"/>
    <cellStyle name="Normal 2 7 3 3 3" xfId="12713" xr:uid="{AC24E409-EB59-4C2F-9921-2BC45E6558E1}"/>
    <cellStyle name="Normal 2 7 3 3 3 2" xfId="12714" xr:uid="{DC61EA20-0A9E-46CC-828E-557C3E14B03B}"/>
    <cellStyle name="Normal 2 7 3 3 4" xfId="12715" xr:uid="{BD626DE8-7479-4478-B261-CAA26EDDF0EB}"/>
    <cellStyle name="Normal 2 7 3 4" xfId="12716" xr:uid="{63EAE78A-9424-4C16-8A11-3CFB65887D8C}"/>
    <cellStyle name="Normal 2 7 3 4 2" xfId="12717" xr:uid="{AAED5670-1F92-4B94-868D-F9F7000FF785}"/>
    <cellStyle name="Normal 2 7 3 4 2 2" xfId="12718" xr:uid="{AFEABE39-44CF-4841-B2DB-89945C9DC0CA}"/>
    <cellStyle name="Normal 2 7 3 4 3" xfId="12719" xr:uid="{6FD18087-E64B-442A-B39E-A7E8AD139A92}"/>
    <cellStyle name="Normal 2 7 3 5" xfId="12720" xr:uid="{B14DD25D-4634-4FE2-B6D7-80CF53380E98}"/>
    <cellStyle name="Normal 2 7 3 5 2" xfId="12721" xr:uid="{64DD3E7F-BC2C-43B0-87C2-13988EDAA235}"/>
    <cellStyle name="Normal 2 7 3 6" xfId="12722" xr:uid="{48F0A892-9BF6-461D-9E59-E0D494DA9D5D}"/>
    <cellStyle name="Normal 2 7 4" xfId="12723" xr:uid="{F06D7B73-CD73-48B7-B1A6-1FE435CFDB4B}"/>
    <cellStyle name="Normal 2 7 4 2" xfId="12724" xr:uid="{13EB87F8-92DB-4487-A8B1-F7A598DA7CAA}"/>
    <cellStyle name="Normal 2 7 4 2 2" xfId="12725" xr:uid="{91E9C84F-E3DF-492B-B7EC-FFBF78AE27D2}"/>
    <cellStyle name="Normal 2 7 4 2 2 2" xfId="12726" xr:uid="{A0FD29F2-66A3-44C8-B173-36C5DFE9853C}"/>
    <cellStyle name="Normal 2 7 4 2 2 2 2" xfId="12727" xr:uid="{1D5FF606-3837-483B-9F6B-1DC402BD653B}"/>
    <cellStyle name="Normal 2 7 4 2 2 2 2 2" xfId="12728" xr:uid="{20D4F743-37DE-4BB6-86E2-DBE680C94B1E}"/>
    <cellStyle name="Normal 2 7 4 2 2 2 3" xfId="12729" xr:uid="{F3A10A93-B28F-4205-9AF1-E8C3B7D2BE67}"/>
    <cellStyle name="Normal 2 7 4 2 2 3" xfId="12730" xr:uid="{2986F34A-7839-49E5-B207-CE8C96688D1B}"/>
    <cellStyle name="Normal 2 7 4 2 2 3 2" xfId="12731" xr:uid="{BC5BBAC4-C7E4-4010-9764-E77BE35E16A1}"/>
    <cellStyle name="Normal 2 7 4 2 2 4" xfId="12732" xr:uid="{1F6E7F59-4542-4618-A1F8-FB1B3F2D5CEF}"/>
    <cellStyle name="Normal 2 7 4 2 3" xfId="12733" xr:uid="{EB4BE7D5-A053-4BAA-8C4F-8E6DD93D1759}"/>
    <cellStyle name="Normal 2 7 4 2 3 2" xfId="12734" xr:uid="{572AF625-3849-4F82-8EFD-73D09D541CA6}"/>
    <cellStyle name="Normal 2 7 4 2 3 2 2" xfId="12735" xr:uid="{069F706D-8A91-4AF0-83AA-E05C1CC212D8}"/>
    <cellStyle name="Normal 2 7 4 2 3 3" xfId="12736" xr:uid="{5AF34AB9-3188-4F00-B1A9-62157AF31C90}"/>
    <cellStyle name="Normal 2 7 4 2 4" xfId="12737" xr:uid="{147E3700-3CFE-4E42-9661-7C507BE2CA2C}"/>
    <cellStyle name="Normal 2 7 4 2 4 2" xfId="12738" xr:uid="{9DDBAC88-A172-48B9-858D-DF1D31FDCE96}"/>
    <cellStyle name="Normal 2 7 4 2 5" xfId="12739" xr:uid="{EF6E592D-5A58-4543-9FE4-943D50C6ED86}"/>
    <cellStyle name="Normal 2 7 4 3" xfId="12740" xr:uid="{04018BD8-ADCE-4F27-BB60-F2F5F07CD92A}"/>
    <cellStyle name="Normal 2 7 4 3 2" xfId="12741" xr:uid="{01145091-99F0-4955-A56D-E90B2BA1AB6F}"/>
    <cellStyle name="Normal 2 7 4 3 2 2" xfId="12742" xr:uid="{594DEE78-942D-48D0-B5AF-67FED8C238F8}"/>
    <cellStyle name="Normal 2 7 4 3 2 2 2" xfId="12743" xr:uid="{37270497-C996-43A8-B9EE-11EA316903C6}"/>
    <cellStyle name="Normal 2 7 4 3 2 3" xfId="12744" xr:uid="{E36206A5-06D5-4344-9819-93DD0DA445E9}"/>
    <cellStyle name="Normal 2 7 4 3 3" xfId="12745" xr:uid="{7405B8B2-84A3-4DE8-A2C4-C5347A5B1CE0}"/>
    <cellStyle name="Normal 2 7 4 3 3 2" xfId="12746" xr:uid="{A3C123A4-1ADD-411E-9070-D18591D14EC6}"/>
    <cellStyle name="Normal 2 7 4 3 4" xfId="12747" xr:uid="{E7E8C66B-7072-4198-A4B5-97182CF77FC1}"/>
    <cellStyle name="Normal 2 7 4 4" xfId="12748" xr:uid="{441F3B36-8566-439C-AC17-21239458C9B6}"/>
    <cellStyle name="Normal 2 7 4 4 2" xfId="12749" xr:uid="{3D552533-2740-4D9F-85E0-D52CE56E0DDD}"/>
    <cellStyle name="Normal 2 7 4 4 2 2" xfId="12750" xr:uid="{5C6516A4-8AB9-436B-AE1B-480703FAEA7A}"/>
    <cellStyle name="Normal 2 7 4 4 3" xfId="12751" xr:uid="{D27ED49A-3482-41BF-B3B1-1D00349E1023}"/>
    <cellStyle name="Normal 2 7 4 5" xfId="12752" xr:uid="{505EE9E1-BD03-4E7A-BB5F-2A451B3E89A4}"/>
    <cellStyle name="Normal 2 7 4 5 2" xfId="12753" xr:uid="{5FC8AC7B-7A7D-4AE1-A855-6D9311736BD7}"/>
    <cellStyle name="Normal 2 7 4 6" xfId="12754" xr:uid="{F8707273-1859-45B0-A833-F7F3CCDD10A6}"/>
    <cellStyle name="Normal 2 7 5" xfId="12755" xr:uid="{77D468D3-AB2A-4ED1-930C-0D7CEF898821}"/>
    <cellStyle name="Normal 2 7 5 2" xfId="12756" xr:uid="{601D1DC9-1DBC-4DB0-AC3C-0D314DFB3600}"/>
    <cellStyle name="Normal 2 7 5 2 2" xfId="12757" xr:uid="{162A7BF4-4C92-41BF-8DEE-D4F226F40F24}"/>
    <cellStyle name="Normal 2 7 5 2 2 2" xfId="12758" xr:uid="{8F8A0B83-3146-4BE8-AE0D-34C90AC19098}"/>
    <cellStyle name="Normal 2 7 5 2 2 2 2" xfId="12759" xr:uid="{FBF771C1-8DF6-4F30-B8F1-FCCC8C3530C8}"/>
    <cellStyle name="Normal 2 7 5 2 2 2 2 2" xfId="12760" xr:uid="{1382A474-D3F5-421F-9B66-DDFB314A7D7D}"/>
    <cellStyle name="Normal 2 7 5 2 2 2 3" xfId="12761" xr:uid="{B395A34E-03C5-40BB-9AA9-10569EE2BEEC}"/>
    <cellStyle name="Normal 2 7 5 2 2 3" xfId="12762" xr:uid="{1DBA4174-4FA2-48F9-BB53-74EE4826F8E5}"/>
    <cellStyle name="Normal 2 7 5 2 2 3 2" xfId="12763" xr:uid="{E97A3347-5257-41EC-BFFB-A58C5DDBEA24}"/>
    <cellStyle name="Normal 2 7 5 2 2 4" xfId="12764" xr:uid="{5A9204BC-CDCB-446B-B005-085365012914}"/>
    <cellStyle name="Normal 2 7 5 2 3" xfId="12765" xr:uid="{FBC64BFA-DB26-40B9-A90B-9A58424189E4}"/>
    <cellStyle name="Normal 2 7 5 2 3 2" xfId="12766" xr:uid="{5CF6ECA1-4D4B-4891-A7BA-A4388DBAC584}"/>
    <cellStyle name="Normal 2 7 5 2 3 2 2" xfId="12767" xr:uid="{FFAC370B-2B5E-4F47-9716-3CFA3DF227C9}"/>
    <cellStyle name="Normal 2 7 5 2 3 3" xfId="12768" xr:uid="{DA7293D4-D75F-45CE-95F3-B6A8A665F32D}"/>
    <cellStyle name="Normal 2 7 5 2 4" xfId="12769" xr:uid="{013DE034-5947-4EFF-9332-BE0434CA4A3B}"/>
    <cellStyle name="Normal 2 7 5 2 4 2" xfId="12770" xr:uid="{FBF8CD56-184C-4981-BC7B-EF19EC8EE574}"/>
    <cellStyle name="Normal 2 7 5 2 5" xfId="12771" xr:uid="{F8323AEA-C413-42F1-93E8-80A2B11EA37B}"/>
    <cellStyle name="Normal 2 7 5 3" xfId="12772" xr:uid="{86008D22-72B8-490C-B36B-74CDEE76B699}"/>
    <cellStyle name="Normal 2 7 5 3 2" xfId="12773" xr:uid="{5AAE7B6C-784F-438D-B951-7314978DCECD}"/>
    <cellStyle name="Normal 2 7 5 3 2 2" xfId="12774" xr:uid="{2734E6DB-2B35-4827-8734-FBBA4F293444}"/>
    <cellStyle name="Normal 2 7 5 3 2 2 2" xfId="12775" xr:uid="{C6CBFB43-5132-462E-8517-43528533AA40}"/>
    <cellStyle name="Normal 2 7 5 3 2 3" xfId="12776" xr:uid="{FC1FAECB-6B32-4B28-A22A-B128652A4ACC}"/>
    <cellStyle name="Normal 2 7 5 3 3" xfId="12777" xr:uid="{5D93355E-AA91-481E-B1DE-2866DA2C57A1}"/>
    <cellStyle name="Normal 2 7 5 3 3 2" xfId="12778" xr:uid="{C66E7AAF-FF7F-4CEA-A0A0-E5966B573B05}"/>
    <cellStyle name="Normal 2 7 5 3 4" xfId="12779" xr:uid="{26EBF37F-B68C-4C47-AC9F-44A2F3509ABE}"/>
    <cellStyle name="Normal 2 7 5 4" xfId="12780" xr:uid="{BE1D0445-CFE6-40B0-9FF1-C63032C21578}"/>
    <cellStyle name="Normal 2 7 5 4 2" xfId="12781" xr:uid="{D3EA9D16-5F5D-4A8F-8AE4-3460B817C9BE}"/>
    <cellStyle name="Normal 2 7 5 4 2 2" xfId="12782" xr:uid="{62525010-6A47-417F-B269-F1A831F6ABB2}"/>
    <cellStyle name="Normal 2 7 5 4 3" xfId="12783" xr:uid="{DA5FFBB9-4A6B-4571-A33C-03C0AE4C3CE3}"/>
    <cellStyle name="Normal 2 7 5 5" xfId="12784" xr:uid="{46DF954C-ADD7-4D24-877E-E33BA4D34094}"/>
    <cellStyle name="Normal 2 7 5 5 2" xfId="12785" xr:uid="{B1FED70D-372D-4C76-A209-735EF6ED77C7}"/>
    <cellStyle name="Normal 2 7 5 6" xfId="12786" xr:uid="{44CEE23D-0D39-42E6-8237-150047AD4F62}"/>
    <cellStyle name="Normal 2 7 6" xfId="12787" xr:uid="{DE560341-4BD8-4970-A50E-6D44D9D4FEC9}"/>
    <cellStyle name="Normal 2 7 6 2" xfId="12788" xr:uid="{468A9042-3EAC-4211-8D44-2EDC58338021}"/>
    <cellStyle name="Normal 2 7 6 2 2" xfId="12789" xr:uid="{FA99357C-022A-4933-8EA8-235A7B917830}"/>
    <cellStyle name="Normal 2 7 6 2 2 2" xfId="12790" xr:uid="{0760F419-C729-4BC4-9BA0-021C09007DA9}"/>
    <cellStyle name="Normal 2 7 6 2 2 2 2" xfId="12791" xr:uid="{7D6A6137-C9F7-4771-A856-C3FA4F39792C}"/>
    <cellStyle name="Normal 2 7 6 2 2 3" xfId="12792" xr:uid="{FE0193A4-2DE0-4108-996A-1221183F00DE}"/>
    <cellStyle name="Normal 2 7 6 2 3" xfId="12793" xr:uid="{58BE82FE-1984-44BD-A7E1-7C2E605B22A1}"/>
    <cellStyle name="Normal 2 7 6 2 3 2" xfId="12794" xr:uid="{06B3447E-EBB3-4865-853C-DA5A703EC1DA}"/>
    <cellStyle name="Normal 2 7 6 2 4" xfId="12795" xr:uid="{E6CD9CF6-FCF5-4273-AD32-70A73DFA0286}"/>
    <cellStyle name="Normal 2 7 6 3" xfId="12796" xr:uid="{0898DC1E-B79E-4504-878E-64B46972953E}"/>
    <cellStyle name="Normal 2 7 6 3 2" xfId="12797" xr:uid="{F124C050-2D4E-4579-91D0-95AA9A7D3A38}"/>
    <cellStyle name="Normal 2 7 6 3 2 2" xfId="12798" xr:uid="{51278311-19D7-4FF0-8CF4-13FDFFD459CD}"/>
    <cellStyle name="Normal 2 7 6 3 3" xfId="12799" xr:uid="{FEAC9CDD-59FB-411B-8CA6-D2D92E94A390}"/>
    <cellStyle name="Normal 2 7 6 4" xfId="12800" xr:uid="{884B214F-23B7-4F66-8216-0B4FF758823B}"/>
    <cellStyle name="Normal 2 7 6 4 2" xfId="12801" xr:uid="{220D677B-C974-4A7A-B160-DCC50FE9F5B8}"/>
    <cellStyle name="Normal 2 7 6 5" xfId="12802" xr:uid="{E6B1D263-4AB9-45FE-B758-07A0F8F8A633}"/>
    <cellStyle name="Normal 2 7 7" xfId="12803" xr:uid="{0E857465-A6DF-4F1F-8F43-10A5C4106580}"/>
    <cellStyle name="Normal 2 7 7 2" xfId="12804" xr:uid="{8522E383-E8FA-4A6A-93D7-26EAA5D50654}"/>
    <cellStyle name="Normal 2 7 7 2 2" xfId="12805" xr:uid="{3BB985B7-8BF8-4380-A929-ACE6DF584346}"/>
    <cellStyle name="Normal 2 7 7 2 2 2" xfId="12806" xr:uid="{0E0E9411-A48D-43FF-A1C5-58EB431E12B7}"/>
    <cellStyle name="Normal 2 7 7 2 3" xfId="12807" xr:uid="{1E4347CB-5E14-4656-A66C-0BB0573C1196}"/>
    <cellStyle name="Normal 2 7 7 3" xfId="12808" xr:uid="{34C0986D-9DFE-4B38-AFD0-E33589E61460}"/>
    <cellStyle name="Normal 2 7 7 3 2" xfId="12809" xr:uid="{5C04478C-9F1D-43D0-9DC1-4A623A58FCA7}"/>
    <cellStyle name="Normal 2 7 7 4" xfId="12810" xr:uid="{16788B39-3BAB-45EF-A43F-04459522DA28}"/>
    <cellStyle name="Normal 2 7 8" xfId="12811" xr:uid="{EF764E6D-75AC-44BA-AF52-D7393EC230F2}"/>
    <cellStyle name="Normal 2 7 8 2" xfId="12812" xr:uid="{D3E5549B-6DEA-41AD-AC82-9A58353A08E8}"/>
    <cellStyle name="Normal 2 7 8 2 2" xfId="12813" xr:uid="{F1E79B69-C518-44EC-943B-B04A4058AD11}"/>
    <cellStyle name="Normal 2 7 8 3" xfId="12814" xr:uid="{24E3F8AF-30B8-4D1E-98D3-9D540A7398FF}"/>
    <cellStyle name="Normal 2 7 9" xfId="12815" xr:uid="{A6F1409A-EB95-43BE-842E-FC099BD374E5}"/>
    <cellStyle name="Normal 2 7 9 2" xfId="12816" xr:uid="{DFBBF96E-AC80-4010-8937-EDB70C6B1FCE}"/>
    <cellStyle name="Normal 2 8" xfId="12817" xr:uid="{176B9305-467A-4610-A7C0-FF53AC6D2B52}"/>
    <cellStyle name="Normal 2 8 10" xfId="12818" xr:uid="{F50BCC86-DF47-48B2-8E0F-0C77F4B832C2}"/>
    <cellStyle name="Normal 2 8 2" xfId="12819" xr:uid="{C800D163-F946-4F31-820F-ACED5F03312E}"/>
    <cellStyle name="Normal 2 8 2 2" xfId="12820" xr:uid="{606E0B63-EFEB-4BCB-A0E0-4EC6681D7ECA}"/>
    <cellStyle name="Normal 2 8 2 2 2" xfId="12821" xr:uid="{8AE55AD0-20E7-4D74-8284-342C16BE2014}"/>
    <cellStyle name="Normal 2 8 2 2 2 2" xfId="12822" xr:uid="{C64FAE47-F5FF-4079-9D7D-BBED29F532FC}"/>
    <cellStyle name="Normal 2 8 2 2 2 2 2" xfId="12823" xr:uid="{7314D1DB-0C16-409F-BB9F-6D8116E8D764}"/>
    <cellStyle name="Normal 2 8 2 2 2 2 2 2" xfId="12824" xr:uid="{F7311E49-74B5-4DE8-A805-CB1AEEA06FAE}"/>
    <cellStyle name="Normal 2 8 2 2 2 2 3" xfId="12825" xr:uid="{23106454-BF7E-44D6-8399-9205F824F31F}"/>
    <cellStyle name="Normal 2 8 2 2 2 3" xfId="12826" xr:uid="{180CC521-58FD-4D74-B8D9-512F1EC2F8E5}"/>
    <cellStyle name="Normal 2 8 2 2 2 3 2" xfId="12827" xr:uid="{DD196D49-9788-4505-8A80-2555F31D6E74}"/>
    <cellStyle name="Normal 2 8 2 2 2 4" xfId="12828" xr:uid="{4352B18F-6620-4C02-889A-8E7346D8CA73}"/>
    <cellStyle name="Normal 2 8 2 2 3" xfId="12829" xr:uid="{94109C83-5E86-4C7B-967C-4CAE2B29D046}"/>
    <cellStyle name="Normal 2 8 2 2 3 2" xfId="12830" xr:uid="{EA5B4579-F16C-405C-BA11-843526C67FF1}"/>
    <cellStyle name="Normal 2 8 2 2 3 2 2" xfId="12831" xr:uid="{FE89A0BE-7F79-420E-A4D0-7427F3AC0825}"/>
    <cellStyle name="Normal 2 8 2 2 3 3" xfId="12832" xr:uid="{22D283D2-FA2B-4924-A552-F7AE4284067B}"/>
    <cellStyle name="Normal 2 8 2 2 4" xfId="12833" xr:uid="{4D5664C1-FAB0-4A23-8798-526893E2B50C}"/>
    <cellStyle name="Normal 2 8 2 2 4 2" xfId="12834" xr:uid="{9F033A0C-9F40-4783-969E-8A94396C09F4}"/>
    <cellStyle name="Normal 2 8 2 2 5" xfId="12835" xr:uid="{EF95355E-ED85-448D-A8FF-F5443B69B6AE}"/>
    <cellStyle name="Normal 2 8 2 3" xfId="12836" xr:uid="{E9EB04B1-150F-4611-B691-8A927E2866E3}"/>
    <cellStyle name="Normal 2 8 2 3 2" xfId="12837" xr:uid="{A81944FC-CA4A-4680-BA7B-1C040FF1A570}"/>
    <cellStyle name="Normal 2 8 2 3 2 2" xfId="12838" xr:uid="{6B253B45-1020-4BD2-A811-82440911D26B}"/>
    <cellStyle name="Normal 2 8 2 3 2 2 2" xfId="12839" xr:uid="{C65072A6-C2A9-4B56-81FD-9A34D7B3C569}"/>
    <cellStyle name="Normal 2 8 2 3 2 3" xfId="12840" xr:uid="{1B60AC33-0E2C-4EBD-9F7C-C3CC277E5199}"/>
    <cellStyle name="Normal 2 8 2 3 3" xfId="12841" xr:uid="{DBB791DF-2B84-4E38-8B0C-AC15142350A3}"/>
    <cellStyle name="Normal 2 8 2 3 3 2" xfId="12842" xr:uid="{D4731BEF-FCA3-4A6C-B6B5-417A6A8ADE56}"/>
    <cellStyle name="Normal 2 8 2 3 4" xfId="12843" xr:uid="{41B499C7-353C-436C-A68C-D5819DCA02A0}"/>
    <cellStyle name="Normal 2 8 2 4" xfId="12844" xr:uid="{1A69A349-2C1F-4C1A-ADCF-3F0A94E5BED9}"/>
    <cellStyle name="Normal 2 8 2 4 2" xfId="12845" xr:uid="{2B951CE5-3D33-45EC-9CCD-633796835DDB}"/>
    <cellStyle name="Normal 2 8 2 4 2 2" xfId="12846" xr:uid="{FE1B7FD5-CBFB-45BB-B37E-BE8500EB0D3F}"/>
    <cellStyle name="Normal 2 8 2 4 3" xfId="12847" xr:uid="{105BDC3C-CCA9-41EE-8EEB-E942FDD87D16}"/>
    <cellStyle name="Normal 2 8 2 5" xfId="12848" xr:uid="{76CD478E-08A6-48AD-B552-7EF3DD5FECAF}"/>
    <cellStyle name="Normal 2 8 2 5 2" xfId="12849" xr:uid="{167B7EB8-6612-400F-88E6-C24CF45E492B}"/>
    <cellStyle name="Normal 2 8 2 6" xfId="12850" xr:uid="{9CF43150-7A7C-44BA-B644-CA46E71E8194}"/>
    <cellStyle name="Normal 2 8 3" xfId="12851" xr:uid="{8DB61BEC-E842-4C4A-8A65-D1DE786A8EA0}"/>
    <cellStyle name="Normal 2 8 3 2" xfId="12852" xr:uid="{8BD5F0C1-B050-45E1-87B5-BC49889A4773}"/>
    <cellStyle name="Normal 2 8 3 2 2" xfId="12853" xr:uid="{EA195870-D4EE-4129-AC6A-9E9C6F2AEBF5}"/>
    <cellStyle name="Normal 2 8 3 2 2 2" xfId="12854" xr:uid="{45B51E9C-8480-4780-902D-F3413E9ED3D1}"/>
    <cellStyle name="Normal 2 8 3 2 2 2 2" xfId="12855" xr:uid="{6C5C5981-32CF-4D4E-AE4C-F7471E541943}"/>
    <cellStyle name="Normal 2 8 3 2 2 2 2 2" xfId="12856" xr:uid="{D6A40620-BCE2-4CD8-9102-3FCEF5C67D1B}"/>
    <cellStyle name="Normal 2 8 3 2 2 2 3" xfId="12857" xr:uid="{0EA62D52-EE4F-4033-BCDF-31B4F24B5E2D}"/>
    <cellStyle name="Normal 2 8 3 2 2 3" xfId="12858" xr:uid="{893CCA1C-BA10-4116-A6FC-727CD7705626}"/>
    <cellStyle name="Normal 2 8 3 2 2 3 2" xfId="12859" xr:uid="{18A48CEC-5741-4AEF-98D6-B5028AC97DD0}"/>
    <cellStyle name="Normal 2 8 3 2 2 4" xfId="12860" xr:uid="{816C907A-B6E7-4B64-9E6E-42019084EC3F}"/>
    <cellStyle name="Normal 2 8 3 2 3" xfId="12861" xr:uid="{40F790A6-0E52-45D2-9A60-1C07B6C89B20}"/>
    <cellStyle name="Normal 2 8 3 2 3 2" xfId="12862" xr:uid="{B937102E-7CFF-48FA-98E0-87FAB737793C}"/>
    <cellStyle name="Normal 2 8 3 2 3 2 2" xfId="12863" xr:uid="{EDE2EFC9-7D67-45B3-8356-ADC18FAB6C37}"/>
    <cellStyle name="Normal 2 8 3 2 3 3" xfId="12864" xr:uid="{4F983D72-B280-4E87-B2CF-144A5564978A}"/>
    <cellStyle name="Normal 2 8 3 2 4" xfId="12865" xr:uid="{185DE35D-C32B-4C27-96EC-45C7DE3AC6BD}"/>
    <cellStyle name="Normal 2 8 3 2 4 2" xfId="12866" xr:uid="{ABD31D57-2E20-4A16-BDC8-9C24FB4601BF}"/>
    <cellStyle name="Normal 2 8 3 2 5" xfId="12867" xr:uid="{320344CE-D759-450B-8149-2233DAF056EE}"/>
    <cellStyle name="Normal 2 8 3 3" xfId="12868" xr:uid="{EA8CCF03-E550-4897-8FBF-FEAD2A8EDE7A}"/>
    <cellStyle name="Normal 2 8 3 3 2" xfId="12869" xr:uid="{425CC385-13D9-4284-BAE2-36B95A4E260B}"/>
    <cellStyle name="Normal 2 8 3 3 2 2" xfId="12870" xr:uid="{A303899F-AE9A-4C24-A505-13EF1F150EAC}"/>
    <cellStyle name="Normal 2 8 3 3 2 2 2" xfId="12871" xr:uid="{37E696D7-8AE9-4EDA-8741-672D4934E272}"/>
    <cellStyle name="Normal 2 8 3 3 2 3" xfId="12872" xr:uid="{EB5DD62E-26C8-4FAB-9EF9-310828F58986}"/>
    <cellStyle name="Normal 2 8 3 3 3" xfId="12873" xr:uid="{E6DC3154-A64D-46E7-9CBE-6CE53B262E12}"/>
    <cellStyle name="Normal 2 8 3 3 3 2" xfId="12874" xr:uid="{8D5AA011-9B1C-4003-B114-18219E9BF6BC}"/>
    <cellStyle name="Normal 2 8 3 3 4" xfId="12875" xr:uid="{91826D5B-A821-439C-8448-C885910C29BB}"/>
    <cellStyle name="Normal 2 8 3 4" xfId="12876" xr:uid="{9AA4F067-9F6D-431B-843B-40698E7F891B}"/>
    <cellStyle name="Normal 2 8 3 4 2" xfId="12877" xr:uid="{AB774219-41E5-4A9D-A745-872C91F30482}"/>
    <cellStyle name="Normal 2 8 3 4 2 2" xfId="12878" xr:uid="{B6C9A481-9740-4A8A-9C92-DF23199B08B7}"/>
    <cellStyle name="Normal 2 8 3 4 3" xfId="12879" xr:uid="{1D39DBE0-9F76-48DB-8427-DF17AE9E6C49}"/>
    <cellStyle name="Normal 2 8 3 5" xfId="12880" xr:uid="{CFEC4494-A236-4DAB-B04D-0609879A94D7}"/>
    <cellStyle name="Normal 2 8 3 5 2" xfId="12881" xr:uid="{2524A470-9453-40D8-AAED-5B7477AC49A6}"/>
    <cellStyle name="Normal 2 8 3 6" xfId="12882" xr:uid="{ED52E43F-E24B-4F07-8344-8DB7832935AB}"/>
    <cellStyle name="Normal 2 8 4" xfId="12883" xr:uid="{3427BA98-3092-4F65-B610-741B5EE78B22}"/>
    <cellStyle name="Normal 2 8 4 2" xfId="12884" xr:uid="{3637C809-3186-4990-B587-1BCAA7CC9CBB}"/>
    <cellStyle name="Normal 2 8 4 2 2" xfId="12885" xr:uid="{D0CCAD7B-C536-4416-AD4E-EFAC4C14A1A0}"/>
    <cellStyle name="Normal 2 8 4 2 2 2" xfId="12886" xr:uid="{81969FE5-DE08-4C99-BBD6-1701D3FBB9CD}"/>
    <cellStyle name="Normal 2 8 4 2 2 2 2" xfId="12887" xr:uid="{2BEBF320-CC1F-4171-A71E-DF03763B8576}"/>
    <cellStyle name="Normal 2 8 4 2 2 2 2 2" xfId="12888" xr:uid="{7D210DE6-5152-45E7-AD27-BCE1246EFE8C}"/>
    <cellStyle name="Normal 2 8 4 2 2 2 3" xfId="12889" xr:uid="{6B0CFB88-B0B9-41AD-A0BE-D3E8ABDEB9B8}"/>
    <cellStyle name="Normal 2 8 4 2 2 3" xfId="12890" xr:uid="{9844A9B5-E9EC-45A7-9AAE-C70C03360937}"/>
    <cellStyle name="Normal 2 8 4 2 2 3 2" xfId="12891" xr:uid="{3F303212-4DBA-4F6A-AA74-D11C7930F583}"/>
    <cellStyle name="Normal 2 8 4 2 2 4" xfId="12892" xr:uid="{33EFD118-D5BE-46DF-A136-D68708E72B5D}"/>
    <cellStyle name="Normal 2 8 4 2 3" xfId="12893" xr:uid="{A2C423D9-58F9-4FF7-ADE6-F4828AD882DC}"/>
    <cellStyle name="Normal 2 8 4 2 3 2" xfId="12894" xr:uid="{B3569614-44B5-4789-BD4A-AFC3BCC6B6E7}"/>
    <cellStyle name="Normal 2 8 4 2 3 2 2" xfId="12895" xr:uid="{CFAAAD70-E56C-4CC9-8807-6743B778F412}"/>
    <cellStyle name="Normal 2 8 4 2 3 3" xfId="12896" xr:uid="{86934BE8-511D-4ABB-9770-764CF14CFFFD}"/>
    <cellStyle name="Normal 2 8 4 2 4" xfId="12897" xr:uid="{997BA390-2141-444C-93CD-B4D312DA2D23}"/>
    <cellStyle name="Normal 2 8 4 2 4 2" xfId="12898" xr:uid="{9DA36511-AB0D-45FB-B306-80DCB55848DB}"/>
    <cellStyle name="Normal 2 8 4 2 5" xfId="12899" xr:uid="{DE016C82-6314-4F8C-92BF-F1658B23C70C}"/>
    <cellStyle name="Normal 2 8 4 3" xfId="12900" xr:uid="{087EF905-B442-49E7-8D06-E19A4856E1F5}"/>
    <cellStyle name="Normal 2 8 4 3 2" xfId="12901" xr:uid="{AFB08646-C8F3-4528-9168-439E10A6D2F1}"/>
    <cellStyle name="Normal 2 8 4 3 2 2" xfId="12902" xr:uid="{26E83C27-AF9B-4861-B15D-5D94C8E0FA4F}"/>
    <cellStyle name="Normal 2 8 4 3 2 2 2" xfId="12903" xr:uid="{CA0D06F9-0382-44AD-8DA0-30631FE5BE42}"/>
    <cellStyle name="Normal 2 8 4 3 2 3" xfId="12904" xr:uid="{355D2166-FDF7-4FCE-BB24-804899315280}"/>
    <cellStyle name="Normal 2 8 4 3 3" xfId="12905" xr:uid="{4D90AC32-50D2-4394-ABB6-B471882615F4}"/>
    <cellStyle name="Normal 2 8 4 3 3 2" xfId="12906" xr:uid="{1A2A7AEC-0505-4AEF-85B6-7D5A2FBE3DB8}"/>
    <cellStyle name="Normal 2 8 4 3 4" xfId="12907" xr:uid="{FC0B9B77-0CE1-4447-861A-E88968B7CFE4}"/>
    <cellStyle name="Normal 2 8 4 4" xfId="12908" xr:uid="{F88CF98D-9ED2-47C1-A493-47F004BC649F}"/>
    <cellStyle name="Normal 2 8 4 4 2" xfId="12909" xr:uid="{F28FA057-3CEA-4CC7-8E6C-D19D57235F35}"/>
    <cellStyle name="Normal 2 8 4 4 2 2" xfId="12910" xr:uid="{E029D231-DC27-4D0A-BE70-51D38B3C3905}"/>
    <cellStyle name="Normal 2 8 4 4 3" xfId="12911" xr:uid="{81F5C624-B5A0-417C-85CF-933A406C4531}"/>
    <cellStyle name="Normal 2 8 4 5" xfId="12912" xr:uid="{B457CB79-C44C-4410-9612-06CF61884DCD}"/>
    <cellStyle name="Normal 2 8 4 5 2" xfId="12913" xr:uid="{C7B1744B-7903-4296-88FF-23A96DD61C04}"/>
    <cellStyle name="Normal 2 8 4 6" xfId="12914" xr:uid="{0CF53B13-0704-476F-BB13-A582E9480662}"/>
    <cellStyle name="Normal 2 8 5" xfId="12915" xr:uid="{F8E6C70E-B047-4CE1-B57A-D30FBF9E43BB}"/>
    <cellStyle name="Normal 2 8 5 2" xfId="12916" xr:uid="{82BFC010-EE47-4CA2-B53E-B16E7A4E28B1}"/>
    <cellStyle name="Normal 2 8 5 2 2" xfId="12917" xr:uid="{70811773-F7E1-40F3-B235-D52D68920016}"/>
    <cellStyle name="Normal 2 8 5 2 2 2" xfId="12918" xr:uid="{595575DF-ECAC-489E-A4F0-D0EC90ED62D2}"/>
    <cellStyle name="Normal 2 8 5 2 2 2 2" xfId="12919" xr:uid="{D802A497-6700-4DC9-9C2C-8370B14F95BE}"/>
    <cellStyle name="Normal 2 8 5 2 2 2 2 2" xfId="12920" xr:uid="{21DFCF42-244C-4DE9-8DC4-99089BCDF0A4}"/>
    <cellStyle name="Normal 2 8 5 2 2 2 3" xfId="12921" xr:uid="{9245D3C8-A985-40E0-A636-68413A8FD894}"/>
    <cellStyle name="Normal 2 8 5 2 2 3" xfId="12922" xr:uid="{192F294B-5059-4A61-A912-1F410BA7F54C}"/>
    <cellStyle name="Normal 2 8 5 2 2 3 2" xfId="12923" xr:uid="{B0A64C50-3EC0-4B16-B6C3-1F383E58EDEC}"/>
    <cellStyle name="Normal 2 8 5 2 2 4" xfId="12924" xr:uid="{95BC2625-5786-4952-99EF-89A8976D726D}"/>
    <cellStyle name="Normal 2 8 5 2 3" xfId="12925" xr:uid="{27D598B1-B092-4C8F-9052-58E5F214459E}"/>
    <cellStyle name="Normal 2 8 5 2 3 2" xfId="12926" xr:uid="{51FD3634-7E43-4E9C-A7CA-35CEED127E27}"/>
    <cellStyle name="Normal 2 8 5 2 3 2 2" xfId="12927" xr:uid="{6294B939-51A7-4425-AE60-4D6A6A5CCD3A}"/>
    <cellStyle name="Normal 2 8 5 2 3 3" xfId="12928" xr:uid="{9B7CE775-32FF-45B4-8F4E-71F70D7584AD}"/>
    <cellStyle name="Normal 2 8 5 2 4" xfId="12929" xr:uid="{CB3FE756-4D13-4273-B035-C508C06420C8}"/>
    <cellStyle name="Normal 2 8 5 2 4 2" xfId="12930" xr:uid="{3469EFA2-9F77-4996-BE4C-654B84508676}"/>
    <cellStyle name="Normal 2 8 5 2 5" xfId="12931" xr:uid="{75CA4CDC-88C6-4134-9CFF-0E270BD365EC}"/>
    <cellStyle name="Normal 2 8 5 3" xfId="12932" xr:uid="{74DCEA5F-3531-4BC2-BDBA-FCDD08B99EC6}"/>
    <cellStyle name="Normal 2 8 5 3 2" xfId="12933" xr:uid="{CB9DA256-5AB5-4162-8B19-FC38EA8B1CC7}"/>
    <cellStyle name="Normal 2 8 5 3 2 2" xfId="12934" xr:uid="{7D795ED2-4E2D-4367-A1F6-DB7BA14E40D8}"/>
    <cellStyle name="Normal 2 8 5 3 2 2 2" xfId="12935" xr:uid="{7C71115C-C3B6-46B3-B307-305B7F26FDFF}"/>
    <cellStyle name="Normal 2 8 5 3 2 3" xfId="12936" xr:uid="{C040215B-726C-416D-8858-A78B552BBC14}"/>
    <cellStyle name="Normal 2 8 5 3 3" xfId="12937" xr:uid="{12DA88E9-23A2-4D66-93F7-09D53C1A4722}"/>
    <cellStyle name="Normal 2 8 5 3 3 2" xfId="12938" xr:uid="{A01796F3-A96C-46F3-AF2B-F3F7BAFEE780}"/>
    <cellStyle name="Normal 2 8 5 3 4" xfId="12939" xr:uid="{868FAC5F-0FF5-4F18-9CD5-E83A0ECE2C3A}"/>
    <cellStyle name="Normal 2 8 5 4" xfId="12940" xr:uid="{6193FED0-4C37-4C1F-8CD7-59D1F2FC34B3}"/>
    <cellStyle name="Normal 2 8 5 4 2" xfId="12941" xr:uid="{D1AFC80D-CA58-4C43-BF1B-EEEDAC175C9D}"/>
    <cellStyle name="Normal 2 8 5 4 2 2" xfId="12942" xr:uid="{6F2711FF-CA4A-4EB9-BA5D-030677654B7B}"/>
    <cellStyle name="Normal 2 8 5 4 3" xfId="12943" xr:uid="{5CB4F691-0A5F-457E-8570-D7EBF0F8BDF1}"/>
    <cellStyle name="Normal 2 8 5 5" xfId="12944" xr:uid="{A17CC4DC-FF51-43A6-B7D3-430D7F7272C1}"/>
    <cellStyle name="Normal 2 8 5 5 2" xfId="12945" xr:uid="{2C60B2A8-7FAC-4F03-A32E-1409E31B7AFC}"/>
    <cellStyle name="Normal 2 8 5 6" xfId="12946" xr:uid="{3D7E73B3-6563-4696-AA53-085F5A198D9A}"/>
    <cellStyle name="Normal 2 8 6" xfId="12947" xr:uid="{66B2BF26-FEFF-4D43-8D4F-DD9959920772}"/>
    <cellStyle name="Normal 2 8 6 2" xfId="12948" xr:uid="{CA0D33D3-5812-483C-9E84-B69E907087A8}"/>
    <cellStyle name="Normal 2 8 6 2 2" xfId="12949" xr:uid="{859D2244-89EB-4C58-9011-6B7EB87F6683}"/>
    <cellStyle name="Normal 2 8 6 2 2 2" xfId="12950" xr:uid="{877AF15E-8FBA-4D3C-B5D8-0436E3CE5D8D}"/>
    <cellStyle name="Normal 2 8 6 2 2 2 2" xfId="12951" xr:uid="{36532B48-0408-438F-9EC8-D3201087A639}"/>
    <cellStyle name="Normal 2 8 6 2 2 3" xfId="12952" xr:uid="{7E406A50-8F2B-481A-A367-0F7097F674D4}"/>
    <cellStyle name="Normal 2 8 6 2 3" xfId="12953" xr:uid="{A43C5641-6E98-417F-B00F-2561B1B64DA5}"/>
    <cellStyle name="Normal 2 8 6 2 3 2" xfId="12954" xr:uid="{D55ACDA6-7377-47A8-9E30-B5469C141C78}"/>
    <cellStyle name="Normal 2 8 6 2 4" xfId="12955" xr:uid="{F0B453AA-7021-4378-AFE2-9FEBBF21390C}"/>
    <cellStyle name="Normal 2 8 6 3" xfId="12956" xr:uid="{2037C583-4B8B-4D5D-B01B-3F60575A5869}"/>
    <cellStyle name="Normal 2 8 6 3 2" xfId="12957" xr:uid="{70C18295-AABB-412D-89D9-6C5F5DAF73E4}"/>
    <cellStyle name="Normal 2 8 6 3 2 2" xfId="12958" xr:uid="{A8228429-C334-4695-B8A9-AC075D028460}"/>
    <cellStyle name="Normal 2 8 6 3 3" xfId="12959" xr:uid="{3FFE60BB-ACB8-40A9-BD3B-C8D55FAA8894}"/>
    <cellStyle name="Normal 2 8 6 4" xfId="12960" xr:uid="{3E529020-0F6E-45FB-B5C2-E984047EEB69}"/>
    <cellStyle name="Normal 2 8 6 4 2" xfId="12961" xr:uid="{42140045-A743-4043-9579-9660DD8BB364}"/>
    <cellStyle name="Normal 2 8 6 5" xfId="12962" xr:uid="{3BA4AA14-EA58-426F-9600-D03786EC2BB7}"/>
    <cellStyle name="Normal 2 8 7" xfId="12963" xr:uid="{DCE9917D-1539-49FC-BB8A-77D5741BDA7C}"/>
    <cellStyle name="Normal 2 8 7 2" xfId="12964" xr:uid="{93C553BE-8B26-401B-8E8F-1DF543A1460B}"/>
    <cellStyle name="Normal 2 8 7 2 2" xfId="12965" xr:uid="{CF0A729D-3FFE-4432-930A-C5E91AE7879E}"/>
    <cellStyle name="Normal 2 8 7 2 2 2" xfId="12966" xr:uid="{E63D6E84-3B12-4917-965E-38C7AE94DB82}"/>
    <cellStyle name="Normal 2 8 7 2 3" xfId="12967" xr:uid="{BB2719DF-7752-444E-857E-8CF3A66D3C97}"/>
    <cellStyle name="Normal 2 8 7 3" xfId="12968" xr:uid="{BC38B6CD-59ED-4C97-AEE5-F82DA2B01223}"/>
    <cellStyle name="Normal 2 8 7 3 2" xfId="12969" xr:uid="{302E9680-1DEC-40C1-AC6A-3B8187F33195}"/>
    <cellStyle name="Normal 2 8 7 4" xfId="12970" xr:uid="{2A1741EB-E43E-4C64-BE12-8BAE8BA8A80C}"/>
    <cellStyle name="Normal 2 8 8" xfId="12971" xr:uid="{7FC7C4A6-0D10-4738-BFE3-640244AEF44B}"/>
    <cellStyle name="Normal 2 8 8 2" xfId="12972" xr:uid="{BE9D6388-E1C3-46FE-BE02-FB9B593D28D1}"/>
    <cellStyle name="Normal 2 8 8 2 2" xfId="12973" xr:uid="{DFFCB98C-4F11-45B0-9D76-9B8927894DA4}"/>
    <cellStyle name="Normal 2 8 8 3" xfId="12974" xr:uid="{F6773E1C-D468-43CE-8649-B846ABFFA3CF}"/>
    <cellStyle name="Normal 2 8 9" xfId="12975" xr:uid="{9BA5C3F9-640F-4436-A9C3-57F601BAD181}"/>
    <cellStyle name="Normal 2 8 9 2" xfId="12976" xr:uid="{7F794552-FDDE-4B06-A726-CB8150A2BB5A}"/>
    <cellStyle name="Normal 2 9" xfId="12977" xr:uid="{1DB10FBC-8D2E-4379-AA8F-7D9B7B61C4FB}"/>
    <cellStyle name="Normal 2 9 10" xfId="12978" xr:uid="{28DCDC05-3628-4800-BE1B-6AB908BE5E84}"/>
    <cellStyle name="Normal 2 9 2" xfId="12979" xr:uid="{DEB9F482-AB8F-4B87-9D85-4C03B664E8C9}"/>
    <cellStyle name="Normal 2 9 2 2" xfId="12980" xr:uid="{15D249B7-50A7-442E-8496-D6F1F1E8B157}"/>
    <cellStyle name="Normal 2 9 2 2 2" xfId="12981" xr:uid="{8F25793B-7898-4FBC-9A8F-3CFC7F4D1A07}"/>
    <cellStyle name="Normal 2 9 2 2 2 2" xfId="12982" xr:uid="{946A097E-8F63-4C7D-9154-538A41CABBA5}"/>
    <cellStyle name="Normal 2 9 2 2 2 2 2" xfId="12983" xr:uid="{F1887C2E-3629-41AB-9BCA-FAA43F3E4F1B}"/>
    <cellStyle name="Normal 2 9 2 2 2 2 2 2" xfId="12984" xr:uid="{78ABA15B-EF2A-45DC-BCFA-B92D89A86C4A}"/>
    <cellStyle name="Normal 2 9 2 2 2 2 3" xfId="12985" xr:uid="{0A0A2533-F5E0-40BA-94D2-EC2A6D353FFE}"/>
    <cellStyle name="Normal 2 9 2 2 2 3" xfId="12986" xr:uid="{6F0024AA-EF83-4970-A80E-CEFB835246DD}"/>
    <cellStyle name="Normal 2 9 2 2 2 3 2" xfId="12987" xr:uid="{F57CA8B0-F904-40B8-9F3B-6BAA1999E05C}"/>
    <cellStyle name="Normal 2 9 2 2 2 4" xfId="12988" xr:uid="{BB3FF3D2-DCBF-4BB8-8697-8BEB7A10D953}"/>
    <cellStyle name="Normal 2 9 2 2 3" xfId="12989" xr:uid="{A0A0DF01-744D-494C-9228-4F4AAECFFEF0}"/>
    <cellStyle name="Normal 2 9 2 2 3 2" xfId="12990" xr:uid="{7587CED2-7302-4877-9736-DA1CCC091208}"/>
    <cellStyle name="Normal 2 9 2 2 3 2 2" xfId="12991" xr:uid="{3A65D5BE-C205-40FF-BDD9-6B2B49903A19}"/>
    <cellStyle name="Normal 2 9 2 2 3 3" xfId="12992" xr:uid="{6DF27BDD-28AA-49D3-96A3-2EA7E50F9812}"/>
    <cellStyle name="Normal 2 9 2 2 4" xfId="12993" xr:uid="{7CE8178B-4F69-4E6C-B588-9D765BE3E0E7}"/>
    <cellStyle name="Normal 2 9 2 2 4 2" xfId="12994" xr:uid="{719A256A-5BB4-4C26-995C-FB62360DAC8C}"/>
    <cellStyle name="Normal 2 9 2 2 5" xfId="12995" xr:uid="{629780CF-02DE-43B8-B03E-011C835363E8}"/>
    <cellStyle name="Normal 2 9 2 3" xfId="12996" xr:uid="{DA3FCE1A-D93F-49D2-828B-B4E384AA1D7C}"/>
    <cellStyle name="Normal 2 9 2 3 2" xfId="12997" xr:uid="{8E9F53A1-3B51-48DF-8750-769473BAB842}"/>
    <cellStyle name="Normal 2 9 2 3 2 2" xfId="12998" xr:uid="{409B8E6A-59BF-4680-B713-8B18C3F8BB4E}"/>
    <cellStyle name="Normal 2 9 2 3 2 2 2" xfId="12999" xr:uid="{A0FDDB14-C96F-40E4-A85C-2E55B7693C45}"/>
    <cellStyle name="Normal 2 9 2 3 2 3" xfId="13000" xr:uid="{05CDAB0E-BA22-407B-8500-643AD2431BF9}"/>
    <cellStyle name="Normal 2 9 2 3 3" xfId="13001" xr:uid="{A53CD5D2-4FB7-4E3D-8566-89C4D8FA8D3C}"/>
    <cellStyle name="Normal 2 9 2 3 3 2" xfId="13002" xr:uid="{A35151DE-9E3E-455D-9F8B-E4E5C76B4620}"/>
    <cellStyle name="Normal 2 9 2 3 4" xfId="13003" xr:uid="{4F230641-AB4D-4A2C-9C56-345F01CC7F0E}"/>
    <cellStyle name="Normal 2 9 2 4" xfId="13004" xr:uid="{62848D14-AA93-4B0E-9E62-211B9C2E101B}"/>
    <cellStyle name="Normal 2 9 2 4 2" xfId="13005" xr:uid="{529326E2-1F9E-42E8-8D8B-A75B3D8340C6}"/>
    <cellStyle name="Normal 2 9 2 4 2 2" xfId="13006" xr:uid="{FE6F1746-FC18-4A33-B8F1-53AA0D30F4F9}"/>
    <cellStyle name="Normal 2 9 2 4 3" xfId="13007" xr:uid="{5B00B0A8-1256-4162-B453-CE52E1D750A5}"/>
    <cellStyle name="Normal 2 9 2 5" xfId="13008" xr:uid="{EAB5B584-9589-4E9D-8DCC-74959D21B3EA}"/>
    <cellStyle name="Normal 2 9 2 5 2" xfId="13009" xr:uid="{2ACF83F8-B886-4A5D-9B30-6E617D025334}"/>
    <cellStyle name="Normal 2 9 2 6" xfId="13010" xr:uid="{462F6AC8-A98F-4219-AAD3-650BA01A7F6E}"/>
    <cellStyle name="Normal 2 9 3" xfId="13011" xr:uid="{AC9B7BBC-3B3E-490E-9F57-29911D7A53BD}"/>
    <cellStyle name="Normal 2 9 3 2" xfId="13012" xr:uid="{3117277F-9C37-427A-8CAB-C303EC95E30F}"/>
    <cellStyle name="Normal 2 9 3 2 2" xfId="13013" xr:uid="{D285472C-DA92-4090-B52D-F6CE78651B6C}"/>
    <cellStyle name="Normal 2 9 3 2 2 2" xfId="13014" xr:uid="{E60C1C5B-FD41-49EE-AE72-3F5A6C2D25AE}"/>
    <cellStyle name="Normal 2 9 3 2 2 2 2" xfId="13015" xr:uid="{1075A630-5FA8-4DA3-ABF9-194E98091CC6}"/>
    <cellStyle name="Normal 2 9 3 2 2 2 2 2" xfId="13016" xr:uid="{EF4C92E0-0D62-4F3B-A8D3-436EB7D61E7C}"/>
    <cellStyle name="Normal 2 9 3 2 2 2 3" xfId="13017" xr:uid="{BD571D4F-A8FB-46B6-AD71-D17FBAC6DE8B}"/>
    <cellStyle name="Normal 2 9 3 2 2 3" xfId="13018" xr:uid="{9092E8F6-3561-41E1-9C17-DC57958E8BD0}"/>
    <cellStyle name="Normal 2 9 3 2 2 3 2" xfId="13019" xr:uid="{60AB1EB9-1F28-4755-AC2F-63F1B09B3618}"/>
    <cellStyle name="Normal 2 9 3 2 2 4" xfId="13020" xr:uid="{4045AF7E-6C65-4C54-82B3-B550FCD01D88}"/>
    <cellStyle name="Normal 2 9 3 2 3" xfId="13021" xr:uid="{75607ED3-CF25-4D67-814B-F3FF689AEC70}"/>
    <cellStyle name="Normal 2 9 3 2 3 2" xfId="13022" xr:uid="{F9B54199-489F-4898-803C-177318634D72}"/>
    <cellStyle name="Normal 2 9 3 2 3 2 2" xfId="13023" xr:uid="{CA7FCD90-B8E3-448F-B429-A345284981D0}"/>
    <cellStyle name="Normal 2 9 3 2 3 3" xfId="13024" xr:uid="{22CA1BB3-1004-4F4D-A807-56CC3DA891DB}"/>
    <cellStyle name="Normal 2 9 3 2 4" xfId="13025" xr:uid="{AC061B72-F9B9-4C82-B641-372E54C40756}"/>
    <cellStyle name="Normal 2 9 3 2 4 2" xfId="13026" xr:uid="{E83A7752-530A-4804-8AEE-B2BED6A08808}"/>
    <cellStyle name="Normal 2 9 3 2 5" xfId="13027" xr:uid="{9E9FC62F-8D29-465D-BF0C-827229D15D30}"/>
    <cellStyle name="Normal 2 9 3 3" xfId="13028" xr:uid="{5C9A03D1-F03E-4E52-8534-90C612BFBA02}"/>
    <cellStyle name="Normal 2 9 3 3 2" xfId="13029" xr:uid="{0DD501EF-A7A0-4B6B-9ECD-D5B06F841604}"/>
    <cellStyle name="Normal 2 9 3 3 2 2" xfId="13030" xr:uid="{8B291971-9D63-46F6-8B68-8B18D26D4404}"/>
    <cellStyle name="Normal 2 9 3 3 2 2 2" xfId="13031" xr:uid="{9FAF2142-BF65-4671-844D-514A4923ED45}"/>
    <cellStyle name="Normal 2 9 3 3 2 3" xfId="13032" xr:uid="{F21DC827-26EF-40BE-AFC8-341F22F163E4}"/>
    <cellStyle name="Normal 2 9 3 3 3" xfId="13033" xr:uid="{7EF46C21-6F12-4819-9D9E-E662B139B59A}"/>
    <cellStyle name="Normal 2 9 3 3 3 2" xfId="13034" xr:uid="{447806FB-5954-4397-B7D7-7183444CE3AB}"/>
    <cellStyle name="Normal 2 9 3 3 4" xfId="13035" xr:uid="{CD631FD3-CA14-4688-9C84-0ED1868EF6F9}"/>
    <cellStyle name="Normal 2 9 3 4" xfId="13036" xr:uid="{F522CE17-51C7-4859-A402-4279232C7417}"/>
    <cellStyle name="Normal 2 9 3 4 2" xfId="13037" xr:uid="{87945447-F902-4108-B850-F01D1CA9E53A}"/>
    <cellStyle name="Normal 2 9 3 4 2 2" xfId="13038" xr:uid="{8DCCC348-1BCF-4849-8A6E-BF5CBA40AEA1}"/>
    <cellStyle name="Normal 2 9 3 4 3" xfId="13039" xr:uid="{E329612D-D59F-4216-98F7-E0CF89FDF552}"/>
    <cellStyle name="Normal 2 9 3 5" xfId="13040" xr:uid="{58391632-C24C-48DF-B03F-0A38CA4E9280}"/>
    <cellStyle name="Normal 2 9 3 5 2" xfId="13041" xr:uid="{533E4895-7667-4C39-B533-B80AC9CA170C}"/>
    <cellStyle name="Normal 2 9 3 6" xfId="13042" xr:uid="{0A889C33-0C78-405D-9517-D65644B4F3DF}"/>
    <cellStyle name="Normal 2 9 4" xfId="13043" xr:uid="{D38B8C23-0F5A-4C29-BC01-2ECFA6FF7481}"/>
    <cellStyle name="Normal 2 9 4 2" xfId="13044" xr:uid="{D314460C-DEEF-4997-8CA9-3C81F311AB06}"/>
    <cellStyle name="Normal 2 9 4 2 2" xfId="13045" xr:uid="{33FD15D2-DEED-435E-9393-EB7A7DA976DC}"/>
    <cellStyle name="Normal 2 9 4 2 2 2" xfId="13046" xr:uid="{AF09191C-2C0F-4179-B283-3E6F2CB1DB68}"/>
    <cellStyle name="Normal 2 9 4 2 2 2 2" xfId="13047" xr:uid="{EE9F69E2-0D7A-41B4-B693-6C621D9A036C}"/>
    <cellStyle name="Normal 2 9 4 2 2 2 2 2" xfId="13048" xr:uid="{990DC5FA-DB1A-40D6-A321-0289F043D6C8}"/>
    <cellStyle name="Normal 2 9 4 2 2 2 3" xfId="13049" xr:uid="{170FE07A-20F4-416C-A64D-B746F49E7D66}"/>
    <cellStyle name="Normal 2 9 4 2 2 3" xfId="13050" xr:uid="{71AADEE9-3334-40B9-9ACE-A02061F88649}"/>
    <cellStyle name="Normal 2 9 4 2 2 3 2" xfId="13051" xr:uid="{651BB924-9244-49C8-BF35-6930EB0FF58F}"/>
    <cellStyle name="Normal 2 9 4 2 2 4" xfId="13052" xr:uid="{C2360437-6E02-4893-A0CE-B54B5F595F80}"/>
    <cellStyle name="Normal 2 9 4 2 3" xfId="13053" xr:uid="{B90C574B-1D58-4944-8AE2-D1FB7A657725}"/>
    <cellStyle name="Normal 2 9 4 2 3 2" xfId="13054" xr:uid="{C68FDC19-AACB-49BB-9A68-D07AEA5820F1}"/>
    <cellStyle name="Normal 2 9 4 2 3 2 2" xfId="13055" xr:uid="{C7C24946-CDD2-4B19-B616-4CA588E866DB}"/>
    <cellStyle name="Normal 2 9 4 2 3 3" xfId="13056" xr:uid="{E3CF120A-AFE1-4CEF-8926-F9478C3B2900}"/>
    <cellStyle name="Normal 2 9 4 2 4" xfId="13057" xr:uid="{5AB0A9CF-2718-46D9-8EC4-717D25379473}"/>
    <cellStyle name="Normal 2 9 4 2 4 2" xfId="13058" xr:uid="{EC7BF044-50A7-4496-BFBF-87BE4CBA95B8}"/>
    <cellStyle name="Normal 2 9 4 2 5" xfId="13059" xr:uid="{FBA6A9CE-21F0-4229-90FF-4C09DF0CFCFB}"/>
    <cellStyle name="Normal 2 9 4 3" xfId="13060" xr:uid="{511D2C51-DE22-4C6C-80CE-5B5E43B49621}"/>
    <cellStyle name="Normal 2 9 4 3 2" xfId="13061" xr:uid="{25D25457-642B-40FE-A376-B1E3810CCC87}"/>
    <cellStyle name="Normal 2 9 4 3 2 2" xfId="13062" xr:uid="{11682AAE-A0EE-4E9E-A03C-95D6E16F211A}"/>
    <cellStyle name="Normal 2 9 4 3 2 2 2" xfId="13063" xr:uid="{F9801284-E1D8-4418-AB17-82C1A935D111}"/>
    <cellStyle name="Normal 2 9 4 3 2 3" xfId="13064" xr:uid="{45017A7C-80FA-4276-9E35-25BFA767B3DA}"/>
    <cellStyle name="Normal 2 9 4 3 3" xfId="13065" xr:uid="{DF19495D-57E8-48A2-B7D1-EBBD4D71AEBE}"/>
    <cellStyle name="Normal 2 9 4 3 3 2" xfId="13066" xr:uid="{377C31EC-8317-416C-8C44-C77494500052}"/>
    <cellStyle name="Normal 2 9 4 3 4" xfId="13067" xr:uid="{29F2E05E-27FC-4D51-9CBD-57EF05A41E2F}"/>
    <cellStyle name="Normal 2 9 4 4" xfId="13068" xr:uid="{0B590421-50A4-4FA4-BB94-635DF9591A19}"/>
    <cellStyle name="Normal 2 9 4 4 2" xfId="13069" xr:uid="{4B1D52A1-A21B-4586-B45D-D9C3B428A78F}"/>
    <cellStyle name="Normal 2 9 4 4 2 2" xfId="13070" xr:uid="{BB1B78AA-9BE6-4CF9-A43A-FB820483B78C}"/>
    <cellStyle name="Normal 2 9 4 4 3" xfId="13071" xr:uid="{0527901D-73F9-4ABB-BA05-A7279137F1F0}"/>
    <cellStyle name="Normal 2 9 4 5" xfId="13072" xr:uid="{48FFB01E-5D2D-479D-BB33-55527CDAB5D7}"/>
    <cellStyle name="Normal 2 9 4 5 2" xfId="13073" xr:uid="{A32A4622-806E-4D43-84FC-3C8EA4736414}"/>
    <cellStyle name="Normal 2 9 4 6" xfId="13074" xr:uid="{D27D25FA-70F2-46F7-A999-1394FDB7FF63}"/>
    <cellStyle name="Normal 2 9 5" xfId="13075" xr:uid="{035FBC1E-F27D-424A-B7F2-42C6F23E4297}"/>
    <cellStyle name="Normal 2 9 5 2" xfId="13076" xr:uid="{E58A91B4-755A-4B1E-9692-B397B7F4C791}"/>
    <cellStyle name="Normal 2 9 5 2 2" xfId="13077" xr:uid="{28F2609A-E08A-4416-BE8F-527EBFBC5964}"/>
    <cellStyle name="Normal 2 9 5 2 2 2" xfId="13078" xr:uid="{1AD87DC4-DC5C-4243-BC34-11478C3098F1}"/>
    <cellStyle name="Normal 2 9 5 2 2 2 2" xfId="13079" xr:uid="{90182324-92A6-4094-80C9-AAC9CEC94B2A}"/>
    <cellStyle name="Normal 2 9 5 2 2 2 2 2" xfId="13080" xr:uid="{B9BC2085-88AB-4199-A5C8-37464C1182D8}"/>
    <cellStyle name="Normal 2 9 5 2 2 2 3" xfId="13081" xr:uid="{7CEAC3A2-F558-4089-A8E9-0F27823C936B}"/>
    <cellStyle name="Normal 2 9 5 2 2 3" xfId="13082" xr:uid="{3AC8D153-E702-4810-A595-D3C536164DE7}"/>
    <cellStyle name="Normal 2 9 5 2 2 3 2" xfId="13083" xr:uid="{9FFA7C8C-70A0-498E-B052-4FA943D938F7}"/>
    <cellStyle name="Normal 2 9 5 2 2 4" xfId="13084" xr:uid="{C74ECC64-8B9D-4837-A656-CC6572F3681F}"/>
    <cellStyle name="Normal 2 9 5 2 3" xfId="13085" xr:uid="{FFE5B1A0-5158-4A2D-B77C-99D3545415CB}"/>
    <cellStyle name="Normal 2 9 5 2 3 2" xfId="13086" xr:uid="{38D203AC-6957-40F5-AB5D-D67AB71A8485}"/>
    <cellStyle name="Normal 2 9 5 2 3 2 2" xfId="13087" xr:uid="{122C65E1-BA91-4338-88B4-4FE62B9E7EC9}"/>
    <cellStyle name="Normal 2 9 5 2 3 3" xfId="13088" xr:uid="{77202E3E-802D-4443-9B69-C50DD99D206E}"/>
    <cellStyle name="Normal 2 9 5 2 4" xfId="13089" xr:uid="{656526DE-492D-4F73-AE2E-904452019DAA}"/>
    <cellStyle name="Normal 2 9 5 2 4 2" xfId="13090" xr:uid="{B14C64E0-8EB4-4811-95B3-FCBC0887308E}"/>
    <cellStyle name="Normal 2 9 5 2 5" xfId="13091" xr:uid="{DFC38DD1-A1D5-425B-AF3D-B0EFC24A4125}"/>
    <cellStyle name="Normal 2 9 5 3" xfId="13092" xr:uid="{BE9AA57E-13CA-47FF-8E8D-0E848F0B74D6}"/>
    <cellStyle name="Normal 2 9 5 3 2" xfId="13093" xr:uid="{A7062B40-19CA-4178-9D5A-D998FA6B4930}"/>
    <cellStyle name="Normal 2 9 5 3 2 2" xfId="13094" xr:uid="{104B4BCA-73BC-4C9F-AA5F-E8486AE877F0}"/>
    <cellStyle name="Normal 2 9 5 3 2 2 2" xfId="13095" xr:uid="{0F779AD7-8E6D-438E-9EC9-C1CA554D9572}"/>
    <cellStyle name="Normal 2 9 5 3 2 3" xfId="13096" xr:uid="{A74D2510-363D-461A-A0F6-6F658AFB0BC0}"/>
    <cellStyle name="Normal 2 9 5 3 3" xfId="13097" xr:uid="{D0B496D2-E718-4E61-B23A-BCD5E6A0635D}"/>
    <cellStyle name="Normal 2 9 5 3 3 2" xfId="13098" xr:uid="{97038FD0-69C4-4B4B-A519-942FF3A05FAD}"/>
    <cellStyle name="Normal 2 9 5 3 4" xfId="13099" xr:uid="{563F87CD-F272-457E-AECD-59C549858589}"/>
    <cellStyle name="Normal 2 9 5 4" xfId="13100" xr:uid="{56FB81F4-773C-4FC4-B9A4-63FD715E111C}"/>
    <cellStyle name="Normal 2 9 5 4 2" xfId="13101" xr:uid="{768CD08B-35F6-4A02-B509-8FFF952A5B3C}"/>
    <cellStyle name="Normal 2 9 5 4 2 2" xfId="13102" xr:uid="{1C96A624-5F68-4850-9485-3D533F6586DD}"/>
    <cellStyle name="Normal 2 9 5 4 3" xfId="13103" xr:uid="{CB1222D2-4854-4CF5-959E-6F0F38DD9CDD}"/>
    <cellStyle name="Normal 2 9 5 5" xfId="13104" xr:uid="{D604B8E3-D8CF-4E37-802E-EBE139874C1E}"/>
    <cellStyle name="Normal 2 9 5 5 2" xfId="13105" xr:uid="{214F8FD3-40B6-4FFB-A48A-1EF2D5232A5B}"/>
    <cellStyle name="Normal 2 9 5 6" xfId="13106" xr:uid="{2E758294-53DC-4DA8-9EAF-412464ACAAA8}"/>
    <cellStyle name="Normal 2 9 6" xfId="13107" xr:uid="{4E79A517-8AB0-433B-B35C-AE7EED1A9C21}"/>
    <cellStyle name="Normal 2 9 6 2" xfId="13108" xr:uid="{CDDBBA3C-BDEB-4FF5-92A8-08206CD34CD8}"/>
    <cellStyle name="Normal 2 9 6 2 2" xfId="13109" xr:uid="{35FCFF28-3625-49E6-B247-7B71C7314168}"/>
    <cellStyle name="Normal 2 9 6 2 2 2" xfId="13110" xr:uid="{83FA7A83-F087-491F-94C4-6F399E048270}"/>
    <cellStyle name="Normal 2 9 6 2 2 2 2" xfId="13111" xr:uid="{660935AE-135B-4C14-915B-2D7A51FD93C0}"/>
    <cellStyle name="Normal 2 9 6 2 2 3" xfId="13112" xr:uid="{9FD6725C-9CF2-4F3A-ADF8-8C8467A18B36}"/>
    <cellStyle name="Normal 2 9 6 2 3" xfId="13113" xr:uid="{2A935B49-C56B-4542-82F6-8621E993D0B0}"/>
    <cellStyle name="Normal 2 9 6 2 3 2" xfId="13114" xr:uid="{FC83C158-99D6-4FA2-A635-ACCADFDE1464}"/>
    <cellStyle name="Normal 2 9 6 2 4" xfId="13115" xr:uid="{F6C724EA-91DD-4F8A-BB60-6D13D8A8BAB0}"/>
    <cellStyle name="Normal 2 9 6 3" xfId="13116" xr:uid="{E45BDE65-D6F4-4C06-B06F-725984E5D5A6}"/>
    <cellStyle name="Normal 2 9 6 3 2" xfId="13117" xr:uid="{708FC8A6-EBE5-4165-AA64-591D7E9F48B3}"/>
    <cellStyle name="Normal 2 9 6 3 2 2" xfId="13118" xr:uid="{77B94EE3-C56B-4305-BFBF-7A2999306BE8}"/>
    <cellStyle name="Normal 2 9 6 3 3" xfId="13119" xr:uid="{42310CFA-A048-4176-8992-D21644370762}"/>
    <cellStyle name="Normal 2 9 6 4" xfId="13120" xr:uid="{B1A8FEEF-5D17-4D40-8DF6-07EB3B33D421}"/>
    <cellStyle name="Normal 2 9 6 4 2" xfId="13121" xr:uid="{F5FCAB7D-4A00-43B9-B698-58F948C2AC16}"/>
    <cellStyle name="Normal 2 9 6 5" xfId="13122" xr:uid="{8FFFF838-B274-4F46-A691-671EAC84EB08}"/>
    <cellStyle name="Normal 2 9 7" xfId="13123" xr:uid="{E7874A6F-FD61-4AC0-9A7F-47F58EC6123F}"/>
    <cellStyle name="Normal 2 9 7 2" xfId="13124" xr:uid="{3D59539C-A7BB-4846-BAEB-8E2ABDC210C4}"/>
    <cellStyle name="Normal 2 9 7 2 2" xfId="13125" xr:uid="{4EF549EE-15E7-4E49-81D3-61565B5DFF20}"/>
    <cellStyle name="Normal 2 9 7 2 2 2" xfId="13126" xr:uid="{003FCE59-6AF4-4F33-9A15-6993A776BA97}"/>
    <cellStyle name="Normal 2 9 7 2 3" xfId="13127" xr:uid="{13B1BB5A-ED52-4192-A33A-20A4DCE3B37D}"/>
    <cellStyle name="Normal 2 9 7 3" xfId="13128" xr:uid="{72490BA2-D80A-43F1-AE24-C946491532B1}"/>
    <cellStyle name="Normal 2 9 7 3 2" xfId="13129" xr:uid="{5CCB6882-B4B4-4F7A-8109-9326E5735272}"/>
    <cellStyle name="Normal 2 9 7 4" xfId="13130" xr:uid="{F1D4A86B-844A-4E27-9171-7E21AF922A57}"/>
    <cellStyle name="Normal 2 9 8" xfId="13131" xr:uid="{827D056E-0B4A-4A10-9343-7E916FA74C79}"/>
    <cellStyle name="Normal 2 9 8 2" xfId="13132" xr:uid="{81312C37-10DE-40C9-9F48-12766C1F414A}"/>
    <cellStyle name="Normal 2 9 8 2 2" xfId="13133" xr:uid="{BE22F57B-7539-4F90-8369-7E1574918F97}"/>
    <cellStyle name="Normal 2 9 8 3" xfId="13134" xr:uid="{18E481AC-5304-457E-B9BB-1BC01F8D9D12}"/>
    <cellStyle name="Normal 2 9 9" xfId="13135" xr:uid="{4C27982F-7966-40B9-8A2B-657B58F12E8D}"/>
    <cellStyle name="Normal 2 9 9 2" xfId="13136" xr:uid="{F7E15389-0190-42B2-97B5-E21A33C63D90}"/>
    <cellStyle name="Normal 20" xfId="75" xr:uid="{184D3CE2-767B-4195-8520-E4D000DE7CBB}"/>
    <cellStyle name="Normal 21" xfId="61" xr:uid="{589F918E-A5EA-4718-83A5-2723FBA255E9}"/>
    <cellStyle name="Normal 21 2" xfId="13137" xr:uid="{28694463-E753-47B7-9EA5-CFE3BBBA27AF}"/>
    <cellStyle name="Normal 21 2 2" xfId="13138" xr:uid="{3DF1490D-05C8-4A0E-9F37-A12F79DCD714}"/>
    <cellStyle name="Normal 21 2 3" xfId="13139" xr:uid="{95764BFB-B50C-4BF9-91C1-B51A6790ED16}"/>
    <cellStyle name="Normal 21 3" xfId="13140" xr:uid="{D63BBD36-3603-447C-B404-A226DAD9D5CE}"/>
    <cellStyle name="Normal 21 3 2" xfId="13141" xr:uid="{9A168686-972C-4AD4-BA96-33FAE1415BB0}"/>
    <cellStyle name="Normal 21 3 3" xfId="13142" xr:uid="{C9550A8A-ED1C-44FE-A325-BC12D5A86E49}"/>
    <cellStyle name="Normal 22" xfId="40" xr:uid="{01629CC0-A364-49EE-964D-A6A27B818C99}"/>
    <cellStyle name="Normal 22 2" xfId="13144" xr:uid="{910C3966-3DCB-459D-8199-AB662C38B5B5}"/>
    <cellStyle name="Normal 22 2 2" xfId="13145" xr:uid="{22DDCC2F-3E36-4F08-BBAF-50570181378F}"/>
    <cellStyle name="Normal 22 2 3" xfId="13146" xr:uid="{C621042C-12D4-42C4-8C39-CB472EC45BFC}"/>
    <cellStyle name="Normal 22 3" xfId="13143" xr:uid="{C14978E0-2462-4E64-95A6-D1195BF103E8}"/>
    <cellStyle name="Normal 23" xfId="71" xr:uid="{215BFD4A-5A98-4201-BA68-4DC367ECC9AA}"/>
    <cellStyle name="Normal 24" xfId="45" xr:uid="{76C4F7A2-4266-49CD-8968-1B9DCC12B066}"/>
    <cellStyle name="Normal 25" xfId="65" xr:uid="{9204C091-8AF1-4D29-8601-B6CBBB13893E}"/>
    <cellStyle name="Normal 26" xfId="63" xr:uid="{89CFC2AF-4D8C-4575-88F7-9634249FFBA6}"/>
    <cellStyle name="Normal 27" xfId="54" xr:uid="{7CB4576B-B279-4C85-A820-1B36316E6512}"/>
    <cellStyle name="Normal 28" xfId="46" xr:uid="{00E22891-BC2D-4330-9E7A-4B195CDD4AF2}"/>
    <cellStyle name="Normal 29" xfId="55" xr:uid="{C94F10D9-7C24-498F-98FC-16804F0555DB}"/>
    <cellStyle name="Normal 29 2" xfId="306" xr:uid="{BD321442-E510-49A3-BE55-B6E76C697F27}"/>
    <cellStyle name="Normal 3" xfId="42" xr:uid="{8318CFA5-30A3-44EE-91FA-C9064B18997F}"/>
    <cellStyle name="Normal 3 10" xfId="13147" xr:uid="{CAF86E18-E30A-4E72-B370-AFBDBE1A9E3C}"/>
    <cellStyle name="Normal 3 10 2" xfId="13148" xr:uid="{A48BCFB5-3608-4A6C-9136-9578D9EAE35E}"/>
    <cellStyle name="Normal 3 11" xfId="13149" xr:uid="{03244830-1EEA-47C0-BD8E-60FA00ACA682}"/>
    <cellStyle name="Normal 3 12" xfId="304" xr:uid="{77C45A1A-5A91-4C33-95F4-41EE51FBEBE4}"/>
    <cellStyle name="Normal 3 2" xfId="2" xr:uid="{5BB8AA31-ED08-4037-853D-98267F5841BF}"/>
    <cellStyle name="Normal 3 2 10" xfId="13151" xr:uid="{25CE6187-8857-4728-BFD4-F53D5D5E899C}"/>
    <cellStyle name="Normal 3 2 11" xfId="13150" xr:uid="{A7AE6A32-D61B-4F02-9376-8056752CEC79}"/>
    <cellStyle name="Normal 3 2 2" xfId="81" xr:uid="{5EE4DBA1-6ABD-49FC-AA36-3E46B8E41D13}"/>
    <cellStyle name="Normal 3 2 2 2" xfId="13153" xr:uid="{3B63F4EC-E0B3-4D38-ACC0-88152005E323}"/>
    <cellStyle name="Normal 3 2 2 2 2" xfId="13154" xr:uid="{AE9F95D6-5E72-43B0-BF71-FAF4285B162F}"/>
    <cellStyle name="Normal 3 2 2 2 2 2" xfId="13155" xr:uid="{F6C90DCA-414A-4643-80A1-72B81A4F9136}"/>
    <cellStyle name="Normal 3 2 2 2 2 2 2" xfId="13156" xr:uid="{18504A0D-1A64-4A4E-B144-146DE99189E1}"/>
    <cellStyle name="Normal 3 2 2 2 2 2 2 2" xfId="13157" xr:uid="{10F38509-1466-4318-9A94-CBB67E6469B5}"/>
    <cellStyle name="Normal 3 2 2 2 2 2 3" xfId="13158" xr:uid="{B34FC6CD-C6AA-4F7B-BA17-E02E92DAF985}"/>
    <cellStyle name="Normal 3 2 2 2 2 3" xfId="13159" xr:uid="{12D3D40F-61D6-45C0-939D-E5D1CCD703CF}"/>
    <cellStyle name="Normal 3 2 2 2 2 3 2" xfId="13160" xr:uid="{61D70B23-2F35-4DAB-B647-CDA261505538}"/>
    <cellStyle name="Normal 3 2 2 2 2 4" xfId="13161" xr:uid="{5742EF18-8854-489E-A49C-292E32B28196}"/>
    <cellStyle name="Normal 3 2 2 2 3" xfId="13162" xr:uid="{9C18B4E9-C3DD-44F8-92D8-81469B5C486C}"/>
    <cellStyle name="Normal 3 2 2 2 3 2" xfId="13163" xr:uid="{FDC3D2B4-F7DA-470A-AFCF-A709A0DBBB88}"/>
    <cellStyle name="Normal 3 2 2 2 3 2 2" xfId="13164" xr:uid="{1DCC239C-3234-494E-AF9C-5AB0B798635A}"/>
    <cellStyle name="Normal 3 2 2 2 3 3" xfId="13165" xr:uid="{2C58FD48-7BB0-438E-B5BB-25AEDDA30961}"/>
    <cellStyle name="Normal 3 2 2 2 4" xfId="13166" xr:uid="{2298BEBC-75E1-41F7-BEBB-C5BFC480D60C}"/>
    <cellStyle name="Normal 3 2 2 2 4 2" xfId="13167" xr:uid="{B96E5968-0627-4A78-BD2B-EEC581DED859}"/>
    <cellStyle name="Normal 3 2 2 2 5" xfId="13168" xr:uid="{5214EE37-A9B0-4B71-A7F2-7C7E3EEE088F}"/>
    <cellStyle name="Normal 3 2 2 3" xfId="13169" xr:uid="{F5E7BEF8-1ED8-425E-9210-CEC03B1C91A2}"/>
    <cellStyle name="Normal 3 2 2 3 2" xfId="13170" xr:uid="{27B8F300-E79D-4E41-908A-5FE2F6AA9DB9}"/>
    <cellStyle name="Normal 3 2 2 3 2 2" xfId="13171" xr:uid="{DA9A6740-92A5-4F46-9CC8-7E4AA56BEEE9}"/>
    <cellStyle name="Normal 3 2 2 3 2 2 2" xfId="13172" xr:uid="{4D64134D-7EDF-467F-8C92-6076AAF32064}"/>
    <cellStyle name="Normal 3 2 2 3 2 3" xfId="13173" xr:uid="{926BE22A-AA69-4C37-B5DE-EAF11F42A3D5}"/>
    <cellStyle name="Normal 3 2 2 3 3" xfId="13174" xr:uid="{D100C2BA-6909-439D-B359-BC242F5B53E2}"/>
    <cellStyle name="Normal 3 2 2 3 3 2" xfId="13175" xr:uid="{D6391FF2-2EA1-4EF9-87BF-E830B95A6D35}"/>
    <cellStyle name="Normal 3 2 2 3 4" xfId="13176" xr:uid="{7E99DEF1-CB2F-4BE6-BD8C-6F7ABD8E6221}"/>
    <cellStyle name="Normal 3 2 2 4" xfId="13177" xr:uid="{D1CBED50-A71E-49C5-ADB5-BB28879CD23D}"/>
    <cellStyle name="Normal 3 2 2 4 2" xfId="13178" xr:uid="{9912CFE3-6D7B-4EE2-830A-02164D10EC90}"/>
    <cellStyle name="Normal 3 2 2 4 2 2" xfId="13179" xr:uid="{659DF7A9-D87C-4B52-9005-1032CC367A32}"/>
    <cellStyle name="Normal 3 2 2 4 3" xfId="13180" xr:uid="{0375406B-EC61-4386-8F62-906A2702F0C6}"/>
    <cellStyle name="Normal 3 2 2 5" xfId="13181" xr:uid="{A6846153-04B0-4638-8A3C-FF327299430E}"/>
    <cellStyle name="Normal 3 2 2 5 2" xfId="13182" xr:uid="{2A2443C6-C12C-4360-A5E4-A90ED59AD5D4}"/>
    <cellStyle name="Normal 3 2 2 6" xfId="13183" xr:uid="{F9438B39-9066-4056-A15E-C689653310BB}"/>
    <cellStyle name="Normal 3 2 2 7" xfId="13152" xr:uid="{2F8CAAAD-9644-4EDF-B10B-E5061A19B0FB}"/>
    <cellStyle name="Normal 3 2 2 8" xfId="295" xr:uid="{A5E625F4-5390-402C-81F2-FE5EE579A7DA}"/>
    <cellStyle name="Normal 3 2 3" xfId="13184" xr:uid="{F22F9C5D-54A5-4A0A-BEDF-30BBCD00EE96}"/>
    <cellStyle name="Normal 3 2 3 2" xfId="13185" xr:uid="{2BC12BDD-1270-4605-937F-B0DADA81DB8F}"/>
    <cellStyle name="Normal 3 2 3 2 2" xfId="13186" xr:uid="{42F1D3CE-480C-4E68-90BD-B0A252D742BA}"/>
    <cellStyle name="Normal 3 2 3 2 2 2" xfId="13187" xr:uid="{9B90AD9B-471E-4276-B03D-85AE6B807C11}"/>
    <cellStyle name="Normal 3 2 3 2 2 2 2" xfId="13188" xr:uid="{DA59CAC4-B6FD-48E6-A825-4FCCB9562C88}"/>
    <cellStyle name="Normal 3 2 3 2 2 2 2 2" xfId="13189" xr:uid="{0F1826B1-88EB-4A0B-AFC2-23FC96368AA0}"/>
    <cellStyle name="Normal 3 2 3 2 2 2 3" xfId="13190" xr:uid="{5B41E76D-CA92-4B9E-852F-977C7D9C3D95}"/>
    <cellStyle name="Normal 3 2 3 2 2 3" xfId="13191" xr:uid="{C9A20233-5AB5-44B4-BBBC-C5DF957FA93A}"/>
    <cellStyle name="Normal 3 2 3 2 2 3 2" xfId="13192" xr:uid="{B094F980-88B0-4340-9C23-69F4012AACAA}"/>
    <cellStyle name="Normal 3 2 3 2 2 4" xfId="13193" xr:uid="{34AE6243-0C0E-4C13-8A82-C092B0479FE7}"/>
    <cellStyle name="Normal 3 2 3 2 3" xfId="13194" xr:uid="{E2E81CC7-5170-42E2-B7B6-7F0B16077C14}"/>
    <cellStyle name="Normal 3 2 3 2 3 2" xfId="13195" xr:uid="{775DEC7F-6620-4A78-9C3A-C7D3428B54D8}"/>
    <cellStyle name="Normal 3 2 3 2 3 2 2" xfId="13196" xr:uid="{158F10E0-80FB-472F-BEAF-3B35BB9B7575}"/>
    <cellStyle name="Normal 3 2 3 2 3 3" xfId="13197" xr:uid="{4881C198-07C6-4883-93B4-A6A3AF93FA93}"/>
    <cellStyle name="Normal 3 2 3 2 4" xfId="13198" xr:uid="{91448BBE-BDC0-49EB-BF19-2EF131450582}"/>
    <cellStyle name="Normal 3 2 3 2 4 2" xfId="13199" xr:uid="{5E1034FA-551B-463D-9E08-9DB4FEE8F161}"/>
    <cellStyle name="Normal 3 2 3 2 5" xfId="13200" xr:uid="{85CDFD59-4C23-4463-89B5-42F9151CA0D7}"/>
    <cellStyle name="Normal 3 2 3 3" xfId="13201" xr:uid="{6A3B6BD8-77A9-48BF-8C25-1B2EB552D443}"/>
    <cellStyle name="Normal 3 2 3 3 2" xfId="13202" xr:uid="{BB32907A-6320-4F3A-9D62-C92F16064FEB}"/>
    <cellStyle name="Normal 3 2 3 3 2 2" xfId="13203" xr:uid="{65F03D05-0C5D-4B50-AE3A-B7310ADDC398}"/>
    <cellStyle name="Normal 3 2 3 3 2 2 2" xfId="13204" xr:uid="{1A121269-16DA-4356-A89F-976205233C49}"/>
    <cellStyle name="Normal 3 2 3 3 2 3" xfId="13205" xr:uid="{F6AA9013-80F3-451E-AEDA-60D8F2AFC428}"/>
    <cellStyle name="Normal 3 2 3 3 3" xfId="13206" xr:uid="{1C2CBA69-FB11-440C-A0A6-B652F30F3752}"/>
    <cellStyle name="Normal 3 2 3 3 3 2" xfId="13207" xr:uid="{27866C9C-B209-4B4D-A575-3685305291CA}"/>
    <cellStyle name="Normal 3 2 3 3 4" xfId="13208" xr:uid="{0B77488A-80AF-47A9-8CA5-2FF428639AA7}"/>
    <cellStyle name="Normal 3 2 3 4" xfId="13209" xr:uid="{1B8DA0A8-33D4-4400-8959-0A88E8BC4ADF}"/>
    <cellStyle name="Normal 3 2 3 4 2" xfId="13210" xr:uid="{C3238A31-E591-481C-A277-7DF809935735}"/>
    <cellStyle name="Normal 3 2 3 4 2 2" xfId="13211" xr:uid="{0AF78BF6-9E3C-4CF7-AA58-5A96562EA035}"/>
    <cellStyle name="Normal 3 2 3 4 3" xfId="13212" xr:uid="{DEF74564-0F5D-4D1E-BDAF-35FB4D116A52}"/>
    <cellStyle name="Normal 3 2 3 5" xfId="13213" xr:uid="{C8AA4177-1DFC-46D5-A104-1D06A5E23ED9}"/>
    <cellStyle name="Normal 3 2 3 5 2" xfId="13214" xr:uid="{7498E484-9A58-4F58-9B7A-0A8AE0661778}"/>
    <cellStyle name="Normal 3 2 3 6" xfId="13215" xr:uid="{39820497-9CBB-426C-905B-E77261430720}"/>
    <cellStyle name="Normal 3 2 4" xfId="13216" xr:uid="{54FBB586-8F74-44F7-BFDB-2030F72ECB61}"/>
    <cellStyle name="Normal 3 2 4 2" xfId="13217" xr:uid="{EA0D26A0-88F1-43D4-A220-5B09E76F1C35}"/>
    <cellStyle name="Normal 3 2 4 2 2" xfId="13218" xr:uid="{F553BA9F-745F-4323-A715-0DB3FFA4B92D}"/>
    <cellStyle name="Normal 3 2 4 2 2 2" xfId="13219" xr:uid="{A0C57BDD-AD5D-4F2D-BF33-34749FE18DFA}"/>
    <cellStyle name="Normal 3 2 4 2 2 2 2" xfId="13220" xr:uid="{04F5BD41-8F25-424D-B021-08195DE09703}"/>
    <cellStyle name="Normal 3 2 4 2 2 2 2 2" xfId="13221" xr:uid="{164591E6-A418-4998-AC4E-054C32481EA9}"/>
    <cellStyle name="Normal 3 2 4 2 2 2 3" xfId="13222" xr:uid="{518D5D70-5EC2-4941-A87A-7749171212DC}"/>
    <cellStyle name="Normal 3 2 4 2 2 3" xfId="13223" xr:uid="{55AA818E-060B-448A-8835-D4F3EB98727B}"/>
    <cellStyle name="Normal 3 2 4 2 2 3 2" xfId="13224" xr:uid="{828FB781-D2A0-48EE-9359-CA7D5255137A}"/>
    <cellStyle name="Normal 3 2 4 2 2 4" xfId="13225" xr:uid="{EA4CD811-4188-4B55-9606-E60E61892BEF}"/>
    <cellStyle name="Normal 3 2 4 2 3" xfId="13226" xr:uid="{F0AE502C-7F10-4ECC-9BD1-D92E6408DB96}"/>
    <cellStyle name="Normal 3 2 4 2 3 2" xfId="13227" xr:uid="{B6B0AE3F-7D54-4C47-B115-B76CDDEB0450}"/>
    <cellStyle name="Normal 3 2 4 2 3 2 2" xfId="13228" xr:uid="{0C662295-4337-4EA5-B94F-5276BED9847E}"/>
    <cellStyle name="Normal 3 2 4 2 3 3" xfId="13229" xr:uid="{BF60BA5A-8ABA-47D6-B94C-4C37CD0E0368}"/>
    <cellStyle name="Normal 3 2 4 2 4" xfId="13230" xr:uid="{53AC5947-77A2-4368-BC69-0494FE5082EE}"/>
    <cellStyle name="Normal 3 2 4 2 4 2" xfId="13231" xr:uid="{BBDF11FE-D8C9-4FEA-9FE2-AA780735C54D}"/>
    <cellStyle name="Normal 3 2 4 2 5" xfId="13232" xr:uid="{588ABB39-2109-4A85-A34A-353C11312054}"/>
    <cellStyle name="Normal 3 2 4 3" xfId="13233" xr:uid="{C45B5A2F-8468-4A69-AE90-D00E9DC02829}"/>
    <cellStyle name="Normal 3 2 4 3 2" xfId="13234" xr:uid="{A4CF84B3-6954-4E8E-84D2-03FD4EB6FC56}"/>
    <cellStyle name="Normal 3 2 4 3 2 2" xfId="13235" xr:uid="{33A3198A-F491-4E32-893B-739511A3C97B}"/>
    <cellStyle name="Normal 3 2 4 3 2 2 2" xfId="13236" xr:uid="{EE78B05E-9E29-4A8F-80CB-E42340197BDA}"/>
    <cellStyle name="Normal 3 2 4 3 2 3" xfId="13237" xr:uid="{C81B0585-9678-4049-8A55-8736D892338A}"/>
    <cellStyle name="Normal 3 2 4 3 3" xfId="13238" xr:uid="{113CFA42-6FF2-4B11-B0B7-CC492B1FABC6}"/>
    <cellStyle name="Normal 3 2 4 3 3 2" xfId="13239" xr:uid="{1857F68A-0046-42E6-AE82-C12E34E943FA}"/>
    <cellStyle name="Normal 3 2 4 3 4" xfId="13240" xr:uid="{27495EF9-5F44-486D-8AA2-56E8F3A1BDD2}"/>
    <cellStyle name="Normal 3 2 4 4" xfId="13241" xr:uid="{A4F3F41B-C6F8-4048-9888-4C350CFE7CAE}"/>
    <cellStyle name="Normal 3 2 4 4 2" xfId="13242" xr:uid="{72A53762-AF4C-4DA3-9D35-6D8660AC66B7}"/>
    <cellStyle name="Normal 3 2 4 4 2 2" xfId="13243" xr:uid="{1B5223AD-155C-43D3-AA57-A3A5F2B998A6}"/>
    <cellStyle name="Normal 3 2 4 4 3" xfId="13244" xr:uid="{F7336541-DE8A-46FF-8D43-9B58E782E00E}"/>
    <cellStyle name="Normal 3 2 4 5" xfId="13245" xr:uid="{768A7EC1-D9FE-4D9B-86CE-FE7B302173B6}"/>
    <cellStyle name="Normal 3 2 4 5 2" xfId="13246" xr:uid="{C11550E0-9F02-47D2-9C1B-35746DDC9932}"/>
    <cellStyle name="Normal 3 2 4 6" xfId="13247" xr:uid="{0DB98BF9-34BB-4E65-89E4-617F009178BF}"/>
    <cellStyle name="Normal 3 2 5" xfId="13248" xr:uid="{60E62165-60DB-4E87-8A3D-BB2CA3170DD0}"/>
    <cellStyle name="Normal 3 2 5 2" xfId="13249" xr:uid="{634D3C94-936C-4F04-A040-85BAEC8A0D53}"/>
    <cellStyle name="Normal 3 2 5 2 2" xfId="13250" xr:uid="{F0587F1D-73B0-4344-B15A-CD36A4553DDD}"/>
    <cellStyle name="Normal 3 2 5 2 2 2" xfId="13251" xr:uid="{AC79BE5F-7890-42C4-91CA-9CA6FD248EE5}"/>
    <cellStyle name="Normal 3 2 5 2 2 2 2" xfId="13252" xr:uid="{A59B21FF-8825-498A-987F-D2A0644F72A4}"/>
    <cellStyle name="Normal 3 2 5 2 2 2 2 2" xfId="13253" xr:uid="{9CEE0F35-6890-46B2-B0A4-DA28994E0798}"/>
    <cellStyle name="Normal 3 2 5 2 2 2 3" xfId="13254" xr:uid="{3D4B5B39-1FDE-4A49-83DA-D39E23EF02E4}"/>
    <cellStyle name="Normal 3 2 5 2 2 3" xfId="13255" xr:uid="{D6483CC9-7A12-4497-A9F8-DF18CB1569C8}"/>
    <cellStyle name="Normal 3 2 5 2 2 3 2" xfId="13256" xr:uid="{A9460B9B-D52C-4BF2-8E0C-4E299BC8080C}"/>
    <cellStyle name="Normal 3 2 5 2 2 4" xfId="13257" xr:uid="{5A298DF8-AE32-4ACB-A2D1-A975B7B0BDAA}"/>
    <cellStyle name="Normal 3 2 5 2 3" xfId="13258" xr:uid="{E05180C0-3D82-47AD-9BAF-F0D7A677F809}"/>
    <cellStyle name="Normal 3 2 5 2 3 2" xfId="13259" xr:uid="{5D6287ED-3947-48E9-B4CD-B43D277C33F7}"/>
    <cellStyle name="Normal 3 2 5 2 3 2 2" xfId="13260" xr:uid="{09207CC4-6C99-4722-AC3A-261321E2CADD}"/>
    <cellStyle name="Normal 3 2 5 2 3 3" xfId="13261" xr:uid="{146F2ABA-70E9-4ECC-BB27-DA0E5C19E680}"/>
    <cellStyle name="Normal 3 2 5 2 4" xfId="13262" xr:uid="{AC7E2D1D-CD44-4D10-A402-0F8145470A35}"/>
    <cellStyle name="Normal 3 2 5 2 4 2" xfId="13263" xr:uid="{04024AFF-0B8E-4146-8838-DA767B7DC56B}"/>
    <cellStyle name="Normal 3 2 5 2 5" xfId="13264" xr:uid="{F73F1C08-B8BE-4A15-85B8-F9680914D83C}"/>
    <cellStyle name="Normal 3 2 5 3" xfId="13265" xr:uid="{1C2F871A-CFE8-4177-82AC-8662240627E7}"/>
    <cellStyle name="Normal 3 2 5 3 2" xfId="13266" xr:uid="{B5BDDAB6-DFB0-4802-98C0-77F80E2A07FB}"/>
    <cellStyle name="Normal 3 2 5 3 2 2" xfId="13267" xr:uid="{3A20A8A3-1085-4CF2-87FF-FAC4581369CA}"/>
    <cellStyle name="Normal 3 2 5 3 2 2 2" xfId="13268" xr:uid="{421E4AF4-18B1-416A-AA6B-E0D2AAF3C514}"/>
    <cellStyle name="Normal 3 2 5 3 2 3" xfId="13269" xr:uid="{B68219FF-E0E8-498E-BAC5-EF13E28384DA}"/>
    <cellStyle name="Normal 3 2 5 3 3" xfId="13270" xr:uid="{EF24BF79-579B-4438-8CA3-B6410157EDCC}"/>
    <cellStyle name="Normal 3 2 5 3 3 2" xfId="13271" xr:uid="{1736AA6B-304F-4CA4-9774-19F5FD73ACD5}"/>
    <cellStyle name="Normal 3 2 5 3 4" xfId="13272" xr:uid="{4D06C5A3-6A14-4596-9D7E-D05FBD662266}"/>
    <cellStyle name="Normal 3 2 5 4" xfId="13273" xr:uid="{4D2BBC10-F5AC-4FFF-B65B-B00CFDAD70A1}"/>
    <cellStyle name="Normal 3 2 5 4 2" xfId="13274" xr:uid="{31014FA2-DC37-46A2-A9C0-F2662F9F8E72}"/>
    <cellStyle name="Normal 3 2 5 4 2 2" xfId="13275" xr:uid="{0C605FA4-55C3-4B1B-A2D8-F7765EB5988E}"/>
    <cellStyle name="Normal 3 2 5 4 3" xfId="13276" xr:uid="{8E95E652-25DA-4B64-9545-559E822B2BAC}"/>
    <cellStyle name="Normal 3 2 5 5" xfId="13277" xr:uid="{7298254C-9CF2-45CA-A9C6-D0C1ECDF0F87}"/>
    <cellStyle name="Normal 3 2 5 5 2" xfId="13278" xr:uid="{71F62F73-5CED-481A-8848-0813BE89E978}"/>
    <cellStyle name="Normal 3 2 5 6" xfId="13279" xr:uid="{268A2C83-65F5-47B3-B304-DD2ADBC9A488}"/>
    <cellStyle name="Normal 3 2 6" xfId="13280" xr:uid="{ABE98836-841C-4A9F-B670-CC53E044F2FA}"/>
    <cellStyle name="Normal 3 2 6 2" xfId="13281" xr:uid="{7B5880F7-6588-41D4-8C69-622386AB38DD}"/>
    <cellStyle name="Normal 3 2 6 2 2" xfId="13282" xr:uid="{63CFE40E-859E-486B-877D-E7B7F404D347}"/>
    <cellStyle name="Normal 3 2 6 2 2 2" xfId="13283" xr:uid="{9A5B78A5-B0FC-42D2-8874-35B4520E86FB}"/>
    <cellStyle name="Normal 3 2 6 2 2 2 2" xfId="13284" xr:uid="{BEDC2BCD-2F6E-480E-A62E-CD7285EE647C}"/>
    <cellStyle name="Normal 3 2 6 2 2 3" xfId="13285" xr:uid="{A4679B58-5B48-4BE0-982D-32F148A007D0}"/>
    <cellStyle name="Normal 3 2 6 2 3" xfId="13286" xr:uid="{FFCDF51A-D822-4B51-A773-707A57E2EC67}"/>
    <cellStyle name="Normal 3 2 6 2 3 2" xfId="13287" xr:uid="{D2BD5577-4E3A-454F-AA65-AEB83EBFF0F8}"/>
    <cellStyle name="Normal 3 2 6 2 4" xfId="13288" xr:uid="{BE72B9FF-43FC-40D6-8BE1-90EFB90B516A}"/>
    <cellStyle name="Normal 3 2 6 3" xfId="13289" xr:uid="{23845A93-3107-4186-BDDC-6D6370914C32}"/>
    <cellStyle name="Normal 3 2 6 3 2" xfId="13290" xr:uid="{1E829871-37E5-4ED6-8079-2F0EF3682D9F}"/>
    <cellStyle name="Normal 3 2 6 3 2 2" xfId="13291" xr:uid="{9539435E-B888-46A7-9F3C-7CE2BAA5DFF7}"/>
    <cellStyle name="Normal 3 2 6 3 3" xfId="13292" xr:uid="{228C199F-1F7D-4844-85F4-742605F88C70}"/>
    <cellStyle name="Normal 3 2 6 4" xfId="13293" xr:uid="{685969BF-DFD6-4163-9DBF-AC924CF57AE9}"/>
    <cellStyle name="Normal 3 2 6 4 2" xfId="13294" xr:uid="{6734E7FC-21FF-4DB9-AB0E-01C0B29D7C0A}"/>
    <cellStyle name="Normal 3 2 6 5" xfId="13295" xr:uid="{2D8D9DB5-AE2A-4837-AF7D-ACFD72A4A207}"/>
    <cellStyle name="Normal 3 2 7" xfId="13296" xr:uid="{AA6258A4-3302-460B-B4D8-D6B6EF1BF8F0}"/>
    <cellStyle name="Normal 3 2 7 2" xfId="13297" xr:uid="{C31610F0-C868-471F-AB15-1EE218F91F88}"/>
    <cellStyle name="Normal 3 2 7 2 2" xfId="13298" xr:uid="{7A140138-FF14-4F6E-B65E-2408E80C5AB5}"/>
    <cellStyle name="Normal 3 2 7 2 2 2" xfId="13299" xr:uid="{1C9AB02A-9357-48A6-B367-E18AA76D1AE7}"/>
    <cellStyle name="Normal 3 2 7 2 3" xfId="13300" xr:uid="{A526A9F6-DDEF-4280-BFB3-389AFFC023CB}"/>
    <cellStyle name="Normal 3 2 7 3" xfId="13301" xr:uid="{E7816924-780D-443E-8141-278C0AB07504}"/>
    <cellStyle name="Normal 3 2 7 3 2" xfId="13302" xr:uid="{E6DD88FF-F8CC-40AD-B5F0-10870A8DC112}"/>
    <cellStyle name="Normal 3 2 7 4" xfId="13303" xr:uid="{2A3452AE-A8C4-48F0-91FD-DA9DE3CDCF3A}"/>
    <cellStyle name="Normal 3 2 8" xfId="13304" xr:uid="{37475D12-28FD-4EDC-9845-719FA6FDD023}"/>
    <cellStyle name="Normal 3 2 8 2" xfId="13305" xr:uid="{09B71D62-F6F2-42F6-B5E9-94224B5EFC70}"/>
    <cellStyle name="Normal 3 2 8 2 2" xfId="13306" xr:uid="{31855519-A0BF-4B4A-BAD9-DEB02A35E4A8}"/>
    <cellStyle name="Normal 3 2 8 3" xfId="13307" xr:uid="{078F6CBC-DC54-48A8-A315-6C5C14D717EF}"/>
    <cellStyle name="Normal 3 2 9" xfId="13308" xr:uid="{240EB425-E649-41BC-8ACB-DC6F1A8ECB36}"/>
    <cellStyle name="Normal 3 2 9 2" xfId="13309" xr:uid="{7AE2DE7B-F242-4565-8676-1D6DB221F5B8}"/>
    <cellStyle name="Normal 3 3" xfId="297" xr:uid="{59F89670-F193-4521-A481-FB72AACB53AC}"/>
    <cellStyle name="Normal 3 3 2" xfId="13311" xr:uid="{05ABC106-CF62-4FB8-A9C0-4ADA00A7DB39}"/>
    <cellStyle name="Normal 3 3 2 2" xfId="13312" xr:uid="{01A0E637-15C4-4FBD-9BB7-9AF19EEC3A59}"/>
    <cellStyle name="Normal 3 3 2 2 2" xfId="13313" xr:uid="{0C7C1921-C4CF-4CB5-847E-53239C8EA606}"/>
    <cellStyle name="Normal 3 3 2 2 2 2" xfId="13314" xr:uid="{902719C6-13BB-47A3-97F3-D2DA579D044E}"/>
    <cellStyle name="Normal 3 3 2 2 2 2 2" xfId="13315" xr:uid="{EF93C7F6-C0CE-47C3-AA6F-A987C8A88EAA}"/>
    <cellStyle name="Normal 3 3 2 2 2 3" xfId="13316" xr:uid="{B3110393-1013-4182-9614-EEE319605EB7}"/>
    <cellStyle name="Normal 3 3 2 2 3" xfId="13317" xr:uid="{9C96170A-C6A5-48C9-9A03-EA7F15515DEA}"/>
    <cellStyle name="Normal 3 3 2 2 3 2" xfId="13318" xr:uid="{C70E2DFA-A702-4331-9B53-96C87A210D31}"/>
    <cellStyle name="Normal 3 3 2 2 4" xfId="13319" xr:uid="{8F5D9B9F-8642-46FC-AF60-C137054FB3AD}"/>
    <cellStyle name="Normal 3 3 2 3" xfId="13320" xr:uid="{F8894B17-17ED-4CF9-ADA2-5542AB8A9659}"/>
    <cellStyle name="Normal 3 3 2 3 2" xfId="13321" xr:uid="{A1A3C3A6-4D44-44ED-9C8F-EF4E3367F996}"/>
    <cellStyle name="Normal 3 3 2 3 2 2" xfId="13322" xr:uid="{2A6C7355-49CC-47E9-A6EC-8586739636FC}"/>
    <cellStyle name="Normal 3 3 2 3 3" xfId="13323" xr:uid="{B256D918-2FD6-4251-BB10-FA51D8F3C44E}"/>
    <cellStyle name="Normal 3 3 2 4" xfId="13324" xr:uid="{BE5EBD88-A661-43CA-8FEB-0359D2834C62}"/>
    <cellStyle name="Normal 3 3 2 4 2" xfId="13325" xr:uid="{F18317BF-457F-4016-A450-746EE3AEB9BC}"/>
    <cellStyle name="Normal 3 3 2 5" xfId="13326" xr:uid="{C7B5A6B1-2D5A-4404-8478-0AF286FDBA3C}"/>
    <cellStyle name="Normal 3 3 3" xfId="13327" xr:uid="{F24B9B60-C064-425F-AD76-BA542F28F626}"/>
    <cellStyle name="Normal 3 3 3 2" xfId="13328" xr:uid="{6F9457CC-0775-42C1-8C3E-724E0C3E181F}"/>
    <cellStyle name="Normal 3 3 3 2 2" xfId="13329" xr:uid="{2B2A2EB7-3933-49C9-BB45-69AEB1FF961F}"/>
    <cellStyle name="Normal 3 3 3 2 2 2" xfId="13330" xr:uid="{3886A401-7983-4B6B-9EC0-309EB547239A}"/>
    <cellStyle name="Normal 3 3 3 2 3" xfId="13331" xr:uid="{6982EBEA-7D1B-4379-AE82-B4264922F766}"/>
    <cellStyle name="Normal 3 3 3 3" xfId="13332" xr:uid="{6529983E-A396-4721-877C-81142339998F}"/>
    <cellStyle name="Normal 3 3 3 3 2" xfId="13333" xr:uid="{D538854D-820D-408E-8179-CDA6987AA91A}"/>
    <cellStyle name="Normal 3 3 3 4" xfId="13334" xr:uid="{7FBF7F9F-E0F9-4C99-AE47-0167848E44B7}"/>
    <cellStyle name="Normal 3 3 4" xfId="13335" xr:uid="{2EAA681E-55DD-47D1-B634-BA0711BD9CA9}"/>
    <cellStyle name="Normal 3 3 4 2" xfId="13336" xr:uid="{0C0373B5-3F31-484F-B2C0-9B3AC333B1E9}"/>
    <cellStyle name="Normal 3 3 4 2 2" xfId="13337" xr:uid="{D9D3A2C9-2560-4AD9-BBC3-EF83C69E8348}"/>
    <cellStyle name="Normal 3 3 4 3" xfId="13338" xr:uid="{EF79DDCB-FACB-4D4B-831B-0DCF183731F2}"/>
    <cellStyle name="Normal 3 3 5" xfId="13339" xr:uid="{9406C7E4-5207-4F24-9BA0-89264C767A32}"/>
    <cellStyle name="Normal 3 3 5 2" xfId="13340" xr:uid="{8622FDD6-10AD-45BA-B5CE-32A76DF84965}"/>
    <cellStyle name="Normal 3 3 6" xfId="13341" xr:uid="{68F595EB-1955-47BD-85F9-A41FB68B0941}"/>
    <cellStyle name="Normal 3 3 7" xfId="13310" xr:uid="{6F04C19B-B18B-42DC-BC08-88C599F88C63}"/>
    <cellStyle name="Normal 3 3 8" xfId="16947" xr:uid="{E1120749-6C3D-46DB-88C5-2151973B3B72}"/>
    <cellStyle name="Normal 3 4" xfId="13342" xr:uid="{2288061F-C731-422D-9648-DBD8932BB3F5}"/>
    <cellStyle name="Normal 3 4 2" xfId="13343" xr:uid="{53B0D65C-D2B5-4E10-B168-D883EAE88A19}"/>
    <cellStyle name="Normal 3 4 2 2" xfId="13344" xr:uid="{62FC2244-3183-4BC3-8253-8831567895E0}"/>
    <cellStyle name="Normal 3 4 2 2 2" xfId="13345" xr:uid="{214D19A9-DCCA-4454-979E-B2ADCFBC1273}"/>
    <cellStyle name="Normal 3 4 2 2 2 2" xfId="13346" xr:uid="{E481CE22-C06F-49A6-B983-4FD731DDFF2D}"/>
    <cellStyle name="Normal 3 4 2 2 2 2 2" xfId="13347" xr:uid="{AA301A5C-1BBA-4E61-A93C-49D07E72A29B}"/>
    <cellStyle name="Normal 3 4 2 2 2 3" xfId="13348" xr:uid="{D38415E6-073F-45C6-B276-F7D92BEC5290}"/>
    <cellStyle name="Normal 3 4 2 2 3" xfId="13349" xr:uid="{833883DE-D86C-4BE8-957B-D58D200CF25E}"/>
    <cellStyle name="Normal 3 4 2 2 3 2" xfId="13350" xr:uid="{C8A05F03-798B-4371-944D-19210EF99B7B}"/>
    <cellStyle name="Normal 3 4 2 2 4" xfId="13351" xr:uid="{4B58ED9F-CD3F-4446-BF7C-21FFC5E7EA98}"/>
    <cellStyle name="Normal 3 4 2 3" xfId="13352" xr:uid="{CCB1B098-E12D-4421-B7EC-E1CD30BBCF36}"/>
    <cellStyle name="Normal 3 4 2 3 2" xfId="13353" xr:uid="{175B16F3-FA3B-41F8-A055-71752271BC07}"/>
    <cellStyle name="Normal 3 4 2 3 2 2" xfId="13354" xr:uid="{7650DA19-4863-4D45-A867-A68EEBB83D64}"/>
    <cellStyle name="Normal 3 4 2 3 3" xfId="13355" xr:uid="{970F6763-188C-4FD2-8BD7-A0CB3C526081}"/>
    <cellStyle name="Normal 3 4 2 4" xfId="13356" xr:uid="{84067E5F-E0C9-4A18-B86C-066D2DB9315A}"/>
    <cellStyle name="Normal 3 4 2 4 2" xfId="13357" xr:uid="{9E1552F2-DE6B-4068-99AE-17CD891AB102}"/>
    <cellStyle name="Normal 3 4 2 5" xfId="13358" xr:uid="{151C6099-AE6D-4E46-86F8-75D6ABF6DBC9}"/>
    <cellStyle name="Normal 3 4 3" xfId="13359" xr:uid="{CBD2EC01-D11E-48CF-A992-CD6A371E24EE}"/>
    <cellStyle name="Normal 3 4 3 2" xfId="13360" xr:uid="{57CB7DA0-BC36-470C-9B10-0DF415A458FE}"/>
    <cellStyle name="Normal 3 4 3 2 2" xfId="13361" xr:uid="{3C565E27-8FA4-4569-856B-B9EB2B073D4C}"/>
    <cellStyle name="Normal 3 4 3 2 2 2" xfId="13362" xr:uid="{EA7A17E6-57F6-480D-A220-CB5B2139D5E8}"/>
    <cellStyle name="Normal 3 4 3 2 3" xfId="13363" xr:uid="{805854ED-B1F6-4568-AABF-CD412C9A04A1}"/>
    <cellStyle name="Normal 3 4 3 3" xfId="13364" xr:uid="{67DC8281-63E6-4D0A-8441-F43A4DA3064F}"/>
    <cellStyle name="Normal 3 4 3 3 2" xfId="13365" xr:uid="{E22404DC-A3CB-49EF-9653-66EE251C18E7}"/>
    <cellStyle name="Normal 3 4 3 4" xfId="13366" xr:uid="{59B8C0EE-EAB8-4BC4-A4E7-58D0C110EA16}"/>
    <cellStyle name="Normal 3 4 4" xfId="13367" xr:uid="{D61ADD86-6C78-4CF3-9558-B960D53E35BC}"/>
    <cellStyle name="Normal 3 4 4 2" xfId="13368" xr:uid="{73980C74-1924-4228-BDCA-3FEEF8C42F20}"/>
    <cellStyle name="Normal 3 4 4 2 2" xfId="13369" xr:uid="{865DE2D2-0CB7-41D2-B11F-12BC93CEAF32}"/>
    <cellStyle name="Normal 3 4 4 3" xfId="13370" xr:uid="{FF782261-AE18-48C1-AFD6-5E87AD617B3B}"/>
    <cellStyle name="Normal 3 4 5" xfId="13371" xr:uid="{35E38EBB-CA46-4E24-9542-1708DAD51A9A}"/>
    <cellStyle name="Normal 3 4 5 2" xfId="13372" xr:uid="{C85F9F64-D118-416F-9D3A-0463D3B16244}"/>
    <cellStyle name="Normal 3 4 6" xfId="13373" xr:uid="{2C8AF0EA-1AA7-4FBA-920B-87848045B77D}"/>
    <cellStyle name="Normal 3 5" xfId="13374" xr:uid="{B5080A1C-FC35-4BE7-A851-11AA7C576FFE}"/>
    <cellStyle name="Normal 3 5 2" xfId="13375" xr:uid="{0C72EA52-726D-4FC6-B09D-48502594052F}"/>
    <cellStyle name="Normal 3 5 2 2" xfId="13376" xr:uid="{D3708102-5133-453C-BB24-5A0BCE70546F}"/>
    <cellStyle name="Normal 3 5 2 2 2" xfId="13377" xr:uid="{45C44AB1-8E15-41D3-A8FF-5BBF6D422661}"/>
    <cellStyle name="Normal 3 5 2 2 2 2" xfId="13378" xr:uid="{91E2182A-E39F-440A-99C5-75777087B5F7}"/>
    <cellStyle name="Normal 3 5 2 2 2 2 2" xfId="13379" xr:uid="{C963C7A4-E02C-4C2B-8B6F-792BB4C8C053}"/>
    <cellStyle name="Normal 3 5 2 2 2 3" xfId="13380" xr:uid="{8A01B69D-FD62-4D8B-B3B0-CBD81DB05612}"/>
    <cellStyle name="Normal 3 5 2 2 3" xfId="13381" xr:uid="{2DA7D1FD-2EDF-4B4A-B7FC-C3E5488CCD5B}"/>
    <cellStyle name="Normal 3 5 2 2 3 2" xfId="13382" xr:uid="{237D1727-CC09-4DBD-84B7-42B0E2D9F5CD}"/>
    <cellStyle name="Normal 3 5 2 2 4" xfId="13383" xr:uid="{BE8F3A1D-294B-415C-848F-610A422F6B1D}"/>
    <cellStyle name="Normal 3 5 2 3" xfId="13384" xr:uid="{CC324318-9102-45C0-80E3-E6762CC7A5CD}"/>
    <cellStyle name="Normal 3 5 2 3 2" xfId="13385" xr:uid="{E8495342-3979-47A7-9C74-6C9562C8C80E}"/>
    <cellStyle name="Normal 3 5 2 3 2 2" xfId="13386" xr:uid="{B4FF43C1-B65A-4412-9A98-21E4CC4BB2E5}"/>
    <cellStyle name="Normal 3 5 2 3 3" xfId="13387" xr:uid="{E053299D-9FB5-4716-881C-37115E3993AF}"/>
    <cellStyle name="Normal 3 5 2 4" xfId="13388" xr:uid="{FFE5E78C-8A56-440D-99C9-9AE9062EECE3}"/>
    <cellStyle name="Normal 3 5 2 4 2" xfId="13389" xr:uid="{568D9DDE-86C5-476F-833C-6221EA9A400F}"/>
    <cellStyle name="Normal 3 5 2 5" xfId="13390" xr:uid="{D3E5A5B4-9E45-43CB-9537-A9CE7E32B0FD}"/>
    <cellStyle name="Normal 3 5 3" xfId="13391" xr:uid="{5D35244C-5DF6-4C3E-A3A8-1CBACA213EFD}"/>
    <cellStyle name="Normal 3 5 3 2" xfId="13392" xr:uid="{B790E89E-E5A3-4C77-8AE3-56D83CF8B8E7}"/>
    <cellStyle name="Normal 3 5 3 2 2" xfId="13393" xr:uid="{48C17A1E-5550-452A-9AC1-2D94FCE24A10}"/>
    <cellStyle name="Normal 3 5 3 2 2 2" xfId="13394" xr:uid="{FE0D9C50-EFED-4207-B4EB-7192341B2BCA}"/>
    <cellStyle name="Normal 3 5 3 2 3" xfId="13395" xr:uid="{633AA6B9-B746-47F2-9D5E-18CE43DB296F}"/>
    <cellStyle name="Normal 3 5 3 3" xfId="13396" xr:uid="{F67A9506-32FA-4F4F-B008-E5A3A8ABA2BE}"/>
    <cellStyle name="Normal 3 5 3 3 2" xfId="13397" xr:uid="{279826B0-5B79-40A7-A116-9C6541F4C0C8}"/>
    <cellStyle name="Normal 3 5 3 4" xfId="13398" xr:uid="{91E8B160-94CA-4D04-B608-69C1674D6E53}"/>
    <cellStyle name="Normal 3 5 4" xfId="13399" xr:uid="{323B7607-C584-4D9D-BD87-A98BFBD60403}"/>
    <cellStyle name="Normal 3 5 4 2" xfId="13400" xr:uid="{DA24C2F8-0A1B-4D92-8146-E885F565DEC1}"/>
    <cellStyle name="Normal 3 5 4 2 2" xfId="13401" xr:uid="{E2070BFF-18E5-4AEA-B64A-966F26EFA048}"/>
    <cellStyle name="Normal 3 5 4 3" xfId="13402" xr:uid="{1FB6FFBF-FC21-4C49-A19A-6CA5135A0319}"/>
    <cellStyle name="Normal 3 5 5" xfId="13403" xr:uid="{08F65883-B6EF-4A5B-8B7A-A3F0BD70A003}"/>
    <cellStyle name="Normal 3 5 5 2" xfId="13404" xr:uid="{2FEBEA35-1ACF-4322-AC99-928764349B8E}"/>
    <cellStyle name="Normal 3 5 6" xfId="13405" xr:uid="{15843447-888B-48AC-AAF4-4F0C98BB804C}"/>
    <cellStyle name="Normal 3 6" xfId="13406" xr:uid="{8D0DF49B-3359-45CF-848B-6A9E9427C96A}"/>
    <cellStyle name="Normal 3 6 2" xfId="13407" xr:uid="{04088C95-DD87-45ED-A4AE-96A032A81CAF}"/>
    <cellStyle name="Normal 3 6 2 2" xfId="13408" xr:uid="{16A88275-086F-4396-85FB-286F17C49310}"/>
    <cellStyle name="Normal 3 6 2 2 2" xfId="13409" xr:uid="{3CCFCCFC-50F9-4CAA-ACAE-524C0904071B}"/>
    <cellStyle name="Normal 3 6 2 2 2 2" xfId="13410" xr:uid="{7681299E-5665-4748-9634-61A64006CA4D}"/>
    <cellStyle name="Normal 3 6 2 2 2 2 2" xfId="13411" xr:uid="{5E7D1836-38A1-4AEA-95AB-AE80BF861136}"/>
    <cellStyle name="Normal 3 6 2 2 2 3" xfId="13412" xr:uid="{980E5DBE-00D2-4A93-9190-526F8C676491}"/>
    <cellStyle name="Normal 3 6 2 2 3" xfId="13413" xr:uid="{39C36E3F-D91D-4CC7-B034-19AFB67FE9CF}"/>
    <cellStyle name="Normal 3 6 2 2 3 2" xfId="13414" xr:uid="{F17AC645-C279-4E86-93CC-86EA376F74E1}"/>
    <cellStyle name="Normal 3 6 2 2 4" xfId="13415" xr:uid="{07CF4980-AF7A-4E91-BFC6-F2AAA9D82C5E}"/>
    <cellStyle name="Normal 3 6 2 3" xfId="13416" xr:uid="{B4A2B3FC-BB7C-4E1C-984E-D0DFF7C048B5}"/>
    <cellStyle name="Normal 3 6 2 3 2" xfId="13417" xr:uid="{0505E783-CA93-4FF0-A474-B1CC9DD4E876}"/>
    <cellStyle name="Normal 3 6 2 3 2 2" xfId="13418" xr:uid="{5050E486-4250-4D95-BA7F-7A80E114DE3E}"/>
    <cellStyle name="Normal 3 6 2 3 3" xfId="13419" xr:uid="{70D1CBB6-2A9D-4F3F-B957-AC80B00D69F8}"/>
    <cellStyle name="Normal 3 6 2 4" xfId="13420" xr:uid="{9C4561EC-18F4-47DB-8693-CF170FA5E11C}"/>
    <cellStyle name="Normal 3 6 2 4 2" xfId="13421" xr:uid="{6161A639-CCC7-4237-9467-DADA6D6EF0CD}"/>
    <cellStyle name="Normal 3 6 2 5" xfId="13422" xr:uid="{23046AA5-3FBD-47EF-9360-1F1828895A0E}"/>
    <cellStyle name="Normal 3 6 3" xfId="13423" xr:uid="{61E7E977-784B-407D-8799-CFF7B45724F8}"/>
    <cellStyle name="Normal 3 6 3 2" xfId="13424" xr:uid="{2219F040-2C40-46AD-A935-D5D94483144C}"/>
    <cellStyle name="Normal 3 6 3 2 2" xfId="13425" xr:uid="{90D6BA4F-3D21-4846-9410-645DF35A9486}"/>
    <cellStyle name="Normal 3 6 3 2 2 2" xfId="13426" xr:uid="{F4E29154-6B52-477A-A9EF-7BDFC7583373}"/>
    <cellStyle name="Normal 3 6 3 2 3" xfId="13427" xr:uid="{92FFBE80-5CCF-42A7-913E-765B2E662750}"/>
    <cellStyle name="Normal 3 6 3 3" xfId="13428" xr:uid="{D677ED61-F4F2-4ABC-8F49-5E2E4FE90097}"/>
    <cellStyle name="Normal 3 6 3 3 2" xfId="13429" xr:uid="{8DB6F75A-BC00-4B45-A706-C29C0723B89C}"/>
    <cellStyle name="Normal 3 6 3 4" xfId="13430" xr:uid="{09294CE6-2C47-4A97-9B96-31970AC3D73B}"/>
    <cellStyle name="Normal 3 6 4" xfId="13431" xr:uid="{3B3E20F6-D07B-4601-86A1-DBDCEB4FAEAC}"/>
    <cellStyle name="Normal 3 6 4 2" xfId="13432" xr:uid="{59073324-FEDD-4A98-904B-D1CCDA9835BE}"/>
    <cellStyle name="Normal 3 6 4 2 2" xfId="13433" xr:uid="{7D6B4066-2462-4F60-9ED9-D06C9FA6A4F0}"/>
    <cellStyle name="Normal 3 6 4 3" xfId="13434" xr:uid="{E0DB5B93-B058-44E0-8454-EDEB0F629C87}"/>
    <cellStyle name="Normal 3 6 5" xfId="13435" xr:uid="{C02EEA00-817B-4933-9CF1-B63F0EA4DA16}"/>
    <cellStyle name="Normal 3 6 5 2" xfId="13436" xr:uid="{2CEB5329-7821-4FD0-B080-82D12DAD6CFF}"/>
    <cellStyle name="Normal 3 6 6" xfId="13437" xr:uid="{1116E0A0-FCCE-47BC-B1AC-14C6D7FCAF7B}"/>
    <cellStyle name="Normal 3 7" xfId="13438" xr:uid="{888C726F-47DC-4F13-BC68-E858CB74D062}"/>
    <cellStyle name="Normal 3 7 2" xfId="13439" xr:uid="{12E199E3-6CF8-4352-BFF5-FCA71929F2E3}"/>
    <cellStyle name="Normal 3 7 2 2" xfId="13440" xr:uid="{61A63CC8-59FE-4E7B-9788-AAFC5CD132CB}"/>
    <cellStyle name="Normal 3 7 2 2 2" xfId="13441" xr:uid="{1B993247-D4DF-440E-A200-6186FEB42718}"/>
    <cellStyle name="Normal 3 7 2 2 2 2" xfId="13442" xr:uid="{F75E4A6C-37DE-4511-AE61-9D0C22515364}"/>
    <cellStyle name="Normal 3 7 2 2 3" xfId="13443" xr:uid="{25BAFC68-C0CC-4221-BB12-C6FA44652397}"/>
    <cellStyle name="Normal 3 7 2 3" xfId="13444" xr:uid="{56C3F428-4791-4CD7-B689-13F1D7656226}"/>
    <cellStyle name="Normal 3 7 2 3 2" xfId="13445" xr:uid="{0AE1097B-5068-4FF9-B2D3-737DEA3A9A69}"/>
    <cellStyle name="Normal 3 7 2 4" xfId="13446" xr:uid="{63D87759-4883-4053-BD19-2EF99A914717}"/>
    <cellStyle name="Normal 3 7 3" xfId="13447" xr:uid="{85FB7BFD-B230-45A5-896C-2894475461F0}"/>
    <cellStyle name="Normal 3 7 3 2" xfId="13448" xr:uid="{18E30652-91F3-4C16-A0C9-B7D483E784B9}"/>
    <cellStyle name="Normal 3 7 3 2 2" xfId="13449" xr:uid="{40726DF0-95D7-480F-8C3B-BBD26B9B615B}"/>
    <cellStyle name="Normal 3 7 3 3" xfId="13450" xr:uid="{DFDB0203-9304-4679-923E-2EEBB32B7773}"/>
    <cellStyle name="Normal 3 7 4" xfId="13451" xr:uid="{4732B010-E59B-4E19-83E3-E6B519A581A1}"/>
    <cellStyle name="Normal 3 7 4 2" xfId="13452" xr:uid="{25A5F3D6-7053-487F-BFB2-0CB6DC7D37F6}"/>
    <cellStyle name="Normal 3 7 5" xfId="13453" xr:uid="{45052334-0454-41AB-AE78-0D9457383D2B}"/>
    <cellStyle name="Normal 3 8" xfId="13454" xr:uid="{C7A132FD-96F1-4AC3-AAD6-E6D82CB9C97D}"/>
    <cellStyle name="Normal 3 8 2" xfId="13455" xr:uid="{1497DF42-8BA4-44D8-AB86-BD8811E02335}"/>
    <cellStyle name="Normal 3 8 2 2" xfId="13456" xr:uid="{E29B92D5-850D-4E4F-B8AE-66B0446DE6EC}"/>
    <cellStyle name="Normal 3 8 2 2 2" xfId="13457" xr:uid="{217E605F-28A4-42AF-9D14-4798EDC43468}"/>
    <cellStyle name="Normal 3 8 2 3" xfId="13458" xr:uid="{82066790-4BEA-4BC6-87AE-8048D835925D}"/>
    <cellStyle name="Normal 3 8 3" xfId="13459" xr:uid="{BA9BDD2A-0E3D-4AEC-88AF-299660E69F79}"/>
    <cellStyle name="Normal 3 8 3 2" xfId="13460" xr:uid="{A386D681-03F9-49E1-9F29-9186BF125AF9}"/>
    <cellStyle name="Normal 3 8 4" xfId="13461" xr:uid="{5632B050-95AE-4914-9E54-F289F4918FE8}"/>
    <cellStyle name="Normal 3 9" xfId="13462" xr:uid="{725074E2-7198-41B9-BE0B-BADF9492444A}"/>
    <cellStyle name="Normal 3 9 2" xfId="13463" xr:uid="{A556F416-74E0-4DF3-9952-5F036177C8FE}"/>
    <cellStyle name="Normal 3 9 2 2" xfId="13464" xr:uid="{CB0B6131-0B24-4F43-AA3F-5DAC20A21421}"/>
    <cellStyle name="Normal 3 9 3" xfId="13465" xr:uid="{F6B6C998-E7B6-4335-A9BC-A6E9365BC91D}"/>
    <cellStyle name="Normal 30" xfId="73" xr:uid="{A689726D-ADD8-4D6F-B58C-B9930663787E}"/>
    <cellStyle name="Normal 30 2" xfId="302" xr:uid="{BCA69B05-591D-4D88-9F75-EEC75D07F5CC}"/>
    <cellStyle name="Normal 31" xfId="109" xr:uid="{E028A946-20EF-4BA1-A4A2-7FC2278F9E77}"/>
    <cellStyle name="Normal 31 2" xfId="95" xr:uid="{04205177-67EA-4595-9B08-F6BF04983904}"/>
    <cellStyle name="Normal 32" xfId="79" xr:uid="{1E08E5A9-F8C0-41D7-8F05-4F1C4467A535}"/>
    <cellStyle name="Normal 32 2" xfId="13466" xr:uid="{47E273FE-803A-4F61-8FF3-01944FF0EADF}"/>
    <cellStyle name="Normal 32 3" xfId="13467" xr:uid="{7DEEFC46-D799-4FA9-937F-BACAF31807D5}"/>
    <cellStyle name="Normal 33" xfId="80" xr:uid="{E5C551D4-7A04-4E1B-AC06-75359AAF22AB}"/>
    <cellStyle name="Normal 33 2" xfId="13468" xr:uid="{89B455B2-1171-48F3-98D9-115E80A7BA13}"/>
    <cellStyle name="Normal 33 3" xfId="13469" xr:uid="{BC1C237B-649E-47DB-BF38-82F60FA7F9F3}"/>
    <cellStyle name="Normal 34" xfId="57" xr:uid="{DA3D9264-9580-410D-809C-2B584273168C}"/>
    <cellStyle name="Normal 34 2" xfId="13470" xr:uid="{67B7351D-6CCB-41EB-975E-A45375D0F0D7}"/>
    <cellStyle name="Normal 34 3" xfId="13471" xr:uid="{2B69A018-F5FA-4A92-9DA0-2D71C1AE5149}"/>
    <cellStyle name="Normal 35" xfId="72" xr:uid="{7D01CDC0-25F1-480F-AC1C-52AA6BEBA21C}"/>
    <cellStyle name="Normal 35 2" xfId="88" xr:uid="{15AF40D2-EBCD-4EC6-AF5A-F07941EF80C9}"/>
    <cellStyle name="Normal 35 2 2" xfId="16949" xr:uid="{8DCE03B5-B8D0-48D7-8631-F75ABAC85D46}"/>
    <cellStyle name="Normal 35 3" xfId="89" xr:uid="{E4055470-A855-448D-A222-F30F95F6BC60}"/>
    <cellStyle name="Normal 35 3 2" xfId="16950" xr:uid="{E94D99A6-A7DE-4ACC-AA5C-2394300B50A5}"/>
    <cellStyle name="Normal 35 4" xfId="16944" xr:uid="{0E613148-0916-4492-90F8-E1371509902B}"/>
    <cellStyle name="Normal 36" xfId="60" xr:uid="{3E9E8E45-1FDA-4EEE-B72B-1E6A9A7EB9F1}"/>
    <cellStyle name="Normal 36 2" xfId="16945" xr:uid="{C40C2C20-C06A-4E8C-9DD3-4DD2DD6D97BE}"/>
    <cellStyle name="Normal 37" xfId="64" xr:uid="{A97814C5-42B3-40CE-8D3D-5280FC0D714D}"/>
    <cellStyle name="Normal 37 2" xfId="13472" xr:uid="{D2A32F9C-65FC-41AD-95CB-E16D882B72B7}"/>
    <cellStyle name="Normal 37 3" xfId="13473" xr:uid="{622B1969-879B-4074-BAEF-C96067B0BFE2}"/>
    <cellStyle name="Normal 38" xfId="56" xr:uid="{E7207646-CE85-4B73-A6AB-36FA342BBF39}"/>
    <cellStyle name="Normal 38 2" xfId="13474" xr:uid="{EA497C3B-5078-4C4E-84D2-FAAE280FA6E1}"/>
    <cellStyle name="Normal 38 3" xfId="13475" xr:uid="{FFB53537-95B0-4F05-A16E-28FE8F3E02E0}"/>
    <cellStyle name="Normal 39" xfId="58" xr:uid="{EA7995B5-29DC-40EE-B8A4-74CC7112640E}"/>
    <cellStyle name="Normal 39 2" xfId="13476" xr:uid="{BC962C69-1DD4-46F4-A266-CE7F6579B672}"/>
    <cellStyle name="Normal 39 3" xfId="13477" xr:uid="{3B6465FA-B1C3-4FC3-8E0B-F5C6B9D5D705}"/>
    <cellStyle name="Normal 4" xfId="47" xr:uid="{DA258658-96DD-4BA0-B375-9DD7C870DDEB}"/>
    <cellStyle name="Normal 4 10" xfId="13479" xr:uid="{712C3772-09EA-442D-BE0A-992EAA94F4CC}"/>
    <cellStyle name="Normal 4 10 2" xfId="13480" xr:uid="{345DAEA1-5241-4EEB-8AAE-C99D531233E1}"/>
    <cellStyle name="Normal 4 11" xfId="13481" xr:uid="{3C707AF8-DEB3-4874-B075-D24E16AA445A}"/>
    <cellStyle name="Normal 4 12" xfId="13478" xr:uid="{BF411DF3-8767-4A6D-A34F-4C8F2C7F4DBC}"/>
    <cellStyle name="Normal 4 13" xfId="305" xr:uid="{47593704-607A-4434-9F0F-4E796E8B40DD}"/>
    <cellStyle name="Normal 4 2" xfId="3" xr:uid="{C5099BBE-CD93-4029-8794-6C0A0B7CF0C6}"/>
    <cellStyle name="Normal 4 2 10" xfId="13483" xr:uid="{C01A06FD-6DBB-434E-B75B-77F1FC11D268}"/>
    <cellStyle name="Normal 4 2 11" xfId="13482" xr:uid="{F11F6362-8CD4-4F62-9078-BE1C34A7CDA0}"/>
    <cellStyle name="Normal 4 2 2" xfId="13484" xr:uid="{EBDD7AB7-2C7A-4975-9385-F2CC9B93AF34}"/>
    <cellStyle name="Normal 4 2 2 2" xfId="13485" xr:uid="{ACDCCA07-2FBB-4E92-AA75-41D407AD8372}"/>
    <cellStyle name="Normal 4 2 2 2 2" xfId="13486" xr:uid="{D4078970-FCF5-47F6-AD5C-3017CA5AE05C}"/>
    <cellStyle name="Normal 4 2 2 2 2 2" xfId="13487" xr:uid="{B1A46F8F-F45E-4906-AD74-4AF9ACFD5BDB}"/>
    <cellStyle name="Normal 4 2 2 2 2 2 2" xfId="13488" xr:uid="{065D3C69-19AA-4E8E-8CB5-2EA8F0D261F0}"/>
    <cellStyle name="Normal 4 2 2 2 2 2 2 2" xfId="13489" xr:uid="{807F5BBF-2646-459D-8E45-8A6E7286A4D3}"/>
    <cellStyle name="Normal 4 2 2 2 2 2 3" xfId="13490" xr:uid="{369D66E8-A7F8-49B8-A2CD-28DD037A6E33}"/>
    <cellStyle name="Normal 4 2 2 2 2 3" xfId="13491" xr:uid="{2CD84820-496D-4E6B-A886-C28CC0DE9DFE}"/>
    <cellStyle name="Normal 4 2 2 2 2 3 2" xfId="13492" xr:uid="{F3075CB1-3702-47AA-BB42-7BE2DF958878}"/>
    <cellStyle name="Normal 4 2 2 2 2 4" xfId="13493" xr:uid="{BE2A2682-52F5-4435-9086-3D06DEDE08CC}"/>
    <cellStyle name="Normal 4 2 2 2 3" xfId="13494" xr:uid="{538A8140-9B1C-4A36-9ED4-BAC19027F035}"/>
    <cellStyle name="Normal 4 2 2 2 3 2" xfId="13495" xr:uid="{31DE197A-B245-4965-A8FD-74CD03FB77D6}"/>
    <cellStyle name="Normal 4 2 2 2 3 2 2" xfId="13496" xr:uid="{94E996E7-6DBE-4EC7-B46E-FF0005295087}"/>
    <cellStyle name="Normal 4 2 2 2 3 3" xfId="13497" xr:uid="{D115E5B5-3589-4DC4-A927-B873AC846B06}"/>
    <cellStyle name="Normal 4 2 2 2 4" xfId="13498" xr:uid="{E3C8E798-87FB-4A77-A784-C089B415020E}"/>
    <cellStyle name="Normal 4 2 2 2 4 2" xfId="13499" xr:uid="{2875D966-5F6D-4E63-9F57-642797F21665}"/>
    <cellStyle name="Normal 4 2 2 2 5" xfId="13500" xr:uid="{4ADCE798-C550-419C-8814-545DFA0B77C0}"/>
    <cellStyle name="Normal 4 2 2 3" xfId="13501" xr:uid="{AB93A854-01F4-47C6-AD96-9DC8D7D026F8}"/>
    <cellStyle name="Normal 4 2 2 3 2" xfId="13502" xr:uid="{1758BEC2-32D1-43A0-B2C7-4B92480E816F}"/>
    <cellStyle name="Normal 4 2 2 3 2 2" xfId="13503" xr:uid="{BD862AB9-4E57-44EF-92F8-7490F72DAD48}"/>
    <cellStyle name="Normal 4 2 2 3 2 2 2" xfId="13504" xr:uid="{09DF1EAF-7BA6-4C66-A0D1-919DC1F9ECB5}"/>
    <cellStyle name="Normal 4 2 2 3 2 3" xfId="13505" xr:uid="{364D7038-B0B0-40E7-AAAA-6736026EFA30}"/>
    <cellStyle name="Normal 4 2 2 3 3" xfId="13506" xr:uid="{F30571B3-C725-4A11-824C-2462A0D5F0CC}"/>
    <cellStyle name="Normal 4 2 2 3 3 2" xfId="13507" xr:uid="{F70DE1BF-AB50-4DB3-B011-8C3CB39170ED}"/>
    <cellStyle name="Normal 4 2 2 3 4" xfId="13508" xr:uid="{CD0498D3-9456-413C-9CC7-016C3F925189}"/>
    <cellStyle name="Normal 4 2 2 4" xfId="13509" xr:uid="{B2E62E42-42D6-4E42-94BD-AA202C7503AA}"/>
    <cellStyle name="Normal 4 2 2 4 2" xfId="13510" xr:uid="{FB95CE90-0BCB-4C74-AA1C-DF6E915B8B4D}"/>
    <cellStyle name="Normal 4 2 2 4 2 2" xfId="13511" xr:uid="{64F5F7CE-87EC-43F8-906E-20C1EDBDDD1F}"/>
    <cellStyle name="Normal 4 2 2 4 3" xfId="13512" xr:uid="{C418136F-F079-4A2F-8AE6-7A239CFCA832}"/>
    <cellStyle name="Normal 4 2 2 5" xfId="13513" xr:uid="{6B55BE77-F550-41CA-900D-48EC168F6A13}"/>
    <cellStyle name="Normal 4 2 2 5 2" xfId="13514" xr:uid="{DD0AF6FE-EFE8-4DA6-8196-70A2BF1325D6}"/>
    <cellStyle name="Normal 4 2 2 6" xfId="13515" xr:uid="{6A82F28D-80BC-4A59-894F-B474EF90CACF}"/>
    <cellStyle name="Normal 4 2 3" xfId="13516" xr:uid="{ECFFC5B8-E057-40C8-940E-75BC9F808963}"/>
    <cellStyle name="Normal 4 2 3 2" xfId="13517" xr:uid="{80308890-D0CA-4C25-BF91-BF43C5F38581}"/>
    <cellStyle name="Normal 4 2 3 2 2" xfId="13518" xr:uid="{FB1A2CFD-A61E-42F3-BEDB-A57FF55C53A8}"/>
    <cellStyle name="Normal 4 2 3 2 2 2" xfId="13519" xr:uid="{936F1E42-5D5F-44A2-BAAF-D02852E66104}"/>
    <cellStyle name="Normal 4 2 3 2 2 2 2" xfId="13520" xr:uid="{088E0BCD-7EEF-4432-98A9-CB8052696844}"/>
    <cellStyle name="Normal 4 2 3 2 2 2 2 2" xfId="13521" xr:uid="{FE2428F7-68FF-434F-8645-7010428E2CAD}"/>
    <cellStyle name="Normal 4 2 3 2 2 2 3" xfId="13522" xr:uid="{5A1C5A95-8945-4DE1-81A2-E92254DE8B06}"/>
    <cellStyle name="Normal 4 2 3 2 2 3" xfId="13523" xr:uid="{6978C6D7-05FF-40C8-AC28-1E06175BDEED}"/>
    <cellStyle name="Normal 4 2 3 2 2 3 2" xfId="13524" xr:uid="{1B73A20F-6A36-459F-A50B-BF8CF9D7FB06}"/>
    <cellStyle name="Normal 4 2 3 2 2 4" xfId="13525" xr:uid="{1EB36EDB-E89C-4220-9EE5-317FEC46219F}"/>
    <cellStyle name="Normal 4 2 3 2 3" xfId="13526" xr:uid="{D59419EA-E426-4EB4-B6C3-C8C7044326A7}"/>
    <cellStyle name="Normal 4 2 3 2 3 2" xfId="13527" xr:uid="{E5F0918B-986C-483A-8774-A06365077E2B}"/>
    <cellStyle name="Normal 4 2 3 2 3 2 2" xfId="13528" xr:uid="{3E9F2FCC-8160-4A6A-BB26-4C8A19AB024F}"/>
    <cellStyle name="Normal 4 2 3 2 3 3" xfId="13529" xr:uid="{03F9ED34-497F-4594-87D1-B0280D6D9B78}"/>
    <cellStyle name="Normal 4 2 3 2 4" xfId="13530" xr:uid="{00EB6951-2193-47C4-8807-188C8E9160FB}"/>
    <cellStyle name="Normal 4 2 3 2 4 2" xfId="13531" xr:uid="{B9E49800-724E-4B65-AA68-EC7AE4F65A6C}"/>
    <cellStyle name="Normal 4 2 3 2 5" xfId="13532" xr:uid="{46CFC19E-CB38-4079-91A3-61D1C877BEF6}"/>
    <cellStyle name="Normal 4 2 3 3" xfId="13533" xr:uid="{CE7D8F65-2AF2-475F-9D56-4838A4380E1B}"/>
    <cellStyle name="Normal 4 2 3 3 2" xfId="13534" xr:uid="{4B01AA85-A3B2-41C1-A445-B6A519C2A132}"/>
    <cellStyle name="Normal 4 2 3 3 2 2" xfId="13535" xr:uid="{A1911E3A-8FC9-4802-B4D3-5D2EF59001DF}"/>
    <cellStyle name="Normal 4 2 3 3 2 2 2" xfId="13536" xr:uid="{CF8AAEB0-3F8E-434F-A49E-6C35A8A94622}"/>
    <cellStyle name="Normal 4 2 3 3 2 3" xfId="13537" xr:uid="{CCCBCB77-1021-49E7-829B-1793FF143C19}"/>
    <cellStyle name="Normal 4 2 3 3 3" xfId="13538" xr:uid="{E91EB2B4-7CBB-4037-BC75-0FBE9F453E5E}"/>
    <cellStyle name="Normal 4 2 3 3 3 2" xfId="13539" xr:uid="{D187AEA4-E06E-4484-A2B7-67338C6895DD}"/>
    <cellStyle name="Normal 4 2 3 3 4" xfId="13540" xr:uid="{7E8E6119-CD09-4FEF-A5FA-8016C9A1AB42}"/>
    <cellStyle name="Normal 4 2 3 4" xfId="13541" xr:uid="{6A58191F-C73F-403D-A4FB-343693AED0D9}"/>
    <cellStyle name="Normal 4 2 3 4 2" xfId="13542" xr:uid="{FD237338-E483-4024-ABD6-D35BF87E2454}"/>
    <cellStyle name="Normal 4 2 3 4 2 2" xfId="13543" xr:uid="{20C8339E-6B4C-4BDB-8CC4-618AA8090D88}"/>
    <cellStyle name="Normal 4 2 3 4 3" xfId="13544" xr:uid="{18F4851E-1718-4DEF-BDCF-C91E40CF088E}"/>
    <cellStyle name="Normal 4 2 3 5" xfId="13545" xr:uid="{7027DD96-0033-4F50-BAB3-132C3890E5CE}"/>
    <cellStyle name="Normal 4 2 3 5 2" xfId="13546" xr:uid="{D0DC94F1-A644-4DEE-9BD0-06FA7B82CE67}"/>
    <cellStyle name="Normal 4 2 3 6" xfId="13547" xr:uid="{984CB4A3-0AB8-4471-A894-664DEA139EFD}"/>
    <cellStyle name="Normal 4 2 4" xfId="13548" xr:uid="{981D5E6A-9DFD-44F2-97D1-E61328540C68}"/>
    <cellStyle name="Normal 4 2 4 2" xfId="13549" xr:uid="{B8188AA6-21AD-424E-A18C-FBF9950BB9BC}"/>
    <cellStyle name="Normal 4 2 4 2 2" xfId="13550" xr:uid="{6D62C369-E60A-4C97-B62B-9A725DEA4603}"/>
    <cellStyle name="Normal 4 2 4 2 2 2" xfId="13551" xr:uid="{35E4E717-9892-44A9-B441-3ABE07AAE9DC}"/>
    <cellStyle name="Normal 4 2 4 2 2 2 2" xfId="13552" xr:uid="{45415004-63B1-4E61-A94B-E3D32D0AE567}"/>
    <cellStyle name="Normal 4 2 4 2 2 2 2 2" xfId="13553" xr:uid="{00EE0069-A1F6-4724-9750-F6420EF0BF1D}"/>
    <cellStyle name="Normal 4 2 4 2 2 2 3" xfId="13554" xr:uid="{A2681C0B-AFB6-46E5-A30A-FFDE8D9E5EA0}"/>
    <cellStyle name="Normal 4 2 4 2 2 3" xfId="13555" xr:uid="{C4D6F6A7-9EA4-4A89-AA2B-66D209B61189}"/>
    <cellStyle name="Normal 4 2 4 2 2 3 2" xfId="13556" xr:uid="{72149AA3-9B72-40BE-B267-8EFF6335CC33}"/>
    <cellStyle name="Normal 4 2 4 2 2 4" xfId="13557" xr:uid="{1DC3BCD2-EB67-4FC6-A9D8-6E4286B3343F}"/>
    <cellStyle name="Normal 4 2 4 2 3" xfId="13558" xr:uid="{A2B50FD0-8038-4206-9E9E-C26D71C9AB5B}"/>
    <cellStyle name="Normal 4 2 4 2 3 2" xfId="13559" xr:uid="{09E0EBBF-9AAF-4C64-801D-B416E2A43E8E}"/>
    <cellStyle name="Normal 4 2 4 2 3 2 2" xfId="13560" xr:uid="{AC352FFF-518B-4981-8EE8-1495C20DE54C}"/>
    <cellStyle name="Normal 4 2 4 2 3 3" xfId="13561" xr:uid="{8C20C02C-5D9F-46B2-8F2E-E4E74F157AB5}"/>
    <cellStyle name="Normal 4 2 4 2 4" xfId="13562" xr:uid="{5FFD6298-E648-47B7-A4F3-E3CC3161D44E}"/>
    <cellStyle name="Normal 4 2 4 2 4 2" xfId="13563" xr:uid="{3A9EB06E-3B67-486B-B020-650436B4351E}"/>
    <cellStyle name="Normal 4 2 4 2 5" xfId="13564" xr:uid="{2FDA3288-1184-420B-8D02-BFCA92E398F4}"/>
    <cellStyle name="Normal 4 2 4 3" xfId="13565" xr:uid="{94C4715C-704B-4DB8-A7DF-8E35992FE3CD}"/>
    <cellStyle name="Normal 4 2 4 3 2" xfId="13566" xr:uid="{24255F9F-22FB-478D-8105-B55D58119694}"/>
    <cellStyle name="Normal 4 2 4 3 2 2" xfId="13567" xr:uid="{FEADEFAD-FCA6-4C7D-90FD-39317FF59FE4}"/>
    <cellStyle name="Normal 4 2 4 3 2 2 2" xfId="13568" xr:uid="{2A33BC94-7F8A-4B68-8A75-4419239D0801}"/>
    <cellStyle name="Normal 4 2 4 3 2 3" xfId="13569" xr:uid="{43188EED-E77F-4A8A-9AF7-D6FAC7030973}"/>
    <cellStyle name="Normal 4 2 4 3 3" xfId="13570" xr:uid="{FBCD31BF-4644-429E-903A-2EC762C1822F}"/>
    <cellStyle name="Normal 4 2 4 3 3 2" xfId="13571" xr:uid="{71B21930-7950-4D61-B165-961E9DD79A8C}"/>
    <cellStyle name="Normal 4 2 4 3 4" xfId="13572" xr:uid="{E44B1698-8048-4912-BE39-FF9D03FFA8E5}"/>
    <cellStyle name="Normal 4 2 4 4" xfId="13573" xr:uid="{E6158737-F6C1-4CDA-AEA4-97318F1D41BF}"/>
    <cellStyle name="Normal 4 2 4 4 2" xfId="13574" xr:uid="{A00C075D-6723-4235-82F2-D4DD6A04C692}"/>
    <cellStyle name="Normal 4 2 4 4 2 2" xfId="13575" xr:uid="{FD0C4487-249D-4E88-A85D-82C979E109CF}"/>
    <cellStyle name="Normal 4 2 4 4 3" xfId="13576" xr:uid="{915F1DCB-D4A2-422E-A64B-63F7218AB2A2}"/>
    <cellStyle name="Normal 4 2 4 5" xfId="13577" xr:uid="{E1119B7E-56A2-4347-84CB-59D5D8C7A6FD}"/>
    <cellStyle name="Normal 4 2 4 5 2" xfId="13578" xr:uid="{8107C4D4-B8AD-47A3-BC0E-5439D72A7F4E}"/>
    <cellStyle name="Normal 4 2 4 6" xfId="13579" xr:uid="{8D1D3B45-A3A6-4B2F-A8BA-8E79F27DD33B}"/>
    <cellStyle name="Normal 4 2 5" xfId="13580" xr:uid="{D26A6EE8-0CCE-47AB-853C-0F8046E0AD5D}"/>
    <cellStyle name="Normal 4 2 5 2" xfId="13581" xr:uid="{FF8337A1-7FAF-4D81-8A08-66B8E254C510}"/>
    <cellStyle name="Normal 4 2 5 2 2" xfId="13582" xr:uid="{A13BDB75-DFAB-4CCD-A3CD-BEA6A9405890}"/>
    <cellStyle name="Normal 4 2 5 2 2 2" xfId="13583" xr:uid="{2720A074-33F7-4FBE-9A00-9BE719570C49}"/>
    <cellStyle name="Normal 4 2 5 2 2 2 2" xfId="13584" xr:uid="{5FA0924E-E8DB-45A3-9224-04F9D6985598}"/>
    <cellStyle name="Normal 4 2 5 2 2 2 2 2" xfId="13585" xr:uid="{96CCFFF5-72A4-4A8C-885E-FEB426CBAF44}"/>
    <cellStyle name="Normal 4 2 5 2 2 2 3" xfId="13586" xr:uid="{7094FB7B-D1D6-48B5-B880-8A6A784A9F86}"/>
    <cellStyle name="Normal 4 2 5 2 2 3" xfId="13587" xr:uid="{1B5C25E2-4372-4307-80D7-15F0BBC7C3D8}"/>
    <cellStyle name="Normal 4 2 5 2 2 3 2" xfId="13588" xr:uid="{FB8F0C48-29BE-442A-B636-721B4D16B70A}"/>
    <cellStyle name="Normal 4 2 5 2 2 4" xfId="13589" xr:uid="{991AC7DA-0B00-448B-BAAE-C0DBD2B79B74}"/>
    <cellStyle name="Normal 4 2 5 2 3" xfId="13590" xr:uid="{D510176A-6FC3-45CE-B22C-34CF2F44F74E}"/>
    <cellStyle name="Normal 4 2 5 2 3 2" xfId="13591" xr:uid="{0785BC3A-FC85-45CD-9C83-4DFF6CB81755}"/>
    <cellStyle name="Normal 4 2 5 2 3 2 2" xfId="13592" xr:uid="{893FDED1-C3CA-4D69-90F9-3FFD7C7747D9}"/>
    <cellStyle name="Normal 4 2 5 2 3 3" xfId="13593" xr:uid="{5207D593-7053-46AE-877E-FBC51611EA2C}"/>
    <cellStyle name="Normal 4 2 5 2 4" xfId="13594" xr:uid="{25B4E095-2FFA-4851-8B78-689615E5771A}"/>
    <cellStyle name="Normal 4 2 5 2 4 2" xfId="13595" xr:uid="{1C0C9D5C-49F6-48B0-A378-FB5CB1D90639}"/>
    <cellStyle name="Normal 4 2 5 2 5" xfId="13596" xr:uid="{C814C847-3B94-41B8-A9FF-DE7178D2C587}"/>
    <cellStyle name="Normal 4 2 5 3" xfId="13597" xr:uid="{CF050037-6D0F-4C7D-AF60-47FEAE46DF43}"/>
    <cellStyle name="Normal 4 2 5 3 2" xfId="13598" xr:uid="{31DCB9C3-CC07-4B8C-B30C-65E8EEA96CF9}"/>
    <cellStyle name="Normal 4 2 5 3 2 2" xfId="13599" xr:uid="{FE47FF1B-A034-4AE4-8FA3-44347D359216}"/>
    <cellStyle name="Normal 4 2 5 3 2 2 2" xfId="13600" xr:uid="{0BCBEF0C-509E-46CF-B6BC-01170C692320}"/>
    <cellStyle name="Normal 4 2 5 3 2 3" xfId="13601" xr:uid="{DF5B1A10-C6C8-4D0D-96BC-A3C19230BAC5}"/>
    <cellStyle name="Normal 4 2 5 3 3" xfId="13602" xr:uid="{DCC38163-F51A-4F29-9336-45AF5D35A045}"/>
    <cellStyle name="Normal 4 2 5 3 3 2" xfId="13603" xr:uid="{593FB1BA-DEDE-4CED-A5B5-AB6E3858108F}"/>
    <cellStyle name="Normal 4 2 5 3 4" xfId="13604" xr:uid="{B4F9AE80-3686-4D5F-ABD8-76CC17501E13}"/>
    <cellStyle name="Normal 4 2 5 4" xfId="13605" xr:uid="{A237BAA4-128C-4AA8-82EF-2439FF0EDA5D}"/>
    <cellStyle name="Normal 4 2 5 4 2" xfId="13606" xr:uid="{2AC038A6-5F29-4015-9A77-3BC1058CE467}"/>
    <cellStyle name="Normal 4 2 5 4 2 2" xfId="13607" xr:uid="{75784775-74AD-4F8E-87F6-4E900153A7DD}"/>
    <cellStyle name="Normal 4 2 5 4 3" xfId="13608" xr:uid="{3E639621-4EE4-4528-B44E-2ACE46BCE263}"/>
    <cellStyle name="Normal 4 2 5 5" xfId="13609" xr:uid="{BDF0FFB7-1AA8-477E-A95C-0B2E90D042FC}"/>
    <cellStyle name="Normal 4 2 5 5 2" xfId="13610" xr:uid="{88CAE193-B463-41EB-A5C4-F610790AF616}"/>
    <cellStyle name="Normal 4 2 5 6" xfId="13611" xr:uid="{2F06D081-017E-4994-B89B-E626FADCF532}"/>
    <cellStyle name="Normal 4 2 6" xfId="13612" xr:uid="{F2518E5E-F9A0-4808-AF93-534A2567209F}"/>
    <cellStyle name="Normal 4 2 6 2" xfId="13613" xr:uid="{E3A6FC12-E785-4949-BBD7-30F8860C7EEB}"/>
    <cellStyle name="Normal 4 2 6 2 2" xfId="13614" xr:uid="{908233EA-3D44-4BE4-9FB5-48490C274884}"/>
    <cellStyle name="Normal 4 2 6 2 2 2" xfId="13615" xr:uid="{63B77522-A577-44F3-8A21-439D9F9822E8}"/>
    <cellStyle name="Normal 4 2 6 2 2 2 2" xfId="13616" xr:uid="{4C6ED458-38DD-4134-956F-AE6C22A1D248}"/>
    <cellStyle name="Normal 4 2 6 2 2 3" xfId="13617" xr:uid="{5FD06331-BF69-4C57-9DD4-146F64A068BF}"/>
    <cellStyle name="Normal 4 2 6 2 3" xfId="13618" xr:uid="{605FF635-0876-4712-8939-AF94A1D303A4}"/>
    <cellStyle name="Normal 4 2 6 2 3 2" xfId="13619" xr:uid="{D314C038-312F-459C-B94E-BCA2B5E3E515}"/>
    <cellStyle name="Normal 4 2 6 2 4" xfId="13620" xr:uid="{073886CA-E042-4BD9-9F17-943A68A7D454}"/>
    <cellStyle name="Normal 4 2 6 3" xfId="13621" xr:uid="{EE595641-5CAA-4380-B82B-7293935163F7}"/>
    <cellStyle name="Normal 4 2 6 3 2" xfId="13622" xr:uid="{14FADE9D-55EB-49D2-8959-D3DAC171E228}"/>
    <cellStyle name="Normal 4 2 6 3 2 2" xfId="13623" xr:uid="{5AAD0879-0F1E-4FF2-8681-8FD58957D1C3}"/>
    <cellStyle name="Normal 4 2 6 3 3" xfId="13624" xr:uid="{819F7246-B970-4E39-9D65-E17FB74AC76F}"/>
    <cellStyle name="Normal 4 2 6 4" xfId="13625" xr:uid="{6D82AC21-384B-43AF-83B8-C546D1FEA11D}"/>
    <cellStyle name="Normal 4 2 6 4 2" xfId="13626" xr:uid="{09F9701F-1FAB-4192-929D-336505D8C9A3}"/>
    <cellStyle name="Normal 4 2 6 5" xfId="13627" xr:uid="{53865710-4530-4900-A050-E26255452D81}"/>
    <cellStyle name="Normal 4 2 7" xfId="13628" xr:uid="{59C8B0B3-ADBE-4276-BF2C-00A7C3981090}"/>
    <cellStyle name="Normal 4 2 7 2" xfId="13629" xr:uid="{9A468975-B7D5-4CF0-8A1B-BCB0E1FAB516}"/>
    <cellStyle name="Normal 4 2 7 2 2" xfId="13630" xr:uid="{4CF3E823-099F-43AD-A34A-9F101A530E29}"/>
    <cellStyle name="Normal 4 2 7 2 2 2" xfId="13631" xr:uid="{BFD534FD-729D-4C22-B646-BF4E393EB143}"/>
    <cellStyle name="Normal 4 2 7 2 3" xfId="13632" xr:uid="{77C80107-4842-470B-B4CD-F1001BF28320}"/>
    <cellStyle name="Normal 4 2 7 3" xfId="13633" xr:uid="{5A05B32C-3080-4E65-BEB7-2F70E39030D1}"/>
    <cellStyle name="Normal 4 2 7 3 2" xfId="13634" xr:uid="{A09106A8-870C-4831-8F9C-7F8BC0C7AD4D}"/>
    <cellStyle name="Normal 4 2 7 4" xfId="13635" xr:uid="{71785160-7103-45D9-963B-3268A163D447}"/>
    <cellStyle name="Normal 4 2 8" xfId="13636" xr:uid="{9CD8EC2C-17CC-4B61-AA35-8663AB6150D5}"/>
    <cellStyle name="Normal 4 2 8 2" xfId="13637" xr:uid="{ACD45F01-18B0-491F-A57D-CCA24B014E62}"/>
    <cellStyle name="Normal 4 2 8 2 2" xfId="13638" xr:uid="{ECD8116D-0711-4ACB-8608-3B786B43BCF1}"/>
    <cellStyle name="Normal 4 2 8 3" xfId="13639" xr:uid="{91C24B12-035E-4668-8F5C-60B27519454C}"/>
    <cellStyle name="Normal 4 2 9" xfId="13640" xr:uid="{3F766989-2F03-49CC-B08C-69282E9821F6}"/>
    <cellStyle name="Normal 4 2 9 2" xfId="13641" xr:uid="{7B96669A-1696-463C-9101-37D5C1169B87}"/>
    <cellStyle name="Normal 4 3" xfId="13642" xr:uid="{BE6C641C-7A24-4BE6-A273-49FD273F8962}"/>
    <cellStyle name="Normal 4 3 2" xfId="13643" xr:uid="{53D1960E-5B78-40CF-A69F-8FFC863FEDE7}"/>
    <cellStyle name="Normal 4 3 2 2" xfId="13644" xr:uid="{45C8C91D-D28C-42A5-8DFC-31580E79F50B}"/>
    <cellStyle name="Normal 4 3 2 2 2" xfId="13645" xr:uid="{F5B789BF-54B0-42ED-879E-336A61F0F9AE}"/>
    <cellStyle name="Normal 4 3 2 2 2 2" xfId="13646" xr:uid="{2C852900-E580-440A-A557-8187897D7BA0}"/>
    <cellStyle name="Normal 4 3 2 2 2 2 2" xfId="13647" xr:uid="{1ECFE2F4-4C6D-467D-A331-40FE152D95C6}"/>
    <cellStyle name="Normal 4 3 2 2 2 3" xfId="13648" xr:uid="{BE79F2B9-E969-43C8-9D22-08E80DC8AFF7}"/>
    <cellStyle name="Normal 4 3 2 2 3" xfId="13649" xr:uid="{612C457A-8FE5-466D-A847-8CEF86388427}"/>
    <cellStyle name="Normal 4 3 2 2 3 2" xfId="13650" xr:uid="{21EFC57C-109E-4DD2-A254-419EF9C63E56}"/>
    <cellStyle name="Normal 4 3 2 2 4" xfId="13651" xr:uid="{6589F35D-B414-4E14-AFA4-1F06FF7E9963}"/>
    <cellStyle name="Normal 4 3 2 3" xfId="13652" xr:uid="{02DDABAC-17B0-4305-89CE-D2B1596476DA}"/>
    <cellStyle name="Normal 4 3 2 3 2" xfId="13653" xr:uid="{ADE80B01-BEBC-4B25-B521-8AD0C001B392}"/>
    <cellStyle name="Normal 4 3 2 3 2 2" xfId="13654" xr:uid="{261122E2-4B09-4004-8899-B02026F56DAA}"/>
    <cellStyle name="Normal 4 3 2 3 3" xfId="13655" xr:uid="{DB0B143A-EDF2-410F-A9FD-FA0B589D1105}"/>
    <cellStyle name="Normal 4 3 2 4" xfId="13656" xr:uid="{C52D1961-437E-42C4-B8EA-4F760FB0C40D}"/>
    <cellStyle name="Normal 4 3 2 4 2" xfId="13657" xr:uid="{B6D2C78D-F8CF-4947-B4E0-1E9D834C1F2B}"/>
    <cellStyle name="Normal 4 3 2 5" xfId="13658" xr:uid="{1AF2DFDA-C3D6-4486-9398-B0EDCEA33C10}"/>
    <cellStyle name="Normal 4 3 3" xfId="13659" xr:uid="{410880F7-57D1-4C93-9AAE-8A680CED4CBD}"/>
    <cellStyle name="Normal 4 3 3 2" xfId="13660" xr:uid="{242060C2-0530-4D5C-855B-4D263BA6B158}"/>
    <cellStyle name="Normal 4 3 3 2 2" xfId="13661" xr:uid="{6B01F949-3D76-4327-B74B-91723521F6D6}"/>
    <cellStyle name="Normal 4 3 3 2 2 2" xfId="13662" xr:uid="{963682BF-6C0D-471D-A12F-EC89B09CC789}"/>
    <cellStyle name="Normal 4 3 3 2 3" xfId="13663" xr:uid="{B0804508-9E9F-4C5B-AC3F-BEC13EBAAE95}"/>
    <cellStyle name="Normal 4 3 3 3" xfId="13664" xr:uid="{C701A413-A3AE-4A7D-BCC8-5C02EE5770EE}"/>
    <cellStyle name="Normal 4 3 3 3 2" xfId="13665" xr:uid="{AC0294B4-089B-4BE6-A534-1C77DF5D97D2}"/>
    <cellStyle name="Normal 4 3 3 4" xfId="13666" xr:uid="{D3F264BB-DBE3-4AD1-B923-95E5D7C60C4B}"/>
    <cellStyle name="Normal 4 3 4" xfId="13667" xr:uid="{1A3B72B1-B29F-49D8-8C89-51C635CA7614}"/>
    <cellStyle name="Normal 4 3 4 2" xfId="13668" xr:uid="{42096E8E-FB07-4D29-890A-9A5B05DB75AB}"/>
    <cellStyle name="Normal 4 3 4 2 2" xfId="13669" xr:uid="{52DCF504-273B-4968-81B2-4E6BF2CFD6C1}"/>
    <cellStyle name="Normal 4 3 4 3" xfId="13670" xr:uid="{90B74050-F6CF-491E-A58E-44E31CE53782}"/>
    <cellStyle name="Normal 4 3 5" xfId="13671" xr:uid="{297EF087-EC9F-45E4-A9A0-266915E699B4}"/>
    <cellStyle name="Normal 4 3 5 2" xfId="13672" xr:uid="{9F4F651A-D251-412F-BA81-DD951A3391FE}"/>
    <cellStyle name="Normal 4 3 6" xfId="13673" xr:uid="{A4FCB3A6-2CD5-4F06-9624-BD8704ECF48F}"/>
    <cellStyle name="Normal 4 4" xfId="13674" xr:uid="{A53CEE46-CD5D-4E93-9B72-51B2040DB3F6}"/>
    <cellStyle name="Normal 4 4 2" xfId="13675" xr:uid="{CD5C872B-63EA-4E53-8260-791BC16047D4}"/>
    <cellStyle name="Normal 4 4 2 2" xfId="13676" xr:uid="{F8884FBE-DD0B-4ED1-A26F-A5DA0C74B96B}"/>
    <cellStyle name="Normal 4 4 2 2 2" xfId="13677" xr:uid="{9FB66671-02CC-4AE4-A776-AB5E07D38AA6}"/>
    <cellStyle name="Normal 4 4 2 2 2 2" xfId="13678" xr:uid="{4835F697-30E0-4D5F-8BEF-563CBDA510F2}"/>
    <cellStyle name="Normal 4 4 2 2 2 2 2" xfId="13679" xr:uid="{013A4046-DE1F-4DBB-9213-71027C23644C}"/>
    <cellStyle name="Normal 4 4 2 2 2 3" xfId="13680" xr:uid="{AB9E7B1A-5811-43DB-80A8-2A48CBBB67E0}"/>
    <cellStyle name="Normal 4 4 2 2 3" xfId="13681" xr:uid="{D7501AC0-D554-4F94-81A2-3119D1506EAE}"/>
    <cellStyle name="Normal 4 4 2 2 3 2" xfId="13682" xr:uid="{8D64B306-F51F-4AE4-A45D-CF37E15FCBDE}"/>
    <cellStyle name="Normal 4 4 2 2 4" xfId="13683" xr:uid="{86BE148C-6DF1-4769-AF8F-AC9FF98270F9}"/>
    <cellStyle name="Normal 4 4 2 3" xfId="13684" xr:uid="{0E851C65-56D3-4051-8417-85E2ACAC11D8}"/>
    <cellStyle name="Normal 4 4 2 3 2" xfId="13685" xr:uid="{105157F0-5E81-4849-81CE-7BA84DD3EF5C}"/>
    <cellStyle name="Normal 4 4 2 3 2 2" xfId="13686" xr:uid="{5DE06647-64AB-431E-B289-600F9637A373}"/>
    <cellStyle name="Normal 4 4 2 3 3" xfId="13687" xr:uid="{4656E6EF-125B-4D6A-84C7-020A647FF62A}"/>
    <cellStyle name="Normal 4 4 2 4" xfId="13688" xr:uid="{3D80A5F9-2F23-4DA4-B73B-3CB62BC9497A}"/>
    <cellStyle name="Normal 4 4 2 4 2" xfId="13689" xr:uid="{16AB51B4-C773-425E-BB3B-DDF174178CBF}"/>
    <cellStyle name="Normal 4 4 2 5" xfId="13690" xr:uid="{26BDD06C-B6AD-4D23-85B3-896D0FA5D581}"/>
    <cellStyle name="Normal 4 4 3" xfId="13691" xr:uid="{ED1D880C-BA08-4028-9797-7D5D61A60F01}"/>
    <cellStyle name="Normal 4 4 3 2" xfId="13692" xr:uid="{FD4F47A6-ECA2-45DF-ADB5-CE8F1D1F3EB5}"/>
    <cellStyle name="Normal 4 4 3 2 2" xfId="13693" xr:uid="{7C72777A-1B4D-48DC-B198-11AA8CC0E96A}"/>
    <cellStyle name="Normal 4 4 3 2 2 2" xfId="13694" xr:uid="{209DA016-DBE6-45A9-B6E4-207A24C8F4B4}"/>
    <cellStyle name="Normal 4 4 3 2 3" xfId="13695" xr:uid="{CC431C5A-4695-4E44-86EE-5100878DC352}"/>
    <cellStyle name="Normal 4 4 3 3" xfId="13696" xr:uid="{04E63051-A3BB-4CA1-8F59-33B5DB53E281}"/>
    <cellStyle name="Normal 4 4 3 3 2" xfId="13697" xr:uid="{2972A3DE-E66F-43F2-B2E5-AC049D979451}"/>
    <cellStyle name="Normal 4 4 3 4" xfId="13698" xr:uid="{8BECB163-EF33-4C3B-B404-390BE928E534}"/>
    <cellStyle name="Normal 4 4 4" xfId="13699" xr:uid="{89FDAB64-4A59-4BCB-9AB5-F42028FA3E44}"/>
    <cellStyle name="Normal 4 4 4 2" xfId="13700" xr:uid="{E9AC82EC-EE48-4180-B251-38A4E01A07FF}"/>
    <cellStyle name="Normal 4 4 4 2 2" xfId="13701" xr:uid="{03D92F11-FC2A-4BF8-9156-58E6C6792F29}"/>
    <cellStyle name="Normal 4 4 4 3" xfId="13702" xr:uid="{4EFEF1F7-8444-4A7F-B945-111F6835B912}"/>
    <cellStyle name="Normal 4 4 5" xfId="13703" xr:uid="{1B3E8416-33D8-4C84-B083-51472E4867E6}"/>
    <cellStyle name="Normal 4 4 5 2" xfId="13704" xr:uid="{E551FE70-D8F6-48CD-9146-621FA0B16083}"/>
    <cellStyle name="Normal 4 4 6" xfId="13705" xr:uid="{B6872E8C-8BAE-4053-9345-E63E8FC1D64E}"/>
    <cellStyle name="Normal 4 5" xfId="13706" xr:uid="{08DD4829-595C-4958-855B-451DD3A261E5}"/>
    <cellStyle name="Normal 4 5 2" xfId="13707" xr:uid="{AE629581-6DD7-4186-88F7-D6B2266A65F9}"/>
    <cellStyle name="Normal 4 5 2 2" xfId="13708" xr:uid="{596E7DDA-D55A-43D3-B32F-0C5EE1B3A956}"/>
    <cellStyle name="Normal 4 5 2 2 2" xfId="13709" xr:uid="{18B49713-8EA7-49FF-8160-13CCD950753D}"/>
    <cellStyle name="Normal 4 5 2 2 2 2" xfId="13710" xr:uid="{6105DDE9-3890-4C74-9E6F-21F1E2BBF72C}"/>
    <cellStyle name="Normal 4 5 2 2 2 2 2" xfId="13711" xr:uid="{38AF5EA4-6791-4D7E-B6FA-4E8F0B091B9B}"/>
    <cellStyle name="Normal 4 5 2 2 2 3" xfId="13712" xr:uid="{621FBE6A-98F9-4357-9C24-68DD53E6C493}"/>
    <cellStyle name="Normal 4 5 2 2 3" xfId="13713" xr:uid="{C59EC5EC-37BB-4729-A770-B95B764EE76B}"/>
    <cellStyle name="Normal 4 5 2 2 3 2" xfId="13714" xr:uid="{B557F991-FA18-4A66-AD69-B5B14D973601}"/>
    <cellStyle name="Normal 4 5 2 2 4" xfId="13715" xr:uid="{8760A898-2533-4BBB-9E3F-0046BC1A22E5}"/>
    <cellStyle name="Normal 4 5 2 3" xfId="13716" xr:uid="{2115B503-4B52-4EE5-86BF-92C2CF15A177}"/>
    <cellStyle name="Normal 4 5 2 3 2" xfId="13717" xr:uid="{07565151-19A0-412B-8EF1-72B922A60434}"/>
    <cellStyle name="Normal 4 5 2 3 2 2" xfId="13718" xr:uid="{DAE3161C-8762-4054-A976-1AC2A09E1F99}"/>
    <cellStyle name="Normal 4 5 2 3 3" xfId="13719" xr:uid="{C931E1D9-3935-411F-A0F1-429437A822DA}"/>
    <cellStyle name="Normal 4 5 2 4" xfId="13720" xr:uid="{E7C5A252-8EE3-4996-8A23-02834A621483}"/>
    <cellStyle name="Normal 4 5 2 4 2" xfId="13721" xr:uid="{13F77D06-EA1F-4794-937E-8919A504DDE7}"/>
    <cellStyle name="Normal 4 5 2 5" xfId="13722" xr:uid="{8BBC1392-FE53-4664-9E69-1978708378C4}"/>
    <cellStyle name="Normal 4 5 3" xfId="13723" xr:uid="{2A44259F-2A0C-4F12-86E9-2114A218A88B}"/>
    <cellStyle name="Normal 4 5 3 2" xfId="13724" xr:uid="{50753BBD-88C5-4944-847E-F0A26E422766}"/>
    <cellStyle name="Normal 4 5 3 2 2" xfId="13725" xr:uid="{CABBBC48-D1C7-42A8-9C00-E1A019F6B3DC}"/>
    <cellStyle name="Normal 4 5 3 2 2 2" xfId="13726" xr:uid="{E754D358-1B39-44C6-9EA0-20174E8D969C}"/>
    <cellStyle name="Normal 4 5 3 2 3" xfId="13727" xr:uid="{2E049833-BB7A-4649-95E8-418381ABF2E5}"/>
    <cellStyle name="Normal 4 5 3 3" xfId="13728" xr:uid="{3B52458D-174A-4E2B-A9D4-CB600809AF66}"/>
    <cellStyle name="Normal 4 5 3 3 2" xfId="13729" xr:uid="{D81B8C81-14AA-4BF0-9F52-3D27C45EC42A}"/>
    <cellStyle name="Normal 4 5 3 4" xfId="13730" xr:uid="{ECEC1669-8CF4-4B54-8A46-2172ED6BAD71}"/>
    <cellStyle name="Normal 4 5 4" xfId="13731" xr:uid="{6D9C3F47-D670-422D-9949-5E2EC67F47BC}"/>
    <cellStyle name="Normal 4 5 4 2" xfId="13732" xr:uid="{8B4D9483-6B00-43B1-897A-0513894A42A8}"/>
    <cellStyle name="Normal 4 5 4 2 2" xfId="13733" xr:uid="{A49C0E7C-45C3-4F4F-A9E4-9F158D82DAB8}"/>
    <cellStyle name="Normal 4 5 4 3" xfId="13734" xr:uid="{4BC157D0-935D-4C90-9C20-FE13E9E6D1D4}"/>
    <cellStyle name="Normal 4 5 5" xfId="13735" xr:uid="{E320B5E4-29A1-4874-8456-B79945B4D662}"/>
    <cellStyle name="Normal 4 5 5 2" xfId="13736" xr:uid="{52E57A59-342A-4D03-B055-3615E5AF529B}"/>
    <cellStyle name="Normal 4 5 6" xfId="13737" xr:uid="{E09ACBFF-DD0F-4490-B296-AC24E4E2A768}"/>
    <cellStyle name="Normal 4 6" xfId="13738" xr:uid="{DEBF5624-86C4-4016-9E7D-1B44471A68D3}"/>
    <cellStyle name="Normal 4 6 2" xfId="13739" xr:uid="{EBDA7E38-8488-4E31-869F-155080733D68}"/>
    <cellStyle name="Normal 4 6 2 2" xfId="13740" xr:uid="{D0531E2F-E38D-4BBB-83B8-1359391A1813}"/>
    <cellStyle name="Normal 4 6 2 2 2" xfId="13741" xr:uid="{A9DA43F6-DF7C-4212-8753-5CD617950A50}"/>
    <cellStyle name="Normal 4 6 2 2 2 2" xfId="13742" xr:uid="{41EDC9AC-E9AB-411E-B7BE-78578D569725}"/>
    <cellStyle name="Normal 4 6 2 2 2 2 2" xfId="13743" xr:uid="{77396A0D-C6F2-4315-B76F-16BE9053EB51}"/>
    <cellStyle name="Normal 4 6 2 2 2 3" xfId="13744" xr:uid="{80C5F51C-8A54-4885-A6F8-57506D8EC332}"/>
    <cellStyle name="Normal 4 6 2 2 3" xfId="13745" xr:uid="{906200FF-B60E-45C1-B3AB-158E57C7DBFD}"/>
    <cellStyle name="Normal 4 6 2 2 3 2" xfId="13746" xr:uid="{CD68545C-9D6C-459A-AADB-320664C3AD34}"/>
    <cellStyle name="Normal 4 6 2 2 4" xfId="13747" xr:uid="{282C80F3-C78F-4E61-B8EC-EADA1479F24B}"/>
    <cellStyle name="Normal 4 6 2 3" xfId="13748" xr:uid="{AD8E80F2-F46A-480C-95FA-32B27F4E05AB}"/>
    <cellStyle name="Normal 4 6 2 3 2" xfId="13749" xr:uid="{36612E0A-5F6C-4F07-8A28-11E9423F5879}"/>
    <cellStyle name="Normal 4 6 2 3 2 2" xfId="13750" xr:uid="{B0F653EF-586A-47CC-8E8A-C1D6FE3CD10B}"/>
    <cellStyle name="Normal 4 6 2 3 3" xfId="13751" xr:uid="{79B3D9D5-A02C-4826-B2A2-549AB6E8FD75}"/>
    <cellStyle name="Normal 4 6 2 4" xfId="13752" xr:uid="{46811F64-2C33-4E36-8B84-428314BB583C}"/>
    <cellStyle name="Normal 4 6 2 4 2" xfId="13753" xr:uid="{00D75189-390D-4EBD-AD31-A3CCD24A22A3}"/>
    <cellStyle name="Normal 4 6 2 5" xfId="13754" xr:uid="{1640B319-12B8-4869-9150-67B1B7A3AB4E}"/>
    <cellStyle name="Normal 4 6 3" xfId="13755" xr:uid="{E39F2282-155F-4B34-918E-3EE892A31C0B}"/>
    <cellStyle name="Normal 4 6 3 2" xfId="13756" xr:uid="{91EE3529-2F35-4763-AE51-900E0C2E1DA8}"/>
    <cellStyle name="Normal 4 6 3 2 2" xfId="13757" xr:uid="{7481CCD2-9D33-458B-9498-9B60867C22B3}"/>
    <cellStyle name="Normal 4 6 3 2 2 2" xfId="13758" xr:uid="{9BEA8024-2F0A-4B69-93BE-740B02880257}"/>
    <cellStyle name="Normal 4 6 3 2 3" xfId="13759" xr:uid="{D800A938-DF4B-42DA-BCDA-0965BF348414}"/>
    <cellStyle name="Normal 4 6 3 3" xfId="13760" xr:uid="{6CB66E87-7147-4F6B-8E75-EA031446D643}"/>
    <cellStyle name="Normal 4 6 3 3 2" xfId="13761" xr:uid="{1D9F633C-CD7A-4CC5-BB36-E4E181F30805}"/>
    <cellStyle name="Normal 4 6 3 4" xfId="13762" xr:uid="{126B440B-56DB-4705-A900-251A3525F084}"/>
    <cellStyle name="Normal 4 6 4" xfId="13763" xr:uid="{150C652E-B076-400A-A9D7-2C8FC975C34D}"/>
    <cellStyle name="Normal 4 6 4 2" xfId="13764" xr:uid="{E84D79ED-F9FA-4903-82B2-2F501AE7199A}"/>
    <cellStyle name="Normal 4 6 4 2 2" xfId="13765" xr:uid="{4CE0CB27-37F6-414F-A581-6B5F949CEBA1}"/>
    <cellStyle name="Normal 4 6 4 3" xfId="13766" xr:uid="{BF69012B-025E-4BA3-ACAB-F0EA50B6BDDC}"/>
    <cellStyle name="Normal 4 6 5" xfId="13767" xr:uid="{21D3DB8E-D1A1-4D3C-9898-948E14D42C36}"/>
    <cellStyle name="Normal 4 6 5 2" xfId="13768" xr:uid="{ECBC58A3-2076-41E0-B755-2E643C1A4DA3}"/>
    <cellStyle name="Normal 4 6 6" xfId="13769" xr:uid="{8EA674D5-51E7-47AB-BBBD-8DF25DC4BCD0}"/>
    <cellStyle name="Normal 4 7" xfId="13770" xr:uid="{06A431DB-61F0-49A6-93FD-3DB406D26FD2}"/>
    <cellStyle name="Normal 4 7 2" xfId="13771" xr:uid="{39FBA12B-1447-4415-AA88-132ED28E72A5}"/>
    <cellStyle name="Normal 4 7 2 2" xfId="13772" xr:uid="{E8755D21-E873-41A9-8296-42B739C8072B}"/>
    <cellStyle name="Normal 4 7 2 2 2" xfId="13773" xr:uid="{A2C6CB49-C184-4C7F-8149-DEB5E03B4F10}"/>
    <cellStyle name="Normal 4 7 2 2 2 2" xfId="13774" xr:uid="{3CCD2D57-78BC-4967-AC80-1C864D6429B9}"/>
    <cellStyle name="Normal 4 7 2 2 3" xfId="13775" xr:uid="{8B210740-FC0A-4CC3-B94E-2BF6716CFE5C}"/>
    <cellStyle name="Normal 4 7 2 3" xfId="13776" xr:uid="{4ACD9A2F-3774-448E-AAD5-0AB8608F6EBF}"/>
    <cellStyle name="Normal 4 7 2 3 2" xfId="13777" xr:uid="{FDF1CC02-4DCA-4597-BDB4-6C57D47B9F71}"/>
    <cellStyle name="Normal 4 7 2 4" xfId="13778" xr:uid="{7FCC63AC-F43E-4EF4-89E5-469A8760FACE}"/>
    <cellStyle name="Normal 4 7 3" xfId="13779" xr:uid="{91D7FC87-3C5E-44F6-BDCE-C7E4826E536C}"/>
    <cellStyle name="Normal 4 7 3 2" xfId="13780" xr:uid="{20806BE5-5513-4875-A174-A350FD9EE36A}"/>
    <cellStyle name="Normal 4 7 3 2 2" xfId="13781" xr:uid="{5C3BBB51-E888-42D6-8312-079AB03AE249}"/>
    <cellStyle name="Normal 4 7 3 3" xfId="13782" xr:uid="{B318C60F-84CC-4176-B0C0-081761059F32}"/>
    <cellStyle name="Normal 4 7 4" xfId="13783" xr:uid="{2F4CF315-9B46-4B2B-91CD-1F930CEF4C0C}"/>
    <cellStyle name="Normal 4 7 4 2" xfId="13784" xr:uid="{FDEF3BD8-1640-4351-BBE3-629BFAF1762C}"/>
    <cellStyle name="Normal 4 7 5" xfId="13785" xr:uid="{56280A63-4A03-4C2C-BD10-15578A13F10B}"/>
    <cellStyle name="Normal 4 8" xfId="13786" xr:uid="{F3F43047-E834-42D5-87F6-AE550D4BF3AE}"/>
    <cellStyle name="Normal 4 8 2" xfId="13787" xr:uid="{A67E196F-F279-4B61-8FCD-9EE417102BBD}"/>
    <cellStyle name="Normal 4 8 2 2" xfId="13788" xr:uid="{AEA401E0-9494-4B3A-8AA0-BF6AC0DDFC2F}"/>
    <cellStyle name="Normal 4 8 2 2 2" xfId="13789" xr:uid="{65E1F7FB-2409-40FA-8FE6-5F89DD238DBE}"/>
    <cellStyle name="Normal 4 8 2 3" xfId="13790" xr:uid="{BBA44D84-30A9-4748-90EB-CA0F7869A3F8}"/>
    <cellStyle name="Normal 4 8 3" xfId="13791" xr:uid="{BDEA4B61-D2A2-4071-95A5-29E36FAF160A}"/>
    <cellStyle name="Normal 4 8 3 2" xfId="13792" xr:uid="{801AE42D-9C79-49BD-83CF-BBE68A6229E9}"/>
    <cellStyle name="Normal 4 8 4" xfId="13793" xr:uid="{79A18FBE-71F3-4AB3-95BA-7EFBE16F0C7E}"/>
    <cellStyle name="Normal 4 9" xfId="13794" xr:uid="{EAA9650A-A17B-46AA-A111-9BCF042B61E4}"/>
    <cellStyle name="Normal 4 9 2" xfId="13795" xr:uid="{260E9623-62B9-4832-8A7A-27D4F7F02F7F}"/>
    <cellStyle name="Normal 4 9 2 2" xfId="13796" xr:uid="{FE71B61C-DFE0-4341-B727-36FE7D3BAD1C}"/>
    <cellStyle name="Normal 4 9 3" xfId="13797" xr:uid="{DFD15D08-05CF-4485-903D-AE5C360BA1A5}"/>
    <cellStyle name="Normal 40" xfId="67" xr:uid="{3F6E0E4E-2A6D-4C83-AFA0-5AAC94D4B61C}"/>
    <cellStyle name="Normal 41" xfId="70" xr:uid="{E237E158-7A79-42A3-A36A-221DAA57BCA9}"/>
    <cellStyle name="Normal 42" xfId="69" xr:uid="{8BCC1327-8E8F-4CD0-B8C0-91D589628DC4}"/>
    <cellStyle name="Normal 43" xfId="50" xr:uid="{02478B1A-694B-4BD6-A869-A9AEB45EF25C}"/>
    <cellStyle name="Normal 44" xfId="41" xr:uid="{EE20D425-00DD-4098-9452-FA70BAE3E788}"/>
    <cellStyle name="Normal 45" xfId="77" xr:uid="{23996005-ACCC-4A27-95A1-142CAD60B53A}"/>
    <cellStyle name="Normal 45 2" xfId="13799" xr:uid="{5ED605C6-DC9C-4235-9CDD-4C62AC19DB2A}"/>
    <cellStyle name="Normal 45 3" xfId="13800" xr:uid="{E77AC112-31AE-428E-9B30-1EBE700D37D4}"/>
    <cellStyle name="Normal 45 4" xfId="13798" xr:uid="{ADCF3B92-E374-438F-A241-F9E77F263AF1}"/>
    <cellStyle name="Normal 45 5" xfId="283" xr:uid="{D4A5FBAF-01F5-41D9-8D20-48903B42ADF9}"/>
    <cellStyle name="Normal 46" xfId="84" xr:uid="{12AD2A2C-B945-41AB-A362-F6E3CD6ECFA0}"/>
    <cellStyle name="Normal 46 2" xfId="13802" xr:uid="{904C186A-AC22-4CD9-9F87-2B875E40A55D}"/>
    <cellStyle name="Normal 46 3" xfId="13803" xr:uid="{58F44EBA-BF0E-4119-A8C5-CC7F5833AD5A}"/>
    <cellStyle name="Normal 46 4" xfId="13801" xr:uid="{7B120678-C1D2-4F72-A1D5-96E842974ED6}"/>
    <cellStyle name="Normal 47" xfId="82" xr:uid="{56CBF81A-F4EB-490E-A470-C2E0DAE30090}"/>
    <cellStyle name="Normal 47 2" xfId="13805" xr:uid="{AB654FCF-3DDA-4CB0-8701-02899174E237}"/>
    <cellStyle name="Normal 47 3" xfId="13806" xr:uid="{7B7836D4-157D-444A-AB40-3BC987AD6B9E}"/>
    <cellStyle name="Normal 47 4" xfId="13804" xr:uid="{BBF86C94-116A-49DD-ABE8-F9217FEA84FF}"/>
    <cellStyle name="Normal 48" xfId="13807" xr:uid="{12D56404-A482-4E49-81F1-B855E9C1A934}"/>
    <cellStyle name="Normal 48 2" xfId="13808" xr:uid="{A571CD49-F488-4D60-A557-8E823C22379E}"/>
    <cellStyle name="Normal 48 3" xfId="13809" xr:uid="{5D85A9D7-3D8D-4FBD-9713-A9C5918BA4BD}"/>
    <cellStyle name="Normal 49" xfId="91" xr:uid="{FF871008-95C0-4DAA-8939-6407A76ECFA4}"/>
    <cellStyle name="Normal 5" xfId="6" xr:uid="{24E5560E-8C3E-4789-8598-379AA4516ECF}"/>
    <cellStyle name="Normal 5 10" xfId="13811" xr:uid="{14F80294-1932-4FE7-82E0-38FB3029D709}"/>
    <cellStyle name="Normal 5 10 2" xfId="13812" xr:uid="{DB879DAD-64B1-47DD-823F-F5E5F3C85F73}"/>
    <cellStyle name="Normal 5 11" xfId="13813" xr:uid="{C1FC9F94-0938-4F37-B126-165DA8BA1E43}"/>
    <cellStyle name="Normal 5 12" xfId="13810" xr:uid="{78032987-970A-40C5-AD67-976CF99823F7}"/>
    <cellStyle name="Normal 5 13" xfId="90" xr:uid="{B0530244-95D7-4EEB-8406-D1BA41962FF4}"/>
    <cellStyle name="Normal 5 13 2" xfId="16952" xr:uid="{048C6B21-95F1-4E6A-873F-0DC9C10B4C79}"/>
    <cellStyle name="Normal 5 14" xfId="106" xr:uid="{04D77806-0E7F-4FFB-AE18-C9AA341E3C63}"/>
    <cellStyle name="Normal 5 2" xfId="299" xr:uid="{C8337BD1-2E17-41F3-97BD-DFCD0450608E}"/>
    <cellStyle name="Normal 5 2 10" xfId="13815" xr:uid="{F201A13E-C8DB-446E-8516-DB1A173F23BE}"/>
    <cellStyle name="Normal 5 2 11" xfId="13814" xr:uid="{CFC28F65-A50F-4846-AB7F-20E039D13606}"/>
    <cellStyle name="Normal 5 2 12" xfId="17120" xr:uid="{6B510CC4-43AB-419B-8441-3E9EEFE89342}"/>
    <cellStyle name="Normal 5 2 2" xfId="13816" xr:uid="{77E52000-C129-4DA3-A933-6BE6F46846C7}"/>
    <cellStyle name="Normal 5 2 2 2" xfId="13817" xr:uid="{A0C264C5-AEF9-4AA2-AE23-ED8C60EFA571}"/>
    <cellStyle name="Normal 5 2 2 2 2" xfId="13818" xr:uid="{D0790AA4-61FD-4DED-BBC0-7DE2ADD34DD1}"/>
    <cellStyle name="Normal 5 2 2 2 2 2" xfId="13819" xr:uid="{96B37F27-5EC1-400A-9706-F5947C2DB890}"/>
    <cellStyle name="Normal 5 2 2 2 2 2 2" xfId="13820" xr:uid="{4F6D0302-162D-4F4B-A30D-C050A913E928}"/>
    <cellStyle name="Normal 5 2 2 2 2 2 2 2" xfId="13821" xr:uid="{203110B1-D21D-46E4-8BF8-6EE094B12FE1}"/>
    <cellStyle name="Normal 5 2 2 2 2 2 3" xfId="13822" xr:uid="{17BADC03-1C85-4750-A40E-B7A925123AC8}"/>
    <cellStyle name="Normal 5 2 2 2 2 3" xfId="13823" xr:uid="{0B9A1834-CE1A-406B-AC83-B834DA5D80D8}"/>
    <cellStyle name="Normal 5 2 2 2 2 3 2" xfId="13824" xr:uid="{23B2CF8B-8629-49F2-B05F-19B785347ACE}"/>
    <cellStyle name="Normal 5 2 2 2 2 4" xfId="13825" xr:uid="{56F1D66C-C9A9-4BB9-B1F6-BE0389D0665F}"/>
    <cellStyle name="Normal 5 2 2 2 3" xfId="13826" xr:uid="{61E02C28-FB39-4C15-9649-56F7FAF323A1}"/>
    <cellStyle name="Normal 5 2 2 2 3 2" xfId="13827" xr:uid="{288CFEC1-4E47-42CA-AEB3-25275B2FAF6A}"/>
    <cellStyle name="Normal 5 2 2 2 3 2 2" xfId="13828" xr:uid="{6D7C33D2-1226-4C6C-8FAF-6E02FB948079}"/>
    <cellStyle name="Normal 5 2 2 2 3 3" xfId="13829" xr:uid="{5EFC9021-14F6-44C3-93D2-07DBB3580755}"/>
    <cellStyle name="Normal 5 2 2 2 4" xfId="13830" xr:uid="{81774B34-CB2A-4454-8CE2-A1AE2637496B}"/>
    <cellStyle name="Normal 5 2 2 2 4 2" xfId="13831" xr:uid="{F6F2E096-D2A0-452C-BF50-C0EFAE6D6EF5}"/>
    <cellStyle name="Normal 5 2 2 2 5" xfId="13832" xr:uid="{96B368BD-064C-4603-A94A-D38986CEC4E0}"/>
    <cellStyle name="Normal 5 2 2 3" xfId="13833" xr:uid="{6B742A77-171D-4F1E-B362-83B0F7622BC4}"/>
    <cellStyle name="Normal 5 2 2 3 2" xfId="13834" xr:uid="{7B989F15-1842-4EE9-8257-E4FB5C019F86}"/>
    <cellStyle name="Normal 5 2 2 3 2 2" xfId="13835" xr:uid="{CC642323-39DB-466E-879C-FD57D4C6A614}"/>
    <cellStyle name="Normal 5 2 2 3 2 2 2" xfId="13836" xr:uid="{F79E68C7-3A5E-4C22-BF57-21B95A021135}"/>
    <cellStyle name="Normal 5 2 2 3 2 3" xfId="13837" xr:uid="{AA84A428-9662-4D78-BF14-F7BA7FA17BC5}"/>
    <cellStyle name="Normal 5 2 2 3 3" xfId="13838" xr:uid="{5AFDB686-8101-488D-B2DA-CAE7D0DA7C8B}"/>
    <cellStyle name="Normal 5 2 2 3 3 2" xfId="13839" xr:uid="{D01DECDA-4DC7-41E3-A1FB-DF8EDD07118E}"/>
    <cellStyle name="Normal 5 2 2 3 4" xfId="13840" xr:uid="{F9C79643-B9B4-47E7-BAE9-3D4DC226635C}"/>
    <cellStyle name="Normal 5 2 2 4" xfId="13841" xr:uid="{B1EEA472-18AE-4C33-A456-620AA104C87D}"/>
    <cellStyle name="Normal 5 2 2 4 2" xfId="13842" xr:uid="{50525EE5-73E9-44C7-9F18-AC7E3FB9A804}"/>
    <cellStyle name="Normal 5 2 2 4 2 2" xfId="13843" xr:uid="{CD0AAD80-9CA4-4BE6-827A-0AC404AA875A}"/>
    <cellStyle name="Normal 5 2 2 4 3" xfId="13844" xr:uid="{7A255840-6B8E-49E9-8D80-45729A93FAC4}"/>
    <cellStyle name="Normal 5 2 2 5" xfId="13845" xr:uid="{9BFDEC99-7D70-4EAD-B61A-3AD8E2B20730}"/>
    <cellStyle name="Normal 5 2 2 5 2" xfId="13846" xr:uid="{EDE24A19-03AD-4962-AD42-1A238A8D3ABC}"/>
    <cellStyle name="Normal 5 2 2 6" xfId="13847" xr:uid="{7467CB5E-F0AC-41CE-AC03-3231F9244B10}"/>
    <cellStyle name="Normal 5 2 3" xfId="13848" xr:uid="{9BB3D346-460E-4010-A633-9A600BCC19D4}"/>
    <cellStyle name="Normal 5 2 3 2" xfId="13849" xr:uid="{B1819994-F801-4F81-A1E5-8F4DE5D48D28}"/>
    <cellStyle name="Normal 5 2 3 2 2" xfId="13850" xr:uid="{D3B924C2-35B2-443C-BEF3-40DAAA0C84F6}"/>
    <cellStyle name="Normal 5 2 3 2 2 2" xfId="13851" xr:uid="{D4B7FF85-EC93-41F0-A6B9-F4E5CA86D160}"/>
    <cellStyle name="Normal 5 2 3 2 2 2 2" xfId="13852" xr:uid="{804C4324-81DF-4BB9-8389-7F634BDF8C6F}"/>
    <cellStyle name="Normal 5 2 3 2 2 2 2 2" xfId="13853" xr:uid="{C1D559AB-3D76-43DC-BA90-B1DD1BE90E69}"/>
    <cellStyle name="Normal 5 2 3 2 2 2 3" xfId="13854" xr:uid="{667D94DE-3CBB-4A1C-89F4-69FAD4C2808C}"/>
    <cellStyle name="Normal 5 2 3 2 2 3" xfId="13855" xr:uid="{DC40924D-EB4A-4444-8205-45BDBD135ABD}"/>
    <cellStyle name="Normal 5 2 3 2 2 3 2" xfId="13856" xr:uid="{1571364D-A774-45CD-B154-30CE78B78778}"/>
    <cellStyle name="Normal 5 2 3 2 2 4" xfId="13857" xr:uid="{E9BA94C0-F0AF-4749-981B-5BB4C61A13EA}"/>
    <cellStyle name="Normal 5 2 3 2 3" xfId="13858" xr:uid="{B4EE6CA3-7AEB-47C6-A923-E093C93B172C}"/>
    <cellStyle name="Normal 5 2 3 2 3 2" xfId="13859" xr:uid="{66373D53-A35F-4A47-855A-01B7147E9660}"/>
    <cellStyle name="Normal 5 2 3 2 3 2 2" xfId="13860" xr:uid="{05B44D77-2C31-4E0A-A1D6-06A5D85ECAF2}"/>
    <cellStyle name="Normal 5 2 3 2 3 3" xfId="13861" xr:uid="{98292E58-48E4-498A-B2CD-1ACD2968B10A}"/>
    <cellStyle name="Normal 5 2 3 2 4" xfId="13862" xr:uid="{BA87015C-F095-460C-99D3-3770577F19AE}"/>
    <cellStyle name="Normal 5 2 3 2 4 2" xfId="13863" xr:uid="{1D305B95-3266-4468-AAFE-5950D6349668}"/>
    <cellStyle name="Normal 5 2 3 2 5" xfId="13864" xr:uid="{8B1B5B66-CA4C-4DAA-BAC9-A627409CF2A6}"/>
    <cellStyle name="Normal 5 2 3 3" xfId="13865" xr:uid="{D8894F9A-120E-44BF-9ABC-F9F4ECF10953}"/>
    <cellStyle name="Normal 5 2 3 3 2" xfId="13866" xr:uid="{47AD2731-B08C-4C03-B35C-9CDDB4297C56}"/>
    <cellStyle name="Normal 5 2 3 3 2 2" xfId="13867" xr:uid="{F192CC59-4CD2-4DC6-924B-808024E87756}"/>
    <cellStyle name="Normal 5 2 3 3 2 2 2" xfId="13868" xr:uid="{0C3E5D8C-E8CF-46E6-84A8-493F5F2D59C2}"/>
    <cellStyle name="Normal 5 2 3 3 2 3" xfId="13869" xr:uid="{417E9C28-FB7E-482D-8197-19B9D308CB63}"/>
    <cellStyle name="Normal 5 2 3 3 3" xfId="13870" xr:uid="{F099D61B-0B47-4FF9-8077-697A1452946D}"/>
    <cellStyle name="Normal 5 2 3 3 3 2" xfId="13871" xr:uid="{F4642725-FA3A-49C3-84F8-384B43157502}"/>
    <cellStyle name="Normal 5 2 3 3 4" xfId="13872" xr:uid="{C93582A3-8C39-43F4-9A95-F8960055F859}"/>
    <cellStyle name="Normal 5 2 3 4" xfId="13873" xr:uid="{8ED9BE41-7938-49CA-ABA9-8D6145AB257B}"/>
    <cellStyle name="Normal 5 2 3 4 2" xfId="13874" xr:uid="{B0F40004-A9E0-4E26-8448-4B03C4DFF67C}"/>
    <cellStyle name="Normal 5 2 3 4 2 2" xfId="13875" xr:uid="{64C0ADCE-4663-488A-BEEB-E936C14B7A1F}"/>
    <cellStyle name="Normal 5 2 3 4 3" xfId="13876" xr:uid="{0BC56B15-585A-4EE7-AD6A-48E9DB968EC8}"/>
    <cellStyle name="Normal 5 2 3 5" xfId="13877" xr:uid="{3CFF881A-1FE7-46D2-86DA-C96C323E30B5}"/>
    <cellStyle name="Normal 5 2 3 5 2" xfId="13878" xr:uid="{535CC5CC-A872-4C93-BD78-321AD5D162FE}"/>
    <cellStyle name="Normal 5 2 3 6" xfId="13879" xr:uid="{8AB655F3-E8AF-4626-841B-1F7207B2C161}"/>
    <cellStyle name="Normal 5 2 4" xfId="13880" xr:uid="{95313BBF-7DFC-424F-B7C0-B0C4E500BCC4}"/>
    <cellStyle name="Normal 5 2 4 2" xfId="13881" xr:uid="{EE5DE740-FA06-49DF-91E7-4EF9F2DF7DD4}"/>
    <cellStyle name="Normal 5 2 4 2 2" xfId="13882" xr:uid="{28E4A889-B029-42D0-840A-4273D473557B}"/>
    <cellStyle name="Normal 5 2 4 2 2 2" xfId="13883" xr:uid="{7C87C38F-04EC-4266-A139-8329D0B8831E}"/>
    <cellStyle name="Normal 5 2 4 2 2 2 2" xfId="13884" xr:uid="{72EA260E-5C02-4AE3-8631-3040E70CDB60}"/>
    <cellStyle name="Normal 5 2 4 2 2 2 2 2" xfId="13885" xr:uid="{1E8BF3D2-8581-4955-A157-4E097CC8AF58}"/>
    <cellStyle name="Normal 5 2 4 2 2 2 3" xfId="13886" xr:uid="{5858FB1C-902A-48A8-9D3A-FB5A4DB8C004}"/>
    <cellStyle name="Normal 5 2 4 2 2 3" xfId="13887" xr:uid="{2691F0DB-9B82-49BE-8A9D-D290BF9176B8}"/>
    <cellStyle name="Normal 5 2 4 2 2 3 2" xfId="13888" xr:uid="{15112FCD-DD44-4BE0-BAA0-95014BB73EF5}"/>
    <cellStyle name="Normal 5 2 4 2 2 4" xfId="13889" xr:uid="{63C64A7D-E42D-4141-886B-3B487C6D3B96}"/>
    <cellStyle name="Normal 5 2 4 2 3" xfId="13890" xr:uid="{9A018980-0418-46A4-8A0B-E2C8D846CEC0}"/>
    <cellStyle name="Normal 5 2 4 2 3 2" xfId="13891" xr:uid="{1F0ABAFC-EEB4-4BD2-9657-2D2BAE694A23}"/>
    <cellStyle name="Normal 5 2 4 2 3 2 2" xfId="13892" xr:uid="{7A66D8EC-9ACF-46A9-81B6-6FCFE829B90A}"/>
    <cellStyle name="Normal 5 2 4 2 3 3" xfId="13893" xr:uid="{5AF798CE-2BA7-4B15-BB9F-0958B50D93A8}"/>
    <cellStyle name="Normal 5 2 4 2 4" xfId="13894" xr:uid="{9472EBF9-C0BE-4521-96CC-160C66EA7EE6}"/>
    <cellStyle name="Normal 5 2 4 2 4 2" xfId="13895" xr:uid="{A1383A5E-7D6A-4854-9BB2-1388C6B3BFED}"/>
    <cellStyle name="Normal 5 2 4 2 5" xfId="13896" xr:uid="{154F25F2-F46E-4E76-8F49-55932CC2F859}"/>
    <cellStyle name="Normal 5 2 4 3" xfId="13897" xr:uid="{BB6930F2-8B7F-453C-9F57-E901C04C5AA6}"/>
    <cellStyle name="Normal 5 2 4 3 2" xfId="13898" xr:uid="{EE90ADF7-B82F-420E-B431-B8CE1E2E9FD9}"/>
    <cellStyle name="Normal 5 2 4 3 2 2" xfId="13899" xr:uid="{3C1AE13C-1D8B-4848-A417-7EC257A17371}"/>
    <cellStyle name="Normal 5 2 4 3 2 2 2" xfId="13900" xr:uid="{1FDAE7E6-D718-405C-9243-A404FACD3C37}"/>
    <cellStyle name="Normal 5 2 4 3 2 3" xfId="13901" xr:uid="{62837F9A-0CF6-4F73-90E7-FBA15AC41B4E}"/>
    <cellStyle name="Normal 5 2 4 3 3" xfId="13902" xr:uid="{B0BC0702-D31F-4477-BAE2-0BDC263DFDD3}"/>
    <cellStyle name="Normal 5 2 4 3 3 2" xfId="13903" xr:uid="{C524F4EA-1A5B-4512-BD78-A6E064434E7B}"/>
    <cellStyle name="Normal 5 2 4 3 4" xfId="13904" xr:uid="{C52ECEC0-3D62-4950-8824-DCFEC2B3067B}"/>
    <cellStyle name="Normal 5 2 4 4" xfId="13905" xr:uid="{B1E448FE-1FC0-4136-B80C-69700681F19C}"/>
    <cellStyle name="Normal 5 2 4 4 2" xfId="13906" xr:uid="{B870D88A-4C39-4E6F-839E-0AE07D74A99E}"/>
    <cellStyle name="Normal 5 2 4 4 2 2" xfId="13907" xr:uid="{8D54A977-3184-441D-8543-0AD13EA91AA7}"/>
    <cellStyle name="Normal 5 2 4 4 3" xfId="13908" xr:uid="{3E48E605-EFBF-4745-8C9D-A83BD77C80E9}"/>
    <cellStyle name="Normal 5 2 4 5" xfId="13909" xr:uid="{2F8A5539-FA0D-47E2-872D-30C34C401F3C}"/>
    <cellStyle name="Normal 5 2 4 5 2" xfId="13910" xr:uid="{863ED5AE-D5E3-4538-AC84-2BFB2B890649}"/>
    <cellStyle name="Normal 5 2 4 6" xfId="13911" xr:uid="{BB7B090C-C9A7-4930-B38F-B42B85086EA8}"/>
    <cellStyle name="Normal 5 2 5" xfId="13912" xr:uid="{91AEA770-9E84-4CC3-BD59-242C25312CA7}"/>
    <cellStyle name="Normal 5 2 5 2" xfId="13913" xr:uid="{5E5CA7B1-B382-45D0-A1D0-CE7C186FD623}"/>
    <cellStyle name="Normal 5 2 5 2 2" xfId="13914" xr:uid="{C01F02C2-7F64-40E3-8946-BB2A3DBDCE08}"/>
    <cellStyle name="Normal 5 2 5 2 2 2" xfId="13915" xr:uid="{622664BD-7050-4B9A-B470-7D35854E82B3}"/>
    <cellStyle name="Normal 5 2 5 2 2 2 2" xfId="13916" xr:uid="{3B34D0E6-6EC3-4918-A63B-C1FC86050ABA}"/>
    <cellStyle name="Normal 5 2 5 2 2 2 2 2" xfId="13917" xr:uid="{05BEAAC3-A0B7-4B06-9DB3-D6FC7BB2937A}"/>
    <cellStyle name="Normal 5 2 5 2 2 2 3" xfId="13918" xr:uid="{B7492C89-2E58-4478-B5C7-E3E9AEDE1955}"/>
    <cellStyle name="Normal 5 2 5 2 2 3" xfId="13919" xr:uid="{17DDD48C-9C4D-4F2D-8665-C3740EAC7746}"/>
    <cellStyle name="Normal 5 2 5 2 2 3 2" xfId="13920" xr:uid="{9D01322E-A8ED-4FC8-8226-0BFD2BE50126}"/>
    <cellStyle name="Normal 5 2 5 2 2 4" xfId="13921" xr:uid="{25B8113A-47C3-4E2F-AE29-9778F2D0223E}"/>
    <cellStyle name="Normal 5 2 5 2 3" xfId="13922" xr:uid="{F7D63D5B-A445-4493-91BC-C37C863D6DBC}"/>
    <cellStyle name="Normal 5 2 5 2 3 2" xfId="13923" xr:uid="{DE485FFB-29F7-41B5-8BDA-9FAFDD3BA511}"/>
    <cellStyle name="Normal 5 2 5 2 3 2 2" xfId="13924" xr:uid="{D1E7409D-A44E-4475-9B29-637EA0CDAEDC}"/>
    <cellStyle name="Normal 5 2 5 2 3 3" xfId="13925" xr:uid="{02D8E5E6-ADFD-464E-8BF3-4A542600609C}"/>
    <cellStyle name="Normal 5 2 5 2 4" xfId="13926" xr:uid="{93B664D5-4A52-4B61-95AF-540CF4AD5165}"/>
    <cellStyle name="Normal 5 2 5 2 4 2" xfId="13927" xr:uid="{EB90A46F-A3AA-4C49-AF09-453A643F0A37}"/>
    <cellStyle name="Normal 5 2 5 2 5" xfId="13928" xr:uid="{CA638095-01ED-4EDC-A948-411001CE93C2}"/>
    <cellStyle name="Normal 5 2 5 3" xfId="13929" xr:uid="{1E6281DF-B7CD-41A3-8F4B-B4DFB494D1D4}"/>
    <cellStyle name="Normal 5 2 5 3 2" xfId="13930" xr:uid="{C6F7F53D-B767-4FE2-A399-C2563BDF7B36}"/>
    <cellStyle name="Normal 5 2 5 3 2 2" xfId="13931" xr:uid="{2B3F2E35-A363-45B7-8ADB-A2052EB78774}"/>
    <cellStyle name="Normal 5 2 5 3 2 2 2" xfId="13932" xr:uid="{836B2BD3-2BB0-45DD-930E-B581297086C9}"/>
    <cellStyle name="Normal 5 2 5 3 2 3" xfId="13933" xr:uid="{6A390BD8-C7DB-4598-9EF9-2BBE3607EA4A}"/>
    <cellStyle name="Normal 5 2 5 3 3" xfId="13934" xr:uid="{7A0BE276-79D3-4E8E-811E-4D1829B1F839}"/>
    <cellStyle name="Normal 5 2 5 3 3 2" xfId="13935" xr:uid="{A1FA9E60-5561-450A-B7B0-D399CBF49000}"/>
    <cellStyle name="Normal 5 2 5 3 4" xfId="13936" xr:uid="{6846E805-6C48-40B6-B3C2-ED7C4670281F}"/>
    <cellStyle name="Normal 5 2 5 4" xfId="13937" xr:uid="{DB3EFBF1-77DC-4132-9A58-320704192005}"/>
    <cellStyle name="Normal 5 2 5 4 2" xfId="13938" xr:uid="{AB8A888E-F627-4E09-B075-123751ADC040}"/>
    <cellStyle name="Normal 5 2 5 4 2 2" xfId="13939" xr:uid="{7CDADAFA-E637-4B93-A3C7-E3E87F167794}"/>
    <cellStyle name="Normal 5 2 5 4 3" xfId="13940" xr:uid="{D279B256-2E29-4DE4-906C-AAAF46DBE16B}"/>
    <cellStyle name="Normal 5 2 5 5" xfId="13941" xr:uid="{7C0DB795-FD6A-4C6B-81BB-B451BDC3A02F}"/>
    <cellStyle name="Normal 5 2 5 5 2" xfId="13942" xr:uid="{77C24E4F-CE90-4DAE-9360-61EE1019D004}"/>
    <cellStyle name="Normal 5 2 5 6" xfId="13943" xr:uid="{334F2A76-5DC2-423B-9736-7F3684B1DDBF}"/>
    <cellStyle name="Normal 5 2 6" xfId="13944" xr:uid="{C612AEE4-E01E-43E1-918C-EFA078CD4229}"/>
    <cellStyle name="Normal 5 2 6 2" xfId="13945" xr:uid="{ACC978DC-FDF5-457E-A8BB-644DD0668E36}"/>
    <cellStyle name="Normal 5 2 6 2 2" xfId="13946" xr:uid="{0E341D1A-6548-4781-8D15-99D8068A17C4}"/>
    <cellStyle name="Normal 5 2 6 2 2 2" xfId="13947" xr:uid="{36B96EEA-FC33-4ACE-A5E7-48A5180D5826}"/>
    <cellStyle name="Normal 5 2 6 2 2 2 2" xfId="13948" xr:uid="{3240BE8B-650A-4EBC-BA54-97EC42A71574}"/>
    <cellStyle name="Normal 5 2 6 2 2 3" xfId="13949" xr:uid="{72233010-30A2-4793-A296-99EB18740C98}"/>
    <cellStyle name="Normal 5 2 6 2 3" xfId="13950" xr:uid="{62B0C16A-56D5-4C2A-9EB1-AE82CAEB4BC4}"/>
    <cellStyle name="Normal 5 2 6 2 3 2" xfId="13951" xr:uid="{6FB93102-5829-49C0-8F87-184AC76421CB}"/>
    <cellStyle name="Normal 5 2 6 2 4" xfId="13952" xr:uid="{846A77C2-E02B-40A5-8A53-81F9AE31D1AD}"/>
    <cellStyle name="Normal 5 2 6 3" xfId="13953" xr:uid="{FE0C055C-967B-4548-9E2F-83AD10EF8936}"/>
    <cellStyle name="Normal 5 2 6 3 2" xfId="13954" xr:uid="{670D0AE9-F0F0-4170-B6E7-46CAD239DA0D}"/>
    <cellStyle name="Normal 5 2 6 3 2 2" xfId="13955" xr:uid="{BA7C7605-767C-4A2F-BCC8-E367A6E09080}"/>
    <cellStyle name="Normal 5 2 6 3 3" xfId="13956" xr:uid="{D854D332-194A-4B11-B6E4-0D9196027E1D}"/>
    <cellStyle name="Normal 5 2 6 4" xfId="13957" xr:uid="{D607645C-BCDD-44C8-925F-6496E9D0D8EB}"/>
    <cellStyle name="Normal 5 2 6 4 2" xfId="13958" xr:uid="{663CB6B7-9830-4EAB-BE33-4D27E39D1D0E}"/>
    <cellStyle name="Normal 5 2 6 5" xfId="13959" xr:uid="{F00A9840-2F6F-425C-8277-F13F1670148F}"/>
    <cellStyle name="Normal 5 2 7" xfId="13960" xr:uid="{2373AB68-139D-4013-9306-FBD15D37601C}"/>
    <cellStyle name="Normal 5 2 7 2" xfId="13961" xr:uid="{38BF1CF1-7ED7-4301-BA83-64F220D98E4A}"/>
    <cellStyle name="Normal 5 2 7 2 2" xfId="13962" xr:uid="{5EE91D21-72F2-4814-9696-73105ADD38A1}"/>
    <cellStyle name="Normal 5 2 7 2 2 2" xfId="13963" xr:uid="{BA8C9824-847C-44D6-B555-2975CB571F5B}"/>
    <cellStyle name="Normal 5 2 7 2 3" xfId="13964" xr:uid="{82755DAF-6B47-4CA7-99E0-AB6AC1150C15}"/>
    <cellStyle name="Normal 5 2 7 3" xfId="13965" xr:uid="{B885D383-E3BE-4C64-BC43-EBD2C48384EB}"/>
    <cellStyle name="Normal 5 2 7 3 2" xfId="13966" xr:uid="{0E2C01A8-4EAA-4C20-925F-AE47B3BEA07C}"/>
    <cellStyle name="Normal 5 2 7 4" xfId="13967" xr:uid="{3CCCED66-3B7D-448E-8480-B878A74AD1E9}"/>
    <cellStyle name="Normal 5 2 8" xfId="13968" xr:uid="{5E463F43-42C4-4D21-866C-5FDB74B61B96}"/>
    <cellStyle name="Normal 5 2 8 2" xfId="13969" xr:uid="{8E9E4E1F-397A-49EA-B154-757C1FB18217}"/>
    <cellStyle name="Normal 5 2 8 2 2" xfId="13970" xr:uid="{742ADE6E-BCAE-4075-8085-683C631E44AF}"/>
    <cellStyle name="Normal 5 2 8 3" xfId="13971" xr:uid="{BCEC1614-0F64-42D5-94D8-5FAD66D61D3D}"/>
    <cellStyle name="Normal 5 2 9" xfId="13972" xr:uid="{91A71A4B-9577-4DEE-952D-8DF34FA64936}"/>
    <cellStyle name="Normal 5 2 9 2" xfId="13973" xr:uid="{BCCA2389-4D94-412C-A805-44A218BD5388}"/>
    <cellStyle name="Normal 5 3" xfId="13974" xr:uid="{CBC05C40-3BE1-4094-9754-89774693277B}"/>
    <cellStyle name="Normal 5 3 2" xfId="13975" xr:uid="{F5199B6F-B447-421D-BCD6-9BD8276BC506}"/>
    <cellStyle name="Normal 5 3 2 2" xfId="13976" xr:uid="{11317E0B-258A-4CD6-8372-F709C96E5364}"/>
    <cellStyle name="Normal 5 3 2 2 2" xfId="13977" xr:uid="{E2263D5D-328C-4885-B7B8-B6AF0B492AD6}"/>
    <cellStyle name="Normal 5 3 2 2 2 2" xfId="13978" xr:uid="{5B9A0063-6675-4656-BBD8-6AED7339C835}"/>
    <cellStyle name="Normal 5 3 2 2 2 2 2" xfId="13979" xr:uid="{9E4A5150-CBD1-4E29-93B7-724486FF2B7C}"/>
    <cellStyle name="Normal 5 3 2 2 2 3" xfId="13980" xr:uid="{AB4176EF-B5A0-4475-98FA-A10FCA07B9CA}"/>
    <cellStyle name="Normal 5 3 2 2 3" xfId="13981" xr:uid="{5AEEACAE-52AC-48E6-A417-A1C5C4B41956}"/>
    <cellStyle name="Normal 5 3 2 2 3 2" xfId="13982" xr:uid="{DED13373-1C5E-41E8-B23A-A61A3DF8C800}"/>
    <cellStyle name="Normal 5 3 2 2 4" xfId="13983" xr:uid="{4FD99110-CB6C-40C7-A142-51EA33BDF9A0}"/>
    <cellStyle name="Normal 5 3 2 3" xfId="13984" xr:uid="{FD6138CE-07EE-4BB8-8A7B-AAA0CC0BEBD4}"/>
    <cellStyle name="Normal 5 3 2 3 2" xfId="13985" xr:uid="{35199688-B501-4801-9B6A-D37FA9509D75}"/>
    <cellStyle name="Normal 5 3 2 3 2 2" xfId="13986" xr:uid="{D1CDEDBA-7903-4037-ABB2-088C400D9F03}"/>
    <cellStyle name="Normal 5 3 2 3 3" xfId="13987" xr:uid="{8BAEB3B9-BD88-4854-B98E-DA3054D35061}"/>
    <cellStyle name="Normal 5 3 2 4" xfId="13988" xr:uid="{D3B17700-0DE4-428C-B257-62341744F4BB}"/>
    <cellStyle name="Normal 5 3 2 4 2" xfId="13989" xr:uid="{A149309A-EDA5-47D7-947F-DB9FCE9E6C7D}"/>
    <cellStyle name="Normal 5 3 2 5" xfId="13990" xr:uid="{8E586ABC-F32D-4699-9457-D21EC9A45319}"/>
    <cellStyle name="Normal 5 3 3" xfId="13991" xr:uid="{AEE95E14-37B3-4C65-B571-31B85976E424}"/>
    <cellStyle name="Normal 5 3 3 2" xfId="13992" xr:uid="{22B8AAB5-1A2C-46C2-B798-3E8E4A35D2BA}"/>
    <cellStyle name="Normal 5 3 3 2 2" xfId="13993" xr:uid="{32ADD9C9-44D3-41CF-A6A5-AFB91C9A5E27}"/>
    <cellStyle name="Normal 5 3 3 2 2 2" xfId="13994" xr:uid="{ECB7D222-E070-49A2-A37C-9F2738BF0D7F}"/>
    <cellStyle name="Normal 5 3 3 2 3" xfId="13995" xr:uid="{68BE3585-A5BC-4D14-8ECF-5984D42CB882}"/>
    <cellStyle name="Normal 5 3 3 3" xfId="13996" xr:uid="{0C6DB328-D7AE-4848-B37C-8DDCB73BDBAC}"/>
    <cellStyle name="Normal 5 3 3 3 2" xfId="13997" xr:uid="{CCCDE80D-815E-4EAA-96B3-C3BC64BD8DB5}"/>
    <cellStyle name="Normal 5 3 3 4" xfId="13998" xr:uid="{00F9787E-7F4F-4DDC-B49F-06D9D5744B73}"/>
    <cellStyle name="Normal 5 3 4" xfId="13999" xr:uid="{89EB74A6-0DCC-47AF-89AB-B2883FE3CFBE}"/>
    <cellStyle name="Normal 5 3 4 2" xfId="14000" xr:uid="{D551518E-A320-45CF-BCC4-DD298AA15DAC}"/>
    <cellStyle name="Normal 5 3 4 2 2" xfId="14001" xr:uid="{B9804261-DED9-4F6F-A0A2-51D54CF5099D}"/>
    <cellStyle name="Normal 5 3 4 3" xfId="14002" xr:uid="{2428DEE4-A3C1-4C84-84D8-E497009D8370}"/>
    <cellStyle name="Normal 5 3 5" xfId="14003" xr:uid="{D11CBA5D-3FBD-48C7-A885-DA136A1C3696}"/>
    <cellStyle name="Normal 5 3 5 2" xfId="14004" xr:uid="{E86D3CA1-1F5C-4E0E-904B-1A009D386A24}"/>
    <cellStyle name="Normal 5 3 6" xfId="14005" xr:uid="{00644F63-7D91-4B5D-84ED-11E217D01F4B}"/>
    <cellStyle name="Normal 5 4" xfId="14006" xr:uid="{6D033779-531E-43C1-8EC6-6CFC7924CAD1}"/>
    <cellStyle name="Normal 5 4 2" xfId="14007" xr:uid="{F120DF92-654C-404D-A049-4550428BB49C}"/>
    <cellStyle name="Normal 5 4 2 2" xfId="14008" xr:uid="{D7E9735C-CEB9-49A6-A9BF-45D5D2EC0023}"/>
    <cellStyle name="Normal 5 4 2 2 2" xfId="14009" xr:uid="{C3B78E06-6C05-41CD-BE9B-0D61BCE0F489}"/>
    <cellStyle name="Normal 5 4 2 2 2 2" xfId="14010" xr:uid="{C748C3B8-74E8-4FC1-AE27-F16804C3973E}"/>
    <cellStyle name="Normal 5 4 2 2 2 2 2" xfId="14011" xr:uid="{A78DCED7-82F6-4D7D-A9D2-EBDEEB494B3A}"/>
    <cellStyle name="Normal 5 4 2 2 2 3" xfId="14012" xr:uid="{7D589EA6-DA8A-42F5-9A52-E09150FBCBDE}"/>
    <cellStyle name="Normal 5 4 2 2 3" xfId="14013" xr:uid="{0843CFC8-3375-46A0-A829-AE0B625673BF}"/>
    <cellStyle name="Normal 5 4 2 2 3 2" xfId="14014" xr:uid="{3EF37979-B7E8-426E-A066-B5152B226B4C}"/>
    <cellStyle name="Normal 5 4 2 2 4" xfId="14015" xr:uid="{9E6A9A07-0B09-4495-A01F-009B511C038D}"/>
    <cellStyle name="Normal 5 4 2 3" xfId="14016" xr:uid="{708A0041-7FB7-420A-8980-BC740F880831}"/>
    <cellStyle name="Normal 5 4 2 3 2" xfId="14017" xr:uid="{4D6A1902-DE96-4444-AAC4-C285F55BD7D6}"/>
    <cellStyle name="Normal 5 4 2 3 2 2" xfId="14018" xr:uid="{80012D55-1111-4301-99EA-E43FE75D6E6A}"/>
    <cellStyle name="Normal 5 4 2 3 3" xfId="14019" xr:uid="{B0C3D9A5-9AAE-4FCF-BC1F-641F14C86DD0}"/>
    <cellStyle name="Normal 5 4 2 4" xfId="14020" xr:uid="{175A6254-F5B9-4AEA-99C5-EDFECE38C160}"/>
    <cellStyle name="Normal 5 4 2 4 2" xfId="14021" xr:uid="{BD7B8351-CBDE-43E2-A37D-3DA7AC6F8C1F}"/>
    <cellStyle name="Normal 5 4 2 5" xfId="14022" xr:uid="{8A44F1D9-4E42-4F6C-8FD8-DA1B0EE7FB2F}"/>
    <cellStyle name="Normal 5 4 3" xfId="14023" xr:uid="{FED7760B-5C66-444B-BBD9-CEE3687CCDCD}"/>
    <cellStyle name="Normal 5 4 3 2" xfId="14024" xr:uid="{F7502975-AB64-45F9-866B-3B551A6EF3A6}"/>
    <cellStyle name="Normal 5 4 3 2 2" xfId="14025" xr:uid="{41CE6A69-CF81-4D6B-97BB-B8BFBE552F5C}"/>
    <cellStyle name="Normal 5 4 3 2 2 2" xfId="14026" xr:uid="{55BD93FE-B2AC-4411-AF36-3190D4BBA8F7}"/>
    <cellStyle name="Normal 5 4 3 2 3" xfId="14027" xr:uid="{C866FC91-5978-44B7-9AFC-DDB315992635}"/>
    <cellStyle name="Normal 5 4 3 3" xfId="14028" xr:uid="{6C965BB4-F00F-4809-B1FD-8FA7AA9891E2}"/>
    <cellStyle name="Normal 5 4 3 3 2" xfId="14029" xr:uid="{BF834496-5CAF-4189-814A-FD76C321FC2C}"/>
    <cellStyle name="Normal 5 4 3 4" xfId="14030" xr:uid="{B2887E94-987B-43B6-8BFB-92BD9E2E15D1}"/>
    <cellStyle name="Normal 5 4 4" xfId="14031" xr:uid="{D206FFD8-5166-4A03-9AB1-9F1D661BFB06}"/>
    <cellStyle name="Normal 5 4 4 2" xfId="14032" xr:uid="{C7FB08B7-A425-4CBD-A017-DF02EA0DCC23}"/>
    <cellStyle name="Normal 5 4 4 2 2" xfId="14033" xr:uid="{CFD220BE-B9A7-476C-883E-20372B971D32}"/>
    <cellStyle name="Normal 5 4 4 3" xfId="14034" xr:uid="{6A25594F-9708-4A1F-9236-6DCB30200CEA}"/>
    <cellStyle name="Normal 5 4 5" xfId="14035" xr:uid="{DDCA3DFC-5208-4A96-8268-C2174E114DEB}"/>
    <cellStyle name="Normal 5 4 5 2" xfId="14036" xr:uid="{3FD5B21A-AC19-4A36-8216-A186CA391A3C}"/>
    <cellStyle name="Normal 5 4 6" xfId="14037" xr:uid="{C43418E8-34B3-441F-99DD-3AE87BDDD4EC}"/>
    <cellStyle name="Normal 5 5" xfId="14038" xr:uid="{5F10C8E1-6275-475D-9892-FE9BBEE41C43}"/>
    <cellStyle name="Normal 5 5 2" xfId="14039" xr:uid="{3CBF9EEC-08D1-44F4-9372-388AA13626EF}"/>
    <cellStyle name="Normal 5 5 2 2" xfId="14040" xr:uid="{7B71BD4A-5C6C-4E6C-9A22-64EA228DEFFD}"/>
    <cellStyle name="Normal 5 5 2 2 2" xfId="14041" xr:uid="{1990E955-0FB9-4A00-9D89-2412C7F3A338}"/>
    <cellStyle name="Normal 5 5 2 2 2 2" xfId="14042" xr:uid="{B381E246-AAAD-44E5-8158-059F4CFDF3EF}"/>
    <cellStyle name="Normal 5 5 2 2 2 2 2" xfId="14043" xr:uid="{1C9790EF-3E54-43DE-8302-5B4F35D8D6B3}"/>
    <cellStyle name="Normal 5 5 2 2 2 3" xfId="14044" xr:uid="{29546889-01B0-49FC-B169-F4B1A5B8F36A}"/>
    <cellStyle name="Normal 5 5 2 2 3" xfId="14045" xr:uid="{27DF2899-22D2-4396-B3C5-06A2AA439C4D}"/>
    <cellStyle name="Normal 5 5 2 2 3 2" xfId="14046" xr:uid="{78402BE9-EB7C-40D4-B4C6-0789FE2677F6}"/>
    <cellStyle name="Normal 5 5 2 2 4" xfId="14047" xr:uid="{74DA83B5-74B7-4D71-8D13-ADCB5EBE151A}"/>
    <cellStyle name="Normal 5 5 2 3" xfId="14048" xr:uid="{B52F8F6C-D174-40D3-8391-17A0EA5268D9}"/>
    <cellStyle name="Normal 5 5 2 3 2" xfId="14049" xr:uid="{B4387AF8-D5B6-4C65-8B72-71E288C90B06}"/>
    <cellStyle name="Normal 5 5 2 3 2 2" xfId="14050" xr:uid="{E7FCBD29-F9B3-4DE8-B7CC-A63B0D9A2D85}"/>
    <cellStyle name="Normal 5 5 2 3 3" xfId="14051" xr:uid="{0220676D-FC58-4931-BF94-4956FC02D67E}"/>
    <cellStyle name="Normal 5 5 2 4" xfId="14052" xr:uid="{9332E84C-6218-4BF0-BB7D-B8CDFE1918CA}"/>
    <cellStyle name="Normal 5 5 2 4 2" xfId="14053" xr:uid="{6C8990EC-A78F-4A7B-89F9-596CD4CAA225}"/>
    <cellStyle name="Normal 5 5 2 5" xfId="14054" xr:uid="{0413107C-7D34-4521-A09B-90CAEA97D694}"/>
    <cellStyle name="Normal 5 5 3" xfId="14055" xr:uid="{2B90C2F3-1233-4143-9C62-C622BFBD855B}"/>
    <cellStyle name="Normal 5 5 3 2" xfId="14056" xr:uid="{5DF66756-89BF-44A3-8AC9-B70B37BA3D1F}"/>
    <cellStyle name="Normal 5 5 3 2 2" xfId="14057" xr:uid="{60793D29-0054-4ED1-842E-F6BAF4FEE644}"/>
    <cellStyle name="Normal 5 5 3 2 2 2" xfId="14058" xr:uid="{0A77DD75-23EA-4E7C-8BF8-E7D22D2D335D}"/>
    <cellStyle name="Normal 5 5 3 2 3" xfId="14059" xr:uid="{32C03E7B-ADC8-4B6B-9DC2-6CFF60D2AA6E}"/>
    <cellStyle name="Normal 5 5 3 3" xfId="14060" xr:uid="{46542C7A-250A-471B-91BC-7F87619A6D51}"/>
    <cellStyle name="Normal 5 5 3 3 2" xfId="14061" xr:uid="{6F440403-3D15-49C7-BF97-63D38BDC8E18}"/>
    <cellStyle name="Normal 5 5 3 4" xfId="14062" xr:uid="{6B1F3747-F39B-4239-8097-AE6F1E3D3E31}"/>
    <cellStyle name="Normal 5 5 4" xfId="14063" xr:uid="{BCFF2C6C-125E-4341-9AD5-87139CADB212}"/>
    <cellStyle name="Normal 5 5 4 2" xfId="14064" xr:uid="{9B67A332-1017-4D31-99A0-C7BF5C64796B}"/>
    <cellStyle name="Normal 5 5 4 2 2" xfId="14065" xr:uid="{9B1088AE-7833-4816-902B-94E6F0B4CB69}"/>
    <cellStyle name="Normal 5 5 4 3" xfId="14066" xr:uid="{1707BDBA-9F18-4AED-A676-C3330AADD12C}"/>
    <cellStyle name="Normal 5 5 5" xfId="14067" xr:uid="{4484D3A9-96A2-4D8E-B171-B541A664B17E}"/>
    <cellStyle name="Normal 5 5 5 2" xfId="14068" xr:uid="{D2BDBAFF-9AC5-4FE2-AC75-379ADFB64D32}"/>
    <cellStyle name="Normal 5 5 6" xfId="14069" xr:uid="{4E43BC28-48CF-4EEB-8689-473558594601}"/>
    <cellStyle name="Normal 5 6" xfId="14070" xr:uid="{E0D6CF54-DCFE-4268-8D95-4A30DC62E7AE}"/>
    <cellStyle name="Normal 5 6 2" xfId="14071" xr:uid="{2C6B46DC-EC41-4F0A-9065-89E0B5339291}"/>
    <cellStyle name="Normal 5 6 2 2" xfId="14072" xr:uid="{DA7976FC-75A7-43DD-A677-3E7C7D60A572}"/>
    <cellStyle name="Normal 5 6 2 2 2" xfId="14073" xr:uid="{CA32BCEF-530A-4CC8-B990-AA39413D4782}"/>
    <cellStyle name="Normal 5 6 2 2 2 2" xfId="14074" xr:uid="{51EF44FF-2737-4BA7-9EA2-7ACEE6A822BC}"/>
    <cellStyle name="Normal 5 6 2 2 2 2 2" xfId="14075" xr:uid="{52F8F0BA-931D-4421-BBD6-ECDA92A3760E}"/>
    <cellStyle name="Normal 5 6 2 2 2 3" xfId="14076" xr:uid="{381317BB-71A1-476F-A7CC-C861111F7FAC}"/>
    <cellStyle name="Normal 5 6 2 2 3" xfId="14077" xr:uid="{79435865-BC66-451C-BC33-61C57EA22E2C}"/>
    <cellStyle name="Normal 5 6 2 2 3 2" xfId="14078" xr:uid="{C924233C-ADAE-4FEF-AD9A-2C0F10CC5DAA}"/>
    <cellStyle name="Normal 5 6 2 2 4" xfId="14079" xr:uid="{B8888EFC-86D9-4644-8D70-858866A5EBFC}"/>
    <cellStyle name="Normal 5 6 2 3" xfId="14080" xr:uid="{225151C2-809B-47F5-B356-93C9F333DA2F}"/>
    <cellStyle name="Normal 5 6 2 3 2" xfId="14081" xr:uid="{38E7E6F3-1564-485C-8CEE-0D99EEE6B4CA}"/>
    <cellStyle name="Normal 5 6 2 3 2 2" xfId="14082" xr:uid="{7152287C-3DFD-4276-A772-CFAFCA7B3266}"/>
    <cellStyle name="Normal 5 6 2 3 3" xfId="14083" xr:uid="{6D8ED423-E9A1-4F1E-8009-A846444ACAFE}"/>
    <cellStyle name="Normal 5 6 2 4" xfId="14084" xr:uid="{4DDA6428-D13F-469F-AB0E-60CABA86A3F4}"/>
    <cellStyle name="Normal 5 6 2 4 2" xfId="14085" xr:uid="{4D0AB6A6-4507-43AE-9E31-47B8BC0A6D7A}"/>
    <cellStyle name="Normal 5 6 2 5" xfId="14086" xr:uid="{80D117A2-E450-42E8-9910-916365B6C299}"/>
    <cellStyle name="Normal 5 6 3" xfId="14087" xr:uid="{E2E20D75-3122-4E10-A79C-0008FFB14B5A}"/>
    <cellStyle name="Normal 5 6 3 2" xfId="14088" xr:uid="{4A25D2C5-2CE7-429D-948B-1E31F3B276FA}"/>
    <cellStyle name="Normal 5 6 3 2 2" xfId="14089" xr:uid="{5E98EC09-3AB5-4112-8AF1-1BD217EC9D69}"/>
    <cellStyle name="Normal 5 6 3 2 2 2" xfId="14090" xr:uid="{9040019A-53A0-4EB6-86D2-57F1E5BB2820}"/>
    <cellStyle name="Normal 5 6 3 2 3" xfId="14091" xr:uid="{79F0A91C-4A42-4D5A-99D0-0C3943AA43A4}"/>
    <cellStyle name="Normal 5 6 3 3" xfId="14092" xr:uid="{8E301703-0C9C-4F25-AE0A-580403D59ACD}"/>
    <cellStyle name="Normal 5 6 3 3 2" xfId="14093" xr:uid="{5980085C-3DB6-45B3-AE6F-722281301014}"/>
    <cellStyle name="Normal 5 6 3 4" xfId="14094" xr:uid="{915B7D0C-AAC8-47EF-B5A6-6F5DBDA9B1AB}"/>
    <cellStyle name="Normal 5 6 4" xfId="14095" xr:uid="{0E7882A7-5E17-4457-B875-8F2F2EEDA9D3}"/>
    <cellStyle name="Normal 5 6 4 2" xfId="14096" xr:uid="{7911FDD8-23E8-4D2E-85D7-CE4D07F091D7}"/>
    <cellStyle name="Normal 5 6 4 2 2" xfId="14097" xr:uid="{EE97DCD9-ABBC-42EC-B4E9-49D41650B85F}"/>
    <cellStyle name="Normal 5 6 4 3" xfId="14098" xr:uid="{4A96ED71-ABE8-40D3-85E6-DE777F92F0A7}"/>
    <cellStyle name="Normal 5 6 5" xfId="14099" xr:uid="{4AD79DF2-57D1-4EF7-A9C9-60934AB110CB}"/>
    <cellStyle name="Normal 5 6 5 2" xfId="14100" xr:uid="{AB3DB8DC-D346-4B7E-B776-073A1C7179E2}"/>
    <cellStyle name="Normal 5 6 6" xfId="14101" xr:uid="{8E79DD7B-03C2-4932-942D-E29B5A50FA9F}"/>
    <cellStyle name="Normal 5 7" xfId="14102" xr:uid="{0289D8BF-2534-43A8-B96B-65A47F8C1918}"/>
    <cellStyle name="Normal 5 7 2" xfId="14103" xr:uid="{A45224BB-22BD-4034-90B2-96C57349B516}"/>
    <cellStyle name="Normal 5 7 2 2" xfId="14104" xr:uid="{B638F001-D662-443C-A82A-B30DB5FB9202}"/>
    <cellStyle name="Normal 5 7 2 2 2" xfId="14105" xr:uid="{7AB809E2-5141-490B-A1EA-DE407DB9B973}"/>
    <cellStyle name="Normal 5 7 2 2 2 2" xfId="14106" xr:uid="{B3A18935-41CE-471F-BD5D-3971B0B62442}"/>
    <cellStyle name="Normal 5 7 2 2 3" xfId="14107" xr:uid="{5C65119C-13BC-4423-85BC-3D7BD3FB0E50}"/>
    <cellStyle name="Normal 5 7 2 3" xfId="14108" xr:uid="{F7651306-68D0-431D-8A52-D03745D0F61A}"/>
    <cellStyle name="Normal 5 7 2 3 2" xfId="14109" xr:uid="{D4538291-560E-4750-8BAC-E4F9696C6773}"/>
    <cellStyle name="Normal 5 7 2 4" xfId="14110" xr:uid="{A6A6FA23-2099-492A-82A6-DCE6B943C560}"/>
    <cellStyle name="Normal 5 7 3" xfId="14111" xr:uid="{5EBB3D33-C371-41CB-992D-1497894FD960}"/>
    <cellStyle name="Normal 5 7 3 2" xfId="14112" xr:uid="{B650F96A-27F8-4148-81E5-6B7C3402F7BD}"/>
    <cellStyle name="Normal 5 7 3 2 2" xfId="14113" xr:uid="{DF6A345F-CED4-479A-979E-8A7A670503CA}"/>
    <cellStyle name="Normal 5 7 3 3" xfId="14114" xr:uid="{E58B7747-D429-442E-99B8-F1E7E375EAD5}"/>
    <cellStyle name="Normal 5 7 4" xfId="14115" xr:uid="{703BFC20-04CF-4043-ABF8-19573FE424F3}"/>
    <cellStyle name="Normal 5 7 4 2" xfId="14116" xr:uid="{9E9F7E7F-2748-44BE-82F0-6ED548F1C242}"/>
    <cellStyle name="Normal 5 7 5" xfId="14117" xr:uid="{5F797D3A-8677-45C0-8042-CF96C918039F}"/>
    <cellStyle name="Normal 5 8" xfId="14118" xr:uid="{8E292189-15EF-43EB-A8AF-D6231B22EE46}"/>
    <cellStyle name="Normal 5 8 2" xfId="14119" xr:uid="{070571F6-0ABB-4886-8282-4E5CDFFDFAB3}"/>
    <cellStyle name="Normal 5 8 2 2" xfId="14120" xr:uid="{ADD4B7E2-F83E-4B2E-82B7-68C797AFD901}"/>
    <cellStyle name="Normal 5 8 2 2 2" xfId="14121" xr:uid="{CB79D29A-2990-4222-976C-00396657F752}"/>
    <cellStyle name="Normal 5 8 2 3" xfId="14122" xr:uid="{D711A7E4-10E0-40CF-9298-3F93908A4C2B}"/>
    <cellStyle name="Normal 5 8 3" xfId="14123" xr:uid="{51306092-3233-499D-9318-1E3163E54892}"/>
    <cellStyle name="Normal 5 8 3 2" xfId="14124" xr:uid="{184F086B-EF1D-47CB-A4AF-897C2F70F719}"/>
    <cellStyle name="Normal 5 8 4" xfId="14125" xr:uid="{45B50145-C9C0-4B93-BA70-DE4362876815}"/>
    <cellStyle name="Normal 5 9" xfId="14126" xr:uid="{13937230-7521-4393-9417-501D36D579A5}"/>
    <cellStyle name="Normal 5 9 2" xfId="14127" xr:uid="{53BA7763-94B2-4809-B9A3-31A924009898}"/>
    <cellStyle name="Normal 5 9 2 2" xfId="14128" xr:uid="{F1D35416-0CB3-4A14-8331-1FADC5BA89A6}"/>
    <cellStyle name="Normal 5 9 3" xfId="14129" xr:uid="{B3A0F57D-A041-4546-BE15-C5018D45C1A6}"/>
    <cellStyle name="Normal 50" xfId="14130" xr:uid="{02DB145D-4261-40AD-A974-39B147FB9EB2}"/>
    <cellStyle name="Normal 50 2" xfId="14131" xr:uid="{A8EC8774-6182-4F5C-848D-7F7D8515D24B}"/>
    <cellStyle name="Normal 50 3" xfId="14132" xr:uid="{7926D13B-23C1-44C3-9175-14DD3F0E554E}"/>
    <cellStyle name="Normal 51" xfId="14133" xr:uid="{72D0F18B-8492-4065-9188-6AD48B533841}"/>
    <cellStyle name="Normal 51 2" xfId="14134" xr:uid="{F350CDA4-F507-45C1-BB3E-11E486FC1FE0}"/>
    <cellStyle name="Normal 51 3" xfId="14135" xr:uid="{75BD5B98-6FDC-4BC3-83D6-AE823D506133}"/>
    <cellStyle name="Normal 52" xfId="14136" xr:uid="{6537EE48-D46A-4379-AE15-B146768F724E}"/>
    <cellStyle name="Normal 52 2" xfId="14137" xr:uid="{12414303-434D-4F10-98C1-05E1C30836F1}"/>
    <cellStyle name="Normal 52 3" xfId="14138" xr:uid="{5299184C-7D60-4812-ACF6-1190F67BC513}"/>
    <cellStyle name="Normal 53" xfId="14139" xr:uid="{F07BD82A-B8DE-456B-9FED-6B9E05BA9674}"/>
    <cellStyle name="Normal 53 2" xfId="14140" xr:uid="{4B3D17AB-9094-4276-B7DD-DFF6B1853D1A}"/>
    <cellStyle name="Normal 53 3" xfId="14141" xr:uid="{BE41FF55-8467-497D-81A7-AC78D2996259}"/>
    <cellStyle name="Normal 54" xfId="14142" xr:uid="{35B7BA95-0D88-4B15-A069-35BD1A2B75C4}"/>
    <cellStyle name="Normal 54 2" xfId="14143" xr:uid="{0E82114C-80C8-4062-9CCD-061BB169279F}"/>
    <cellStyle name="Normal 54 3" xfId="14144" xr:uid="{810ABCDB-CC16-4D3D-BF1A-6280400C1816}"/>
    <cellStyle name="Normal 55" xfId="92" xr:uid="{65FDCCF2-A9CE-4A3F-868B-3F6A75F84819}"/>
    <cellStyle name="Normal 56" xfId="98" xr:uid="{8079DBF3-4CF9-4278-B0BE-7C37302F9BE0}"/>
    <cellStyle name="Normal 6" xfId="76" xr:uid="{0F3AD7B0-AF6E-4478-880A-3B7F3FBA1404}"/>
    <cellStyle name="Normal 6 10" xfId="14146" xr:uid="{CA62405F-721D-44A5-BD8F-ED6345F1BF8F}"/>
    <cellStyle name="Normal 6 10 2" xfId="14147" xr:uid="{6EAA4482-A60B-4CDA-A98F-1B74E48238D1}"/>
    <cellStyle name="Normal 6 11" xfId="14148" xr:uid="{639820BD-5A88-4450-9013-1D4A1C383924}"/>
    <cellStyle name="Normal 6 12" xfId="14145" xr:uid="{41F37D8E-9CB4-4B58-AC6C-1A79FB954B23}"/>
    <cellStyle name="Normal 6 2" xfId="14149" xr:uid="{E10674E0-FB75-4B08-ADC6-6CA77A8A0338}"/>
    <cellStyle name="Normal 6 2 10" xfId="14150" xr:uid="{2698DD7E-0B97-41A4-8920-95F8D92ED2B5}"/>
    <cellStyle name="Normal 6 2 2" xfId="14151" xr:uid="{F0CC79EE-451B-4948-91A7-A3F71B7DBD96}"/>
    <cellStyle name="Normal 6 2 2 2" xfId="14152" xr:uid="{DC92D818-1955-4223-AEC3-0414AACC11C2}"/>
    <cellStyle name="Normal 6 2 2 2 2" xfId="14153" xr:uid="{EBF34A35-253D-4140-B9A0-AA24D0301637}"/>
    <cellStyle name="Normal 6 2 2 2 2 2" xfId="14154" xr:uid="{3CF920AF-1045-483D-B810-2A56A53D078E}"/>
    <cellStyle name="Normal 6 2 2 2 2 2 2" xfId="14155" xr:uid="{C33D0B40-126B-4E64-860D-379EF20D9629}"/>
    <cellStyle name="Normal 6 2 2 2 2 2 2 2" xfId="14156" xr:uid="{0625A10B-F4D7-4DE9-A497-916D6F17804E}"/>
    <cellStyle name="Normal 6 2 2 2 2 2 3" xfId="14157" xr:uid="{33F25390-190F-4739-90ED-28403816BD6B}"/>
    <cellStyle name="Normal 6 2 2 2 2 3" xfId="14158" xr:uid="{8EF1015E-25BE-4136-A181-E17B8FE203C2}"/>
    <cellStyle name="Normal 6 2 2 2 2 3 2" xfId="14159" xr:uid="{B7F04E10-1574-4907-8272-4FBC14402C8D}"/>
    <cellStyle name="Normal 6 2 2 2 2 4" xfId="14160" xr:uid="{4D5BF3A9-B0B6-43C3-9358-72ACC86C4028}"/>
    <cellStyle name="Normal 6 2 2 2 3" xfId="14161" xr:uid="{B9090AC5-327A-4E71-AD2E-77DC5C7AB12E}"/>
    <cellStyle name="Normal 6 2 2 2 3 2" xfId="14162" xr:uid="{35B30817-ACF9-4CD0-BC1B-8E40E32D0C77}"/>
    <cellStyle name="Normal 6 2 2 2 3 2 2" xfId="14163" xr:uid="{DDECD826-E710-447A-814B-FADC0310467E}"/>
    <cellStyle name="Normal 6 2 2 2 3 3" xfId="14164" xr:uid="{A1C9998F-11CE-4640-81EE-D102144DFD96}"/>
    <cellStyle name="Normal 6 2 2 2 4" xfId="14165" xr:uid="{190E7DB9-063B-4D84-A673-F0953010D742}"/>
    <cellStyle name="Normal 6 2 2 2 4 2" xfId="14166" xr:uid="{B6BBEA58-E994-4792-AD27-851FE6648FAF}"/>
    <cellStyle name="Normal 6 2 2 2 5" xfId="14167" xr:uid="{2C2F057F-ABF0-4F06-95A4-2533CF04F66C}"/>
    <cellStyle name="Normal 6 2 2 3" xfId="14168" xr:uid="{8212D4AF-E320-4333-A117-06303F9A1AE1}"/>
    <cellStyle name="Normal 6 2 2 3 2" xfId="14169" xr:uid="{BA0FD9F6-8AA8-471D-8EBB-33782E5840FB}"/>
    <cellStyle name="Normal 6 2 2 3 2 2" xfId="14170" xr:uid="{87BE09BC-6A0D-442E-989D-F9AED5771461}"/>
    <cellStyle name="Normal 6 2 2 3 2 2 2" xfId="14171" xr:uid="{18FBF8F7-D29E-4206-BE5E-1EA9C40A49E2}"/>
    <cellStyle name="Normal 6 2 2 3 2 3" xfId="14172" xr:uid="{EA583662-F19D-461A-A5C9-E908F3DE5EF5}"/>
    <cellStyle name="Normal 6 2 2 3 3" xfId="14173" xr:uid="{69C28744-5E7D-49AC-ACE4-57193B24D0C6}"/>
    <cellStyle name="Normal 6 2 2 3 3 2" xfId="14174" xr:uid="{A51D35E3-4E1E-4894-B0CB-E08E6545F899}"/>
    <cellStyle name="Normal 6 2 2 3 4" xfId="14175" xr:uid="{97815C61-950D-46E3-8E2F-DACF0A3520C8}"/>
    <cellStyle name="Normal 6 2 2 4" xfId="14176" xr:uid="{094FD07E-4A6A-4F4D-9702-67D4A2F6CA6D}"/>
    <cellStyle name="Normal 6 2 2 4 2" xfId="14177" xr:uid="{754CA0DB-EA5B-41F0-BFBC-97E9E7859D6E}"/>
    <cellStyle name="Normal 6 2 2 4 2 2" xfId="14178" xr:uid="{391EFEDF-0DCB-4604-8238-E291AD4D27E9}"/>
    <cellStyle name="Normal 6 2 2 4 3" xfId="14179" xr:uid="{827C164A-E961-464B-B24C-FAB9AF193B4F}"/>
    <cellStyle name="Normal 6 2 2 5" xfId="14180" xr:uid="{6ACE9DF8-0034-49B6-9FBD-1DEAB835A8DB}"/>
    <cellStyle name="Normal 6 2 2 5 2" xfId="14181" xr:uid="{9C39CEA2-BB6B-422D-A20C-F6F855BA9B5D}"/>
    <cellStyle name="Normal 6 2 2 6" xfId="14182" xr:uid="{DB73C5BB-32DC-4C87-9346-9569E0F1D3BA}"/>
    <cellStyle name="Normal 6 2 3" xfId="14183" xr:uid="{7DC0726B-09DF-4D20-84FB-212F0BA092BB}"/>
    <cellStyle name="Normal 6 2 3 2" xfId="14184" xr:uid="{E7150788-D0B0-4DAC-A472-D3A14239B6E6}"/>
    <cellStyle name="Normal 6 2 3 2 2" xfId="14185" xr:uid="{3942A217-AFFD-4B52-834B-DE9D055F4927}"/>
    <cellStyle name="Normal 6 2 3 2 2 2" xfId="14186" xr:uid="{70C9864C-14F7-4144-B7C7-A73C3C550C38}"/>
    <cellStyle name="Normal 6 2 3 2 2 2 2" xfId="14187" xr:uid="{C44289C6-C6C2-4E51-A0D2-5E200C591D5B}"/>
    <cellStyle name="Normal 6 2 3 2 2 2 2 2" xfId="14188" xr:uid="{9337F1F5-4D86-48D5-8C10-1DC933D64621}"/>
    <cellStyle name="Normal 6 2 3 2 2 2 3" xfId="14189" xr:uid="{C858FF79-6A20-4E98-AB12-41330C665A32}"/>
    <cellStyle name="Normal 6 2 3 2 2 3" xfId="14190" xr:uid="{E6BBDC48-6B58-4CA1-9E8C-7E0D1DF2DB0D}"/>
    <cellStyle name="Normal 6 2 3 2 2 3 2" xfId="14191" xr:uid="{33E30713-8CD1-4E57-BC91-B48A91A094F7}"/>
    <cellStyle name="Normal 6 2 3 2 2 4" xfId="14192" xr:uid="{EE699134-B198-498D-93F8-991671C820CD}"/>
    <cellStyle name="Normal 6 2 3 2 3" xfId="14193" xr:uid="{17A9F6F8-9B45-4714-9BD2-6BC874F7EDC4}"/>
    <cellStyle name="Normal 6 2 3 2 3 2" xfId="14194" xr:uid="{D97B1CCD-A850-4D04-935C-0BA4EE00FC29}"/>
    <cellStyle name="Normal 6 2 3 2 3 2 2" xfId="14195" xr:uid="{EE3A5B44-FB48-4384-871E-817DA81AE2E4}"/>
    <cellStyle name="Normal 6 2 3 2 3 3" xfId="14196" xr:uid="{52CCAEE5-FB3D-4381-A3A6-0E6FE21EDFEA}"/>
    <cellStyle name="Normal 6 2 3 2 4" xfId="14197" xr:uid="{8C3A9419-DDCF-448D-AB7C-1659264FFE55}"/>
    <cellStyle name="Normal 6 2 3 2 4 2" xfId="14198" xr:uid="{3061B93D-9DFD-4413-A851-7AB6E7484ADE}"/>
    <cellStyle name="Normal 6 2 3 2 5" xfId="14199" xr:uid="{9A59EC05-D966-4F24-B869-076C291716BF}"/>
    <cellStyle name="Normal 6 2 3 3" xfId="14200" xr:uid="{3F4BF577-D090-4AFF-BD53-464443327791}"/>
    <cellStyle name="Normal 6 2 3 3 2" xfId="14201" xr:uid="{45E1E19C-68A1-4C0C-87C5-F5DDAE14B40A}"/>
    <cellStyle name="Normal 6 2 3 3 2 2" xfId="14202" xr:uid="{ABD51183-26BB-4608-8B06-B896A7B18AA6}"/>
    <cellStyle name="Normal 6 2 3 3 2 2 2" xfId="14203" xr:uid="{63F26A9B-0169-4F24-8079-97856E219ABA}"/>
    <cellStyle name="Normal 6 2 3 3 2 3" xfId="14204" xr:uid="{7B5526CE-47B2-4B00-9948-A1F6B4E24DCB}"/>
    <cellStyle name="Normal 6 2 3 3 3" xfId="14205" xr:uid="{12E50592-6AEB-4F5E-BA21-2E04B786B459}"/>
    <cellStyle name="Normal 6 2 3 3 3 2" xfId="14206" xr:uid="{21A1C707-FDFE-44C7-B348-43B76DA76247}"/>
    <cellStyle name="Normal 6 2 3 3 4" xfId="14207" xr:uid="{2CE3BE8E-BD21-42E0-AFB8-E86AB926AC83}"/>
    <cellStyle name="Normal 6 2 3 4" xfId="14208" xr:uid="{5569EE2A-1BAE-4CE6-92E3-BDE2982C3DD0}"/>
    <cellStyle name="Normal 6 2 3 4 2" xfId="14209" xr:uid="{F5F22790-E623-4AE8-B8FE-0AAE6FC1A41A}"/>
    <cellStyle name="Normal 6 2 3 4 2 2" xfId="14210" xr:uid="{C0B48096-27D8-4F19-8153-033ED284D683}"/>
    <cellStyle name="Normal 6 2 3 4 3" xfId="14211" xr:uid="{D72444B4-EB64-4169-B7DD-11933769EE4E}"/>
    <cellStyle name="Normal 6 2 3 5" xfId="14212" xr:uid="{F7A791E6-EE6E-4969-97C6-54C7028C0477}"/>
    <cellStyle name="Normal 6 2 3 5 2" xfId="14213" xr:uid="{B9B17E6D-52A1-429A-AE79-1350198A8B48}"/>
    <cellStyle name="Normal 6 2 3 6" xfId="14214" xr:uid="{A13CA021-8561-42EF-B459-E3E6763C2512}"/>
    <cellStyle name="Normal 6 2 4" xfId="14215" xr:uid="{6A6DBDF5-6C28-4728-9350-8F112BAB6505}"/>
    <cellStyle name="Normal 6 2 4 2" xfId="14216" xr:uid="{B1B4A692-3A2D-4883-9A9C-F5F482ECC5CF}"/>
    <cellStyle name="Normal 6 2 4 2 2" xfId="14217" xr:uid="{0139F130-866F-4DF5-8F6C-474B913AE953}"/>
    <cellStyle name="Normal 6 2 4 2 2 2" xfId="14218" xr:uid="{65A4EDC9-D3A1-4B3E-90CD-3E263BB386BE}"/>
    <cellStyle name="Normal 6 2 4 2 2 2 2" xfId="14219" xr:uid="{DF38F6DD-BB08-4ECE-92B0-BB0E20FF4142}"/>
    <cellStyle name="Normal 6 2 4 2 2 2 2 2" xfId="14220" xr:uid="{D9D54A8E-C552-4706-B86A-65CE602B0D56}"/>
    <cellStyle name="Normal 6 2 4 2 2 2 3" xfId="14221" xr:uid="{5EF72CD7-B9F9-49DB-BC29-8696C001D711}"/>
    <cellStyle name="Normal 6 2 4 2 2 3" xfId="14222" xr:uid="{D7565507-B9E8-42CA-AEFB-02BEE694F92D}"/>
    <cellStyle name="Normal 6 2 4 2 2 3 2" xfId="14223" xr:uid="{0D3ED75D-4589-4237-BF18-80E2020D3A33}"/>
    <cellStyle name="Normal 6 2 4 2 2 4" xfId="14224" xr:uid="{07E2390E-0500-4EFA-96BC-4D56265A6CB3}"/>
    <cellStyle name="Normal 6 2 4 2 3" xfId="14225" xr:uid="{24816AF7-37B7-4BB8-AD3A-7002E503B749}"/>
    <cellStyle name="Normal 6 2 4 2 3 2" xfId="14226" xr:uid="{123003B4-BEE9-4B52-A025-9E34FD342443}"/>
    <cellStyle name="Normal 6 2 4 2 3 2 2" xfId="14227" xr:uid="{9532C7AB-C951-4790-86DC-891B0F1CDE21}"/>
    <cellStyle name="Normal 6 2 4 2 3 3" xfId="14228" xr:uid="{5CD7EDC7-96EC-4D4D-9857-E37F29C2E632}"/>
    <cellStyle name="Normal 6 2 4 2 4" xfId="14229" xr:uid="{5D4B2F58-84A9-439F-A286-26508F1C72DB}"/>
    <cellStyle name="Normal 6 2 4 2 4 2" xfId="14230" xr:uid="{68F8F16B-1667-4D25-B227-AA66D35A94D5}"/>
    <cellStyle name="Normal 6 2 4 2 5" xfId="14231" xr:uid="{0FEBF054-8266-4D30-8B9E-929D00ED531E}"/>
    <cellStyle name="Normal 6 2 4 3" xfId="14232" xr:uid="{AB654B30-512F-4353-B34C-AFE43C3CA4E1}"/>
    <cellStyle name="Normal 6 2 4 3 2" xfId="14233" xr:uid="{7ADBD955-936B-43C3-919E-81F7EE14A0C1}"/>
    <cellStyle name="Normal 6 2 4 3 2 2" xfId="14234" xr:uid="{02302168-574B-4B43-A1EC-D51A9C74529C}"/>
    <cellStyle name="Normal 6 2 4 3 2 2 2" xfId="14235" xr:uid="{B2C96763-CEF1-4226-89C6-F5D32BADC490}"/>
    <cellStyle name="Normal 6 2 4 3 2 3" xfId="14236" xr:uid="{373DE8DA-BD12-4833-AE5B-6E8324ABEE36}"/>
    <cellStyle name="Normal 6 2 4 3 3" xfId="14237" xr:uid="{A75D3D96-8F6A-4F6A-ADE6-605EBE1DDFFB}"/>
    <cellStyle name="Normal 6 2 4 3 3 2" xfId="14238" xr:uid="{E32BB960-4FEC-4B38-8B17-56509242CC79}"/>
    <cellStyle name="Normal 6 2 4 3 4" xfId="14239" xr:uid="{C8B82AF3-A151-403D-AB64-99E284F5EFC3}"/>
    <cellStyle name="Normal 6 2 4 4" xfId="14240" xr:uid="{A04A8DC6-52F8-41B8-8D1D-19DA12A95F57}"/>
    <cellStyle name="Normal 6 2 4 4 2" xfId="14241" xr:uid="{6D3B9318-BDD1-4999-8A15-1B27AC8CEB85}"/>
    <cellStyle name="Normal 6 2 4 4 2 2" xfId="14242" xr:uid="{CBFD43B0-FB09-435F-81E7-6EBE2D5BC865}"/>
    <cellStyle name="Normal 6 2 4 4 3" xfId="14243" xr:uid="{A0B73131-6A5F-4446-ACE7-394663AA03C0}"/>
    <cellStyle name="Normal 6 2 4 5" xfId="14244" xr:uid="{5C3F826E-EBD0-41AF-B327-336F0813FFA6}"/>
    <cellStyle name="Normal 6 2 4 5 2" xfId="14245" xr:uid="{D013F1E0-E596-4D72-8016-14CEF3F3D76F}"/>
    <cellStyle name="Normal 6 2 4 6" xfId="14246" xr:uid="{5FEB591E-F5E6-472A-8C39-58FD7E926E9C}"/>
    <cellStyle name="Normal 6 2 5" xfId="14247" xr:uid="{C331EF5E-B3CE-4AF0-AED7-F71FF6136C9F}"/>
    <cellStyle name="Normal 6 2 5 2" xfId="14248" xr:uid="{4A4024B6-1B0F-4ADA-A340-7473E561720A}"/>
    <cellStyle name="Normal 6 2 5 2 2" xfId="14249" xr:uid="{5D909E1C-DC06-4A5B-85DF-ABDC5FB1D16B}"/>
    <cellStyle name="Normal 6 2 5 2 2 2" xfId="14250" xr:uid="{ED964629-4C9E-489C-9756-24FA57A650CD}"/>
    <cellStyle name="Normal 6 2 5 2 2 2 2" xfId="14251" xr:uid="{0E067C1D-08B4-4325-8E01-C994AEC7375F}"/>
    <cellStyle name="Normal 6 2 5 2 2 2 2 2" xfId="14252" xr:uid="{715D26A8-7D89-47E4-996B-F68BEA6F869A}"/>
    <cellStyle name="Normal 6 2 5 2 2 2 3" xfId="14253" xr:uid="{7F2B62C2-5313-4EE2-8A1A-B1CA4A0E9C46}"/>
    <cellStyle name="Normal 6 2 5 2 2 3" xfId="14254" xr:uid="{49AA8DBE-A577-4F36-A499-3FA480AB4F97}"/>
    <cellStyle name="Normal 6 2 5 2 2 3 2" xfId="14255" xr:uid="{F860957E-3040-4C56-B0DB-D7AC2D770C80}"/>
    <cellStyle name="Normal 6 2 5 2 2 4" xfId="14256" xr:uid="{EE0D42A9-6586-427B-B5E9-7EE59706FFEB}"/>
    <cellStyle name="Normal 6 2 5 2 3" xfId="14257" xr:uid="{FBECC60A-790C-4CA5-A669-6E2949FC1D0E}"/>
    <cellStyle name="Normal 6 2 5 2 3 2" xfId="14258" xr:uid="{59008551-F4BF-4C0D-B424-901CAA0982F8}"/>
    <cellStyle name="Normal 6 2 5 2 3 2 2" xfId="14259" xr:uid="{8A5F8FB3-3351-4AB6-B4E4-D82267EB2CF1}"/>
    <cellStyle name="Normal 6 2 5 2 3 3" xfId="14260" xr:uid="{383B765C-F441-473C-8739-9A779D01B268}"/>
    <cellStyle name="Normal 6 2 5 2 4" xfId="14261" xr:uid="{D36A6715-9C01-4E97-920F-198497B279D5}"/>
    <cellStyle name="Normal 6 2 5 2 4 2" xfId="14262" xr:uid="{0C249C07-5018-4A65-A229-76C3015C361F}"/>
    <cellStyle name="Normal 6 2 5 2 5" xfId="14263" xr:uid="{2D0FBD06-3F2E-41FE-AB2C-926618892815}"/>
    <cellStyle name="Normal 6 2 5 3" xfId="14264" xr:uid="{D3E8DF6A-3080-4B3C-9765-41145F59531B}"/>
    <cellStyle name="Normal 6 2 5 3 2" xfId="14265" xr:uid="{4651FBBE-E00E-446B-8EC6-A37404A126D5}"/>
    <cellStyle name="Normal 6 2 5 3 2 2" xfId="14266" xr:uid="{2731BC00-49F1-4189-9811-A3B803F3BE92}"/>
    <cellStyle name="Normal 6 2 5 3 2 2 2" xfId="14267" xr:uid="{9D3ED769-E5DF-43BC-838D-A20FDCBB01F5}"/>
    <cellStyle name="Normal 6 2 5 3 2 3" xfId="14268" xr:uid="{D29AE598-CCB7-4067-A8F7-1F84CDB0E392}"/>
    <cellStyle name="Normal 6 2 5 3 3" xfId="14269" xr:uid="{7347D98C-2348-4658-B0E5-FC7B005E72EB}"/>
    <cellStyle name="Normal 6 2 5 3 3 2" xfId="14270" xr:uid="{75BC3B15-5762-438D-A409-111BBDA73658}"/>
    <cellStyle name="Normal 6 2 5 3 4" xfId="14271" xr:uid="{53D752D1-B5FA-4BDF-8910-95795727DF04}"/>
    <cellStyle name="Normal 6 2 5 4" xfId="14272" xr:uid="{02E01D12-F2DB-4FEC-B0F7-69D6EB003DED}"/>
    <cellStyle name="Normal 6 2 5 4 2" xfId="14273" xr:uid="{22ED0B3C-0769-4674-8C25-AD6CA4055EB0}"/>
    <cellStyle name="Normal 6 2 5 4 2 2" xfId="14274" xr:uid="{F89D7D4D-B1ED-48CD-96AC-F07824000D40}"/>
    <cellStyle name="Normal 6 2 5 4 3" xfId="14275" xr:uid="{E7018A51-17FE-402D-9C5A-B3E812FC6413}"/>
    <cellStyle name="Normal 6 2 5 5" xfId="14276" xr:uid="{EFDA5EF5-3FF9-4575-B1D1-1F777C7041AF}"/>
    <cellStyle name="Normal 6 2 5 5 2" xfId="14277" xr:uid="{7C742239-4988-405E-879D-BCE2635D4175}"/>
    <cellStyle name="Normal 6 2 5 6" xfId="14278" xr:uid="{30BBD33F-046B-46B3-9929-0B058BBF0A5A}"/>
    <cellStyle name="Normal 6 2 6" xfId="14279" xr:uid="{526CB257-285A-4026-B075-26349E7D1DC9}"/>
    <cellStyle name="Normal 6 2 6 2" xfId="14280" xr:uid="{53B5EF25-FDA0-4D03-ACC9-9C514742C425}"/>
    <cellStyle name="Normal 6 2 6 2 2" xfId="14281" xr:uid="{E8E8DFE7-528E-4C2A-AEA3-AA8CE7D239D9}"/>
    <cellStyle name="Normal 6 2 6 2 2 2" xfId="14282" xr:uid="{582A51D4-3A3B-4AE4-9124-C247245C9CBF}"/>
    <cellStyle name="Normal 6 2 6 2 2 2 2" xfId="14283" xr:uid="{9BE52734-28F3-44C1-95D7-78D7BB43F0A3}"/>
    <cellStyle name="Normal 6 2 6 2 2 3" xfId="14284" xr:uid="{0BED3E54-E476-4A75-A0F7-87FFB8F9EF64}"/>
    <cellStyle name="Normal 6 2 6 2 3" xfId="14285" xr:uid="{C0571ADE-C482-46DC-BADF-D06D4BDC243E}"/>
    <cellStyle name="Normal 6 2 6 2 3 2" xfId="14286" xr:uid="{16D0F2AB-658E-43C9-A24E-FA4D8C5D8134}"/>
    <cellStyle name="Normal 6 2 6 2 4" xfId="14287" xr:uid="{4B1B5864-A551-4D04-ADFA-88EF47181310}"/>
    <cellStyle name="Normal 6 2 6 3" xfId="14288" xr:uid="{02D8BB21-2EFF-4D7A-AC2B-728B5CB344CD}"/>
    <cellStyle name="Normal 6 2 6 3 2" xfId="14289" xr:uid="{214CAF0E-1160-4036-9D83-4B87E84FC67B}"/>
    <cellStyle name="Normal 6 2 6 3 2 2" xfId="14290" xr:uid="{AD36AB28-36BF-449D-B62E-B1B3D2F99E9F}"/>
    <cellStyle name="Normal 6 2 6 3 3" xfId="14291" xr:uid="{34E43EF9-C8A0-449E-8BBD-4AB2CEEF1634}"/>
    <cellStyle name="Normal 6 2 6 4" xfId="14292" xr:uid="{4FBFECD0-EBE4-4082-A06C-13C7333417A0}"/>
    <cellStyle name="Normal 6 2 6 4 2" xfId="14293" xr:uid="{0DE649B8-46DE-4F78-9BB3-39C067B65D23}"/>
    <cellStyle name="Normal 6 2 6 5" xfId="14294" xr:uid="{228D3770-68FE-4A89-9C1C-5C3C8904F161}"/>
    <cellStyle name="Normal 6 2 7" xfId="14295" xr:uid="{4A5C1AA0-12E2-4872-9F17-B8F870382A68}"/>
    <cellStyle name="Normal 6 2 7 2" xfId="14296" xr:uid="{AA092A2F-1EC8-4247-A2CB-4745D116010C}"/>
    <cellStyle name="Normal 6 2 7 2 2" xfId="14297" xr:uid="{4AADF7E6-6D72-4AE8-BF17-850ED5AF871F}"/>
    <cellStyle name="Normal 6 2 7 2 2 2" xfId="14298" xr:uid="{3F138D1D-EEF0-4013-8E05-1D90BE52C000}"/>
    <cellStyle name="Normal 6 2 7 2 3" xfId="14299" xr:uid="{224F503F-4962-4172-BA0F-9293C1189C54}"/>
    <cellStyle name="Normal 6 2 7 3" xfId="14300" xr:uid="{1D58288F-0EDB-4ED3-93BC-CD52C0503E65}"/>
    <cellStyle name="Normal 6 2 7 3 2" xfId="14301" xr:uid="{EDD1214F-7F0E-4818-AA8F-E48E1DDFFBAB}"/>
    <cellStyle name="Normal 6 2 7 4" xfId="14302" xr:uid="{2054E12C-D183-40D4-ACB3-2626645D4141}"/>
    <cellStyle name="Normal 6 2 8" xfId="14303" xr:uid="{060863D6-4CC0-4EF5-B7C5-5FAD78980013}"/>
    <cellStyle name="Normal 6 2 8 2" xfId="14304" xr:uid="{626DB229-5881-4F11-A771-96F38E4C4F2B}"/>
    <cellStyle name="Normal 6 2 8 2 2" xfId="14305" xr:uid="{5F0FAFE5-6982-48B7-AA2F-FE2AAE70E601}"/>
    <cellStyle name="Normal 6 2 8 3" xfId="14306" xr:uid="{598E0A49-98AB-4B1B-946D-D7F19D38CB5C}"/>
    <cellStyle name="Normal 6 2 9" xfId="14307" xr:uid="{7B55FA79-6FF0-41DC-A467-5D27B9E5B8E1}"/>
    <cellStyle name="Normal 6 2 9 2" xfId="14308" xr:uid="{FBFB1DB2-3F6E-457D-8C81-FACA588A7654}"/>
    <cellStyle name="Normal 6 3" xfId="14309" xr:uid="{512C912E-2508-496A-B2FA-E1C57F25F1D4}"/>
    <cellStyle name="Normal 6 3 2" xfId="14310" xr:uid="{B4F6D7D4-0F3C-425C-B60D-FEF823D033C9}"/>
    <cellStyle name="Normal 6 3 2 2" xfId="14311" xr:uid="{DF20B171-17DF-4D3C-BD00-82E0D379D446}"/>
    <cellStyle name="Normal 6 3 2 2 2" xfId="14312" xr:uid="{EAA33D5E-5382-4EB1-A325-7157754AF499}"/>
    <cellStyle name="Normal 6 3 2 2 2 2" xfId="14313" xr:uid="{2AA7D3F5-4A4F-4FDB-AE97-92033FE8C5C1}"/>
    <cellStyle name="Normal 6 3 2 2 2 2 2" xfId="14314" xr:uid="{DBAA2314-35CA-4C68-86D7-41D015449185}"/>
    <cellStyle name="Normal 6 3 2 2 2 3" xfId="14315" xr:uid="{B2FC6A1E-35AB-4172-9922-7C3F978747D8}"/>
    <cellStyle name="Normal 6 3 2 2 3" xfId="14316" xr:uid="{2288E82C-B56A-429C-8474-1BE6F51FBF84}"/>
    <cellStyle name="Normal 6 3 2 2 3 2" xfId="14317" xr:uid="{1BB30358-2EAD-4D46-8AF0-71AC56F10930}"/>
    <cellStyle name="Normal 6 3 2 2 4" xfId="14318" xr:uid="{DB785B56-64E5-47A6-93C2-B02A9B8A86F8}"/>
    <cellStyle name="Normal 6 3 2 3" xfId="14319" xr:uid="{0167E2E9-25C5-4794-8BB7-D0481BA1D485}"/>
    <cellStyle name="Normal 6 3 2 3 2" xfId="14320" xr:uid="{4E3F4B6D-E2E7-4B8C-B32D-27865B25CB57}"/>
    <cellStyle name="Normal 6 3 2 3 2 2" xfId="14321" xr:uid="{A8A949D0-EB3C-41D8-8ADD-2D739D016B75}"/>
    <cellStyle name="Normal 6 3 2 3 3" xfId="14322" xr:uid="{1AC70CCC-64F2-4BDA-B8DC-6A32EFF39820}"/>
    <cellStyle name="Normal 6 3 2 4" xfId="14323" xr:uid="{9FD68481-8F40-40DD-9A98-7A7B17C9F0A6}"/>
    <cellStyle name="Normal 6 3 2 4 2" xfId="14324" xr:uid="{8B942D1C-F3B5-4C67-B865-90E2622D8482}"/>
    <cellStyle name="Normal 6 3 2 5" xfId="14325" xr:uid="{8359E0E7-B28B-435D-9440-88387A73B26D}"/>
    <cellStyle name="Normal 6 3 3" xfId="14326" xr:uid="{E01F1A9B-F175-42DE-9020-129E0810AD0B}"/>
    <cellStyle name="Normal 6 3 3 2" xfId="14327" xr:uid="{366BF548-9C2D-402E-8AB7-F0E7F373B881}"/>
    <cellStyle name="Normal 6 3 3 2 2" xfId="14328" xr:uid="{89814896-5021-4B00-BD82-98F5800A5EAC}"/>
    <cellStyle name="Normal 6 3 3 2 2 2" xfId="14329" xr:uid="{EE594432-48FE-42CB-93D2-1B36CEBE40E3}"/>
    <cellStyle name="Normal 6 3 3 2 3" xfId="14330" xr:uid="{A25A5FE1-184F-40AE-97E9-2CB34BB37347}"/>
    <cellStyle name="Normal 6 3 3 3" xfId="14331" xr:uid="{0C15E550-9EF3-4995-8337-57D4B69A2570}"/>
    <cellStyle name="Normal 6 3 3 3 2" xfId="14332" xr:uid="{994ECECD-254B-475F-921C-696CBBCB138A}"/>
    <cellStyle name="Normal 6 3 3 4" xfId="14333" xr:uid="{A2185B7D-9AEE-4194-887F-F917653EB02B}"/>
    <cellStyle name="Normal 6 3 4" xfId="14334" xr:uid="{57E6E8EF-A92B-433A-AD1C-ECDFC035888E}"/>
    <cellStyle name="Normal 6 3 4 2" xfId="14335" xr:uid="{A9D389DE-1FEB-4B9E-B5A6-D7FA90C68384}"/>
    <cellStyle name="Normal 6 3 4 2 2" xfId="14336" xr:uid="{75637489-D67A-4A17-B928-3433202AA91B}"/>
    <cellStyle name="Normal 6 3 4 3" xfId="14337" xr:uid="{EF0DC6EF-D48B-4E35-8464-D0BA05A33ACF}"/>
    <cellStyle name="Normal 6 3 5" xfId="14338" xr:uid="{252814C4-5FDD-48C9-8734-2352B2637E0F}"/>
    <cellStyle name="Normal 6 3 5 2" xfId="14339" xr:uid="{437FF958-9A36-4768-8A5B-E1FCD8360B8E}"/>
    <cellStyle name="Normal 6 3 6" xfId="14340" xr:uid="{1D23E915-314E-409C-A7B7-CFA53A947225}"/>
    <cellStyle name="Normal 6 4" xfId="14341" xr:uid="{E0F09552-65E7-40D6-A682-7E78993CA156}"/>
    <cellStyle name="Normal 6 4 2" xfId="14342" xr:uid="{0C7E70A9-361D-4F7C-BF80-14DF32AB1DA1}"/>
    <cellStyle name="Normal 6 4 2 2" xfId="14343" xr:uid="{F98F6C59-1CE7-4919-980E-473A3BEBCBCE}"/>
    <cellStyle name="Normal 6 4 2 2 2" xfId="14344" xr:uid="{9DD620F0-F5BE-46F2-882F-08B0BD2517EC}"/>
    <cellStyle name="Normal 6 4 2 2 2 2" xfId="14345" xr:uid="{D692CAF9-5217-4BC7-8B9D-E9468DE39B2B}"/>
    <cellStyle name="Normal 6 4 2 2 2 2 2" xfId="14346" xr:uid="{6C32D6AE-8731-4B08-8A78-922FD406FC84}"/>
    <cellStyle name="Normal 6 4 2 2 2 3" xfId="14347" xr:uid="{E2D32A52-61FE-4B22-9145-9002902E5A3F}"/>
    <cellStyle name="Normal 6 4 2 2 3" xfId="14348" xr:uid="{AF1522DD-0FBA-464E-BC7F-2C8712C1E6CF}"/>
    <cellStyle name="Normal 6 4 2 2 3 2" xfId="14349" xr:uid="{EB5E8974-F69E-4529-90E5-C1A6AF24811E}"/>
    <cellStyle name="Normal 6 4 2 2 4" xfId="14350" xr:uid="{91D16209-AA9E-4971-A682-3128B6F0FD3E}"/>
    <cellStyle name="Normal 6 4 2 3" xfId="14351" xr:uid="{88952B45-2A85-4DAB-BF27-AA5D2F7DF27D}"/>
    <cellStyle name="Normal 6 4 2 3 2" xfId="14352" xr:uid="{CCF73541-7705-4626-993C-BF39770C738E}"/>
    <cellStyle name="Normal 6 4 2 3 2 2" xfId="14353" xr:uid="{4B9BFE0A-6170-4F59-AEE6-3533BA7E7242}"/>
    <cellStyle name="Normal 6 4 2 3 3" xfId="14354" xr:uid="{86BADE5D-0273-4AFA-8BF9-5E058057E757}"/>
    <cellStyle name="Normal 6 4 2 4" xfId="14355" xr:uid="{3E197714-B9F6-4CCB-B241-7FA7CAE8F804}"/>
    <cellStyle name="Normal 6 4 2 4 2" xfId="14356" xr:uid="{6ABE6ED5-C2C5-4D7A-8D37-625E65815E43}"/>
    <cellStyle name="Normal 6 4 2 5" xfId="14357" xr:uid="{5810D2B1-7AD7-4856-A3DC-C0815F7815BB}"/>
    <cellStyle name="Normal 6 4 3" xfId="14358" xr:uid="{3CD48F40-5E4F-4E51-9463-F77FD6B03E5E}"/>
    <cellStyle name="Normal 6 4 3 2" xfId="14359" xr:uid="{22DFDE7F-C8B4-4CCE-8832-EACB6A0BCD8D}"/>
    <cellStyle name="Normal 6 4 3 2 2" xfId="14360" xr:uid="{5CE76B99-B69C-4264-AC3D-77000229405B}"/>
    <cellStyle name="Normal 6 4 3 2 2 2" xfId="14361" xr:uid="{90AA30D2-784D-478F-A0E2-7D544E6E31C0}"/>
    <cellStyle name="Normal 6 4 3 2 3" xfId="14362" xr:uid="{D2A9822E-FABA-4E21-8230-19D9A89DA278}"/>
    <cellStyle name="Normal 6 4 3 3" xfId="14363" xr:uid="{62F5D8F9-900A-4D16-9C41-BEFE6E80654D}"/>
    <cellStyle name="Normal 6 4 3 3 2" xfId="14364" xr:uid="{7EFC0B57-17E6-4D7E-90C5-4DF8C8AFA77B}"/>
    <cellStyle name="Normal 6 4 3 4" xfId="14365" xr:uid="{21C2B6AD-ABC3-4230-98AD-9B9994E845C4}"/>
    <cellStyle name="Normal 6 4 4" xfId="14366" xr:uid="{E82567EB-D1F6-4275-BA98-E1CA48457C0F}"/>
    <cellStyle name="Normal 6 4 4 2" xfId="14367" xr:uid="{CD92EACD-F682-4DD3-92EE-DF9792752BFB}"/>
    <cellStyle name="Normal 6 4 4 2 2" xfId="14368" xr:uid="{D0CD9673-F340-47D3-AFC4-4BE2383F5CC3}"/>
    <cellStyle name="Normal 6 4 4 3" xfId="14369" xr:uid="{C4D855DB-23F7-4784-ADAF-91D549A96D9D}"/>
    <cellStyle name="Normal 6 4 5" xfId="14370" xr:uid="{3A5B99CF-06B4-4071-9C1F-619E1A9F1B82}"/>
    <cellStyle name="Normal 6 4 5 2" xfId="14371" xr:uid="{48BBD79A-421C-4F36-9A01-04A9A7C00DA6}"/>
    <cellStyle name="Normal 6 4 6" xfId="14372" xr:uid="{13974331-7972-465E-AA3D-BF350AFAC4EB}"/>
    <cellStyle name="Normal 6 5" xfId="14373" xr:uid="{D295776B-E130-4423-A578-810F4F2AD59F}"/>
    <cellStyle name="Normal 6 5 2" xfId="14374" xr:uid="{DB938E8A-BCFB-471E-BE9A-C5A3E92BC243}"/>
    <cellStyle name="Normal 6 5 2 2" xfId="14375" xr:uid="{328B03F2-4770-4378-AD0C-142727588E1B}"/>
    <cellStyle name="Normal 6 5 2 2 2" xfId="14376" xr:uid="{9D76C683-122A-4784-950B-E5138E5487D6}"/>
    <cellStyle name="Normal 6 5 2 2 2 2" xfId="14377" xr:uid="{34CFB7EC-92EF-4F50-A614-8441C04C9658}"/>
    <cellStyle name="Normal 6 5 2 2 2 2 2" xfId="14378" xr:uid="{D5A136B3-3D1B-4B2D-974C-F77A243339E6}"/>
    <cellStyle name="Normal 6 5 2 2 2 3" xfId="14379" xr:uid="{2B7694B6-5028-4158-9535-443A35F004D6}"/>
    <cellStyle name="Normal 6 5 2 2 3" xfId="14380" xr:uid="{242E798B-BDBE-4AEF-915E-026EB83D7307}"/>
    <cellStyle name="Normal 6 5 2 2 3 2" xfId="14381" xr:uid="{EED20052-0520-4748-ADE2-2EC700C7E036}"/>
    <cellStyle name="Normal 6 5 2 2 4" xfId="14382" xr:uid="{63D11D87-8B03-41DD-A686-011E4B11D0A5}"/>
    <cellStyle name="Normal 6 5 2 3" xfId="14383" xr:uid="{3B685431-FF39-4A6A-B218-79095EF89DD1}"/>
    <cellStyle name="Normal 6 5 2 3 2" xfId="14384" xr:uid="{3CCFB0EE-83BD-467C-85A7-3C2229051A25}"/>
    <cellStyle name="Normal 6 5 2 3 2 2" xfId="14385" xr:uid="{6C087734-3225-4C20-B458-61A0E4DFD8D7}"/>
    <cellStyle name="Normal 6 5 2 3 3" xfId="14386" xr:uid="{C22D5FF4-AE9D-43B7-B846-54A3CACFCBF0}"/>
    <cellStyle name="Normal 6 5 2 4" xfId="14387" xr:uid="{E4789488-DD50-483F-9151-45CC2AB9B758}"/>
    <cellStyle name="Normal 6 5 2 4 2" xfId="14388" xr:uid="{4B9803FD-B1E3-4AEB-AA14-831DBBC3C4F2}"/>
    <cellStyle name="Normal 6 5 2 5" xfId="14389" xr:uid="{EEA5A295-8CDA-459F-979B-291B6F19EC9A}"/>
    <cellStyle name="Normal 6 5 3" xfId="14390" xr:uid="{D467E9F4-94C9-49FC-8E76-569449DFC887}"/>
    <cellStyle name="Normal 6 5 3 2" xfId="14391" xr:uid="{6623936E-CA58-4FC3-8988-FCD25F98B295}"/>
    <cellStyle name="Normal 6 5 3 2 2" xfId="14392" xr:uid="{95593AE2-0018-4C7D-801F-9B66D72BECAD}"/>
    <cellStyle name="Normal 6 5 3 2 2 2" xfId="14393" xr:uid="{0D3E1E2B-11F3-46FF-8CDF-D07045325A4F}"/>
    <cellStyle name="Normal 6 5 3 2 3" xfId="14394" xr:uid="{51A7B8B5-1856-43F2-AF49-ED142EA61404}"/>
    <cellStyle name="Normal 6 5 3 3" xfId="14395" xr:uid="{E4D4D6A6-15EC-4390-8BD0-D16B12AB1375}"/>
    <cellStyle name="Normal 6 5 3 3 2" xfId="14396" xr:uid="{7F943B7B-5083-429A-A122-918B68357898}"/>
    <cellStyle name="Normal 6 5 3 4" xfId="14397" xr:uid="{E89FBAF2-1BA7-4F65-AD32-B59FF7BDBA30}"/>
    <cellStyle name="Normal 6 5 4" xfId="14398" xr:uid="{CD4EB3C7-8F60-40CC-9F05-1E9D28DD1887}"/>
    <cellStyle name="Normal 6 5 4 2" xfId="14399" xr:uid="{FF0BFE27-1935-4D8B-AC71-730CB3942B24}"/>
    <cellStyle name="Normal 6 5 4 2 2" xfId="14400" xr:uid="{5628449F-D445-4E68-8267-677F64AAEBA3}"/>
    <cellStyle name="Normal 6 5 4 3" xfId="14401" xr:uid="{39FCA54C-33ED-4332-831C-82F3E4E252AE}"/>
    <cellStyle name="Normal 6 5 5" xfId="14402" xr:uid="{DD098F94-48AE-4F59-9BC3-D956C8672DB6}"/>
    <cellStyle name="Normal 6 5 5 2" xfId="14403" xr:uid="{9A8B02A4-0690-4D97-A3E6-ECEBF4AEEF6D}"/>
    <cellStyle name="Normal 6 5 6" xfId="14404" xr:uid="{FF04EF40-13F1-4306-BB3B-EA20CB7D8ACB}"/>
    <cellStyle name="Normal 6 6" xfId="14405" xr:uid="{C599F523-8EFA-446E-B09D-0F8214388CC0}"/>
    <cellStyle name="Normal 6 6 2" xfId="14406" xr:uid="{E5E0E015-C41D-4B86-BC5C-3F1DE6D1AA72}"/>
    <cellStyle name="Normal 6 6 2 2" xfId="14407" xr:uid="{00445B80-FB5F-4AF7-8792-FC93D446DFD1}"/>
    <cellStyle name="Normal 6 6 2 2 2" xfId="14408" xr:uid="{CF575D9B-E009-42D0-A7BF-1A622BCCEB79}"/>
    <cellStyle name="Normal 6 6 2 2 2 2" xfId="14409" xr:uid="{8D701E52-5275-49FA-BFBB-676B05056648}"/>
    <cellStyle name="Normal 6 6 2 2 2 2 2" xfId="14410" xr:uid="{1D47C40F-B661-45EA-9AA9-D0E474B9412D}"/>
    <cellStyle name="Normal 6 6 2 2 2 3" xfId="14411" xr:uid="{3C0E337C-196D-4973-85BF-0C524CC9273E}"/>
    <cellStyle name="Normal 6 6 2 2 3" xfId="14412" xr:uid="{30639415-B7EB-4EFE-A15F-B75F5982B935}"/>
    <cellStyle name="Normal 6 6 2 2 3 2" xfId="14413" xr:uid="{C060A976-75DA-44B9-A78D-2854C91C04FD}"/>
    <cellStyle name="Normal 6 6 2 2 4" xfId="14414" xr:uid="{A908BC0A-40E5-4E74-858F-412D86E77DE1}"/>
    <cellStyle name="Normal 6 6 2 3" xfId="14415" xr:uid="{0B667859-4076-41E5-9F08-95E0E7E0C211}"/>
    <cellStyle name="Normal 6 6 2 3 2" xfId="14416" xr:uid="{1D313FA1-4892-4D62-8FD8-125987F0063A}"/>
    <cellStyle name="Normal 6 6 2 3 2 2" xfId="14417" xr:uid="{3D1363F0-118E-4621-BBC4-6A94005DE255}"/>
    <cellStyle name="Normal 6 6 2 3 3" xfId="14418" xr:uid="{E1390976-1C8E-4E06-8217-4A35995E5452}"/>
    <cellStyle name="Normal 6 6 2 4" xfId="14419" xr:uid="{94FB9993-E46F-4991-B1FE-260C5AF322C0}"/>
    <cellStyle name="Normal 6 6 2 4 2" xfId="14420" xr:uid="{15338F47-C2A0-4247-997D-B58B96E6CB1E}"/>
    <cellStyle name="Normal 6 6 2 5" xfId="14421" xr:uid="{775DA188-CAA1-44CD-BC59-50BD53997876}"/>
    <cellStyle name="Normal 6 6 3" xfId="14422" xr:uid="{DEF66009-3505-464C-A2FB-3AB23B0F9688}"/>
    <cellStyle name="Normal 6 6 3 2" xfId="14423" xr:uid="{8E2B526C-6E92-4099-B0B1-B5904FC8D242}"/>
    <cellStyle name="Normal 6 6 3 2 2" xfId="14424" xr:uid="{E21A41C6-85BC-4203-86EE-ED0A2B79E63C}"/>
    <cellStyle name="Normal 6 6 3 2 2 2" xfId="14425" xr:uid="{C53A36E3-AAAF-4BE5-9EDE-A719EF8B08D2}"/>
    <cellStyle name="Normal 6 6 3 2 3" xfId="14426" xr:uid="{4A20BCD5-86E4-4B2A-80B2-7A22376E9881}"/>
    <cellStyle name="Normal 6 6 3 3" xfId="14427" xr:uid="{521FF711-3356-4820-B812-15AD7C601DB6}"/>
    <cellStyle name="Normal 6 6 3 3 2" xfId="14428" xr:uid="{3F9F0038-A868-4B63-BD9A-104B71B62CFA}"/>
    <cellStyle name="Normal 6 6 3 4" xfId="14429" xr:uid="{A1B2B821-41C1-43F7-BF98-FA3513CC73C0}"/>
    <cellStyle name="Normal 6 6 4" xfId="14430" xr:uid="{EC2E449E-B938-4930-A368-92EC1353A191}"/>
    <cellStyle name="Normal 6 6 4 2" xfId="14431" xr:uid="{5A641B55-58F4-48A5-A332-758EF7733311}"/>
    <cellStyle name="Normal 6 6 4 2 2" xfId="14432" xr:uid="{673E572F-3507-418A-8A3F-2194DDAF9B5B}"/>
    <cellStyle name="Normal 6 6 4 3" xfId="14433" xr:uid="{3DC7108E-4176-4E34-932C-5DFF9B507C76}"/>
    <cellStyle name="Normal 6 6 5" xfId="14434" xr:uid="{B7A4D830-7DE7-4895-A0AB-CF540BE2B41B}"/>
    <cellStyle name="Normal 6 6 5 2" xfId="14435" xr:uid="{EA86E14C-D187-4D2A-B4F6-8623BCA0EA4A}"/>
    <cellStyle name="Normal 6 6 6" xfId="14436" xr:uid="{FA2E23F8-9F9C-4150-A702-5BF8000F7F86}"/>
    <cellStyle name="Normal 6 7" xfId="14437" xr:uid="{95C4E731-EA8C-49B0-A7EB-618877DE4396}"/>
    <cellStyle name="Normal 6 7 2" xfId="14438" xr:uid="{3774E0E0-9A70-40D6-B59B-50582D20D4EB}"/>
    <cellStyle name="Normal 6 7 2 2" xfId="14439" xr:uid="{83541F37-4710-46F9-923E-27276EEBAD70}"/>
    <cellStyle name="Normal 6 7 2 2 2" xfId="14440" xr:uid="{4F2ACDE3-2451-42FF-BECC-8B4863950910}"/>
    <cellStyle name="Normal 6 7 2 2 2 2" xfId="14441" xr:uid="{CF1E8C01-8151-4067-8B3E-1A70A420932D}"/>
    <cellStyle name="Normal 6 7 2 2 3" xfId="14442" xr:uid="{F634652C-1654-4C68-BB97-4DAEDB034408}"/>
    <cellStyle name="Normal 6 7 2 3" xfId="14443" xr:uid="{9EBBDBAA-6F46-4411-B61C-D5CD85CDAEE7}"/>
    <cellStyle name="Normal 6 7 2 3 2" xfId="14444" xr:uid="{1F026488-62E2-4F77-8020-B75550B89FFF}"/>
    <cellStyle name="Normal 6 7 2 4" xfId="14445" xr:uid="{67FA7830-4109-4CCA-AC5A-BC1B8BCB03E7}"/>
    <cellStyle name="Normal 6 7 3" xfId="14446" xr:uid="{9B670FD9-487F-464A-B3EC-E05B682BA3DC}"/>
    <cellStyle name="Normal 6 7 3 2" xfId="14447" xr:uid="{77A648CC-A76C-423C-B3F2-5B3C2F32A643}"/>
    <cellStyle name="Normal 6 7 3 2 2" xfId="14448" xr:uid="{D888B229-31E0-4753-846A-D71533C29C96}"/>
    <cellStyle name="Normal 6 7 3 3" xfId="14449" xr:uid="{503AF8DC-8889-46A9-9BD7-7247EB43A7F8}"/>
    <cellStyle name="Normal 6 7 4" xfId="14450" xr:uid="{7A023609-1503-47BC-BF69-196959C4BE14}"/>
    <cellStyle name="Normal 6 7 4 2" xfId="14451" xr:uid="{1E37751E-0F04-4767-951F-456A32B4A03B}"/>
    <cellStyle name="Normal 6 7 5" xfId="14452" xr:uid="{3C84F3D3-049A-4F60-87A9-E75CA0243984}"/>
    <cellStyle name="Normal 6 8" xfId="14453" xr:uid="{C2C0519C-D0BC-46D9-A76F-15F69BC2770E}"/>
    <cellStyle name="Normal 6 8 2" xfId="14454" xr:uid="{A6868B88-EE48-49E9-A254-D2B31FF14316}"/>
    <cellStyle name="Normal 6 8 2 2" xfId="14455" xr:uid="{142F9CAD-BD33-44FF-87B2-D5B68C3743F5}"/>
    <cellStyle name="Normal 6 8 2 2 2" xfId="14456" xr:uid="{58EC97F9-DF12-4F5B-B0E0-A48364108F63}"/>
    <cellStyle name="Normal 6 8 2 3" xfId="14457" xr:uid="{1173AF68-4A00-4DA8-9DC5-3C24C2C70B30}"/>
    <cellStyle name="Normal 6 8 3" xfId="14458" xr:uid="{FF61F7C5-22D3-4B45-A9DE-0A5C9A1298B9}"/>
    <cellStyle name="Normal 6 8 3 2" xfId="14459" xr:uid="{3A0B19D8-A0CD-45EF-9A9B-954C6A502A63}"/>
    <cellStyle name="Normal 6 8 4" xfId="14460" xr:uid="{42E2F3AF-FC41-4D9C-BF4C-9D365C1636E8}"/>
    <cellStyle name="Normal 6 9" xfId="14461" xr:uid="{F094DCD5-B1D3-43CB-8E18-70E1FB4A2AD4}"/>
    <cellStyle name="Normal 6 9 2" xfId="14462" xr:uid="{793D056E-3CE2-43E6-AF72-FC0997CB49D1}"/>
    <cellStyle name="Normal 6 9 2 2" xfId="14463" xr:uid="{BB151B8B-6B9C-4E84-8686-B275F8014234}"/>
    <cellStyle name="Normal 6 9 3" xfId="14464" xr:uid="{CA04688B-2E0D-457A-90DC-5B008B44838D}"/>
    <cellStyle name="Normal 7" xfId="49" xr:uid="{C6AA7DAD-DD04-4CA0-AEF9-CD1088F1EE1F}"/>
    <cellStyle name="Normal 7 10" xfId="14466" xr:uid="{B3F0F335-DD9D-4D08-A111-9031477C3305}"/>
    <cellStyle name="Normal 7 10 2" xfId="14467" xr:uid="{97B06271-9CA3-44FB-981E-4986C4F57BC5}"/>
    <cellStyle name="Normal 7 11" xfId="14468" xr:uid="{290E1BF9-204D-4C33-81F3-C257C5801CDF}"/>
    <cellStyle name="Normal 7 12" xfId="14465" xr:uid="{6D0A0A20-7310-4E7F-BA81-62817277253A}"/>
    <cellStyle name="Normal 7 2" xfId="14469" xr:uid="{25819095-9179-4D3A-B410-A1F411C9C1E9}"/>
    <cellStyle name="Normal 7 2 10" xfId="14470" xr:uid="{9E70AA02-EA80-46B6-8205-E75BEA55F790}"/>
    <cellStyle name="Normal 7 2 2" xfId="14471" xr:uid="{DE8340DB-5AE4-4B48-A17D-FA61D5CDC68D}"/>
    <cellStyle name="Normal 7 2 2 2" xfId="14472" xr:uid="{85A471B5-D81D-4AC8-A962-1EFCFBABB893}"/>
    <cellStyle name="Normal 7 2 2 2 2" xfId="14473" xr:uid="{BC71286F-427C-4983-99D0-5A25B5677FEA}"/>
    <cellStyle name="Normal 7 2 2 2 2 2" xfId="14474" xr:uid="{5FA07BC0-D7B5-420D-9F4A-BB5B4900A48B}"/>
    <cellStyle name="Normal 7 2 2 2 2 2 2" xfId="14475" xr:uid="{FFE08884-DFA8-4862-97BB-479C6969EF01}"/>
    <cellStyle name="Normal 7 2 2 2 2 2 2 2" xfId="14476" xr:uid="{695874AC-74BC-46A3-BBD6-595219DACEBB}"/>
    <cellStyle name="Normal 7 2 2 2 2 2 3" xfId="14477" xr:uid="{F6958200-7530-41C8-AF71-7F5A90930916}"/>
    <cellStyle name="Normal 7 2 2 2 2 3" xfId="14478" xr:uid="{1F942569-83E1-46B7-AA3E-F08ED9FCD3F0}"/>
    <cellStyle name="Normal 7 2 2 2 2 3 2" xfId="14479" xr:uid="{7B690C8A-6EDD-4DF5-8CE0-D56F61DB28F3}"/>
    <cellStyle name="Normal 7 2 2 2 2 4" xfId="14480" xr:uid="{7BB7D60C-BF1F-41A9-902B-EB8C6A2162F4}"/>
    <cellStyle name="Normal 7 2 2 2 3" xfId="14481" xr:uid="{885BDA41-FD59-473C-90F6-33D6EAC9F385}"/>
    <cellStyle name="Normal 7 2 2 2 3 2" xfId="14482" xr:uid="{CB528536-F793-4AB5-8312-101147775572}"/>
    <cellStyle name="Normal 7 2 2 2 3 2 2" xfId="14483" xr:uid="{4367B65E-2D70-4C5A-8BF0-2B21AF8739F1}"/>
    <cellStyle name="Normal 7 2 2 2 3 3" xfId="14484" xr:uid="{56ADAB54-D2E0-4CB9-90F1-105A4C078496}"/>
    <cellStyle name="Normal 7 2 2 2 4" xfId="14485" xr:uid="{B23C3E4C-CB28-42D0-A865-BFF0CCD60849}"/>
    <cellStyle name="Normal 7 2 2 2 4 2" xfId="14486" xr:uid="{C0FFD776-37FA-4BDF-8688-A18DE6902783}"/>
    <cellStyle name="Normal 7 2 2 2 5" xfId="14487" xr:uid="{118A89A7-04D5-47C1-8771-947D70A5C00D}"/>
    <cellStyle name="Normal 7 2 2 3" xfId="14488" xr:uid="{C860697B-35D8-4775-8654-894CB3E3E2AB}"/>
    <cellStyle name="Normal 7 2 2 3 2" xfId="14489" xr:uid="{5225DC80-9447-4229-A451-BA27DF9E920C}"/>
    <cellStyle name="Normal 7 2 2 3 2 2" xfId="14490" xr:uid="{4993611A-1885-48F2-9E1A-5D7A461D2388}"/>
    <cellStyle name="Normal 7 2 2 3 2 2 2" xfId="14491" xr:uid="{E8B8ACE6-C55D-4826-AE78-0F03520908AF}"/>
    <cellStyle name="Normal 7 2 2 3 2 3" xfId="14492" xr:uid="{15F55A60-087C-4736-8CBA-193B246066B5}"/>
    <cellStyle name="Normal 7 2 2 3 3" xfId="14493" xr:uid="{78B41DB7-15E9-44DC-9871-019D80F7F066}"/>
    <cellStyle name="Normal 7 2 2 3 3 2" xfId="14494" xr:uid="{8292DA4F-6B0E-4A7C-BFAE-6FC007CAC327}"/>
    <cellStyle name="Normal 7 2 2 3 4" xfId="14495" xr:uid="{1CAF0EA6-5DBC-4053-A75A-7FA66E6EB7F5}"/>
    <cellStyle name="Normal 7 2 2 4" xfId="14496" xr:uid="{A974D57E-2C3D-40A4-B940-3016C8D0248D}"/>
    <cellStyle name="Normal 7 2 2 4 2" xfId="14497" xr:uid="{C792122C-6B4D-4DDC-876C-40D98DB7D85B}"/>
    <cellStyle name="Normal 7 2 2 4 2 2" xfId="14498" xr:uid="{A2AACCA7-97C6-43DB-8F87-69EDD6FCD39D}"/>
    <cellStyle name="Normal 7 2 2 4 3" xfId="14499" xr:uid="{5C660EB1-8B78-48EC-B625-628ED0A7796D}"/>
    <cellStyle name="Normal 7 2 2 5" xfId="14500" xr:uid="{A366F76B-B47D-418F-8620-BCDAB4498DE8}"/>
    <cellStyle name="Normal 7 2 2 5 2" xfId="14501" xr:uid="{647D34B5-3E7F-4923-A93D-9AF328C72841}"/>
    <cellStyle name="Normal 7 2 2 6" xfId="14502" xr:uid="{8DD4DD16-C619-4C60-8FC2-B788BF5430E6}"/>
    <cellStyle name="Normal 7 2 3" xfId="14503" xr:uid="{0BCE2D58-920C-49F2-A5AA-9D1ABBF80F46}"/>
    <cellStyle name="Normal 7 2 3 2" xfId="14504" xr:uid="{1EB83950-959B-454D-B89B-851DD3A1D297}"/>
    <cellStyle name="Normal 7 2 3 2 2" xfId="14505" xr:uid="{98DACAF2-A59B-42F3-A899-7E6920D1DCCC}"/>
    <cellStyle name="Normal 7 2 3 2 2 2" xfId="14506" xr:uid="{97E24CF7-4FB3-4FC7-8CC4-D648B30D5FE3}"/>
    <cellStyle name="Normal 7 2 3 2 2 2 2" xfId="14507" xr:uid="{6632CEA6-B0B0-4BE1-84FB-EF445F14F44C}"/>
    <cellStyle name="Normal 7 2 3 2 2 2 2 2" xfId="14508" xr:uid="{7E7E7D16-2869-4710-8C4E-43278D78D780}"/>
    <cellStyle name="Normal 7 2 3 2 2 2 3" xfId="14509" xr:uid="{9155AEB8-F9A5-467F-86DA-5D522E3C08EB}"/>
    <cellStyle name="Normal 7 2 3 2 2 3" xfId="14510" xr:uid="{F6F17A11-639B-42EB-8F3A-8AD679C52F20}"/>
    <cellStyle name="Normal 7 2 3 2 2 3 2" xfId="14511" xr:uid="{F90AE583-E694-4600-8AED-3D0720BAF310}"/>
    <cellStyle name="Normal 7 2 3 2 2 4" xfId="14512" xr:uid="{CBFBF643-D948-48AA-8C64-BC63578E0B51}"/>
    <cellStyle name="Normal 7 2 3 2 3" xfId="14513" xr:uid="{64F306EE-3829-4C22-A4A0-B2DD2E91B0B8}"/>
    <cellStyle name="Normal 7 2 3 2 3 2" xfId="14514" xr:uid="{87D11CC7-F621-4BCE-A6E7-D16430C04467}"/>
    <cellStyle name="Normal 7 2 3 2 3 2 2" xfId="14515" xr:uid="{29B05E68-29C8-4691-B4ED-345CC8E5D5F1}"/>
    <cellStyle name="Normal 7 2 3 2 3 3" xfId="14516" xr:uid="{816EB9A5-BD40-4855-8825-E2BF1B117450}"/>
    <cellStyle name="Normal 7 2 3 2 4" xfId="14517" xr:uid="{79A01A92-AE87-4250-A907-E2E6557FC5B9}"/>
    <cellStyle name="Normal 7 2 3 2 4 2" xfId="14518" xr:uid="{2EC6F6A8-4188-45A5-AFE6-850C7B6D6B69}"/>
    <cellStyle name="Normal 7 2 3 2 5" xfId="14519" xr:uid="{4645BC13-89E0-4D4A-BF1E-07C997414E58}"/>
    <cellStyle name="Normal 7 2 3 3" xfId="14520" xr:uid="{584D41D0-A927-43D7-8AC4-9E48BD119916}"/>
    <cellStyle name="Normal 7 2 3 3 2" xfId="14521" xr:uid="{FF172CAC-4A8D-4683-B3B7-C4B98A91599C}"/>
    <cellStyle name="Normal 7 2 3 3 2 2" xfId="14522" xr:uid="{7ABEB225-2AFB-4E71-B170-397CC0A98481}"/>
    <cellStyle name="Normal 7 2 3 3 2 2 2" xfId="14523" xr:uid="{213B106C-EC15-4417-8F3F-3648D2176C4B}"/>
    <cellStyle name="Normal 7 2 3 3 2 3" xfId="14524" xr:uid="{F1883E59-AB7E-422D-96B5-3E58529A670A}"/>
    <cellStyle name="Normal 7 2 3 3 3" xfId="14525" xr:uid="{B1BF377D-1C98-4265-BEAE-870DDD6F5308}"/>
    <cellStyle name="Normal 7 2 3 3 3 2" xfId="14526" xr:uid="{323C5D62-66B5-4692-9E5C-D8FC56FF9687}"/>
    <cellStyle name="Normal 7 2 3 3 4" xfId="14527" xr:uid="{29CF3288-DE98-4831-86F9-F738C157AA4C}"/>
    <cellStyle name="Normal 7 2 3 4" xfId="14528" xr:uid="{172BEB5B-35C4-433A-AF62-0F07F02FAF72}"/>
    <cellStyle name="Normal 7 2 3 4 2" xfId="14529" xr:uid="{A1F444B7-C174-42AC-9EE1-7317A4AF265A}"/>
    <cellStyle name="Normal 7 2 3 4 2 2" xfId="14530" xr:uid="{7291742B-2AC8-4ACB-AED5-9BFA77C33F36}"/>
    <cellStyle name="Normal 7 2 3 4 3" xfId="14531" xr:uid="{1BAD0BB4-E26C-462D-B539-1396D80AD85A}"/>
    <cellStyle name="Normal 7 2 3 5" xfId="14532" xr:uid="{ED9ACB39-5169-4008-8D7D-16AA0CDE3C8A}"/>
    <cellStyle name="Normal 7 2 3 5 2" xfId="14533" xr:uid="{B41CB728-8839-4FA4-8E20-DEA0BFE2F981}"/>
    <cellStyle name="Normal 7 2 3 6" xfId="14534" xr:uid="{AD9FD20A-2D4E-452E-8F99-FF9C0E0A3378}"/>
    <cellStyle name="Normal 7 2 4" xfId="14535" xr:uid="{88DC84C8-45BF-49E8-9520-046F5B4FA091}"/>
    <cellStyle name="Normal 7 2 4 2" xfId="14536" xr:uid="{41C32330-9F85-4B12-A838-2B087CB34314}"/>
    <cellStyle name="Normal 7 2 4 2 2" xfId="14537" xr:uid="{5D654406-5A6D-4270-BBE7-E5B83BC54D47}"/>
    <cellStyle name="Normal 7 2 4 2 2 2" xfId="14538" xr:uid="{F75404BE-A686-4000-A24B-93D54B95C834}"/>
    <cellStyle name="Normal 7 2 4 2 2 2 2" xfId="14539" xr:uid="{61698444-F0F7-4331-B7D7-6EFA2841043E}"/>
    <cellStyle name="Normal 7 2 4 2 2 2 2 2" xfId="14540" xr:uid="{4E3696EC-20E3-4A5B-944B-37DE5DD89627}"/>
    <cellStyle name="Normal 7 2 4 2 2 2 3" xfId="14541" xr:uid="{45B1B11A-E597-440F-9B26-9C1228F85F0B}"/>
    <cellStyle name="Normal 7 2 4 2 2 3" xfId="14542" xr:uid="{858C90A0-13E8-410F-ADFE-EC21E7612FB1}"/>
    <cellStyle name="Normal 7 2 4 2 2 3 2" xfId="14543" xr:uid="{06E23D8B-3B27-4068-8F14-37E497028DD4}"/>
    <cellStyle name="Normal 7 2 4 2 2 4" xfId="14544" xr:uid="{344AB540-FFF5-4115-B82C-13E7F2E5023E}"/>
    <cellStyle name="Normal 7 2 4 2 3" xfId="14545" xr:uid="{59E5916A-7A24-4A01-94BF-D23512182489}"/>
    <cellStyle name="Normal 7 2 4 2 3 2" xfId="14546" xr:uid="{587774F8-47F6-43F5-A7C4-357EBD3C6147}"/>
    <cellStyle name="Normal 7 2 4 2 3 2 2" xfId="14547" xr:uid="{77EF8BAB-557B-4FC9-8518-4865D3709A2B}"/>
    <cellStyle name="Normal 7 2 4 2 3 3" xfId="14548" xr:uid="{58D68470-7ADF-4EFB-ADAB-6BD6BE662182}"/>
    <cellStyle name="Normal 7 2 4 2 4" xfId="14549" xr:uid="{7FE3DAD6-003D-4E7A-9FBA-0E045FFB527A}"/>
    <cellStyle name="Normal 7 2 4 2 4 2" xfId="14550" xr:uid="{73EA9E60-1127-44EA-901B-CA4D9BEE0802}"/>
    <cellStyle name="Normal 7 2 4 2 5" xfId="14551" xr:uid="{7EAD0226-0270-4FBB-B445-8E6DD8FA5294}"/>
    <cellStyle name="Normal 7 2 4 3" xfId="14552" xr:uid="{1A2B1D68-2EB1-43CD-A2A0-0D553401E9BC}"/>
    <cellStyle name="Normal 7 2 4 3 2" xfId="14553" xr:uid="{EE917A2D-37A0-4307-86BB-BFE27010FE40}"/>
    <cellStyle name="Normal 7 2 4 3 2 2" xfId="14554" xr:uid="{827C2BFE-2053-46EF-9296-AC5E192FABE8}"/>
    <cellStyle name="Normal 7 2 4 3 2 2 2" xfId="14555" xr:uid="{5B56326C-FE79-4C56-ACB0-F580C225A209}"/>
    <cellStyle name="Normal 7 2 4 3 2 3" xfId="14556" xr:uid="{AE03238F-3CA0-4536-AAB6-E188FA086C81}"/>
    <cellStyle name="Normal 7 2 4 3 3" xfId="14557" xr:uid="{631ACE4F-6D06-4B62-AAEB-16C316A6DB33}"/>
    <cellStyle name="Normal 7 2 4 3 3 2" xfId="14558" xr:uid="{ACD2D8F9-6F8D-482E-85B6-7F87D1BCA865}"/>
    <cellStyle name="Normal 7 2 4 3 4" xfId="14559" xr:uid="{7DB23CC3-C2E1-45C4-A6AA-7C6C44639EB8}"/>
    <cellStyle name="Normal 7 2 4 4" xfId="14560" xr:uid="{3F5410C4-E7C3-4844-8458-094F881A736F}"/>
    <cellStyle name="Normal 7 2 4 4 2" xfId="14561" xr:uid="{3C181AB3-14A4-4562-8B8E-9DB8A027E4F5}"/>
    <cellStyle name="Normal 7 2 4 4 2 2" xfId="14562" xr:uid="{68416546-6B6D-420B-B7EC-B6ED38CEE695}"/>
    <cellStyle name="Normal 7 2 4 4 3" xfId="14563" xr:uid="{0D7FDB34-CA49-4C42-858F-283D036C7C87}"/>
    <cellStyle name="Normal 7 2 4 5" xfId="14564" xr:uid="{E5F466DB-68B9-4138-A13D-5E8F7D59228C}"/>
    <cellStyle name="Normal 7 2 4 5 2" xfId="14565" xr:uid="{C4FE5A6F-1EF8-442C-A86A-525ACAFBF563}"/>
    <cellStyle name="Normal 7 2 4 6" xfId="14566" xr:uid="{1BD34F2F-9C8A-4E05-A406-539FBECDB388}"/>
    <cellStyle name="Normal 7 2 5" xfId="14567" xr:uid="{48638F2B-2B14-4799-B5B2-9012AF193895}"/>
    <cellStyle name="Normal 7 2 5 2" xfId="14568" xr:uid="{FB1F0865-554E-4FC9-A74D-312B2355192B}"/>
    <cellStyle name="Normal 7 2 5 2 2" xfId="14569" xr:uid="{A9FCC099-1CAE-411D-982B-23C0561E6563}"/>
    <cellStyle name="Normal 7 2 5 2 2 2" xfId="14570" xr:uid="{FC8D57B4-ADEE-42C0-9E15-F87073C59058}"/>
    <cellStyle name="Normal 7 2 5 2 2 2 2" xfId="14571" xr:uid="{0E26DEDA-FA1C-4A40-90DC-5406E9FF7564}"/>
    <cellStyle name="Normal 7 2 5 2 2 2 2 2" xfId="14572" xr:uid="{0C2B7C70-AD2F-41D3-B66B-ABAB155FF3BF}"/>
    <cellStyle name="Normal 7 2 5 2 2 2 3" xfId="14573" xr:uid="{FAD491B0-17B2-4230-B4A6-5700CC4E42B7}"/>
    <cellStyle name="Normal 7 2 5 2 2 3" xfId="14574" xr:uid="{FA4F29BA-8F2C-4A9D-9353-CC17DD0FB1B0}"/>
    <cellStyle name="Normal 7 2 5 2 2 3 2" xfId="14575" xr:uid="{6728A3AD-2A74-4C56-8D52-83A47FE0DF97}"/>
    <cellStyle name="Normal 7 2 5 2 2 4" xfId="14576" xr:uid="{95BC9560-3CAB-4D77-9A41-FCD44FB36795}"/>
    <cellStyle name="Normal 7 2 5 2 3" xfId="14577" xr:uid="{C4092809-66C6-4F54-A7E8-FEE01178282A}"/>
    <cellStyle name="Normal 7 2 5 2 3 2" xfId="14578" xr:uid="{B40B9A78-9993-4CD8-BEB1-EAB9514C4A21}"/>
    <cellStyle name="Normal 7 2 5 2 3 2 2" xfId="14579" xr:uid="{574359A4-6EBA-43DD-BFFA-D181ED737CD8}"/>
    <cellStyle name="Normal 7 2 5 2 3 3" xfId="14580" xr:uid="{4093FAF4-C7EA-4FD4-B588-700AB886CB6B}"/>
    <cellStyle name="Normal 7 2 5 2 4" xfId="14581" xr:uid="{23E1B32F-05BC-43C6-A33D-8F957C30755C}"/>
    <cellStyle name="Normal 7 2 5 2 4 2" xfId="14582" xr:uid="{7B9F9C96-CB3E-4365-A018-1190DE7365B1}"/>
    <cellStyle name="Normal 7 2 5 2 5" xfId="14583" xr:uid="{AC5A1D6B-9144-4390-9638-3C910F839EA1}"/>
    <cellStyle name="Normal 7 2 5 3" xfId="14584" xr:uid="{E9E676EE-3E95-4902-AD46-EF8B33949433}"/>
    <cellStyle name="Normal 7 2 5 3 2" xfId="14585" xr:uid="{19E7F180-F984-4311-AD8C-881C6A5B8444}"/>
    <cellStyle name="Normal 7 2 5 3 2 2" xfId="14586" xr:uid="{B14DDE9F-C32E-4DE5-A09B-2D168BEAE533}"/>
    <cellStyle name="Normal 7 2 5 3 2 2 2" xfId="14587" xr:uid="{988BB9B2-AE6D-453F-87CD-335163D33C92}"/>
    <cellStyle name="Normal 7 2 5 3 2 3" xfId="14588" xr:uid="{43C837DC-F7BC-4F85-95F2-8BD5CAA40E39}"/>
    <cellStyle name="Normal 7 2 5 3 3" xfId="14589" xr:uid="{CFAE4C38-C52A-4077-A2E8-C79C1A0D74CC}"/>
    <cellStyle name="Normal 7 2 5 3 3 2" xfId="14590" xr:uid="{77DACB6F-0004-42DA-9BDE-A7587C538AEE}"/>
    <cellStyle name="Normal 7 2 5 3 4" xfId="14591" xr:uid="{8EA556A4-40C8-4B6B-AE61-8FBD2BA85FBB}"/>
    <cellStyle name="Normal 7 2 5 4" xfId="14592" xr:uid="{76CDAFA1-696A-46C6-AD9B-10E5351FA2DC}"/>
    <cellStyle name="Normal 7 2 5 4 2" xfId="14593" xr:uid="{F0D64E3D-9BA7-40A4-BCC4-DDAA02FDD487}"/>
    <cellStyle name="Normal 7 2 5 4 2 2" xfId="14594" xr:uid="{376CB90C-F241-43B9-825A-B002158B775A}"/>
    <cellStyle name="Normal 7 2 5 4 3" xfId="14595" xr:uid="{9740B303-C9AC-40C1-B705-B9C8E824DB46}"/>
    <cellStyle name="Normal 7 2 5 5" xfId="14596" xr:uid="{B906BE82-2CAB-410F-9AF0-A471366FA9AB}"/>
    <cellStyle name="Normal 7 2 5 5 2" xfId="14597" xr:uid="{8C889A37-010F-4E24-8E03-049B175B2920}"/>
    <cellStyle name="Normal 7 2 5 6" xfId="14598" xr:uid="{BAA23B73-C788-4B5E-A478-A488064F52B0}"/>
    <cellStyle name="Normal 7 2 6" xfId="14599" xr:uid="{FAF0F3B2-1BA9-47BA-BEBA-B48DF93CA113}"/>
    <cellStyle name="Normal 7 2 6 2" xfId="14600" xr:uid="{ACEFA703-BDC2-44C4-B0BE-23C4E30B5421}"/>
    <cellStyle name="Normal 7 2 6 2 2" xfId="14601" xr:uid="{A5759EF2-93CA-4E2D-BDFD-64BDCF6602C2}"/>
    <cellStyle name="Normal 7 2 6 2 2 2" xfId="14602" xr:uid="{00D17243-61CC-4F4D-9018-43B47EFAE285}"/>
    <cellStyle name="Normal 7 2 6 2 2 2 2" xfId="14603" xr:uid="{EE103F3E-5859-4946-A2DE-20AB39B957C3}"/>
    <cellStyle name="Normal 7 2 6 2 2 3" xfId="14604" xr:uid="{1902C44F-971D-422E-A223-188D08E0D3B0}"/>
    <cellStyle name="Normal 7 2 6 2 3" xfId="14605" xr:uid="{FFF5A953-89F7-4349-B451-B52CD94A8CB1}"/>
    <cellStyle name="Normal 7 2 6 2 3 2" xfId="14606" xr:uid="{B802D7C9-3824-4512-924B-80D656F16666}"/>
    <cellStyle name="Normal 7 2 6 2 4" xfId="14607" xr:uid="{6A49EEA3-1A67-449A-B476-3905B91507A8}"/>
    <cellStyle name="Normal 7 2 6 3" xfId="14608" xr:uid="{A55391BF-854A-4D7B-A212-6F10AAFFF7B3}"/>
    <cellStyle name="Normal 7 2 6 3 2" xfId="14609" xr:uid="{1E78B122-B86E-44C9-AA25-A30AAEA04D87}"/>
    <cellStyle name="Normal 7 2 6 3 2 2" xfId="14610" xr:uid="{BA0BD902-DA44-450A-AC4D-7C31548474AF}"/>
    <cellStyle name="Normal 7 2 6 3 3" xfId="14611" xr:uid="{68B58DCA-B945-47B0-ADF2-E418EE21E218}"/>
    <cellStyle name="Normal 7 2 6 4" xfId="14612" xr:uid="{99E43E01-FBBF-4B74-BE5B-72C76DBF9A6F}"/>
    <cellStyle name="Normal 7 2 6 4 2" xfId="14613" xr:uid="{5155953C-D9E7-4CC3-9D85-906AC82D1CAB}"/>
    <cellStyle name="Normal 7 2 6 5" xfId="14614" xr:uid="{05BD1FA0-E757-417E-8B9D-5379F5C44D5D}"/>
    <cellStyle name="Normal 7 2 7" xfId="14615" xr:uid="{54C7706E-33CC-4AB8-8FA4-0F204E47A225}"/>
    <cellStyle name="Normal 7 2 7 2" xfId="14616" xr:uid="{E5AC2E01-624B-4A20-8B56-69E708A31FAB}"/>
    <cellStyle name="Normal 7 2 7 2 2" xfId="14617" xr:uid="{BF5CF6DB-EE54-4092-B0A7-999147D11281}"/>
    <cellStyle name="Normal 7 2 7 2 2 2" xfId="14618" xr:uid="{B171D307-372F-4BCE-B20B-43EBD203B1B1}"/>
    <cellStyle name="Normal 7 2 7 2 3" xfId="14619" xr:uid="{13CB6768-D2C6-402D-AC7A-895B27AB5703}"/>
    <cellStyle name="Normal 7 2 7 3" xfId="14620" xr:uid="{CF205F14-EC6C-4512-8D33-3B4F3E65D391}"/>
    <cellStyle name="Normal 7 2 7 3 2" xfId="14621" xr:uid="{FDDE7512-A068-4CAF-A3F6-559EEBBF9ED8}"/>
    <cellStyle name="Normal 7 2 7 4" xfId="14622" xr:uid="{FCBBF3F8-12E1-4584-B85C-5340C1BDC3D4}"/>
    <cellStyle name="Normal 7 2 8" xfId="14623" xr:uid="{57CA1538-8E92-452A-B003-2D545ED906A3}"/>
    <cellStyle name="Normal 7 2 8 2" xfId="14624" xr:uid="{9B128181-B8FE-4710-8A0E-AD455228434C}"/>
    <cellStyle name="Normal 7 2 8 2 2" xfId="14625" xr:uid="{FAA9F70C-EDC5-4B60-9812-87758D020D52}"/>
    <cellStyle name="Normal 7 2 8 3" xfId="14626" xr:uid="{8F6C058C-02A3-4B95-A52A-90019937EC80}"/>
    <cellStyle name="Normal 7 2 9" xfId="14627" xr:uid="{16014712-3AC5-4FB9-B5D3-54A42AFE18B3}"/>
    <cellStyle name="Normal 7 2 9 2" xfId="14628" xr:uid="{CA83F64C-98EA-44F5-B41F-774410484E2A}"/>
    <cellStyle name="Normal 7 3" xfId="14629" xr:uid="{2C20CB32-4212-4733-90EA-08BD45466F7C}"/>
    <cellStyle name="Normal 7 3 2" xfId="14630" xr:uid="{1D8FEF37-386F-4683-ABC4-490F65738478}"/>
    <cellStyle name="Normal 7 3 2 2" xfId="14631" xr:uid="{7B12D2D8-CC0C-40F6-B7F3-D6EADD9FD7FA}"/>
    <cellStyle name="Normal 7 3 2 2 2" xfId="14632" xr:uid="{4D9F76AC-C2D3-4F3D-AE56-9F8552EEDBC5}"/>
    <cellStyle name="Normal 7 3 2 2 2 2" xfId="14633" xr:uid="{962D7E41-3109-457A-ABF0-515D75EDDC30}"/>
    <cellStyle name="Normal 7 3 2 2 2 2 2" xfId="14634" xr:uid="{5F02D75A-F66B-462D-9477-3E22542617FB}"/>
    <cellStyle name="Normal 7 3 2 2 2 3" xfId="14635" xr:uid="{C7CF878E-282F-4F22-93CA-41E3B561DB3B}"/>
    <cellStyle name="Normal 7 3 2 2 3" xfId="14636" xr:uid="{7BFD39EA-8E14-4CBC-9B4D-67EFA009ABB7}"/>
    <cellStyle name="Normal 7 3 2 2 3 2" xfId="14637" xr:uid="{E45D0CFD-C685-4F20-A995-D52424B70F25}"/>
    <cellStyle name="Normal 7 3 2 2 4" xfId="14638" xr:uid="{B381C1FF-1149-4654-9775-FF9307668F2B}"/>
    <cellStyle name="Normal 7 3 2 3" xfId="14639" xr:uid="{B3347459-3F83-4ACA-B956-A88DD6845F18}"/>
    <cellStyle name="Normal 7 3 2 3 2" xfId="14640" xr:uid="{4CCBD275-D44F-4BD5-AD35-D9AA68643D54}"/>
    <cellStyle name="Normal 7 3 2 3 2 2" xfId="14641" xr:uid="{BA460750-08F6-4750-9D4E-C5C2579CDD59}"/>
    <cellStyle name="Normal 7 3 2 3 3" xfId="14642" xr:uid="{C8F5C89F-0621-47C2-94B2-E0F708302731}"/>
    <cellStyle name="Normal 7 3 2 4" xfId="14643" xr:uid="{F4E3D115-3799-4A0C-8863-33A820AF6929}"/>
    <cellStyle name="Normal 7 3 2 4 2" xfId="14644" xr:uid="{A7D5A7D8-2E52-41E9-9326-B9B39A434857}"/>
    <cellStyle name="Normal 7 3 2 5" xfId="14645" xr:uid="{64FAD570-6310-4771-ABD4-80832D73BC78}"/>
    <cellStyle name="Normal 7 3 3" xfId="14646" xr:uid="{2F6AE921-60CC-4529-97E9-67AD14A7311C}"/>
    <cellStyle name="Normal 7 3 3 2" xfId="14647" xr:uid="{C6831403-F9C0-4DEB-9048-8C3F1B387649}"/>
    <cellStyle name="Normal 7 3 3 2 2" xfId="14648" xr:uid="{F5D31104-1E5D-4C6A-8F99-7AAA903A7CC2}"/>
    <cellStyle name="Normal 7 3 3 2 2 2" xfId="14649" xr:uid="{D1ABBAAD-3263-425B-B236-B8BA32D59FE0}"/>
    <cellStyle name="Normal 7 3 3 2 3" xfId="14650" xr:uid="{FD4498AC-FCEC-4087-A4EC-F746835CBA4B}"/>
    <cellStyle name="Normal 7 3 3 3" xfId="14651" xr:uid="{7D17F7BE-7821-45E8-AB2E-0B156F14EE88}"/>
    <cellStyle name="Normal 7 3 3 3 2" xfId="14652" xr:uid="{A6F5B7DF-3427-49D1-A902-B820F40C0AC4}"/>
    <cellStyle name="Normal 7 3 3 4" xfId="14653" xr:uid="{DFEE1E5E-6A39-425F-8E31-BF487B427C38}"/>
    <cellStyle name="Normal 7 3 4" xfId="14654" xr:uid="{50C92D5F-E362-4D81-9357-D0BFFDD74E97}"/>
    <cellStyle name="Normal 7 3 4 2" xfId="14655" xr:uid="{CAA77461-373A-486B-8CD5-F2A7C9589186}"/>
    <cellStyle name="Normal 7 3 4 2 2" xfId="14656" xr:uid="{BC44EE74-D5E3-461C-9C50-C30F081BE963}"/>
    <cellStyle name="Normal 7 3 4 3" xfId="14657" xr:uid="{42F1CD8F-EF1B-4ED7-A3B1-F06B11F19005}"/>
    <cellStyle name="Normal 7 3 5" xfId="14658" xr:uid="{0F19AC17-2F3C-4CF3-939A-25C8240AE61B}"/>
    <cellStyle name="Normal 7 3 5 2" xfId="14659" xr:uid="{C6C40895-1198-4354-A290-5BE481A19E5B}"/>
    <cellStyle name="Normal 7 3 6" xfId="14660" xr:uid="{3471F1B8-B6EA-464A-AAD5-E4133C66EC05}"/>
    <cellStyle name="Normal 7 4" xfId="14661" xr:uid="{93F946EB-CD08-4AEA-AB6A-E5C3AE1823C5}"/>
    <cellStyle name="Normal 7 4 2" xfId="14662" xr:uid="{70C7761B-2F3E-4555-8414-5122314F77E6}"/>
    <cellStyle name="Normal 7 4 2 2" xfId="14663" xr:uid="{CC3DF465-5A65-49D9-B2F2-18E1B35E1A26}"/>
    <cellStyle name="Normal 7 4 2 2 2" xfId="14664" xr:uid="{A666B0BB-E683-42A0-B2B5-51C2DDE05B22}"/>
    <cellStyle name="Normal 7 4 2 2 2 2" xfId="14665" xr:uid="{D5CA5D7C-0690-4B2F-A0F9-F05A734A77DB}"/>
    <cellStyle name="Normal 7 4 2 2 2 2 2" xfId="14666" xr:uid="{1C53ED0C-D58D-4985-8922-D35F9894F23E}"/>
    <cellStyle name="Normal 7 4 2 2 2 3" xfId="14667" xr:uid="{57900649-008A-40CB-8358-F547AD7DC0F9}"/>
    <cellStyle name="Normal 7 4 2 2 3" xfId="14668" xr:uid="{731B4127-1BAC-4E66-A788-61EEE45AC69B}"/>
    <cellStyle name="Normal 7 4 2 2 3 2" xfId="14669" xr:uid="{0E86CDF1-38BE-4B32-B059-1601AD601C31}"/>
    <cellStyle name="Normal 7 4 2 2 4" xfId="14670" xr:uid="{E0601A92-2592-442C-AA5B-1A478F9DBE69}"/>
    <cellStyle name="Normal 7 4 2 3" xfId="14671" xr:uid="{457CE7B2-089E-4C7C-A69C-89CA1A91E57D}"/>
    <cellStyle name="Normal 7 4 2 3 2" xfId="14672" xr:uid="{D8C2D49B-3C3F-407C-BD33-FABBE8114E2D}"/>
    <cellStyle name="Normal 7 4 2 3 2 2" xfId="14673" xr:uid="{2B1601A6-F9E0-428D-9BFB-F9DE62036A08}"/>
    <cellStyle name="Normal 7 4 2 3 3" xfId="14674" xr:uid="{0527399A-4BC3-4295-A119-C64CACAA4C41}"/>
    <cellStyle name="Normal 7 4 2 4" xfId="14675" xr:uid="{23813BCA-6743-4C10-B657-39D96CD7AED2}"/>
    <cellStyle name="Normal 7 4 2 4 2" xfId="14676" xr:uid="{C40CE778-EFBB-42BD-8BFC-CA42C6FF0B5B}"/>
    <cellStyle name="Normal 7 4 2 5" xfId="14677" xr:uid="{DD753C3B-DA08-48AD-98D0-8A46A58AA24C}"/>
    <cellStyle name="Normal 7 4 3" xfId="14678" xr:uid="{3EF818F8-76E3-420D-89BD-4A3A84047534}"/>
    <cellStyle name="Normal 7 4 3 2" xfId="14679" xr:uid="{AEA4E369-866F-42BD-8277-F9A2E385EAB8}"/>
    <cellStyle name="Normal 7 4 3 2 2" xfId="14680" xr:uid="{F053AC5D-C79B-403F-A3BB-D038EC27B3CC}"/>
    <cellStyle name="Normal 7 4 3 2 2 2" xfId="14681" xr:uid="{A1AFB8C0-29B2-4BFB-8B27-ABAE43724F9B}"/>
    <cellStyle name="Normal 7 4 3 2 3" xfId="14682" xr:uid="{BA955217-F368-42B1-AA53-9FE3ECDD3FF7}"/>
    <cellStyle name="Normal 7 4 3 3" xfId="14683" xr:uid="{C82E414F-A0DB-4EB9-9435-664942370645}"/>
    <cellStyle name="Normal 7 4 3 3 2" xfId="14684" xr:uid="{009CBAC9-D972-4F6E-97B7-3190A84220D6}"/>
    <cellStyle name="Normal 7 4 3 4" xfId="14685" xr:uid="{A2078D85-CF07-434B-AAEE-16F28E85E0A4}"/>
    <cellStyle name="Normal 7 4 4" xfId="14686" xr:uid="{3719262F-E2DA-4BC9-9CFC-D7D4A6956AB0}"/>
    <cellStyle name="Normal 7 4 4 2" xfId="14687" xr:uid="{113C3308-C79E-4B08-9E83-C24599E8ACB4}"/>
    <cellStyle name="Normal 7 4 4 2 2" xfId="14688" xr:uid="{FDE7D0DC-DFA1-43E3-9D24-E08E4856D281}"/>
    <cellStyle name="Normal 7 4 4 3" xfId="14689" xr:uid="{97623E06-1A8D-4439-ADFE-2DC4775CB3AE}"/>
    <cellStyle name="Normal 7 4 5" xfId="14690" xr:uid="{55912AEB-660A-4303-9FA3-0446630FB3B3}"/>
    <cellStyle name="Normal 7 4 5 2" xfId="14691" xr:uid="{DDE31F75-3592-4357-99D9-C5B166E77D63}"/>
    <cellStyle name="Normal 7 4 6" xfId="14692" xr:uid="{3FDF06EF-829B-4E06-9417-05AA3384F253}"/>
    <cellStyle name="Normal 7 5" xfId="14693" xr:uid="{82D0B7BF-7750-4642-9CDD-350F35237CE8}"/>
    <cellStyle name="Normal 7 5 2" xfId="14694" xr:uid="{627E4662-84F4-47C5-8B04-D0904AA8F5AC}"/>
    <cellStyle name="Normal 7 5 2 2" xfId="14695" xr:uid="{46B7DBD9-6948-4454-B289-83B08EB2D77B}"/>
    <cellStyle name="Normal 7 5 2 2 2" xfId="14696" xr:uid="{02A06CFD-A9D2-4993-BCB0-86AC98A30C04}"/>
    <cellStyle name="Normal 7 5 2 2 2 2" xfId="14697" xr:uid="{EB729C82-DB34-4A4F-A000-D96EEA30AC24}"/>
    <cellStyle name="Normal 7 5 2 2 2 2 2" xfId="14698" xr:uid="{0B7CC476-7E2B-4723-9F55-21C600E51B7C}"/>
    <cellStyle name="Normal 7 5 2 2 2 3" xfId="14699" xr:uid="{43F36D03-0FB0-4AEE-99C6-8EAFA3BFBC7C}"/>
    <cellStyle name="Normal 7 5 2 2 3" xfId="14700" xr:uid="{76AB6CB2-3815-4E33-8667-DA83805EE695}"/>
    <cellStyle name="Normal 7 5 2 2 3 2" xfId="14701" xr:uid="{62582BFA-6E54-456B-81DD-3628C6FE167E}"/>
    <cellStyle name="Normal 7 5 2 2 4" xfId="14702" xr:uid="{F043F287-549E-4BFA-939A-E5E0AAB42B64}"/>
    <cellStyle name="Normal 7 5 2 3" xfId="14703" xr:uid="{933C847C-D837-4A5B-AA67-52CC2F60B8D3}"/>
    <cellStyle name="Normal 7 5 2 3 2" xfId="14704" xr:uid="{766A0FC7-DDF0-4816-935C-41E89B64E3D8}"/>
    <cellStyle name="Normal 7 5 2 3 2 2" xfId="14705" xr:uid="{22F270A1-F5C7-4591-AF13-18694527B967}"/>
    <cellStyle name="Normal 7 5 2 3 3" xfId="14706" xr:uid="{9A583429-45C9-4BA3-8B56-BE311657F0E2}"/>
    <cellStyle name="Normal 7 5 2 4" xfId="14707" xr:uid="{511DB189-86FD-4E6D-894C-B032D257BBC3}"/>
    <cellStyle name="Normal 7 5 2 4 2" xfId="14708" xr:uid="{59BF9505-09F4-4FFF-80F5-ADA929CF9CFD}"/>
    <cellStyle name="Normal 7 5 2 5" xfId="14709" xr:uid="{7BA82966-C4D1-4EC3-BDF5-A16BF4702931}"/>
    <cellStyle name="Normal 7 5 3" xfId="14710" xr:uid="{BF8D0516-F019-4A80-A5E7-EEB6A8F44BAF}"/>
    <cellStyle name="Normal 7 5 3 2" xfId="14711" xr:uid="{4574BE9C-FECF-45B1-9F6B-7849EA7F0D20}"/>
    <cellStyle name="Normal 7 5 3 2 2" xfId="14712" xr:uid="{1BEE862C-BFBD-4681-A9F2-772BD5A29DD8}"/>
    <cellStyle name="Normal 7 5 3 2 2 2" xfId="14713" xr:uid="{252A2D34-2EC3-4774-959F-0514F03FA44B}"/>
    <cellStyle name="Normal 7 5 3 2 3" xfId="14714" xr:uid="{B44679EB-47F6-44E7-BCE8-9D7D11C189CB}"/>
    <cellStyle name="Normal 7 5 3 3" xfId="14715" xr:uid="{FFD9A406-6485-4776-BC03-916B5D8A45A9}"/>
    <cellStyle name="Normal 7 5 3 3 2" xfId="14716" xr:uid="{5AE31E90-86D0-43BE-BD8D-AB7504D9B6ED}"/>
    <cellStyle name="Normal 7 5 3 4" xfId="14717" xr:uid="{8C71AB22-AE28-496A-B2BD-58CC2F18B0A9}"/>
    <cellStyle name="Normal 7 5 4" xfId="14718" xr:uid="{F30A5853-101C-4E25-B636-C01F07B6714F}"/>
    <cellStyle name="Normal 7 5 4 2" xfId="14719" xr:uid="{CB12CF37-69BF-4683-8C00-2EBE44A34F1D}"/>
    <cellStyle name="Normal 7 5 4 2 2" xfId="14720" xr:uid="{6AF21001-6FB3-49EB-BA8D-378CF7039BF8}"/>
    <cellStyle name="Normal 7 5 4 3" xfId="14721" xr:uid="{B47387A2-EB3B-4C40-8B4A-59383C367D90}"/>
    <cellStyle name="Normal 7 5 5" xfId="14722" xr:uid="{FFC25ACB-1BC1-4066-BD0D-D10F55E44310}"/>
    <cellStyle name="Normal 7 5 5 2" xfId="14723" xr:uid="{B37F12CC-E6B3-4897-8F08-16D214C5D2A8}"/>
    <cellStyle name="Normal 7 5 6" xfId="14724" xr:uid="{A83E8760-C7CA-4D6B-B6A2-38B9F601BC66}"/>
    <cellStyle name="Normal 7 6" xfId="14725" xr:uid="{78951411-EED3-43F9-8634-425C0034D47D}"/>
    <cellStyle name="Normal 7 6 2" xfId="14726" xr:uid="{3C4BFB68-3096-419C-BF50-B1B7E18561AE}"/>
    <cellStyle name="Normal 7 6 2 2" xfId="14727" xr:uid="{0D210048-7E68-44D5-8D30-958C1A7CF9D1}"/>
    <cellStyle name="Normal 7 6 2 2 2" xfId="14728" xr:uid="{E23DBD8B-5DF9-493E-99DE-3C01AC4CC43B}"/>
    <cellStyle name="Normal 7 6 2 2 2 2" xfId="14729" xr:uid="{4505AC29-D067-4149-A7DC-7D08874CDA25}"/>
    <cellStyle name="Normal 7 6 2 2 2 2 2" xfId="14730" xr:uid="{E9D597BE-9FBF-4CB7-A8E6-41A3309795E9}"/>
    <cellStyle name="Normal 7 6 2 2 2 3" xfId="14731" xr:uid="{EC9A23B0-1538-4640-A27E-0BFF29AC9267}"/>
    <cellStyle name="Normal 7 6 2 2 3" xfId="14732" xr:uid="{A66C8899-2D73-4A7D-B0C7-B6172FD06851}"/>
    <cellStyle name="Normal 7 6 2 2 3 2" xfId="14733" xr:uid="{C81B1B62-1B04-45E7-B9E7-0A8F38AFC8F5}"/>
    <cellStyle name="Normal 7 6 2 2 4" xfId="14734" xr:uid="{70B83835-7477-4016-B7AF-27FE1D1EC1EC}"/>
    <cellStyle name="Normal 7 6 2 3" xfId="14735" xr:uid="{54FAC5D4-AD0B-4D92-A8AB-3B0A422C21FC}"/>
    <cellStyle name="Normal 7 6 2 3 2" xfId="14736" xr:uid="{3E42F77F-0866-4F0C-9C2D-BF3758B4B3FA}"/>
    <cellStyle name="Normal 7 6 2 3 2 2" xfId="14737" xr:uid="{54CE7935-7050-4D00-9011-B1131BD58E7A}"/>
    <cellStyle name="Normal 7 6 2 3 3" xfId="14738" xr:uid="{500D73D3-973D-49F9-A198-90569B24826B}"/>
    <cellStyle name="Normal 7 6 2 4" xfId="14739" xr:uid="{202A1C98-7F35-4C43-A6B4-91FE967E1F7E}"/>
    <cellStyle name="Normal 7 6 2 4 2" xfId="14740" xr:uid="{37BC113D-7BC6-4E69-9DFE-19D7F38B6637}"/>
    <cellStyle name="Normal 7 6 2 5" xfId="14741" xr:uid="{B3E5368A-1869-4632-9066-898E41D0229C}"/>
    <cellStyle name="Normal 7 6 3" xfId="14742" xr:uid="{61BA8FCE-0ADD-4BB4-AA51-C023B952D1C5}"/>
    <cellStyle name="Normal 7 6 3 2" xfId="14743" xr:uid="{F935BA29-983C-4B17-97B6-D395A63257DA}"/>
    <cellStyle name="Normal 7 6 3 2 2" xfId="14744" xr:uid="{F6DB9A09-6AE2-41D6-962C-4C3E869E736D}"/>
    <cellStyle name="Normal 7 6 3 2 2 2" xfId="14745" xr:uid="{258647CF-332B-463E-AB7D-43583D95007D}"/>
    <cellStyle name="Normal 7 6 3 2 3" xfId="14746" xr:uid="{47C4F5D0-558E-4C1E-9D25-C64A9FC4B0A5}"/>
    <cellStyle name="Normal 7 6 3 3" xfId="14747" xr:uid="{C644F994-B19F-48C0-8B6C-80E1EDFBB402}"/>
    <cellStyle name="Normal 7 6 3 3 2" xfId="14748" xr:uid="{1B5EAFEC-4493-4C42-9305-4219E4454231}"/>
    <cellStyle name="Normal 7 6 3 4" xfId="14749" xr:uid="{F6D48F92-C173-405D-BF68-3121845F80DD}"/>
    <cellStyle name="Normal 7 6 4" xfId="14750" xr:uid="{8B165599-99DE-4AA2-807B-17CFAD2DB9E9}"/>
    <cellStyle name="Normal 7 6 4 2" xfId="14751" xr:uid="{A8AEB17C-A919-4977-B27A-540FDB70EA19}"/>
    <cellStyle name="Normal 7 6 4 2 2" xfId="14752" xr:uid="{BC0F3EAB-8ABE-44C0-BB43-144230185E5D}"/>
    <cellStyle name="Normal 7 6 4 3" xfId="14753" xr:uid="{0E3F6369-618E-4CB8-9CC4-B1BFD41B6F4C}"/>
    <cellStyle name="Normal 7 6 5" xfId="14754" xr:uid="{5BCFED6B-56AD-40A1-ACCA-AEE7524196EF}"/>
    <cellStyle name="Normal 7 6 5 2" xfId="14755" xr:uid="{9E6BB447-C885-4902-B891-98AB85449142}"/>
    <cellStyle name="Normal 7 6 6" xfId="14756" xr:uid="{E523433D-3A79-441D-A64E-42276B80525D}"/>
    <cellStyle name="Normal 7 7" xfId="14757" xr:uid="{319F20E9-2199-470C-9698-1E0BD46DFBC2}"/>
    <cellStyle name="Normal 7 7 2" xfId="14758" xr:uid="{95537212-A326-4AFF-A67B-F041D2F4C8FF}"/>
    <cellStyle name="Normal 7 7 2 2" xfId="14759" xr:uid="{E970A212-DD62-4750-85DA-94B1F2296942}"/>
    <cellStyle name="Normal 7 7 2 2 2" xfId="14760" xr:uid="{4573D61D-45FC-4615-B8B1-626969349CE0}"/>
    <cellStyle name="Normal 7 7 2 2 2 2" xfId="14761" xr:uid="{3DCE9C4F-DA64-463C-AFF7-BA087BA39C18}"/>
    <cellStyle name="Normal 7 7 2 2 3" xfId="14762" xr:uid="{08B740E8-4F3B-4FB4-9C1C-C90127626CF6}"/>
    <cellStyle name="Normal 7 7 2 3" xfId="14763" xr:uid="{30808D6B-FCB6-491C-B560-47A4133CF9C1}"/>
    <cellStyle name="Normal 7 7 2 3 2" xfId="14764" xr:uid="{465D0AF4-4F50-4585-BE24-DAAAA81A887D}"/>
    <cellStyle name="Normal 7 7 2 4" xfId="14765" xr:uid="{E2999D39-76AC-4999-BE03-18C19D2F52DA}"/>
    <cellStyle name="Normal 7 7 3" xfId="14766" xr:uid="{9EEF9400-21E7-4383-BB02-062BF050C984}"/>
    <cellStyle name="Normal 7 7 3 2" xfId="14767" xr:uid="{6B93EEE2-6098-46D3-A76A-24BFE4691F35}"/>
    <cellStyle name="Normal 7 7 3 2 2" xfId="14768" xr:uid="{3BD4C9F0-54AA-478B-8BA7-BE27715ABC71}"/>
    <cellStyle name="Normal 7 7 3 3" xfId="14769" xr:uid="{A54B5662-D913-4A31-B7FF-3B37B09C5CEE}"/>
    <cellStyle name="Normal 7 7 4" xfId="14770" xr:uid="{2B19EFB6-A7E5-4DDA-BBD0-7F1F5292CE21}"/>
    <cellStyle name="Normal 7 7 4 2" xfId="14771" xr:uid="{15F83C9E-D1C2-4680-9FB1-49E492EFB70E}"/>
    <cellStyle name="Normal 7 7 5" xfId="14772" xr:uid="{486FB71E-64C6-47C5-9A4B-615F8414644F}"/>
    <cellStyle name="Normal 7 8" xfId="14773" xr:uid="{C181B806-ED46-4FDB-980F-C773F288F6BA}"/>
    <cellStyle name="Normal 7 8 2" xfId="14774" xr:uid="{A73C4D15-8E52-458D-9C83-B58D1E765A59}"/>
    <cellStyle name="Normal 7 8 2 2" xfId="14775" xr:uid="{9355F32C-538F-43EB-A7B1-FFEF3F355088}"/>
    <cellStyle name="Normal 7 8 2 2 2" xfId="14776" xr:uid="{1850A0B8-2C68-46C6-9096-8550EC5AE36B}"/>
    <cellStyle name="Normal 7 8 2 3" xfId="14777" xr:uid="{B20DDDEF-AAD7-40D7-9308-74EF316F22E5}"/>
    <cellStyle name="Normal 7 8 3" xfId="14778" xr:uid="{8461DF15-1FEE-4AB0-AFC1-5FD4F6BCEBD5}"/>
    <cellStyle name="Normal 7 8 3 2" xfId="14779" xr:uid="{D99B59B4-22D8-4FE2-A073-918698193D76}"/>
    <cellStyle name="Normal 7 8 4" xfId="14780" xr:uid="{7EEC5C1D-78BD-466B-93C9-1B43FDF9C00D}"/>
    <cellStyle name="Normal 7 9" xfId="14781" xr:uid="{C97F90E6-D3F0-461E-B309-8ABE46DE5A86}"/>
    <cellStyle name="Normal 7 9 2" xfId="14782" xr:uid="{421FE787-3986-4102-BDD2-FBFC28DC3528}"/>
    <cellStyle name="Normal 7 9 2 2" xfId="14783" xr:uid="{522C0523-D9E8-4616-BF1A-89ECCE5BCB54}"/>
    <cellStyle name="Normal 7 9 3" xfId="14784" xr:uid="{646F8686-029D-4A43-9A56-D985023E8571}"/>
    <cellStyle name="Normal 8" xfId="53" xr:uid="{5752E229-B0F5-4DD2-8F24-2396A5015F3A}"/>
    <cellStyle name="Normal 8 10" xfId="99" xr:uid="{30D4E382-3E95-477A-9111-B2A9D3D3C430}"/>
    <cellStyle name="Normal 8 10 2" xfId="14785" xr:uid="{D514E0BA-3987-4232-A8DB-E2FFFCCC01BD}"/>
    <cellStyle name="Normal 8 11" xfId="14786" xr:uid="{23F596C3-D2F7-4229-9A09-91B5DCCB9A33}"/>
    <cellStyle name="Normal 8 12" xfId="315" xr:uid="{79ECDEDA-956B-4CBD-9E41-A4D82560E7D9}"/>
    <cellStyle name="Normal 8 2" xfId="14787" xr:uid="{6DF7941F-91D0-4843-81F9-2AEF34619F05}"/>
    <cellStyle name="Normal 8 3" xfId="14788" xr:uid="{E17B9E19-97AD-44E4-919C-189D8C6A96EC}"/>
    <cellStyle name="Normal 8 3 2" xfId="14789" xr:uid="{6605BBD0-FD72-4511-8FC6-BB7FE658E726}"/>
    <cellStyle name="Normal 8 3 2 2" xfId="14790" xr:uid="{986E02A6-8489-40A5-A04D-EB713C5C8744}"/>
    <cellStyle name="Normal 8 3 2 2 2" xfId="14791" xr:uid="{DB0C66FE-4093-4A33-86CA-ABC6680C3426}"/>
    <cellStyle name="Normal 8 3 2 2 2 2" xfId="14792" xr:uid="{04525F94-3782-46DA-AAD0-8258AB78D2D4}"/>
    <cellStyle name="Normal 8 3 2 2 2 2 2" xfId="14793" xr:uid="{2C5BB6A8-3970-4692-B2A9-700CF87F965B}"/>
    <cellStyle name="Normal 8 3 2 2 2 3" xfId="14794" xr:uid="{DB527F3F-5595-4A1A-976B-A6E9F22E4B1D}"/>
    <cellStyle name="Normal 8 3 2 2 3" xfId="14795" xr:uid="{B046CF4D-D5FC-4ECD-A122-09B5695BF9F0}"/>
    <cellStyle name="Normal 8 3 2 2 3 2" xfId="14796" xr:uid="{F21BFCF4-932A-44BE-BBD8-D976E6495687}"/>
    <cellStyle name="Normal 8 3 2 2 4" xfId="14797" xr:uid="{AC023BA9-0C2B-4811-8B9A-F4E970F40685}"/>
    <cellStyle name="Normal 8 3 2 3" xfId="14798" xr:uid="{FF1DB265-577C-46DE-BF1E-5A59AEE1F263}"/>
    <cellStyle name="Normal 8 3 2 3 2" xfId="14799" xr:uid="{49B09931-3A8E-4391-844A-46DFA180DE92}"/>
    <cellStyle name="Normal 8 3 2 3 2 2" xfId="14800" xr:uid="{97B08FE7-CA38-4301-BAC7-ADBAA7525791}"/>
    <cellStyle name="Normal 8 3 2 3 3" xfId="14801" xr:uid="{A6FED7B5-BE4B-4BBD-B619-A0683BA5F4B6}"/>
    <cellStyle name="Normal 8 3 2 4" xfId="14802" xr:uid="{11212C23-33EB-4BF4-8113-E1CE8559A806}"/>
    <cellStyle name="Normal 8 3 2 4 2" xfId="14803" xr:uid="{A12C1F6D-4DD0-4E56-8F19-A61C87B17AC6}"/>
    <cellStyle name="Normal 8 3 2 5" xfId="14804" xr:uid="{29A64C42-1350-43EC-A5E6-286D1CA5BAAC}"/>
    <cellStyle name="Normal 8 3 3" xfId="14805" xr:uid="{71C3B08C-3AE5-4517-93E4-1E945CE2C32D}"/>
    <cellStyle name="Normal 8 3 3 2" xfId="14806" xr:uid="{9807D5F6-3BDB-478A-AAB8-DA1965FEE273}"/>
    <cellStyle name="Normal 8 3 3 2 2" xfId="14807" xr:uid="{96BBE07B-9184-4EF2-BC14-5545112D1EA0}"/>
    <cellStyle name="Normal 8 3 3 2 2 2" xfId="14808" xr:uid="{62B1AAB1-FF03-4391-8BE8-57E88425D819}"/>
    <cellStyle name="Normal 8 3 3 2 3" xfId="14809" xr:uid="{793431C8-CCD5-4937-BABA-1137E0F2F260}"/>
    <cellStyle name="Normal 8 3 3 3" xfId="14810" xr:uid="{C30C7DBA-7353-4523-9909-352A7474E975}"/>
    <cellStyle name="Normal 8 3 3 3 2" xfId="14811" xr:uid="{9CCE4949-1B7C-40D8-9D79-4960F613C6AF}"/>
    <cellStyle name="Normal 8 3 3 4" xfId="14812" xr:uid="{44EE7F05-3D0D-4963-B57C-9F9B46B303A4}"/>
    <cellStyle name="Normal 8 3 4" xfId="14813" xr:uid="{0917CAEE-BB48-4FF9-82F4-D2DF8690912B}"/>
    <cellStyle name="Normal 8 3 4 2" xfId="14814" xr:uid="{0B369A65-F7D9-4FDC-9108-69CF1089D41D}"/>
    <cellStyle name="Normal 8 3 4 2 2" xfId="14815" xr:uid="{B2139192-262C-41A8-9E99-29CF495836FD}"/>
    <cellStyle name="Normal 8 3 4 3" xfId="14816" xr:uid="{A6C11BD2-E122-4019-8EBC-CB9D723CB4ED}"/>
    <cellStyle name="Normal 8 3 5" xfId="14817" xr:uid="{58429553-28DF-4805-BB0A-CAA6C7FFB25B}"/>
    <cellStyle name="Normal 8 3 5 2" xfId="14818" xr:uid="{F0CF23D6-91CB-4900-9EF6-21A01EA215E2}"/>
    <cellStyle name="Normal 8 3 6" xfId="14819" xr:uid="{3ED6A67E-A00E-45BE-B74F-B89C3D57BDC5}"/>
    <cellStyle name="Normal 8 4" xfId="14820" xr:uid="{0E0029CA-2C7D-4FC9-AA05-6FF6B55041E8}"/>
    <cellStyle name="Normal 8 4 2" xfId="14821" xr:uid="{E2D431E4-7236-4292-B35C-CEC97ADC1382}"/>
    <cellStyle name="Normal 8 4 2 2" xfId="14822" xr:uid="{EBF2B3A9-B53D-4010-A8E2-AFFED2419B96}"/>
    <cellStyle name="Normal 8 4 2 2 2" xfId="14823" xr:uid="{F707C67A-A098-469C-8D22-BA9E01801C83}"/>
    <cellStyle name="Normal 8 4 2 2 2 2" xfId="14824" xr:uid="{13B2763A-7818-48FC-A34E-BC0E775434B4}"/>
    <cellStyle name="Normal 8 4 2 2 2 2 2" xfId="14825" xr:uid="{AA67A5AD-DD18-4308-8D4D-2CB21AB90038}"/>
    <cellStyle name="Normal 8 4 2 2 2 3" xfId="14826" xr:uid="{06A0129A-F41A-4060-B195-8BEB407E5B74}"/>
    <cellStyle name="Normal 8 4 2 2 3" xfId="14827" xr:uid="{7C066510-2B01-49C5-9916-18A41790E35F}"/>
    <cellStyle name="Normal 8 4 2 2 3 2" xfId="14828" xr:uid="{93F9CE97-588C-4130-9187-572D4FA8D102}"/>
    <cellStyle name="Normal 8 4 2 2 4" xfId="14829" xr:uid="{B3FE9407-F31C-4127-B620-9C32A53E10A5}"/>
    <cellStyle name="Normal 8 4 2 3" xfId="14830" xr:uid="{18612DB8-77EF-49E9-90EC-1D4BD479B772}"/>
    <cellStyle name="Normal 8 4 2 3 2" xfId="14831" xr:uid="{F08FFFBD-D606-4EE3-AD89-E74EA3C5FDAB}"/>
    <cellStyle name="Normal 8 4 2 3 2 2" xfId="14832" xr:uid="{3758A21D-55FE-470A-8439-369A03BC64CA}"/>
    <cellStyle name="Normal 8 4 2 3 3" xfId="14833" xr:uid="{98601629-7C90-4E31-B64C-08508FD24F24}"/>
    <cellStyle name="Normal 8 4 2 4" xfId="14834" xr:uid="{0B77E528-C2D8-49F3-9DBB-01CD76BE94ED}"/>
    <cellStyle name="Normal 8 4 2 4 2" xfId="14835" xr:uid="{92941B7B-8AF4-4238-8FFD-BC9C48984673}"/>
    <cellStyle name="Normal 8 4 2 5" xfId="14836" xr:uid="{E6A5AB6F-2FC8-4C77-934D-5081BE444D1A}"/>
    <cellStyle name="Normal 8 4 3" xfId="14837" xr:uid="{7E49BD5B-4359-4E4D-B718-DE7CE5C33395}"/>
    <cellStyle name="Normal 8 4 3 2" xfId="14838" xr:uid="{ADF77345-0C41-499E-BF46-AAF140EEF351}"/>
    <cellStyle name="Normal 8 4 3 2 2" xfId="14839" xr:uid="{976FD81E-FAAE-4455-95CE-EAA48329B231}"/>
    <cellStyle name="Normal 8 4 3 2 2 2" xfId="14840" xr:uid="{872D8757-1D47-4A5E-919E-520E88705193}"/>
    <cellStyle name="Normal 8 4 3 2 3" xfId="14841" xr:uid="{357979BE-0AE3-4564-A6CE-DE4A1F3811A9}"/>
    <cellStyle name="Normal 8 4 3 3" xfId="14842" xr:uid="{617DCC23-64DD-4650-80C7-ED855B94C327}"/>
    <cellStyle name="Normal 8 4 3 3 2" xfId="14843" xr:uid="{12CA3504-B1B6-4407-B430-5216176296F2}"/>
    <cellStyle name="Normal 8 4 3 4" xfId="14844" xr:uid="{A446ED72-602C-4E3D-9EE3-0AE079C0D0EB}"/>
    <cellStyle name="Normal 8 4 4" xfId="14845" xr:uid="{266CF2B1-F12A-4B2E-BBE2-AE01A8681857}"/>
    <cellStyle name="Normal 8 4 4 2" xfId="14846" xr:uid="{1D776255-D803-4BC2-A616-45029B71B015}"/>
    <cellStyle name="Normal 8 4 4 2 2" xfId="14847" xr:uid="{2666902C-1664-4E55-86A8-A47D4C7F176B}"/>
    <cellStyle name="Normal 8 4 4 3" xfId="14848" xr:uid="{2D0011FB-65EF-44CD-B40E-FC252676B860}"/>
    <cellStyle name="Normal 8 4 5" xfId="14849" xr:uid="{2EAB2AE2-24DC-4E4A-87BF-BC535D644407}"/>
    <cellStyle name="Normal 8 4 5 2" xfId="14850" xr:uid="{75CDE2F0-32E6-4FB0-864A-F98489476ED3}"/>
    <cellStyle name="Normal 8 4 6" xfId="14851" xr:uid="{10DDD3A9-F854-4425-9201-90B080EEA780}"/>
    <cellStyle name="Normal 8 5" xfId="14852" xr:uid="{9AEE43C4-1E0B-4C40-A30F-C6E2EC82BE1D}"/>
    <cellStyle name="Normal 8 5 2" xfId="14853" xr:uid="{C135D8C9-AFE0-4604-A16B-0CD48D8471D2}"/>
    <cellStyle name="Normal 8 5 2 2" xfId="14854" xr:uid="{2967622B-4AE1-40E3-9BC6-D1433A036934}"/>
    <cellStyle name="Normal 8 5 2 2 2" xfId="14855" xr:uid="{7C134686-34FB-4EDB-B9D2-E6DA05A95D32}"/>
    <cellStyle name="Normal 8 5 2 2 2 2" xfId="14856" xr:uid="{FA628396-51D9-4553-98E2-0AC826B1A8FD}"/>
    <cellStyle name="Normal 8 5 2 2 2 2 2" xfId="14857" xr:uid="{3B2CB564-FD69-4CF5-9A2C-0D5EB93158A4}"/>
    <cellStyle name="Normal 8 5 2 2 2 3" xfId="14858" xr:uid="{BDF67E70-A61B-4C96-94ED-9F3613608D60}"/>
    <cellStyle name="Normal 8 5 2 2 3" xfId="14859" xr:uid="{5F1684F2-9727-44DF-A81E-E87300E2255C}"/>
    <cellStyle name="Normal 8 5 2 2 3 2" xfId="14860" xr:uid="{95EDA76B-88C2-45EF-8E8A-D9606FF95223}"/>
    <cellStyle name="Normal 8 5 2 2 4" xfId="14861" xr:uid="{36787B1E-6790-43A4-9DB8-2B6913477E89}"/>
    <cellStyle name="Normal 8 5 2 3" xfId="14862" xr:uid="{34E838D2-2C88-4E50-8F03-0C85D4F6259F}"/>
    <cellStyle name="Normal 8 5 2 3 2" xfId="14863" xr:uid="{C3DBE075-4275-4737-B379-ED4F880EF4CB}"/>
    <cellStyle name="Normal 8 5 2 3 2 2" xfId="14864" xr:uid="{C70FD25C-78DA-4771-B11E-2994B8CEB14E}"/>
    <cellStyle name="Normal 8 5 2 3 3" xfId="14865" xr:uid="{1E1D33FF-4BCF-47FB-887D-0AEBA50C2B5C}"/>
    <cellStyle name="Normal 8 5 2 4" xfId="14866" xr:uid="{400FA785-9D8B-482C-BEAA-A352894BBD53}"/>
    <cellStyle name="Normal 8 5 2 4 2" xfId="14867" xr:uid="{D32903DF-414F-4CF4-A35D-E60FB2A0F55C}"/>
    <cellStyle name="Normal 8 5 2 5" xfId="14868" xr:uid="{2ADB2567-9646-44E1-83AC-8A93396A0F6C}"/>
    <cellStyle name="Normal 8 5 3" xfId="14869" xr:uid="{FC6DF8A9-2BC6-4740-8228-542740397694}"/>
    <cellStyle name="Normal 8 5 3 2" xfId="14870" xr:uid="{FAFC284D-24CA-4A84-870D-F99C0D990C69}"/>
    <cellStyle name="Normal 8 5 3 2 2" xfId="14871" xr:uid="{6064DB12-C5B2-4DA0-8286-EE59466DF5D6}"/>
    <cellStyle name="Normal 8 5 3 2 2 2" xfId="14872" xr:uid="{867446F4-2F68-41AD-8E2F-64F554599BB2}"/>
    <cellStyle name="Normal 8 5 3 2 3" xfId="14873" xr:uid="{A621C00C-5DF7-43C6-B170-C1E1636BED64}"/>
    <cellStyle name="Normal 8 5 3 3" xfId="14874" xr:uid="{A29CCF9A-5140-4DAD-8A9D-C622FEDC2CBC}"/>
    <cellStyle name="Normal 8 5 3 3 2" xfId="14875" xr:uid="{1725508D-6C31-414F-8D27-79C38F45AE17}"/>
    <cellStyle name="Normal 8 5 3 4" xfId="14876" xr:uid="{CDDB526B-7E95-4C11-82D9-373840EB2CAC}"/>
    <cellStyle name="Normal 8 5 4" xfId="14877" xr:uid="{3B5E43E4-D6FC-48C8-8469-ECEF5DC21A8A}"/>
    <cellStyle name="Normal 8 5 4 2" xfId="14878" xr:uid="{CB8BC4FD-C66A-4C72-9684-F4E6DD087036}"/>
    <cellStyle name="Normal 8 5 4 2 2" xfId="14879" xr:uid="{71EF6EA0-0F12-4399-9054-E3694B1E03BB}"/>
    <cellStyle name="Normal 8 5 4 3" xfId="14880" xr:uid="{4CFAEECE-6410-4FCC-9896-BFC3D68D00DE}"/>
    <cellStyle name="Normal 8 5 5" xfId="14881" xr:uid="{A83A1F11-95B8-40D1-86A5-9CC6FA412258}"/>
    <cellStyle name="Normal 8 5 5 2" xfId="14882" xr:uid="{F8865667-96CB-4F9F-A156-9CAB1DD7EBA6}"/>
    <cellStyle name="Normal 8 5 6" xfId="14883" xr:uid="{50453228-0406-4666-A678-95009AB09EFD}"/>
    <cellStyle name="Normal 8 6" xfId="14884" xr:uid="{CE056D53-38AB-4BB8-85A6-D935D7D187F2}"/>
    <cellStyle name="Normal 8 6 2" xfId="14885" xr:uid="{1C1D4EAA-5155-4C6D-B89C-A7FBB07337D0}"/>
    <cellStyle name="Normal 8 6 2 2" xfId="14886" xr:uid="{CC412ADC-999C-4EA6-B731-3839332DF8A1}"/>
    <cellStyle name="Normal 8 6 2 2 2" xfId="14887" xr:uid="{FF233CB9-6B31-4302-9733-06E2EF647649}"/>
    <cellStyle name="Normal 8 6 2 2 2 2" xfId="14888" xr:uid="{1C011177-82C6-4B56-BCB2-ABC2D412207F}"/>
    <cellStyle name="Normal 8 6 2 2 2 2 2" xfId="14889" xr:uid="{1DE001FE-1A74-4DDE-A0E2-B5367AF3698C}"/>
    <cellStyle name="Normal 8 6 2 2 2 3" xfId="14890" xr:uid="{28D58979-ADC5-4C17-A6C5-2BFC96C01492}"/>
    <cellStyle name="Normal 8 6 2 2 3" xfId="14891" xr:uid="{5F925FA3-E4DA-47EF-879B-AD247165C57B}"/>
    <cellStyle name="Normal 8 6 2 2 3 2" xfId="14892" xr:uid="{4C30DE57-670E-4FC5-9511-A8E4EDF4BC2D}"/>
    <cellStyle name="Normal 8 6 2 2 4" xfId="14893" xr:uid="{47E5D9D7-061B-4B9F-97A6-D32782A73E74}"/>
    <cellStyle name="Normal 8 6 2 3" xfId="14894" xr:uid="{02F913D4-301E-4CDA-AF92-98142848290C}"/>
    <cellStyle name="Normal 8 6 2 3 2" xfId="14895" xr:uid="{5259FDF8-F637-4164-849D-A4C010574713}"/>
    <cellStyle name="Normal 8 6 2 3 2 2" xfId="14896" xr:uid="{EC48749F-3C2D-402E-B0F8-52ECA1A970C7}"/>
    <cellStyle name="Normal 8 6 2 3 3" xfId="14897" xr:uid="{8ABF65CB-34F7-4422-827A-90E42EFC6618}"/>
    <cellStyle name="Normal 8 6 2 4" xfId="14898" xr:uid="{6FAF80E2-4CAB-44E1-BDCC-C2B7CF8E1E06}"/>
    <cellStyle name="Normal 8 6 2 4 2" xfId="14899" xr:uid="{F53DCF56-F683-4319-8DF3-AAECF3E46C89}"/>
    <cellStyle name="Normal 8 6 2 5" xfId="14900" xr:uid="{771C03D6-D3A3-46B3-9CD3-AF18A53689F6}"/>
    <cellStyle name="Normal 8 6 3" xfId="14901" xr:uid="{824781BF-2301-44CD-B1D4-04FD42B527D2}"/>
    <cellStyle name="Normal 8 6 3 2" xfId="14902" xr:uid="{1D766286-4A89-43F5-A19A-C830146F2894}"/>
    <cellStyle name="Normal 8 6 3 2 2" xfId="14903" xr:uid="{575E8064-FF94-4236-B719-1FFA957BF873}"/>
    <cellStyle name="Normal 8 6 3 2 2 2" xfId="14904" xr:uid="{5F93161A-197F-4106-9521-DEAF3E765EB8}"/>
    <cellStyle name="Normal 8 6 3 2 3" xfId="14905" xr:uid="{533E6885-3C17-4042-BC6F-5B30AAEAD7CF}"/>
    <cellStyle name="Normal 8 6 3 3" xfId="14906" xr:uid="{D3E50618-C157-44B0-A248-A24BFFD3ABF6}"/>
    <cellStyle name="Normal 8 6 3 3 2" xfId="14907" xr:uid="{0760D86F-4D1E-4CA8-A3B2-257D43577A3D}"/>
    <cellStyle name="Normal 8 6 3 4" xfId="14908" xr:uid="{A4010BC8-565C-44B0-9A07-3B24F39AC182}"/>
    <cellStyle name="Normal 8 6 4" xfId="14909" xr:uid="{499A75BF-7717-46AF-AFFA-82BB2278CF15}"/>
    <cellStyle name="Normal 8 6 4 2" xfId="14910" xr:uid="{9FFD400A-99C3-4EEA-B944-F07B53572528}"/>
    <cellStyle name="Normal 8 6 4 2 2" xfId="14911" xr:uid="{0164F11F-FA3E-468E-9D5C-AFFBBB492523}"/>
    <cellStyle name="Normal 8 6 4 3" xfId="14912" xr:uid="{5DDB11F3-497D-46E3-A1A4-E5EFD1FBA639}"/>
    <cellStyle name="Normal 8 6 5" xfId="14913" xr:uid="{F8DB4A22-5C90-44E8-A273-EA1B193B4DB8}"/>
    <cellStyle name="Normal 8 6 5 2" xfId="14914" xr:uid="{1D4E51D4-6DB0-44F4-BD79-4B13DF72C133}"/>
    <cellStyle name="Normal 8 6 6" xfId="14915" xr:uid="{A82720F0-5323-4B27-BE37-0AC36E3F9DEF}"/>
    <cellStyle name="Normal 8 7" xfId="14916" xr:uid="{E073580A-92BA-4047-9BDD-8AC63E739EB6}"/>
    <cellStyle name="Normal 8 7 2" xfId="14917" xr:uid="{78589C73-F79B-43AC-B1F4-93FB3C5712BE}"/>
    <cellStyle name="Normal 8 7 2 2" xfId="14918" xr:uid="{628D67CB-438C-49B3-8FED-71BDEBDBC945}"/>
    <cellStyle name="Normal 8 7 2 2 2" xfId="14919" xr:uid="{74833058-9418-43DB-A7C0-288AD6296AA9}"/>
    <cellStyle name="Normal 8 7 2 2 2 2" xfId="14920" xr:uid="{3BEF2CA3-D4B9-4754-9E69-F3D60231B68C}"/>
    <cellStyle name="Normal 8 7 2 2 3" xfId="14921" xr:uid="{C420A3F1-225B-48B3-8E64-0F8D5D4A0FD4}"/>
    <cellStyle name="Normal 8 7 2 3" xfId="14922" xr:uid="{77F57FD5-F8C1-4951-9624-B666997361A5}"/>
    <cellStyle name="Normal 8 7 2 3 2" xfId="14923" xr:uid="{E82C2098-9AD9-4625-AA0B-0235D350DFD5}"/>
    <cellStyle name="Normal 8 7 2 4" xfId="14924" xr:uid="{701B0BD0-7E0A-4BEC-8B1C-01C136B93FE7}"/>
    <cellStyle name="Normal 8 7 3" xfId="14925" xr:uid="{6C7A10E9-E7B0-4E88-B694-A91B9AD15967}"/>
    <cellStyle name="Normal 8 7 3 2" xfId="14926" xr:uid="{2F0D5FD9-BB2D-4DAB-9607-55CEBAD49ADA}"/>
    <cellStyle name="Normal 8 7 3 2 2" xfId="14927" xr:uid="{E08446B6-DE67-4E18-9BBA-339BCB54232E}"/>
    <cellStyle name="Normal 8 7 3 3" xfId="14928" xr:uid="{48ECEBC1-45BA-4D32-83A3-0F118A531207}"/>
    <cellStyle name="Normal 8 7 4" xfId="14929" xr:uid="{8A1D2A61-3482-4B02-B81E-C1F2AC203061}"/>
    <cellStyle name="Normal 8 7 4 2" xfId="14930" xr:uid="{FC826F88-965A-4BB5-BCA8-98F83D304F2A}"/>
    <cellStyle name="Normal 8 7 5" xfId="14931" xr:uid="{09D80D4D-CD84-4517-A82F-A6CE3C5AE43A}"/>
    <cellStyle name="Normal 8 8" xfId="14932" xr:uid="{4D7D71C5-CC8E-4720-B6AE-8D044B5F8FE4}"/>
    <cellStyle name="Normal 8 8 2" xfId="14933" xr:uid="{B1C38661-7BD5-49E8-A74D-E5BE6224CB1B}"/>
    <cellStyle name="Normal 8 8 2 2" xfId="14934" xr:uid="{8CE18EE5-E4D1-4F97-BD63-811F06673548}"/>
    <cellStyle name="Normal 8 8 2 2 2" xfId="14935" xr:uid="{E033288A-6D51-4D68-A345-30B3D48E04B4}"/>
    <cellStyle name="Normal 8 8 2 3" xfId="14936" xr:uid="{F6F94C89-954F-464F-8F19-5156787B4328}"/>
    <cellStyle name="Normal 8 8 3" xfId="14937" xr:uid="{1A915EF3-DBF5-4981-8480-654AEE1F727E}"/>
    <cellStyle name="Normal 8 8 3 2" xfId="14938" xr:uid="{F929DE66-2FF1-4B30-8738-FE9ECC996929}"/>
    <cellStyle name="Normal 8 8 4" xfId="14939" xr:uid="{D96899EA-1E02-48E3-8220-51592966D924}"/>
    <cellStyle name="Normal 8 9" xfId="14940" xr:uid="{81A84AAC-D154-463F-8E2A-1F084C521F2B}"/>
    <cellStyle name="Normal 8 9 2" xfId="14941" xr:uid="{5F5FDDE8-67F7-4113-B322-D1442D51829A}"/>
    <cellStyle name="Normal 8 9 2 2" xfId="14942" xr:uid="{3AF9D87A-E9CF-4D7C-A6FD-5B5D33EE0DB3}"/>
    <cellStyle name="Normal 8 9 3" xfId="14943" xr:uid="{0AD43D0C-AAB9-4879-A8A5-7676844883A5}"/>
    <cellStyle name="Normal 9" xfId="51" xr:uid="{E870128D-7C9F-4290-8D38-2B11ED74C580}"/>
    <cellStyle name="Normal_RECs" xfId="1" xr:uid="{9891AFF0-6EE9-4822-9B69-36DF0D618FF4}"/>
    <cellStyle name="Note" xfId="19" builtinId="10" customBuiltin="1"/>
    <cellStyle name="Note 2" xfId="14944" xr:uid="{29CC0677-CE59-47BD-B953-82A6AB56527B}"/>
    <cellStyle name="Note 2 10" xfId="14945" xr:uid="{4C43546F-7892-45AA-9B3D-C789793686A5}"/>
    <cellStyle name="Note 2 10 2" xfId="14946" xr:uid="{909595CA-B6C0-4B14-8FC2-9F50E8C0A427}"/>
    <cellStyle name="Note 2 11" xfId="14947" xr:uid="{3D3DB73C-40AD-4576-A440-9D3351570048}"/>
    <cellStyle name="Note 2 12" xfId="16919" xr:uid="{56880914-E4B4-41E5-B8B5-8E063A79BA18}"/>
    <cellStyle name="Note 2 2" xfId="14948" xr:uid="{81BC3215-FAD3-437A-AB1A-323E3822F194}"/>
    <cellStyle name="Note 2 2 10" xfId="14949" xr:uid="{91B7B8EB-5131-42A6-871B-929D952A3EF1}"/>
    <cellStyle name="Note 2 2 2" xfId="14950" xr:uid="{2F8DF4FA-8D77-4B89-8EB7-8E9F4ADB4D27}"/>
    <cellStyle name="Note 2 2 2 2" xfId="14951" xr:uid="{05A89852-DE18-48AB-9D0C-1027C230F5F5}"/>
    <cellStyle name="Note 2 2 2 2 2" xfId="14952" xr:uid="{3BDDC14D-8D52-4D3D-B99E-BC4C1ECBFBF4}"/>
    <cellStyle name="Note 2 2 2 2 2 2" xfId="14953" xr:uid="{322B8B7D-63D1-4897-B811-4BD1B89C29EB}"/>
    <cellStyle name="Note 2 2 2 2 2 2 2" xfId="14954" xr:uid="{0AE65FAB-0960-4524-9928-9EEA5C828304}"/>
    <cellStyle name="Note 2 2 2 2 2 2 2 2" xfId="14955" xr:uid="{83D6AD2F-887E-487F-8FF4-5179F521A2B0}"/>
    <cellStyle name="Note 2 2 2 2 2 2 3" xfId="14956" xr:uid="{FEC526DD-222F-4636-A391-90F138E24A78}"/>
    <cellStyle name="Note 2 2 2 2 2 3" xfId="14957" xr:uid="{4F103E07-7A8F-4580-A6A7-0DEC9D472748}"/>
    <cellStyle name="Note 2 2 2 2 2 3 2" xfId="14958" xr:uid="{6F17F149-C5CF-4D88-87AF-DB6AC5A93F99}"/>
    <cellStyle name="Note 2 2 2 2 2 4" xfId="14959" xr:uid="{5B6B5B32-0FBD-4142-A9B7-2726E47084D4}"/>
    <cellStyle name="Note 2 2 2 2 3" xfId="14960" xr:uid="{B6656C79-A9C6-4273-A1C0-38CAB000213C}"/>
    <cellStyle name="Note 2 2 2 2 3 2" xfId="14961" xr:uid="{D24D5721-C3EE-4A38-B6A2-02D058AE4A55}"/>
    <cellStyle name="Note 2 2 2 2 3 2 2" xfId="14962" xr:uid="{B34C47DD-102E-4EAD-BC9C-66C3140820F3}"/>
    <cellStyle name="Note 2 2 2 2 3 3" xfId="14963" xr:uid="{43143C09-39FC-4BCF-B0EB-D9B3609E3509}"/>
    <cellStyle name="Note 2 2 2 2 4" xfId="14964" xr:uid="{19CBACDB-2D89-42BA-89F5-D80F7D1A4FBF}"/>
    <cellStyle name="Note 2 2 2 2 4 2" xfId="14965" xr:uid="{F0559292-382C-47CB-8F8E-A06CDED1DCFC}"/>
    <cellStyle name="Note 2 2 2 2 5" xfId="14966" xr:uid="{382158CB-B5AC-4F7A-80A8-C1195C1243DB}"/>
    <cellStyle name="Note 2 2 2 3" xfId="14967" xr:uid="{A2762FE3-DDBF-4DD2-A376-1FA796EF5C24}"/>
    <cellStyle name="Note 2 2 2 3 2" xfId="14968" xr:uid="{4B3C565C-750C-4889-9E37-B1421FB3CC48}"/>
    <cellStyle name="Note 2 2 2 3 2 2" xfId="14969" xr:uid="{C3E85595-CC7A-43A2-A85B-4E3AA025B070}"/>
    <cellStyle name="Note 2 2 2 3 2 2 2" xfId="14970" xr:uid="{260FBA33-A9C6-46D4-99B8-8EBD1EE34AB0}"/>
    <cellStyle name="Note 2 2 2 3 2 3" xfId="14971" xr:uid="{00E56E1C-CED2-49ED-B0B8-2A0293CB8DB3}"/>
    <cellStyle name="Note 2 2 2 3 3" xfId="14972" xr:uid="{BC0E0403-6B3D-433F-B681-028576DAB058}"/>
    <cellStyle name="Note 2 2 2 3 3 2" xfId="14973" xr:uid="{C85558AF-0D80-4F1E-87B0-9640175F97F1}"/>
    <cellStyle name="Note 2 2 2 3 4" xfId="14974" xr:uid="{31CD15C0-102B-458E-BE36-39FF79AB3F12}"/>
    <cellStyle name="Note 2 2 2 4" xfId="14975" xr:uid="{AD4F3BDA-F9CB-428B-B787-DF3DD8F26B80}"/>
    <cellStyle name="Note 2 2 2 4 2" xfId="14976" xr:uid="{19F11DAA-379E-4D74-BC74-B8D79BDAD83A}"/>
    <cellStyle name="Note 2 2 2 4 2 2" xfId="14977" xr:uid="{3C3F8E74-405C-4875-AACC-BC99E08E8495}"/>
    <cellStyle name="Note 2 2 2 4 3" xfId="14978" xr:uid="{D067ACD1-4FD2-4D4F-BFF0-6A41B6F5F7E7}"/>
    <cellStyle name="Note 2 2 2 5" xfId="14979" xr:uid="{7026BBAB-E231-4D41-A556-459EBE713709}"/>
    <cellStyle name="Note 2 2 2 5 2" xfId="14980" xr:uid="{A84D1609-F074-4E8E-87DD-20D5BF8E609B}"/>
    <cellStyle name="Note 2 2 2 6" xfId="14981" xr:uid="{48E428CD-E7D6-4637-B154-A2D0348C9D37}"/>
    <cellStyle name="Note 2 2 3" xfId="14982" xr:uid="{49ED7F4D-444A-467C-ACC2-C4AB687273D8}"/>
    <cellStyle name="Note 2 2 3 2" xfId="14983" xr:uid="{0518036A-AFB7-45AA-9B6E-3039E9F8C946}"/>
    <cellStyle name="Note 2 2 3 2 2" xfId="14984" xr:uid="{715D8676-5018-4FBB-B118-7453D5FDEA31}"/>
    <cellStyle name="Note 2 2 3 2 2 2" xfId="14985" xr:uid="{4EE25A97-36E5-4FD8-A74D-35810730C380}"/>
    <cellStyle name="Note 2 2 3 2 2 2 2" xfId="14986" xr:uid="{BEC0E448-B413-4525-B23B-A94B88554335}"/>
    <cellStyle name="Note 2 2 3 2 2 2 2 2" xfId="14987" xr:uid="{62DE5653-CD86-4CE0-962F-72B5662C16E1}"/>
    <cellStyle name="Note 2 2 3 2 2 2 3" xfId="14988" xr:uid="{FE6F5E05-11D8-4C63-9C87-6CEEE3EB54C6}"/>
    <cellStyle name="Note 2 2 3 2 2 3" xfId="14989" xr:uid="{2967FC31-45B3-4726-96F9-EAF81F5E55D3}"/>
    <cellStyle name="Note 2 2 3 2 2 3 2" xfId="14990" xr:uid="{37EFC960-C1C4-415C-BCB8-308AB78DC27F}"/>
    <cellStyle name="Note 2 2 3 2 2 4" xfId="14991" xr:uid="{4EED8D55-1AA0-429E-9141-D598D2C0682C}"/>
    <cellStyle name="Note 2 2 3 2 3" xfId="14992" xr:uid="{D00CF4D7-2853-4949-9A38-9053F381785E}"/>
    <cellStyle name="Note 2 2 3 2 3 2" xfId="14993" xr:uid="{56EE6699-2F42-4316-AE55-32B71BB24FC6}"/>
    <cellStyle name="Note 2 2 3 2 3 2 2" xfId="14994" xr:uid="{54B7BEA6-B651-402D-8148-6A96F559AF1C}"/>
    <cellStyle name="Note 2 2 3 2 3 3" xfId="14995" xr:uid="{829AABBC-8F48-4868-B0B8-62A72D32D004}"/>
    <cellStyle name="Note 2 2 3 2 4" xfId="14996" xr:uid="{0AD80E52-E5F6-4EC8-AB45-8D3CA20A221C}"/>
    <cellStyle name="Note 2 2 3 2 4 2" xfId="14997" xr:uid="{48A18F19-B681-41DC-8C3E-43805CCDFD0F}"/>
    <cellStyle name="Note 2 2 3 2 5" xfId="14998" xr:uid="{3911ABAF-08CA-4592-A570-A5D8D98B0F16}"/>
    <cellStyle name="Note 2 2 3 3" xfId="14999" xr:uid="{AEE1FD6A-82AD-470D-992C-5D0C64823060}"/>
    <cellStyle name="Note 2 2 3 3 2" xfId="15000" xr:uid="{32CD0D1B-7178-4888-8BA4-87F38A424785}"/>
    <cellStyle name="Note 2 2 3 3 2 2" xfId="15001" xr:uid="{463949B3-CD35-4C72-AFA9-4F50539303D2}"/>
    <cellStyle name="Note 2 2 3 3 2 2 2" xfId="15002" xr:uid="{4AECF47D-7579-4954-A3FE-00273086F32B}"/>
    <cellStyle name="Note 2 2 3 3 2 3" xfId="15003" xr:uid="{F51352E0-25C8-47D5-8531-C5E83E301488}"/>
    <cellStyle name="Note 2 2 3 3 3" xfId="15004" xr:uid="{8FE8815E-82DA-4700-8AC1-D324DBAB1C0D}"/>
    <cellStyle name="Note 2 2 3 3 3 2" xfId="15005" xr:uid="{54FE4188-503E-4427-A7E4-A23455AB071F}"/>
    <cellStyle name="Note 2 2 3 3 4" xfId="15006" xr:uid="{30BA80E1-6241-41B1-871C-4B979D8F522B}"/>
    <cellStyle name="Note 2 2 3 4" xfId="15007" xr:uid="{239F62F0-CC43-4D12-BA50-60EEC29B2019}"/>
    <cellStyle name="Note 2 2 3 4 2" xfId="15008" xr:uid="{FD0B567A-345B-40C1-8C8A-3E12A60E885C}"/>
    <cellStyle name="Note 2 2 3 4 2 2" xfId="15009" xr:uid="{01817227-5185-4C67-AB18-AE7EE5296E23}"/>
    <cellStyle name="Note 2 2 3 4 3" xfId="15010" xr:uid="{7F3EAF87-1E4A-4ABD-BDEC-43DE8EB6A2F2}"/>
    <cellStyle name="Note 2 2 3 5" xfId="15011" xr:uid="{795586C7-C653-46A9-A078-429504E779B1}"/>
    <cellStyle name="Note 2 2 3 5 2" xfId="15012" xr:uid="{8F86B0B6-75EF-406D-A75F-8BFA27C8D604}"/>
    <cellStyle name="Note 2 2 3 6" xfId="15013" xr:uid="{DFB5AF99-48DF-4BCA-BCD4-E4449D8D92DE}"/>
    <cellStyle name="Note 2 2 4" xfId="15014" xr:uid="{F847C931-A62B-4D36-A0EF-A34A60DC4F21}"/>
    <cellStyle name="Note 2 2 4 2" xfId="15015" xr:uid="{8DD40B4A-A4C0-4485-A88A-A7A0007E4DB6}"/>
    <cellStyle name="Note 2 2 4 2 2" xfId="15016" xr:uid="{A51E8C07-28B9-4F2F-95FE-C07F96DC27A9}"/>
    <cellStyle name="Note 2 2 4 2 2 2" xfId="15017" xr:uid="{A6497BD6-5253-4B40-850D-2DDDCBC5E43D}"/>
    <cellStyle name="Note 2 2 4 2 2 2 2" xfId="15018" xr:uid="{73ADA876-A508-49F3-8F34-75DC6496AD0D}"/>
    <cellStyle name="Note 2 2 4 2 2 2 2 2" xfId="15019" xr:uid="{31A86719-8D6B-4D03-9B67-56CBEC7EEE42}"/>
    <cellStyle name="Note 2 2 4 2 2 2 3" xfId="15020" xr:uid="{691989B0-5ACC-4EE4-8EBF-385805AF813B}"/>
    <cellStyle name="Note 2 2 4 2 2 3" xfId="15021" xr:uid="{B6F12385-1930-4D1F-AD59-C6632E7AB44C}"/>
    <cellStyle name="Note 2 2 4 2 2 3 2" xfId="15022" xr:uid="{493F418C-7CC8-4576-A98E-32CDEAD8FE51}"/>
    <cellStyle name="Note 2 2 4 2 2 4" xfId="15023" xr:uid="{ACC9AE92-58CB-4942-A99A-8E3E10E59E9F}"/>
    <cellStyle name="Note 2 2 4 2 3" xfId="15024" xr:uid="{A97F0EC9-9F5E-4328-9B0C-971D6AE5C72D}"/>
    <cellStyle name="Note 2 2 4 2 3 2" xfId="15025" xr:uid="{D748D84E-7A91-4692-A19E-8DAC04B5707F}"/>
    <cellStyle name="Note 2 2 4 2 3 2 2" xfId="15026" xr:uid="{DAB6363B-63C2-45F5-A69C-A6A29D48F0BE}"/>
    <cellStyle name="Note 2 2 4 2 3 3" xfId="15027" xr:uid="{ECA846C4-7B14-4230-A3CA-C5D634F42BE0}"/>
    <cellStyle name="Note 2 2 4 2 4" xfId="15028" xr:uid="{3F3A6BEE-59F7-4C67-A201-E59DD9450F57}"/>
    <cellStyle name="Note 2 2 4 2 4 2" xfId="15029" xr:uid="{29C411C0-EF3A-42CC-99C1-F5242B064224}"/>
    <cellStyle name="Note 2 2 4 2 5" xfId="15030" xr:uid="{D1ACA6C3-8082-424F-99CC-F082949A1492}"/>
    <cellStyle name="Note 2 2 4 3" xfId="15031" xr:uid="{9FD21295-114F-418D-9B24-2F4A1736E228}"/>
    <cellStyle name="Note 2 2 4 3 2" xfId="15032" xr:uid="{6AC0AB23-A470-4E41-80F7-591E2B8F87A9}"/>
    <cellStyle name="Note 2 2 4 3 2 2" xfId="15033" xr:uid="{DE5314D5-6FDD-4A25-9296-68C134756378}"/>
    <cellStyle name="Note 2 2 4 3 2 2 2" xfId="15034" xr:uid="{D313CAB9-ECDB-4259-ABB7-3DF69E9C65A1}"/>
    <cellStyle name="Note 2 2 4 3 2 3" xfId="15035" xr:uid="{28103A4D-890A-4F6E-83CD-82ECBA2839E0}"/>
    <cellStyle name="Note 2 2 4 3 3" xfId="15036" xr:uid="{B2D99D9E-E7AC-46FA-844E-DC69A244C3FA}"/>
    <cellStyle name="Note 2 2 4 3 3 2" xfId="15037" xr:uid="{D35E82F1-9261-4518-A7FC-EE2E5B07DFE8}"/>
    <cellStyle name="Note 2 2 4 3 4" xfId="15038" xr:uid="{A1A9C051-CBFA-48A3-B628-4D9DC88A512A}"/>
    <cellStyle name="Note 2 2 4 4" xfId="15039" xr:uid="{AAB60A80-E179-4957-82F1-8FD663C35EA6}"/>
    <cellStyle name="Note 2 2 4 4 2" xfId="15040" xr:uid="{ECB88184-7CE4-47D8-88C8-E5A94D19A0F3}"/>
    <cellStyle name="Note 2 2 4 4 2 2" xfId="15041" xr:uid="{6D8C3001-0AD6-4B3A-806D-51C377A605AC}"/>
    <cellStyle name="Note 2 2 4 4 3" xfId="15042" xr:uid="{8CC2A664-A6DD-4CCF-B1CD-4C42D4563DDA}"/>
    <cellStyle name="Note 2 2 4 5" xfId="15043" xr:uid="{D37DEC04-7C9D-4756-8AE5-9487A9644BF9}"/>
    <cellStyle name="Note 2 2 4 5 2" xfId="15044" xr:uid="{70D7D985-6279-49ED-BD99-A9D2059998ED}"/>
    <cellStyle name="Note 2 2 4 6" xfId="15045" xr:uid="{38009150-078E-4E02-BE4F-DE62AE08D9DA}"/>
    <cellStyle name="Note 2 2 5" xfId="15046" xr:uid="{3D42CB23-2B70-455B-A19B-9D543330B9BA}"/>
    <cellStyle name="Note 2 2 5 2" xfId="15047" xr:uid="{EDCE610E-5A2B-45A8-BCDA-8085DE7992E6}"/>
    <cellStyle name="Note 2 2 5 2 2" xfId="15048" xr:uid="{FD65EAE4-6309-4555-9F48-21E7D3B7D697}"/>
    <cellStyle name="Note 2 2 5 2 2 2" xfId="15049" xr:uid="{A2BD6799-2947-4D43-98F1-1D30C4319662}"/>
    <cellStyle name="Note 2 2 5 2 2 2 2" xfId="15050" xr:uid="{AFB1992B-0560-469F-9BAB-8515CBB599BF}"/>
    <cellStyle name="Note 2 2 5 2 2 2 2 2" xfId="15051" xr:uid="{522277EF-3F80-4A54-AAF0-C509EEDFAE82}"/>
    <cellStyle name="Note 2 2 5 2 2 2 3" xfId="15052" xr:uid="{D7244655-2869-4662-9005-68108E439D02}"/>
    <cellStyle name="Note 2 2 5 2 2 3" xfId="15053" xr:uid="{CC0760DD-0E5B-4F1D-967D-E56DEC311F36}"/>
    <cellStyle name="Note 2 2 5 2 2 3 2" xfId="15054" xr:uid="{9BBD5CCE-FF5A-49E2-BC8A-08DF26E5CF65}"/>
    <cellStyle name="Note 2 2 5 2 2 4" xfId="15055" xr:uid="{1CA6C06C-0674-4C5C-9A22-7F8BC10DA7B0}"/>
    <cellStyle name="Note 2 2 5 2 3" xfId="15056" xr:uid="{4F660211-E8D0-423F-A6A9-6B28DB6E740E}"/>
    <cellStyle name="Note 2 2 5 2 3 2" xfId="15057" xr:uid="{5CAC9B3F-30E8-4A29-AE0C-72BD329C8F88}"/>
    <cellStyle name="Note 2 2 5 2 3 2 2" xfId="15058" xr:uid="{5576DA98-AD8F-4C19-B50C-8F1621847093}"/>
    <cellStyle name="Note 2 2 5 2 3 3" xfId="15059" xr:uid="{44D53302-0DD9-4095-9A61-619DFEDB6C12}"/>
    <cellStyle name="Note 2 2 5 2 4" xfId="15060" xr:uid="{22D531DF-44F3-4D9B-BC1A-A4250BEAE60E}"/>
    <cellStyle name="Note 2 2 5 2 4 2" xfId="15061" xr:uid="{313E3650-7338-40EF-9A4F-1B8B6A29BD85}"/>
    <cellStyle name="Note 2 2 5 2 5" xfId="15062" xr:uid="{E37611EA-EBA9-4BD0-94BC-EBC5F62164D5}"/>
    <cellStyle name="Note 2 2 5 3" xfId="15063" xr:uid="{DC40D051-49D1-4B1C-99EB-66ACDF74361E}"/>
    <cellStyle name="Note 2 2 5 3 2" xfId="15064" xr:uid="{BA205CC9-3F57-4AED-B088-BE8855F4CE3E}"/>
    <cellStyle name="Note 2 2 5 3 2 2" xfId="15065" xr:uid="{7EBE0820-E5B4-4F95-9116-7A0DE94F2FEE}"/>
    <cellStyle name="Note 2 2 5 3 2 2 2" xfId="15066" xr:uid="{F303A4F0-1FD3-4612-8023-B6C098C77D81}"/>
    <cellStyle name="Note 2 2 5 3 2 3" xfId="15067" xr:uid="{CC51EFA5-0127-4DD9-AEDC-A5A0655AD7CD}"/>
    <cellStyle name="Note 2 2 5 3 3" xfId="15068" xr:uid="{C8361BAE-775C-4E03-868F-B5DC1555B874}"/>
    <cellStyle name="Note 2 2 5 3 3 2" xfId="15069" xr:uid="{A720655F-6A27-42FC-A62E-3A4230972650}"/>
    <cellStyle name="Note 2 2 5 3 4" xfId="15070" xr:uid="{297CD235-AF98-4F30-B000-E118C9D0FD85}"/>
    <cellStyle name="Note 2 2 5 4" xfId="15071" xr:uid="{A04DFCAC-E3FD-454A-A91D-61E96CC4FF0A}"/>
    <cellStyle name="Note 2 2 5 4 2" xfId="15072" xr:uid="{CF5D393B-4D44-4D60-8E9F-D5D91C2F7F57}"/>
    <cellStyle name="Note 2 2 5 4 2 2" xfId="15073" xr:uid="{927A22C9-9533-400F-BFFD-949DCE44BBDE}"/>
    <cellStyle name="Note 2 2 5 4 3" xfId="15074" xr:uid="{666D1E44-09F5-4B5A-A474-1265798EB7C2}"/>
    <cellStyle name="Note 2 2 5 5" xfId="15075" xr:uid="{F938596A-1D59-4FD4-9827-A6850762F182}"/>
    <cellStyle name="Note 2 2 5 5 2" xfId="15076" xr:uid="{362E01F2-3FAF-4CFA-B961-17EEFA880D1D}"/>
    <cellStyle name="Note 2 2 5 6" xfId="15077" xr:uid="{6E5B6631-E79D-4B15-8BDB-39240B803270}"/>
    <cellStyle name="Note 2 2 6" xfId="15078" xr:uid="{4F786986-8277-43C9-95AD-88738A6F03CB}"/>
    <cellStyle name="Note 2 2 6 2" xfId="15079" xr:uid="{68594608-DCE6-4F0E-9B94-5EF198132CEB}"/>
    <cellStyle name="Note 2 2 6 2 2" xfId="15080" xr:uid="{635BEACA-8FAE-4B1A-AEB2-41DB0B0ED571}"/>
    <cellStyle name="Note 2 2 6 2 2 2" xfId="15081" xr:uid="{110F4D66-D0A2-49A1-9048-4D4DF694C2C5}"/>
    <cellStyle name="Note 2 2 6 2 2 2 2" xfId="15082" xr:uid="{27883932-B35E-4C0C-8E2E-547FEA476F3A}"/>
    <cellStyle name="Note 2 2 6 2 2 3" xfId="15083" xr:uid="{5A291B0C-D503-43E4-8690-CF54F65D46B1}"/>
    <cellStyle name="Note 2 2 6 2 3" xfId="15084" xr:uid="{02A8FA34-951E-4072-90BD-94E24DCE7CF6}"/>
    <cellStyle name="Note 2 2 6 2 3 2" xfId="15085" xr:uid="{4E91F630-5790-47B9-BB61-17DBE4ADA1AA}"/>
    <cellStyle name="Note 2 2 6 2 4" xfId="15086" xr:uid="{DEA21D68-7345-4185-A5F5-6E9354C9DDD5}"/>
    <cellStyle name="Note 2 2 6 3" xfId="15087" xr:uid="{A4891BA6-DB42-45B8-BFBB-41DAC3BCFA0E}"/>
    <cellStyle name="Note 2 2 6 3 2" xfId="15088" xr:uid="{136A7D14-F74A-444E-A7C3-FC938B9AD990}"/>
    <cellStyle name="Note 2 2 6 3 2 2" xfId="15089" xr:uid="{C7EECDCA-9442-49A6-B29B-7A182D098648}"/>
    <cellStyle name="Note 2 2 6 3 3" xfId="15090" xr:uid="{11003DE4-6CE7-4EEC-88D3-DDCF3AE40D62}"/>
    <cellStyle name="Note 2 2 6 4" xfId="15091" xr:uid="{B959AD45-3DD1-4CCA-BEF1-6D2FE10D5461}"/>
    <cellStyle name="Note 2 2 6 4 2" xfId="15092" xr:uid="{3DA6FF7D-5FD7-4899-80EF-48B6965425E0}"/>
    <cellStyle name="Note 2 2 6 5" xfId="15093" xr:uid="{21E17FF7-7995-4212-9336-313F23442184}"/>
    <cellStyle name="Note 2 2 7" xfId="15094" xr:uid="{AF6E77F3-CD65-4E79-9E54-524D5FFCD731}"/>
    <cellStyle name="Note 2 2 7 2" xfId="15095" xr:uid="{CF2908B0-2522-498D-ADCE-6A723CC2ACA8}"/>
    <cellStyle name="Note 2 2 7 2 2" xfId="15096" xr:uid="{5F6B801A-9185-421E-9303-8B9778486582}"/>
    <cellStyle name="Note 2 2 7 2 2 2" xfId="15097" xr:uid="{EA7DC77F-8B26-4C75-868E-4C5A7D2B8468}"/>
    <cellStyle name="Note 2 2 7 2 3" xfId="15098" xr:uid="{DA192B2C-3AC9-43E9-9D5D-F0FF6A015B5A}"/>
    <cellStyle name="Note 2 2 7 3" xfId="15099" xr:uid="{372DC234-7826-4B30-BA51-7C55E142534E}"/>
    <cellStyle name="Note 2 2 7 3 2" xfId="15100" xr:uid="{28DB07AE-6827-495C-BDAB-1BE90FB98753}"/>
    <cellStyle name="Note 2 2 7 4" xfId="15101" xr:uid="{CA100DA4-1798-404C-953A-31CB805279C8}"/>
    <cellStyle name="Note 2 2 8" xfId="15102" xr:uid="{860306FD-56ED-426B-9F64-2CCE1CCD9A80}"/>
    <cellStyle name="Note 2 2 8 2" xfId="15103" xr:uid="{F39805E2-77EF-442A-B9D2-4D4E5ABD723D}"/>
    <cellStyle name="Note 2 2 8 2 2" xfId="15104" xr:uid="{B8848DBC-57DC-410D-A081-263E12498FF1}"/>
    <cellStyle name="Note 2 2 8 3" xfId="15105" xr:uid="{45B1ED42-3363-4E7B-BD30-90EF764ED007}"/>
    <cellStyle name="Note 2 2 9" xfId="15106" xr:uid="{C0CD5600-14C5-49C1-8C97-94A6B8437168}"/>
    <cellStyle name="Note 2 2 9 2" xfId="15107" xr:uid="{AECF3341-057C-4B29-B6C7-84AA88D5A3C8}"/>
    <cellStyle name="Note 2 3" xfId="15108" xr:uid="{BCC1CF47-2D34-49B8-8133-AE002C58A7DF}"/>
    <cellStyle name="Note 2 3 2" xfId="15109" xr:uid="{5BCAA073-B358-4C79-A2CE-C04ECED9D658}"/>
    <cellStyle name="Note 2 3 2 2" xfId="15110" xr:uid="{44D5D841-7623-45E4-96AF-C1BEB6B40A16}"/>
    <cellStyle name="Note 2 3 2 2 2" xfId="15111" xr:uid="{872F6B37-1654-49A6-9A9B-3D1A60A750B9}"/>
    <cellStyle name="Note 2 3 2 2 2 2" xfId="15112" xr:uid="{F3283642-CF5B-4CDC-971E-A2D9546CE102}"/>
    <cellStyle name="Note 2 3 2 2 2 2 2" xfId="15113" xr:uid="{89013306-2251-4BA5-BFE8-3D52B98CAC3E}"/>
    <cellStyle name="Note 2 3 2 2 2 3" xfId="15114" xr:uid="{AD46E0C7-A023-46A6-9816-0E2202ED36CF}"/>
    <cellStyle name="Note 2 3 2 2 3" xfId="15115" xr:uid="{F5CF4799-6620-45D6-A315-1D84DA72D44F}"/>
    <cellStyle name="Note 2 3 2 2 3 2" xfId="15116" xr:uid="{8667E448-BF57-4CB4-8E9D-4BF2C7647B75}"/>
    <cellStyle name="Note 2 3 2 2 4" xfId="15117" xr:uid="{B15908BB-28A3-48FA-88F7-BF01FC80011A}"/>
    <cellStyle name="Note 2 3 2 3" xfId="15118" xr:uid="{49254687-F221-4F29-87DC-C84C16A04AD7}"/>
    <cellStyle name="Note 2 3 2 3 2" xfId="15119" xr:uid="{04FF61E5-2CE1-4981-8FEE-E28E2F3CD17D}"/>
    <cellStyle name="Note 2 3 2 3 2 2" xfId="15120" xr:uid="{F305707D-F3D6-4BB6-983D-5E894E47F020}"/>
    <cellStyle name="Note 2 3 2 3 3" xfId="15121" xr:uid="{69AFAB7A-2836-4124-9301-7AD64F579C8B}"/>
    <cellStyle name="Note 2 3 2 4" xfId="15122" xr:uid="{E2ECBD5C-EB89-40B9-9BB1-A985CC2C438A}"/>
    <cellStyle name="Note 2 3 2 4 2" xfId="15123" xr:uid="{E73FCA62-22F1-4120-8F87-D474E26A33AC}"/>
    <cellStyle name="Note 2 3 2 5" xfId="15124" xr:uid="{6758F780-8EE4-4048-835D-AC1EE4495AFB}"/>
    <cellStyle name="Note 2 3 3" xfId="15125" xr:uid="{1C43ACD9-0ECA-40D2-92A7-2C2091ED99DF}"/>
    <cellStyle name="Note 2 3 3 2" xfId="15126" xr:uid="{E9C97E54-CA5C-4855-8456-84014DD45893}"/>
    <cellStyle name="Note 2 3 3 2 2" xfId="15127" xr:uid="{F9B3AA71-436E-42EA-B519-8AC0F204793E}"/>
    <cellStyle name="Note 2 3 3 2 2 2" xfId="15128" xr:uid="{F2743A92-B7F5-4DCE-AE2A-EEAF51D21617}"/>
    <cellStyle name="Note 2 3 3 2 3" xfId="15129" xr:uid="{2D05604F-78B4-451B-8812-905C1D0345B9}"/>
    <cellStyle name="Note 2 3 3 3" xfId="15130" xr:uid="{532EC798-9665-4335-98D2-5103D7837479}"/>
    <cellStyle name="Note 2 3 3 3 2" xfId="15131" xr:uid="{209CDD7E-93BE-4133-9792-407CF5554206}"/>
    <cellStyle name="Note 2 3 3 4" xfId="15132" xr:uid="{03D8EA80-2555-4B64-B9B6-2A13897842CD}"/>
    <cellStyle name="Note 2 3 4" xfId="15133" xr:uid="{0F6C72E5-1C29-4E1A-9738-09217B21F1D7}"/>
    <cellStyle name="Note 2 3 4 2" xfId="15134" xr:uid="{CED43C31-DF26-4736-86B4-580D5550386B}"/>
    <cellStyle name="Note 2 3 4 2 2" xfId="15135" xr:uid="{71F05343-EB94-4862-874A-9204F05CF2B4}"/>
    <cellStyle name="Note 2 3 4 3" xfId="15136" xr:uid="{67D5397B-151E-428A-806C-2CA23B37D610}"/>
    <cellStyle name="Note 2 3 5" xfId="15137" xr:uid="{258232C8-2A53-41F1-8592-FA86C4F97675}"/>
    <cellStyle name="Note 2 3 5 2" xfId="15138" xr:uid="{D6DB3AC4-DC37-4879-9C11-E7A6DD6C4889}"/>
    <cellStyle name="Note 2 3 6" xfId="15139" xr:uid="{1367231B-C842-4BE4-A2BA-DD8A2523AB1C}"/>
    <cellStyle name="Note 2 4" xfId="15140" xr:uid="{0194C7FF-A3DC-45E1-9F93-BFC4DEA646A9}"/>
    <cellStyle name="Note 2 4 2" xfId="15141" xr:uid="{D93A37CA-5E0C-4D90-9A4F-D4C5DD37EF12}"/>
    <cellStyle name="Note 2 4 2 2" xfId="15142" xr:uid="{79AEDEA1-E168-4CD0-9C5A-084CE8B53661}"/>
    <cellStyle name="Note 2 4 2 2 2" xfId="15143" xr:uid="{EC169A0C-41C8-42CB-B2DB-248A06E8513D}"/>
    <cellStyle name="Note 2 4 2 2 2 2" xfId="15144" xr:uid="{F9579D4F-B796-4943-B602-3A53F5E9B24B}"/>
    <cellStyle name="Note 2 4 2 2 2 2 2" xfId="15145" xr:uid="{8C129135-E1BC-42B9-B022-665F50D3C1F8}"/>
    <cellStyle name="Note 2 4 2 2 2 3" xfId="15146" xr:uid="{1A0BBE9E-9144-4B57-8655-DF19B5969012}"/>
    <cellStyle name="Note 2 4 2 2 3" xfId="15147" xr:uid="{6285DFAC-4E31-4945-BB8D-F93AA5D0228D}"/>
    <cellStyle name="Note 2 4 2 2 3 2" xfId="15148" xr:uid="{22367A84-D11A-40B3-A776-9722F08E8E94}"/>
    <cellStyle name="Note 2 4 2 2 4" xfId="15149" xr:uid="{EE47595E-52F9-4623-AA08-174F20DEF8C6}"/>
    <cellStyle name="Note 2 4 2 3" xfId="15150" xr:uid="{2AE373F8-7AB1-4A88-8876-46E5482BC76D}"/>
    <cellStyle name="Note 2 4 2 3 2" xfId="15151" xr:uid="{75649CCC-787C-45B0-98FB-CE9131C04323}"/>
    <cellStyle name="Note 2 4 2 3 2 2" xfId="15152" xr:uid="{EE79B4A8-81DC-4F1F-AFDD-B2F931E866C8}"/>
    <cellStyle name="Note 2 4 2 3 3" xfId="15153" xr:uid="{67772CFA-00D2-4B38-912E-CBEA050CBA8D}"/>
    <cellStyle name="Note 2 4 2 4" xfId="15154" xr:uid="{2F0D12CF-05A2-41D5-B749-9C733E6074DF}"/>
    <cellStyle name="Note 2 4 2 4 2" xfId="15155" xr:uid="{CE2025B0-6DFF-4AFB-B6D3-FFA70443A91A}"/>
    <cellStyle name="Note 2 4 2 5" xfId="15156" xr:uid="{7AA98CB3-7564-4260-ADC3-5947F1BE4E6C}"/>
    <cellStyle name="Note 2 4 3" xfId="15157" xr:uid="{48C2FEA4-9D52-4BCB-A38F-686E8AF3A6B8}"/>
    <cellStyle name="Note 2 4 3 2" xfId="15158" xr:uid="{57633980-7DA8-461A-94E4-3B002C6D1C5B}"/>
    <cellStyle name="Note 2 4 3 2 2" xfId="15159" xr:uid="{8E855DBF-B47D-40E2-B5EB-7BD62D2DB84D}"/>
    <cellStyle name="Note 2 4 3 2 2 2" xfId="15160" xr:uid="{476D876B-F295-4701-916F-F43D6C1354D9}"/>
    <cellStyle name="Note 2 4 3 2 3" xfId="15161" xr:uid="{F09DAF79-8AC2-420F-AFA5-ACAF0C1BD008}"/>
    <cellStyle name="Note 2 4 3 3" xfId="15162" xr:uid="{5A1B6298-F9B6-40AE-8198-5B4AF2F1E82D}"/>
    <cellStyle name="Note 2 4 3 3 2" xfId="15163" xr:uid="{504514F4-12F0-4E08-A054-BDB3D648A383}"/>
    <cellStyle name="Note 2 4 3 4" xfId="15164" xr:uid="{8F0DA7A2-6762-4D13-9FDA-605BB092828F}"/>
    <cellStyle name="Note 2 4 4" xfId="15165" xr:uid="{794BB83C-23B6-4D61-B1FA-B3073856FA75}"/>
    <cellStyle name="Note 2 4 4 2" xfId="15166" xr:uid="{26ADAD8C-2ABD-4319-A11B-228507A4A532}"/>
    <cellStyle name="Note 2 4 4 2 2" xfId="15167" xr:uid="{F6344F78-DFA7-4A47-9740-829ADE087435}"/>
    <cellStyle name="Note 2 4 4 3" xfId="15168" xr:uid="{61CE60BA-BEBE-42DF-9AD4-6F00C3EE2F09}"/>
    <cellStyle name="Note 2 4 5" xfId="15169" xr:uid="{3682A3C5-202C-4759-9107-4EE23CA7A757}"/>
    <cellStyle name="Note 2 4 5 2" xfId="15170" xr:uid="{56651545-E898-40E1-AB0C-DEFBD42D01EC}"/>
    <cellStyle name="Note 2 4 6" xfId="15171" xr:uid="{009E6924-E838-483B-9293-E10335283D95}"/>
    <cellStyle name="Note 2 5" xfId="15172" xr:uid="{FBA2EB74-1429-4948-935D-C3E968AF8AEE}"/>
    <cellStyle name="Note 2 5 2" xfId="15173" xr:uid="{B1205961-88F1-4BE4-AD5F-CE9B6112D750}"/>
    <cellStyle name="Note 2 5 2 2" xfId="15174" xr:uid="{3FF9C0BA-9323-46AF-A921-B87B626A7639}"/>
    <cellStyle name="Note 2 5 2 2 2" xfId="15175" xr:uid="{ED43C278-D6C4-48A9-B904-E21DC027AC30}"/>
    <cellStyle name="Note 2 5 2 2 2 2" xfId="15176" xr:uid="{1619E665-3EA3-4459-BE55-8437BC0C4199}"/>
    <cellStyle name="Note 2 5 2 2 2 2 2" xfId="15177" xr:uid="{A0C14C44-00E2-48A9-9163-CAA9BDF0178E}"/>
    <cellStyle name="Note 2 5 2 2 2 3" xfId="15178" xr:uid="{43F4E78E-9B08-435E-9C6D-53D6DC739A20}"/>
    <cellStyle name="Note 2 5 2 2 3" xfId="15179" xr:uid="{85116384-B881-4974-B3BD-D46EBDDDD9DF}"/>
    <cellStyle name="Note 2 5 2 2 3 2" xfId="15180" xr:uid="{497E3472-6138-4734-B8AE-2AE8AA5E7BB5}"/>
    <cellStyle name="Note 2 5 2 2 4" xfId="15181" xr:uid="{04930E8C-926B-4914-8049-FEAD159512CE}"/>
    <cellStyle name="Note 2 5 2 3" xfId="15182" xr:uid="{807857F9-B184-4785-88CC-FB5420B4BF34}"/>
    <cellStyle name="Note 2 5 2 3 2" xfId="15183" xr:uid="{4D0A1491-479A-46CD-ACCA-3B261A8C28CF}"/>
    <cellStyle name="Note 2 5 2 3 2 2" xfId="15184" xr:uid="{29F53FF1-3D8E-494B-B4DC-2E6932471EBD}"/>
    <cellStyle name="Note 2 5 2 3 3" xfId="15185" xr:uid="{69162625-2AF7-4BF5-B777-54DCA3F9BE35}"/>
    <cellStyle name="Note 2 5 2 4" xfId="15186" xr:uid="{6536663F-C706-4C4A-8669-BEBEDA328123}"/>
    <cellStyle name="Note 2 5 2 4 2" xfId="15187" xr:uid="{0B358DC7-F5FE-4559-BA85-DC47CFF636CD}"/>
    <cellStyle name="Note 2 5 2 5" xfId="15188" xr:uid="{639613B9-BE29-4308-A953-B90B963F49A7}"/>
    <cellStyle name="Note 2 5 3" xfId="15189" xr:uid="{04517CB1-E408-445B-8F60-0D7D2B7F480C}"/>
    <cellStyle name="Note 2 5 3 2" xfId="15190" xr:uid="{5F5872C3-EA7A-467B-AC0B-2C716B754855}"/>
    <cellStyle name="Note 2 5 3 2 2" xfId="15191" xr:uid="{EFEAC973-460F-4A78-A159-F23AD2CC845E}"/>
    <cellStyle name="Note 2 5 3 2 2 2" xfId="15192" xr:uid="{692246AB-098B-4B0E-997B-5C19C30BC477}"/>
    <cellStyle name="Note 2 5 3 2 3" xfId="15193" xr:uid="{376104D8-6172-4566-B6ED-59AF82407246}"/>
    <cellStyle name="Note 2 5 3 3" xfId="15194" xr:uid="{6B8F7B32-FC39-4C65-B63D-59D7230CB0DD}"/>
    <cellStyle name="Note 2 5 3 3 2" xfId="15195" xr:uid="{43A66997-8EE3-4900-9FB2-40D67E7C9401}"/>
    <cellStyle name="Note 2 5 3 4" xfId="15196" xr:uid="{F162E9BF-3DDF-4CAC-9F6B-84B08FDF6C72}"/>
    <cellStyle name="Note 2 5 4" xfId="15197" xr:uid="{B91C0C4C-8D76-4E85-BA39-5D4E7A6847E6}"/>
    <cellStyle name="Note 2 5 4 2" xfId="15198" xr:uid="{43548675-AA8F-416A-91AD-D808AFA6190D}"/>
    <cellStyle name="Note 2 5 4 2 2" xfId="15199" xr:uid="{76CD18D2-FF42-4978-969A-27BD7661DECA}"/>
    <cellStyle name="Note 2 5 4 3" xfId="15200" xr:uid="{F1D064CE-33BC-462D-9839-2643BB93A16D}"/>
    <cellStyle name="Note 2 5 5" xfId="15201" xr:uid="{98F420E6-B64D-41EA-B4DD-4A906B66340F}"/>
    <cellStyle name="Note 2 5 5 2" xfId="15202" xr:uid="{E35FF4F2-F18D-4F78-ABF6-3D3EC76BB3B6}"/>
    <cellStyle name="Note 2 5 6" xfId="15203" xr:uid="{F445C3B5-38E8-44A2-83A6-3599632CA84F}"/>
    <cellStyle name="Note 2 6" xfId="15204" xr:uid="{BAFFDA8E-C525-4963-BC6E-1C1AED640E46}"/>
    <cellStyle name="Note 2 6 2" xfId="15205" xr:uid="{B416B288-B97A-4EF8-9BF5-2B3DD8EA1114}"/>
    <cellStyle name="Note 2 6 2 2" xfId="15206" xr:uid="{1609B828-2041-4A4A-B290-EFF0BDB853DC}"/>
    <cellStyle name="Note 2 6 2 2 2" xfId="15207" xr:uid="{690DD78A-2A1E-45C2-BB1C-703C2BAD83D1}"/>
    <cellStyle name="Note 2 6 2 2 2 2" xfId="15208" xr:uid="{72220EF0-148E-4181-B5AE-0F07E66CD1A4}"/>
    <cellStyle name="Note 2 6 2 2 2 2 2" xfId="15209" xr:uid="{0E10A929-69D4-4A76-899B-E90D9FEB89B5}"/>
    <cellStyle name="Note 2 6 2 2 2 3" xfId="15210" xr:uid="{29585057-C13F-466D-AA8A-D7F764B78018}"/>
    <cellStyle name="Note 2 6 2 2 3" xfId="15211" xr:uid="{4081570F-F22A-4A0A-A2A1-908D6D380004}"/>
    <cellStyle name="Note 2 6 2 2 3 2" xfId="15212" xr:uid="{7520E628-440F-4389-8BF7-4D6DDB45EC93}"/>
    <cellStyle name="Note 2 6 2 2 4" xfId="15213" xr:uid="{C97948B5-8045-41E9-A96B-6D8929957BD7}"/>
    <cellStyle name="Note 2 6 2 3" xfId="15214" xr:uid="{F10240A5-D946-4AF0-92EE-3183D70802CA}"/>
    <cellStyle name="Note 2 6 2 3 2" xfId="15215" xr:uid="{224729C7-E7AE-45BA-8B44-459838D7B8E6}"/>
    <cellStyle name="Note 2 6 2 3 2 2" xfId="15216" xr:uid="{BAB84825-C0CE-4185-8A1C-8A39F3E04B34}"/>
    <cellStyle name="Note 2 6 2 3 3" xfId="15217" xr:uid="{C772F6DB-9879-48DA-A806-1921BD5A8437}"/>
    <cellStyle name="Note 2 6 2 4" xfId="15218" xr:uid="{C6B1ED12-81F9-43D7-9DC7-3CD379953382}"/>
    <cellStyle name="Note 2 6 2 4 2" xfId="15219" xr:uid="{C34EBFB9-E91B-4CF9-A35F-10D8A4C0BECC}"/>
    <cellStyle name="Note 2 6 2 5" xfId="15220" xr:uid="{C731F415-FB4A-413D-B14D-8509AD32894C}"/>
    <cellStyle name="Note 2 6 3" xfId="15221" xr:uid="{97BE4DE7-9950-4CD1-A5D9-1F7CCD2278D4}"/>
    <cellStyle name="Note 2 6 3 2" xfId="15222" xr:uid="{F1E829D4-6880-4FCB-A5CC-4DF485364ADE}"/>
    <cellStyle name="Note 2 6 3 2 2" xfId="15223" xr:uid="{359403DD-A649-46B9-896B-F5D40A3FA2D6}"/>
    <cellStyle name="Note 2 6 3 2 2 2" xfId="15224" xr:uid="{8D8FF20E-979C-491D-BDA9-5D5F6677D8CF}"/>
    <cellStyle name="Note 2 6 3 2 3" xfId="15225" xr:uid="{3C120554-DFC7-47C3-8F5D-6FE621E46DBD}"/>
    <cellStyle name="Note 2 6 3 3" xfId="15226" xr:uid="{550148F4-7C9E-443E-BC01-07B949F7AB74}"/>
    <cellStyle name="Note 2 6 3 3 2" xfId="15227" xr:uid="{E93C762C-93CD-4D4F-8551-C1B73F9FDED7}"/>
    <cellStyle name="Note 2 6 3 4" xfId="15228" xr:uid="{C78D00E8-1225-4FB9-ADF7-2581C1AF7FA5}"/>
    <cellStyle name="Note 2 6 4" xfId="15229" xr:uid="{B3AF38E9-B7D9-4738-BEB4-FBAA803E2FA4}"/>
    <cellStyle name="Note 2 6 4 2" xfId="15230" xr:uid="{7EF358B9-1980-4B7B-834A-73930CBEBD06}"/>
    <cellStyle name="Note 2 6 4 2 2" xfId="15231" xr:uid="{013BF72F-B3F7-4AF5-9134-313AC5554E9D}"/>
    <cellStyle name="Note 2 6 4 3" xfId="15232" xr:uid="{C4BAB967-5845-4F42-9F5C-EA4585D1E3C4}"/>
    <cellStyle name="Note 2 6 5" xfId="15233" xr:uid="{C66F21D1-542D-4CFF-9F09-3129ED12A602}"/>
    <cellStyle name="Note 2 6 5 2" xfId="15234" xr:uid="{169DC734-0427-4D9C-9F90-942664B04CF8}"/>
    <cellStyle name="Note 2 6 6" xfId="15235" xr:uid="{B52D0F93-3844-498B-AC96-1F64BBA282FA}"/>
    <cellStyle name="Note 2 7" xfId="15236" xr:uid="{941FB3DB-EAB0-4210-873F-369773C884FC}"/>
    <cellStyle name="Note 2 7 2" xfId="15237" xr:uid="{9984D485-6EA9-4A95-8287-BCF607259F65}"/>
    <cellStyle name="Note 2 7 2 2" xfId="15238" xr:uid="{9A886AAB-973B-4DBD-98F6-996180D46A2C}"/>
    <cellStyle name="Note 2 7 2 2 2" xfId="15239" xr:uid="{7FC6B699-75C0-4679-A981-C156DC4064D9}"/>
    <cellStyle name="Note 2 7 2 2 2 2" xfId="15240" xr:uid="{75D8638B-7B8F-4013-A91F-CB5326011D73}"/>
    <cellStyle name="Note 2 7 2 2 3" xfId="15241" xr:uid="{314E04A7-668F-41D1-B26C-9AA44C4F3F39}"/>
    <cellStyle name="Note 2 7 2 3" xfId="15242" xr:uid="{6B69D900-BA55-4321-ADEA-A4E79528733A}"/>
    <cellStyle name="Note 2 7 2 3 2" xfId="15243" xr:uid="{43E549A5-BB90-4B6E-A130-B4E6966C4662}"/>
    <cellStyle name="Note 2 7 2 4" xfId="15244" xr:uid="{662BE788-1401-4A30-ACA1-1058A30FBB80}"/>
    <cellStyle name="Note 2 7 3" xfId="15245" xr:uid="{4618BAE4-3F62-4B51-8C77-EB3C3EEDE79E}"/>
    <cellStyle name="Note 2 7 3 2" xfId="15246" xr:uid="{AC70D904-E1CE-4844-9289-8CD41F32CB61}"/>
    <cellStyle name="Note 2 7 3 2 2" xfId="15247" xr:uid="{63D8F42B-103B-4AFF-AB5D-2CB7C5ADBAA4}"/>
    <cellStyle name="Note 2 7 3 3" xfId="15248" xr:uid="{43C34D37-72ED-467C-86A1-3A718361A0B8}"/>
    <cellStyle name="Note 2 7 4" xfId="15249" xr:uid="{06059EAE-04E6-41FB-973F-8446F26634C0}"/>
    <cellStyle name="Note 2 7 4 2" xfId="15250" xr:uid="{1D7C0604-DFE5-474C-96D4-54FF334179AB}"/>
    <cellStyle name="Note 2 7 5" xfId="15251" xr:uid="{B02A5498-26B7-4C17-9B1B-CD0184485EAE}"/>
    <cellStyle name="Note 2 8" xfId="15252" xr:uid="{F49357A2-51A0-47DB-B47D-A859327CDB5A}"/>
    <cellStyle name="Note 2 8 2" xfId="15253" xr:uid="{8650792D-2EA0-48AB-AB78-76878DC10E5B}"/>
    <cellStyle name="Note 2 8 2 2" xfId="15254" xr:uid="{AABAE465-D015-4FF2-AC9A-C03A9BCD11A7}"/>
    <cellStyle name="Note 2 8 2 2 2" xfId="15255" xr:uid="{AC99A053-B346-4B5A-8C94-4C4B87FF10A8}"/>
    <cellStyle name="Note 2 8 2 3" xfId="15256" xr:uid="{B5587061-C4A4-4C21-8149-F029942C3DFD}"/>
    <cellStyle name="Note 2 8 3" xfId="15257" xr:uid="{1837F9AD-1795-46BD-BA4E-F6109F2F3A4C}"/>
    <cellStyle name="Note 2 8 3 2" xfId="15258" xr:uid="{6A9DFA3C-F5EF-49D4-A209-259F86AE77FF}"/>
    <cellStyle name="Note 2 8 4" xfId="15259" xr:uid="{16660F3B-ABFB-43EA-B407-C872A5CC6880}"/>
    <cellStyle name="Note 2 9" xfId="15260" xr:uid="{A5BE1257-2CFF-4A67-9C45-631D951B1A5B}"/>
    <cellStyle name="Note 2 9 2" xfId="15261" xr:uid="{3ED55691-FB8B-4AE6-A4FD-DE95CBD45554}"/>
    <cellStyle name="Note 2 9 2 2" xfId="15262" xr:uid="{C07CBB69-F16F-4A92-B206-7C55EBD9B128}"/>
    <cellStyle name="Note 2 9 3" xfId="15263" xr:uid="{7E8D6B21-0EE3-459A-ADDD-531CE9DD5D34}"/>
    <cellStyle name="Note 3" xfId="15264" xr:uid="{EB0F27C1-CD66-4A50-9B79-FE0F3E9C41C0}"/>
    <cellStyle name="Note 3 10" xfId="15265" xr:uid="{FE2974CF-7186-4B9B-81AD-237ED7FDE030}"/>
    <cellStyle name="Note 3 10 2" xfId="15266" xr:uid="{7EE6BCAC-2CCD-4C3A-A33C-E19B37A8ACC1}"/>
    <cellStyle name="Note 3 11" xfId="15267" xr:uid="{CCE86452-F97A-4C5C-8E54-FE4FEDD81737}"/>
    <cellStyle name="Note 3 2" xfId="15268" xr:uid="{7BA9C7DB-43A4-4412-9CCB-DF40389CCB42}"/>
    <cellStyle name="Note 3 2 10" xfId="15269" xr:uid="{9FE9E04C-40CC-48EA-BC88-21A222A93F09}"/>
    <cellStyle name="Note 3 2 2" xfId="15270" xr:uid="{7681852D-15D4-436A-909C-0B83725A2747}"/>
    <cellStyle name="Note 3 2 2 2" xfId="15271" xr:uid="{89CC1A24-8ED1-41D5-B89D-D466F8B2900C}"/>
    <cellStyle name="Note 3 2 2 2 2" xfId="15272" xr:uid="{B2DEE9AC-BEDA-4A8B-AAA6-33A32271A9A1}"/>
    <cellStyle name="Note 3 2 2 2 2 2" xfId="15273" xr:uid="{3AE8FE1E-5163-4A56-9931-E290A577806B}"/>
    <cellStyle name="Note 3 2 2 2 2 2 2" xfId="15274" xr:uid="{51D33FCA-6191-48A6-9C71-85885C2E67BC}"/>
    <cellStyle name="Note 3 2 2 2 2 2 2 2" xfId="15275" xr:uid="{17CE62B3-E24A-4E7E-8673-E8B449141723}"/>
    <cellStyle name="Note 3 2 2 2 2 2 3" xfId="15276" xr:uid="{70FCB772-177A-4303-A8C3-CE0222BF51AF}"/>
    <cellStyle name="Note 3 2 2 2 2 3" xfId="15277" xr:uid="{8D6A4C8F-0DF6-4C8D-9EA1-316F96B7064B}"/>
    <cellStyle name="Note 3 2 2 2 2 3 2" xfId="15278" xr:uid="{7B665155-BFBC-4978-BC72-DCEE85B9548C}"/>
    <cellStyle name="Note 3 2 2 2 2 4" xfId="15279" xr:uid="{6F99B590-CA1B-4F52-9993-8628DB8AAB27}"/>
    <cellStyle name="Note 3 2 2 2 3" xfId="15280" xr:uid="{4807C1C3-6224-43D5-A3B5-C3919F9E468A}"/>
    <cellStyle name="Note 3 2 2 2 3 2" xfId="15281" xr:uid="{E611DF72-A0FC-4CB8-ADBA-9766DFB83051}"/>
    <cellStyle name="Note 3 2 2 2 3 2 2" xfId="15282" xr:uid="{A94D4729-540D-406B-B745-617B25A92227}"/>
    <cellStyle name="Note 3 2 2 2 3 3" xfId="15283" xr:uid="{1A1D15F6-7D0C-47CC-AD97-FAF35A8BDDCD}"/>
    <cellStyle name="Note 3 2 2 2 4" xfId="15284" xr:uid="{DE97E798-6463-4798-BFAF-FB82E63C722E}"/>
    <cellStyle name="Note 3 2 2 2 4 2" xfId="15285" xr:uid="{919B4AEC-CB79-42F0-A098-DFA57E8E6D44}"/>
    <cellStyle name="Note 3 2 2 2 5" xfId="15286" xr:uid="{309612B2-2BB5-4E52-AF19-188BFEDFE449}"/>
    <cellStyle name="Note 3 2 2 3" xfId="15287" xr:uid="{DA21F428-5EDF-4365-B7B0-316CC25842BA}"/>
    <cellStyle name="Note 3 2 2 3 2" xfId="15288" xr:uid="{AEDA34AE-FA61-49FB-BD8F-6C421D61F6B4}"/>
    <cellStyle name="Note 3 2 2 3 2 2" xfId="15289" xr:uid="{AB70ABEB-74FA-42FB-839F-518E0D90EF8E}"/>
    <cellStyle name="Note 3 2 2 3 2 2 2" xfId="15290" xr:uid="{E284FFDB-428A-4BAE-960B-1E403B62E54C}"/>
    <cellStyle name="Note 3 2 2 3 2 3" xfId="15291" xr:uid="{595E9D21-5847-46BB-B091-85788EE2FBE7}"/>
    <cellStyle name="Note 3 2 2 3 3" xfId="15292" xr:uid="{DF9949B4-9C60-4116-8BFA-414CA5526E37}"/>
    <cellStyle name="Note 3 2 2 3 3 2" xfId="15293" xr:uid="{8BB57AD4-88EF-411A-9E37-14D190860CC9}"/>
    <cellStyle name="Note 3 2 2 3 4" xfId="15294" xr:uid="{D90E5E1D-EB39-4403-A88F-291E8A666A70}"/>
    <cellStyle name="Note 3 2 2 4" xfId="15295" xr:uid="{C4054BC3-8EA5-4C4D-A9A3-6D28A88E0327}"/>
    <cellStyle name="Note 3 2 2 4 2" xfId="15296" xr:uid="{0A524F43-42D2-4D1B-8914-C71F4793C965}"/>
    <cellStyle name="Note 3 2 2 4 2 2" xfId="15297" xr:uid="{C8583165-F6F7-4764-9910-DF7F9484FFFD}"/>
    <cellStyle name="Note 3 2 2 4 3" xfId="15298" xr:uid="{5274F024-5B40-4253-94D9-B625E8981955}"/>
    <cellStyle name="Note 3 2 2 5" xfId="15299" xr:uid="{CD6D1094-7CA3-4FFA-8D89-AC77264070BE}"/>
    <cellStyle name="Note 3 2 2 5 2" xfId="15300" xr:uid="{849205BD-CD9E-4DD5-ACC5-24310EA01330}"/>
    <cellStyle name="Note 3 2 2 6" xfId="15301" xr:uid="{6AFE43DB-DF39-454B-B50C-8A8584BB96B6}"/>
    <cellStyle name="Note 3 2 3" xfId="15302" xr:uid="{78B829C9-9D28-4FA0-8938-DFDCDA67B137}"/>
    <cellStyle name="Note 3 2 3 2" xfId="15303" xr:uid="{E1FBA287-BB81-4094-A830-19C825554F62}"/>
    <cellStyle name="Note 3 2 3 2 2" xfId="15304" xr:uid="{ACB8DEA9-0A6F-4356-BC20-31181DF6F6CA}"/>
    <cellStyle name="Note 3 2 3 2 2 2" xfId="15305" xr:uid="{0031992E-DFE7-46C4-A3B7-18C4D2527B0A}"/>
    <cellStyle name="Note 3 2 3 2 2 2 2" xfId="15306" xr:uid="{23DDCE0B-196D-485A-8623-A6BF78791973}"/>
    <cellStyle name="Note 3 2 3 2 2 2 2 2" xfId="15307" xr:uid="{A973E38E-9BED-486D-9E99-9BC168034E57}"/>
    <cellStyle name="Note 3 2 3 2 2 2 3" xfId="15308" xr:uid="{0876C378-065A-4435-86C2-65F1AB120563}"/>
    <cellStyle name="Note 3 2 3 2 2 3" xfId="15309" xr:uid="{72BE7140-6F2F-46C7-A72D-A2724840C76A}"/>
    <cellStyle name="Note 3 2 3 2 2 3 2" xfId="15310" xr:uid="{F7EAC9F2-47C2-4340-9A03-D68C0B9DF11A}"/>
    <cellStyle name="Note 3 2 3 2 2 4" xfId="15311" xr:uid="{6871D255-13DE-4123-BB50-6DD409060895}"/>
    <cellStyle name="Note 3 2 3 2 3" xfId="15312" xr:uid="{DCF070E3-A43F-43B8-94A1-05A390B45F7D}"/>
    <cellStyle name="Note 3 2 3 2 3 2" xfId="15313" xr:uid="{FA1FF40E-207B-464F-B8D5-2D154757DB3C}"/>
    <cellStyle name="Note 3 2 3 2 3 2 2" xfId="15314" xr:uid="{7751401D-C0CA-4C66-8F36-A5F1B891DEE8}"/>
    <cellStyle name="Note 3 2 3 2 3 3" xfId="15315" xr:uid="{A0C41C2C-671A-44D7-9C56-6C24A44A3B70}"/>
    <cellStyle name="Note 3 2 3 2 4" xfId="15316" xr:uid="{49120C07-74B7-4233-8881-09B9F5C84621}"/>
    <cellStyle name="Note 3 2 3 2 4 2" xfId="15317" xr:uid="{F9B392B4-9A17-4E6F-80F9-D55D6D6D5F90}"/>
    <cellStyle name="Note 3 2 3 2 5" xfId="15318" xr:uid="{219E7BBB-C78F-4697-8CBC-A707BB807640}"/>
    <cellStyle name="Note 3 2 3 3" xfId="15319" xr:uid="{044920F1-D15A-4953-B6BA-63FC0FD7924C}"/>
    <cellStyle name="Note 3 2 3 3 2" xfId="15320" xr:uid="{CECF48F5-8053-4625-B627-F5938E6D8182}"/>
    <cellStyle name="Note 3 2 3 3 2 2" xfId="15321" xr:uid="{8C0A84D9-CB63-493C-9300-99F4B8928526}"/>
    <cellStyle name="Note 3 2 3 3 2 2 2" xfId="15322" xr:uid="{3EDA62C1-4AAE-425D-BB85-BE9D6B314683}"/>
    <cellStyle name="Note 3 2 3 3 2 3" xfId="15323" xr:uid="{2E2D31A4-F952-45CD-848C-531AA72472BD}"/>
    <cellStyle name="Note 3 2 3 3 3" xfId="15324" xr:uid="{A1C9EE3E-5E2E-4FC6-9140-289F63542421}"/>
    <cellStyle name="Note 3 2 3 3 3 2" xfId="15325" xr:uid="{D3E77777-B929-429F-8431-1BB0E3CB9C81}"/>
    <cellStyle name="Note 3 2 3 3 4" xfId="15326" xr:uid="{5BC4B236-196E-4A18-A4AD-50DE6A9FCA74}"/>
    <cellStyle name="Note 3 2 3 4" xfId="15327" xr:uid="{3D1422BA-2F86-4C0B-81E8-669D9F775BF4}"/>
    <cellStyle name="Note 3 2 3 4 2" xfId="15328" xr:uid="{BA3A157B-79CA-4AA6-BBCE-8E3336903F87}"/>
    <cellStyle name="Note 3 2 3 4 2 2" xfId="15329" xr:uid="{AC129FDD-6CBE-4343-BA45-A5DD9D03956B}"/>
    <cellStyle name="Note 3 2 3 4 3" xfId="15330" xr:uid="{16CBEB6D-8B52-4010-BF70-56928377DF8F}"/>
    <cellStyle name="Note 3 2 3 5" xfId="15331" xr:uid="{DB824552-E19A-4783-81B7-B50F3097E207}"/>
    <cellStyle name="Note 3 2 3 5 2" xfId="15332" xr:uid="{CAA5667D-DBCB-4305-8F15-03FFE7F70068}"/>
    <cellStyle name="Note 3 2 3 6" xfId="15333" xr:uid="{73543D38-53D1-4832-A306-A36A50F976CC}"/>
    <cellStyle name="Note 3 2 4" xfId="15334" xr:uid="{CE2AB405-8F5A-4EBA-B43D-98980D8FCDAB}"/>
    <cellStyle name="Note 3 2 4 2" xfId="15335" xr:uid="{CC0EEF6C-2C45-49B2-B261-D9BC37F43DB8}"/>
    <cellStyle name="Note 3 2 4 2 2" xfId="15336" xr:uid="{14E13F48-C30C-4862-B754-C34515BCAFB5}"/>
    <cellStyle name="Note 3 2 4 2 2 2" xfId="15337" xr:uid="{1BA29EB1-8249-4C8A-B809-D4067A2D5405}"/>
    <cellStyle name="Note 3 2 4 2 2 2 2" xfId="15338" xr:uid="{0E580594-7752-4919-BA7B-1E37E8F39B97}"/>
    <cellStyle name="Note 3 2 4 2 2 2 2 2" xfId="15339" xr:uid="{11F2D1B4-6D56-4799-980A-C87E27F37824}"/>
    <cellStyle name="Note 3 2 4 2 2 2 3" xfId="15340" xr:uid="{9F395ACA-84E8-46E5-926F-0EA57EA082F5}"/>
    <cellStyle name="Note 3 2 4 2 2 3" xfId="15341" xr:uid="{9F47D6D1-BE1E-4FF5-BA33-0BB782CE28A5}"/>
    <cellStyle name="Note 3 2 4 2 2 3 2" xfId="15342" xr:uid="{C5F212FF-E249-4A4F-A5FB-449B1F035CB9}"/>
    <cellStyle name="Note 3 2 4 2 2 4" xfId="15343" xr:uid="{631A97F2-800D-45B4-A9D6-4FB7A32B9DA3}"/>
    <cellStyle name="Note 3 2 4 2 3" xfId="15344" xr:uid="{69BF0D1B-65F6-406E-A67B-56495E1E5B24}"/>
    <cellStyle name="Note 3 2 4 2 3 2" xfId="15345" xr:uid="{3FBC7257-51D8-46AF-9BA8-D04901BE3588}"/>
    <cellStyle name="Note 3 2 4 2 3 2 2" xfId="15346" xr:uid="{78C07F11-F399-43C1-A951-7AD6B7BCF066}"/>
    <cellStyle name="Note 3 2 4 2 3 3" xfId="15347" xr:uid="{8D1D6D1D-17A8-41CD-9DBB-30449D7570E4}"/>
    <cellStyle name="Note 3 2 4 2 4" xfId="15348" xr:uid="{713FE453-F988-4A16-BA0F-CCF6218AB6D1}"/>
    <cellStyle name="Note 3 2 4 2 4 2" xfId="15349" xr:uid="{F052F5B1-C9ED-42AA-8289-0FD4E1624968}"/>
    <cellStyle name="Note 3 2 4 2 5" xfId="15350" xr:uid="{AD183EFA-FFB8-4901-A331-4ACBEFD9B2CD}"/>
    <cellStyle name="Note 3 2 4 3" xfId="15351" xr:uid="{A2E59C0E-4C7A-424D-B70B-634694ADC6F4}"/>
    <cellStyle name="Note 3 2 4 3 2" xfId="15352" xr:uid="{B656692D-7976-4342-997F-268F8EB19F45}"/>
    <cellStyle name="Note 3 2 4 3 2 2" xfId="15353" xr:uid="{C2BCD03C-3C53-4A19-8502-EC39A0212AD5}"/>
    <cellStyle name="Note 3 2 4 3 2 2 2" xfId="15354" xr:uid="{88A7D2C3-4F77-493D-8036-07EB825D4921}"/>
    <cellStyle name="Note 3 2 4 3 2 3" xfId="15355" xr:uid="{0D1BC6B9-7303-4F8B-B915-3BBA5D0C4578}"/>
    <cellStyle name="Note 3 2 4 3 3" xfId="15356" xr:uid="{BDD7D68B-BA95-4F04-BC99-D6D319F88587}"/>
    <cellStyle name="Note 3 2 4 3 3 2" xfId="15357" xr:uid="{8A5A8248-ACA6-49D6-9504-77BD7D770B69}"/>
    <cellStyle name="Note 3 2 4 3 4" xfId="15358" xr:uid="{B1C2FF52-1EE2-4C82-8FA0-230FE667C3F2}"/>
    <cellStyle name="Note 3 2 4 4" xfId="15359" xr:uid="{54AE2FB9-E85F-4587-976E-4C3002DB4294}"/>
    <cellStyle name="Note 3 2 4 4 2" xfId="15360" xr:uid="{A03E8708-F203-46E7-8449-5891AC0EC765}"/>
    <cellStyle name="Note 3 2 4 4 2 2" xfId="15361" xr:uid="{43847A2D-66CF-4D83-904E-AC5DC23806C0}"/>
    <cellStyle name="Note 3 2 4 4 3" xfId="15362" xr:uid="{0C75C7AA-6CE6-4D79-B276-4C939B10F50C}"/>
    <cellStyle name="Note 3 2 4 5" xfId="15363" xr:uid="{F59D51F8-CBDB-401A-A88A-37AA8EAE26D0}"/>
    <cellStyle name="Note 3 2 4 5 2" xfId="15364" xr:uid="{3EF1A196-3CB5-4641-B665-FACEB0DBF2D8}"/>
    <cellStyle name="Note 3 2 4 6" xfId="15365" xr:uid="{7C09639C-EF62-4EAE-8D9A-D0A7B2CDD2A3}"/>
    <cellStyle name="Note 3 2 5" xfId="15366" xr:uid="{828CCF72-5FC7-47C3-88EA-2CF737CE8A45}"/>
    <cellStyle name="Note 3 2 5 2" xfId="15367" xr:uid="{452CD3DA-DAE4-44C6-855E-9E92D63D840E}"/>
    <cellStyle name="Note 3 2 5 2 2" xfId="15368" xr:uid="{5BDBC305-6EFE-46FA-B49E-55FCE5D23969}"/>
    <cellStyle name="Note 3 2 5 2 2 2" xfId="15369" xr:uid="{F09AD416-35BD-4E52-B6CF-E8F1B6A9D6CC}"/>
    <cellStyle name="Note 3 2 5 2 2 2 2" xfId="15370" xr:uid="{8D642762-09F2-43DA-90E1-B474FEE919E9}"/>
    <cellStyle name="Note 3 2 5 2 2 2 2 2" xfId="15371" xr:uid="{7EB015AF-FCBB-4C8A-AFD5-88B5338F7ABB}"/>
    <cellStyle name="Note 3 2 5 2 2 2 3" xfId="15372" xr:uid="{6D6FF450-4E5A-416C-ACF7-6159A7839B9A}"/>
    <cellStyle name="Note 3 2 5 2 2 3" xfId="15373" xr:uid="{3F2A361E-0179-4CE6-8E71-F4EDE062B10A}"/>
    <cellStyle name="Note 3 2 5 2 2 3 2" xfId="15374" xr:uid="{C407CA80-CA86-40BA-8B23-C42947A2E558}"/>
    <cellStyle name="Note 3 2 5 2 2 4" xfId="15375" xr:uid="{44D04C6F-A64A-4634-B97E-6C3D13337C1B}"/>
    <cellStyle name="Note 3 2 5 2 3" xfId="15376" xr:uid="{9F8892ED-8E82-4292-8C95-012769360D5E}"/>
    <cellStyle name="Note 3 2 5 2 3 2" xfId="15377" xr:uid="{6114889A-15F5-4BF1-9E5E-5DD95FD5E681}"/>
    <cellStyle name="Note 3 2 5 2 3 2 2" xfId="15378" xr:uid="{B747AB01-3198-4094-AC0C-6BD30A5412F7}"/>
    <cellStyle name="Note 3 2 5 2 3 3" xfId="15379" xr:uid="{E0084F33-6706-49BC-B107-2CBB1E04A91D}"/>
    <cellStyle name="Note 3 2 5 2 4" xfId="15380" xr:uid="{D0CC4808-68E2-4706-9D1D-DB26004CD825}"/>
    <cellStyle name="Note 3 2 5 2 4 2" xfId="15381" xr:uid="{386CC310-214A-4CC7-A3E4-4448FC98E76C}"/>
    <cellStyle name="Note 3 2 5 2 5" xfId="15382" xr:uid="{BD71933E-C0F8-42FC-94F4-BBCBD1FA2CB8}"/>
    <cellStyle name="Note 3 2 5 3" xfId="15383" xr:uid="{F49429EC-4BD6-484A-94B6-7BB8A40978BF}"/>
    <cellStyle name="Note 3 2 5 3 2" xfId="15384" xr:uid="{DE1F9BCA-BBB0-4856-8E28-D5CAF2EAA542}"/>
    <cellStyle name="Note 3 2 5 3 2 2" xfId="15385" xr:uid="{EB583CCF-185C-46D7-9F69-E925833DDD6B}"/>
    <cellStyle name="Note 3 2 5 3 2 2 2" xfId="15386" xr:uid="{B617F77D-990F-4190-836E-4EBA912E7CC9}"/>
    <cellStyle name="Note 3 2 5 3 2 3" xfId="15387" xr:uid="{A4A26DD6-EEE9-47E1-99EC-58D0DD356444}"/>
    <cellStyle name="Note 3 2 5 3 3" xfId="15388" xr:uid="{F790C961-5887-425E-AA5D-483E2EFDC231}"/>
    <cellStyle name="Note 3 2 5 3 3 2" xfId="15389" xr:uid="{BA3FB5F6-B9CA-4966-9135-51A33AAC3401}"/>
    <cellStyle name="Note 3 2 5 3 4" xfId="15390" xr:uid="{55F07A35-3EF8-4C69-B005-5CFC67B21CA6}"/>
    <cellStyle name="Note 3 2 5 4" xfId="15391" xr:uid="{F21C664A-D304-429E-8FE3-18749C8A1599}"/>
    <cellStyle name="Note 3 2 5 4 2" xfId="15392" xr:uid="{3B579886-C35D-48AE-AF8A-543F915E5F25}"/>
    <cellStyle name="Note 3 2 5 4 2 2" xfId="15393" xr:uid="{F4BE84BA-2DC5-48B4-9F3E-B567E490A34B}"/>
    <cellStyle name="Note 3 2 5 4 3" xfId="15394" xr:uid="{D0C91FC4-7A5A-483B-961E-9E23FE374F02}"/>
    <cellStyle name="Note 3 2 5 5" xfId="15395" xr:uid="{9CF0D9BB-7918-48B0-9B91-32A3E42C612A}"/>
    <cellStyle name="Note 3 2 5 5 2" xfId="15396" xr:uid="{56BD3F1C-2B19-41A2-8E6B-BD39AC321D22}"/>
    <cellStyle name="Note 3 2 5 6" xfId="15397" xr:uid="{D8485158-9487-4CD1-937F-222A9BE15574}"/>
    <cellStyle name="Note 3 2 6" xfId="15398" xr:uid="{54262340-5BC6-417B-906C-9A76931C2FF8}"/>
    <cellStyle name="Note 3 2 6 2" xfId="15399" xr:uid="{B98852FE-16DF-47BA-8D32-33930E8E066B}"/>
    <cellStyle name="Note 3 2 6 2 2" xfId="15400" xr:uid="{A1A9C04A-78D7-4A86-9063-F117BC0EB276}"/>
    <cellStyle name="Note 3 2 6 2 2 2" xfId="15401" xr:uid="{2486AB62-E24F-4247-A386-A20FAF236B9F}"/>
    <cellStyle name="Note 3 2 6 2 2 2 2" xfId="15402" xr:uid="{C98EFDE0-14D9-429E-AB34-CA14AF262E7C}"/>
    <cellStyle name="Note 3 2 6 2 2 3" xfId="15403" xr:uid="{2B07D037-254B-4CD4-ABCC-70DAEBE80E14}"/>
    <cellStyle name="Note 3 2 6 2 3" xfId="15404" xr:uid="{795519E1-6E45-4930-AC44-E01C94C12B39}"/>
    <cellStyle name="Note 3 2 6 2 3 2" xfId="15405" xr:uid="{6AE97B6B-761E-401C-9728-59C798F6C98B}"/>
    <cellStyle name="Note 3 2 6 2 4" xfId="15406" xr:uid="{DC215894-DFB6-4398-897E-2E986809ED6F}"/>
    <cellStyle name="Note 3 2 6 3" xfId="15407" xr:uid="{38093765-A84A-48CE-B0E0-F4069C304687}"/>
    <cellStyle name="Note 3 2 6 3 2" xfId="15408" xr:uid="{383499CD-699F-48B6-AE4F-1D99DC37B8D7}"/>
    <cellStyle name="Note 3 2 6 3 2 2" xfId="15409" xr:uid="{0D1C6E23-9AD1-4552-8751-EC461D6B26E2}"/>
    <cellStyle name="Note 3 2 6 3 3" xfId="15410" xr:uid="{F234A138-FB12-4F6F-9F89-D6BEF882A658}"/>
    <cellStyle name="Note 3 2 6 4" xfId="15411" xr:uid="{48FB8AA9-C20D-4833-9E87-577A40F77542}"/>
    <cellStyle name="Note 3 2 6 4 2" xfId="15412" xr:uid="{5C4EA9A7-1C2D-4184-A902-43C41CB03328}"/>
    <cellStyle name="Note 3 2 6 5" xfId="15413" xr:uid="{DACE55B9-B963-46DD-98F9-1F5EA667CD80}"/>
    <cellStyle name="Note 3 2 7" xfId="15414" xr:uid="{EFAB903F-0D20-4604-B367-455A878878D7}"/>
    <cellStyle name="Note 3 2 7 2" xfId="15415" xr:uid="{2C175279-33FA-4CE7-9925-6AEB2E6056C4}"/>
    <cellStyle name="Note 3 2 7 2 2" xfId="15416" xr:uid="{CE569B70-7424-460E-9298-6B2ED376C041}"/>
    <cellStyle name="Note 3 2 7 2 2 2" xfId="15417" xr:uid="{84A35DF4-52AF-4224-970F-27067FEE0141}"/>
    <cellStyle name="Note 3 2 7 2 3" xfId="15418" xr:uid="{CE403BBD-231B-483F-9446-AA5B96922147}"/>
    <cellStyle name="Note 3 2 7 3" xfId="15419" xr:uid="{9F29FC7B-A901-4900-9A89-DBD9AF44BE09}"/>
    <cellStyle name="Note 3 2 7 3 2" xfId="15420" xr:uid="{123D5173-DC32-4578-941F-0CCF76319835}"/>
    <cellStyle name="Note 3 2 7 4" xfId="15421" xr:uid="{BD759A15-F47A-4AFE-8350-0C72E40769D7}"/>
    <cellStyle name="Note 3 2 8" xfId="15422" xr:uid="{5071DBAF-3600-47E6-8EDE-06AABA408196}"/>
    <cellStyle name="Note 3 2 8 2" xfId="15423" xr:uid="{213BB655-24FF-462E-B4CE-EC41F14686D6}"/>
    <cellStyle name="Note 3 2 8 2 2" xfId="15424" xr:uid="{FA9B77DC-018F-4BB0-9966-EC552C692E2F}"/>
    <cellStyle name="Note 3 2 8 3" xfId="15425" xr:uid="{21A9D3E5-6A72-422D-BE13-80D0FD4566C5}"/>
    <cellStyle name="Note 3 2 9" xfId="15426" xr:uid="{BCACDA78-916C-48C4-AE21-0BEE458F0E3E}"/>
    <cellStyle name="Note 3 2 9 2" xfId="15427" xr:uid="{BE4CF9BF-2706-4CB1-BB14-6559CB5C5D40}"/>
    <cellStyle name="Note 3 3" xfId="15428" xr:uid="{F59D669D-614F-438A-A07A-F8F5C072B55D}"/>
    <cellStyle name="Note 3 3 2" xfId="15429" xr:uid="{23B29AE0-A56B-477F-8F5C-608CC04CD47C}"/>
    <cellStyle name="Note 3 3 2 2" xfId="15430" xr:uid="{4724C8DD-CD0C-42BB-825C-B82971F2C04A}"/>
    <cellStyle name="Note 3 3 2 2 2" xfId="15431" xr:uid="{1AD0F81C-A93B-49CD-92CF-78BFD4BBB5B1}"/>
    <cellStyle name="Note 3 3 2 2 2 2" xfId="15432" xr:uid="{0C3BE0CC-384A-401F-A91D-856615AF0EAA}"/>
    <cellStyle name="Note 3 3 2 2 2 2 2" xfId="15433" xr:uid="{5322F6E3-363F-4335-A42D-BC45F6871D4E}"/>
    <cellStyle name="Note 3 3 2 2 2 3" xfId="15434" xr:uid="{605C23E1-0218-4C22-BF41-892470CED86E}"/>
    <cellStyle name="Note 3 3 2 2 3" xfId="15435" xr:uid="{F52A9C75-8E7F-4401-9B47-A157A1B6F21E}"/>
    <cellStyle name="Note 3 3 2 2 3 2" xfId="15436" xr:uid="{A7445C6F-7931-4D68-B20A-7690BF03BEAA}"/>
    <cellStyle name="Note 3 3 2 2 4" xfId="15437" xr:uid="{C1691891-3A20-402C-B5D4-F656E37FA4D4}"/>
    <cellStyle name="Note 3 3 2 3" xfId="15438" xr:uid="{B0867496-373E-418F-B66D-D1C7C0ED6169}"/>
    <cellStyle name="Note 3 3 2 3 2" xfId="15439" xr:uid="{C9D6B89C-65BF-44E6-9480-2188AC4B70B6}"/>
    <cellStyle name="Note 3 3 2 3 2 2" xfId="15440" xr:uid="{63CF388E-0F0F-47EF-9DF2-D291ACEFFD6A}"/>
    <cellStyle name="Note 3 3 2 3 3" xfId="15441" xr:uid="{F66F70BD-313F-4602-807E-21F6C97EF7D7}"/>
    <cellStyle name="Note 3 3 2 4" xfId="15442" xr:uid="{135546F8-7E86-4426-B5D1-7F81ADE2CFAC}"/>
    <cellStyle name="Note 3 3 2 4 2" xfId="15443" xr:uid="{81D99DD8-49A2-4E4C-A96D-EEA9F57EDDF6}"/>
    <cellStyle name="Note 3 3 2 5" xfId="15444" xr:uid="{49C6FD03-35D5-463F-A8ED-FA05826A8892}"/>
    <cellStyle name="Note 3 3 3" xfId="15445" xr:uid="{DC57CD43-48D8-4AF2-A9B5-6ECAC9A26E48}"/>
    <cellStyle name="Note 3 3 3 2" xfId="15446" xr:uid="{5BFC33CE-48D0-4B6E-B497-5C67ADD31992}"/>
    <cellStyle name="Note 3 3 3 2 2" xfId="15447" xr:uid="{61BB9CD3-9047-4AF3-AC0D-102B487C46FD}"/>
    <cellStyle name="Note 3 3 3 2 2 2" xfId="15448" xr:uid="{F672D9D6-7633-4158-AE83-4394F43AB8D0}"/>
    <cellStyle name="Note 3 3 3 2 3" xfId="15449" xr:uid="{A113E9FF-35CE-404F-9DC1-310D356A028E}"/>
    <cellStyle name="Note 3 3 3 3" xfId="15450" xr:uid="{35BECCB9-4BD4-4210-89BD-C54A1AFC65E9}"/>
    <cellStyle name="Note 3 3 3 3 2" xfId="15451" xr:uid="{51FC3253-8600-4F27-A74F-B5DE35908749}"/>
    <cellStyle name="Note 3 3 3 4" xfId="15452" xr:uid="{A26388E4-67E7-4224-AAD1-7AD70D4FC94B}"/>
    <cellStyle name="Note 3 3 4" xfId="15453" xr:uid="{74543962-186E-4C4A-8094-C1703F36057A}"/>
    <cellStyle name="Note 3 3 4 2" xfId="15454" xr:uid="{C18812FA-EFB1-4BE2-ABF3-73EAB30B895B}"/>
    <cellStyle name="Note 3 3 4 2 2" xfId="15455" xr:uid="{5ED5636E-3635-4675-AFA9-8E2FA710CAEA}"/>
    <cellStyle name="Note 3 3 4 3" xfId="15456" xr:uid="{3C2CBB45-DB20-4FC4-850F-1B2C1B683485}"/>
    <cellStyle name="Note 3 3 5" xfId="15457" xr:uid="{AD288A59-D0E7-4C56-95BE-679082B4E531}"/>
    <cellStyle name="Note 3 3 5 2" xfId="15458" xr:uid="{9AB37B16-8025-41F3-ACD0-D4A400DD2B53}"/>
    <cellStyle name="Note 3 3 6" xfId="15459" xr:uid="{8F97A003-113C-4293-87A0-16AF0D6D2F44}"/>
    <cellStyle name="Note 3 4" xfId="15460" xr:uid="{16DE6FD9-9FC1-4D2B-A42C-8F03ED8EC0E3}"/>
    <cellStyle name="Note 3 4 2" xfId="15461" xr:uid="{6AE271AA-B8F4-41B2-8CE6-0F875B82DFA4}"/>
    <cellStyle name="Note 3 4 2 2" xfId="15462" xr:uid="{5877BFB2-28CC-4BC7-83AC-246E3129ABFE}"/>
    <cellStyle name="Note 3 4 2 2 2" xfId="15463" xr:uid="{683CE76D-1228-4CB8-9FE1-5A57642719D0}"/>
    <cellStyle name="Note 3 4 2 2 2 2" xfId="15464" xr:uid="{67C3589F-A042-4382-90CA-17B48D5F09A7}"/>
    <cellStyle name="Note 3 4 2 2 2 2 2" xfId="15465" xr:uid="{909B5981-AE12-441D-89F8-D52420BD31EC}"/>
    <cellStyle name="Note 3 4 2 2 2 3" xfId="15466" xr:uid="{D52C1BB2-0C55-4BFE-A4B6-22669667D1A9}"/>
    <cellStyle name="Note 3 4 2 2 3" xfId="15467" xr:uid="{68BA653A-60F2-498F-B03C-86C3ACEA084E}"/>
    <cellStyle name="Note 3 4 2 2 3 2" xfId="15468" xr:uid="{912BCB1F-273C-41F6-AB48-04CE89749000}"/>
    <cellStyle name="Note 3 4 2 2 4" xfId="15469" xr:uid="{467FCE60-B52A-4D90-A929-1066E36BC1C7}"/>
    <cellStyle name="Note 3 4 2 3" xfId="15470" xr:uid="{200B0ADE-5E69-4472-B094-F4EED6E6EA11}"/>
    <cellStyle name="Note 3 4 2 3 2" xfId="15471" xr:uid="{87070C68-8CE2-4B0B-BB63-0FCF20F57C1F}"/>
    <cellStyle name="Note 3 4 2 3 2 2" xfId="15472" xr:uid="{E9F319D6-2ED9-40AC-AB98-E6053E76CFCA}"/>
    <cellStyle name="Note 3 4 2 3 3" xfId="15473" xr:uid="{C9BD4977-B5D4-4269-B70E-9A06C6CE4EA7}"/>
    <cellStyle name="Note 3 4 2 4" xfId="15474" xr:uid="{7201D57B-6AA0-4C1E-AD02-A72C25B3FFF8}"/>
    <cellStyle name="Note 3 4 2 4 2" xfId="15475" xr:uid="{88B142E5-B393-40BE-BC6A-13790B10C990}"/>
    <cellStyle name="Note 3 4 2 5" xfId="15476" xr:uid="{E05802CA-DEE7-4599-BCFD-EAE4A1CA2F58}"/>
    <cellStyle name="Note 3 4 3" xfId="15477" xr:uid="{5DC74A80-53D7-416F-B910-3F10C529AC3E}"/>
    <cellStyle name="Note 3 4 3 2" xfId="15478" xr:uid="{0A9660C3-2F4F-49FF-BDDF-D94013300A10}"/>
    <cellStyle name="Note 3 4 3 2 2" xfId="15479" xr:uid="{62D14390-04CB-49DE-B114-9BB35C219B43}"/>
    <cellStyle name="Note 3 4 3 2 2 2" xfId="15480" xr:uid="{18834596-56EB-4355-802F-C4435E38F4E5}"/>
    <cellStyle name="Note 3 4 3 2 3" xfId="15481" xr:uid="{5239E17D-DA02-47D0-89EC-2EA940B69CAC}"/>
    <cellStyle name="Note 3 4 3 3" xfId="15482" xr:uid="{9A14A36D-38B1-411F-8588-EDE62E89CF31}"/>
    <cellStyle name="Note 3 4 3 3 2" xfId="15483" xr:uid="{8139E2C8-DBD1-4CDE-8EFA-1D6E3D630DE7}"/>
    <cellStyle name="Note 3 4 3 4" xfId="15484" xr:uid="{6408B9F4-2EEF-4571-889A-A856F1A2F071}"/>
    <cellStyle name="Note 3 4 4" xfId="15485" xr:uid="{209F7E67-81D8-4C88-96FB-2E700193AE52}"/>
    <cellStyle name="Note 3 4 4 2" xfId="15486" xr:uid="{CCB5F614-E12C-4EA9-B11D-2340927D64E8}"/>
    <cellStyle name="Note 3 4 4 2 2" xfId="15487" xr:uid="{7F8ADC2A-0CE8-4AE6-BEA0-7E26572AAA33}"/>
    <cellStyle name="Note 3 4 4 3" xfId="15488" xr:uid="{27241B2F-385F-49FD-A03B-B6396DB1BBC0}"/>
    <cellStyle name="Note 3 4 5" xfId="15489" xr:uid="{5E7F1DE5-4BF6-46B8-A6FC-576175597F83}"/>
    <cellStyle name="Note 3 4 5 2" xfId="15490" xr:uid="{5E8DFCAA-29A7-4D0E-ACCA-D40662DB6B74}"/>
    <cellStyle name="Note 3 4 6" xfId="15491" xr:uid="{F4FB04C0-F657-404B-8BAC-B29C55BAC10B}"/>
    <cellStyle name="Note 3 5" xfId="15492" xr:uid="{2F9E4E1F-E321-4092-9F6F-392C118EB7F9}"/>
    <cellStyle name="Note 3 5 2" xfId="15493" xr:uid="{B79A16DD-F08E-411C-A46A-24A805ACFDE0}"/>
    <cellStyle name="Note 3 5 2 2" xfId="15494" xr:uid="{C478B4A5-7228-4BD3-B7E8-3899788392EC}"/>
    <cellStyle name="Note 3 5 2 2 2" xfId="15495" xr:uid="{620D4733-2AE9-44C2-89F4-E30759349FAF}"/>
    <cellStyle name="Note 3 5 2 2 2 2" xfId="15496" xr:uid="{CE42B417-69F1-4207-87D4-509EE109A206}"/>
    <cellStyle name="Note 3 5 2 2 2 2 2" xfId="15497" xr:uid="{AE0ECC1A-783A-4A80-9C8D-2B90B55ABC52}"/>
    <cellStyle name="Note 3 5 2 2 2 3" xfId="15498" xr:uid="{33179834-E753-46CC-8F42-9BEB75D2B38F}"/>
    <cellStyle name="Note 3 5 2 2 3" xfId="15499" xr:uid="{CEC3C563-D1F9-42BB-BD49-BC8D955C0DAE}"/>
    <cellStyle name="Note 3 5 2 2 3 2" xfId="15500" xr:uid="{89B8999B-5D2D-45D6-A6EF-E332BC74F30E}"/>
    <cellStyle name="Note 3 5 2 2 4" xfId="15501" xr:uid="{20CBB8B2-600B-4E96-B600-69F8099AB8F2}"/>
    <cellStyle name="Note 3 5 2 3" xfId="15502" xr:uid="{5D9212F4-2AC9-46D6-99C6-94327414D99F}"/>
    <cellStyle name="Note 3 5 2 3 2" xfId="15503" xr:uid="{FE0B9B78-208C-4512-895C-FE7FBB96CA50}"/>
    <cellStyle name="Note 3 5 2 3 2 2" xfId="15504" xr:uid="{C5F24681-55FA-47BD-960E-771770466EB3}"/>
    <cellStyle name="Note 3 5 2 3 3" xfId="15505" xr:uid="{A527E110-FC70-49A7-A773-574E7DDEFC98}"/>
    <cellStyle name="Note 3 5 2 4" xfId="15506" xr:uid="{93A4E5D3-5972-4973-AE33-70DE16146BC7}"/>
    <cellStyle name="Note 3 5 2 4 2" xfId="15507" xr:uid="{558B44C5-ADE6-4BEB-9691-D684CC957703}"/>
    <cellStyle name="Note 3 5 2 5" xfId="15508" xr:uid="{0CDD2706-5C25-4766-B50D-3815E7F887CD}"/>
    <cellStyle name="Note 3 5 3" xfId="15509" xr:uid="{4B347C49-2390-4F7D-A189-A10073411B5B}"/>
    <cellStyle name="Note 3 5 3 2" xfId="15510" xr:uid="{CEC744E8-C6AE-437D-9EE1-165BEBD224D3}"/>
    <cellStyle name="Note 3 5 3 2 2" xfId="15511" xr:uid="{0D260A3A-B718-43CB-B12D-DDEF42A1E968}"/>
    <cellStyle name="Note 3 5 3 2 2 2" xfId="15512" xr:uid="{97243994-3F1E-4722-9E26-232024DD3ACC}"/>
    <cellStyle name="Note 3 5 3 2 3" xfId="15513" xr:uid="{58C33483-82CA-4B8B-9249-85F543426A0B}"/>
    <cellStyle name="Note 3 5 3 3" xfId="15514" xr:uid="{CD0BC4A8-9124-4462-B21E-54AC74612173}"/>
    <cellStyle name="Note 3 5 3 3 2" xfId="15515" xr:uid="{4F898D55-2CBB-48ED-9959-02275BB3D0FE}"/>
    <cellStyle name="Note 3 5 3 4" xfId="15516" xr:uid="{469142A5-2F79-4E7B-95FB-A7B0DE26A33A}"/>
    <cellStyle name="Note 3 5 4" xfId="15517" xr:uid="{E906A4C0-E7B8-4828-97A9-4A8F7A8D1481}"/>
    <cellStyle name="Note 3 5 4 2" xfId="15518" xr:uid="{0BD93059-33AE-44A7-98B0-92DC1EF9E1CC}"/>
    <cellStyle name="Note 3 5 4 2 2" xfId="15519" xr:uid="{B4530FE4-2872-4417-814B-3530EB9ABF52}"/>
    <cellStyle name="Note 3 5 4 3" xfId="15520" xr:uid="{EBD808D0-B7EA-4706-877E-CCF74A4D2450}"/>
    <cellStyle name="Note 3 5 5" xfId="15521" xr:uid="{D6ACDC68-4727-4E31-AF98-F5613BBC0967}"/>
    <cellStyle name="Note 3 5 5 2" xfId="15522" xr:uid="{A455ADFA-3FD9-4D1A-AB1B-E2409A3CDD92}"/>
    <cellStyle name="Note 3 5 6" xfId="15523" xr:uid="{C6265333-343A-458C-9418-DE6CC1CF2E65}"/>
    <cellStyle name="Note 3 6" xfId="15524" xr:uid="{8866340A-C53F-474E-964E-FC685B477E57}"/>
    <cellStyle name="Note 3 6 2" xfId="15525" xr:uid="{974F9B70-B01A-4F4D-9934-094A863B8BE2}"/>
    <cellStyle name="Note 3 6 2 2" xfId="15526" xr:uid="{A11B16D0-3B11-4908-A504-7E008F2EA644}"/>
    <cellStyle name="Note 3 6 2 2 2" xfId="15527" xr:uid="{8E633403-68DF-4500-9FB0-B4A53B579CF7}"/>
    <cellStyle name="Note 3 6 2 2 2 2" xfId="15528" xr:uid="{7DCE7A8E-4E0D-4BD8-9572-268EB5455F2F}"/>
    <cellStyle name="Note 3 6 2 2 2 2 2" xfId="15529" xr:uid="{135AA4C7-8902-4FBD-AD8E-2227D0A52CF6}"/>
    <cellStyle name="Note 3 6 2 2 2 3" xfId="15530" xr:uid="{00EFA9E5-AB80-4DF1-A802-9D0760CDA615}"/>
    <cellStyle name="Note 3 6 2 2 3" xfId="15531" xr:uid="{F8BD8FF3-3578-4D3A-BB0C-AA6D30AEB9D0}"/>
    <cellStyle name="Note 3 6 2 2 3 2" xfId="15532" xr:uid="{10847F79-3045-4244-A199-BB6EA56E1872}"/>
    <cellStyle name="Note 3 6 2 2 4" xfId="15533" xr:uid="{1F51709E-594D-4121-8FB5-FAD92A7FD057}"/>
    <cellStyle name="Note 3 6 2 3" xfId="15534" xr:uid="{80264D48-6A6E-4BDC-9AA3-C216858ACE96}"/>
    <cellStyle name="Note 3 6 2 3 2" xfId="15535" xr:uid="{8BC3BABB-9C9A-40CA-B462-350527CE94B6}"/>
    <cellStyle name="Note 3 6 2 3 2 2" xfId="15536" xr:uid="{CF3FD741-3E39-452C-AA26-CC63948DCCCF}"/>
    <cellStyle name="Note 3 6 2 3 3" xfId="15537" xr:uid="{F940D7EB-3FC0-464F-903F-A4C792D35840}"/>
    <cellStyle name="Note 3 6 2 4" xfId="15538" xr:uid="{AB7B44D4-DE65-4A2F-AA68-386C41354722}"/>
    <cellStyle name="Note 3 6 2 4 2" xfId="15539" xr:uid="{DADD1D5D-446A-4603-B6A8-5591637E09FF}"/>
    <cellStyle name="Note 3 6 2 5" xfId="15540" xr:uid="{7ABD4A4B-A947-4AD4-89B6-60165B57D937}"/>
    <cellStyle name="Note 3 6 3" xfId="15541" xr:uid="{8738F739-6223-4F17-8297-0888CB868590}"/>
    <cellStyle name="Note 3 6 3 2" xfId="15542" xr:uid="{37690C62-1F25-4343-903E-8E12D7352758}"/>
    <cellStyle name="Note 3 6 3 2 2" xfId="15543" xr:uid="{CCC879FD-4CF4-4B08-B3E5-E5FE8EE14A8C}"/>
    <cellStyle name="Note 3 6 3 2 2 2" xfId="15544" xr:uid="{84435A86-3E0E-4E37-A4D6-9392CA58F134}"/>
    <cellStyle name="Note 3 6 3 2 3" xfId="15545" xr:uid="{E56EFA28-D775-43D0-B8ED-20AD0EEACAA1}"/>
    <cellStyle name="Note 3 6 3 3" xfId="15546" xr:uid="{109AF7FD-7667-4965-9510-056962560A99}"/>
    <cellStyle name="Note 3 6 3 3 2" xfId="15547" xr:uid="{C6810B27-4A8E-4988-BE0C-23801878F43C}"/>
    <cellStyle name="Note 3 6 3 4" xfId="15548" xr:uid="{7124C2CC-B836-40BA-A3AD-9446CFA1C610}"/>
    <cellStyle name="Note 3 6 4" xfId="15549" xr:uid="{ACE09CC5-84D9-4EAF-BE8B-6BFC5268E5E6}"/>
    <cellStyle name="Note 3 6 4 2" xfId="15550" xr:uid="{543BD0B9-0541-460E-A207-D4914159C53A}"/>
    <cellStyle name="Note 3 6 4 2 2" xfId="15551" xr:uid="{5F067803-EC56-4B14-87F7-767E9C38DD5E}"/>
    <cellStyle name="Note 3 6 4 3" xfId="15552" xr:uid="{3F7EE2D4-04EB-4F77-8988-FD1B614FC85A}"/>
    <cellStyle name="Note 3 6 5" xfId="15553" xr:uid="{4E52ED8A-4647-4D37-B478-E328BB94B57C}"/>
    <cellStyle name="Note 3 6 5 2" xfId="15554" xr:uid="{0EBBEC69-1282-467E-978C-6A3F1292D4B9}"/>
    <cellStyle name="Note 3 6 6" xfId="15555" xr:uid="{09B2E41F-3A47-4332-8AE4-F3A30D7184C4}"/>
    <cellStyle name="Note 3 7" xfId="15556" xr:uid="{192BCF3C-167E-46F0-81A7-0AB6B5528687}"/>
    <cellStyle name="Note 3 7 2" xfId="15557" xr:uid="{ED4AA33B-D861-4427-BE5D-2565A2F637E9}"/>
    <cellStyle name="Note 3 7 2 2" xfId="15558" xr:uid="{F9C10FF0-F255-4BDB-8B28-C455EA268069}"/>
    <cellStyle name="Note 3 7 2 2 2" xfId="15559" xr:uid="{DC16FFC1-ED23-4BDE-B2A3-A8538955B9B8}"/>
    <cellStyle name="Note 3 7 2 2 2 2" xfId="15560" xr:uid="{EB325D4D-9185-4473-9CEF-E178B1720240}"/>
    <cellStyle name="Note 3 7 2 2 3" xfId="15561" xr:uid="{33A9D5BD-C6BD-4289-A416-29FBF0BCA695}"/>
    <cellStyle name="Note 3 7 2 3" xfId="15562" xr:uid="{5BB77431-2E4B-4847-BEAE-6DA056264FD8}"/>
    <cellStyle name="Note 3 7 2 3 2" xfId="15563" xr:uid="{146486B9-C4CA-4E19-9944-9E0E42F215FD}"/>
    <cellStyle name="Note 3 7 2 4" xfId="15564" xr:uid="{79B2FF6E-A13A-471B-A282-E7F9B048FD92}"/>
    <cellStyle name="Note 3 7 3" xfId="15565" xr:uid="{74CCAD58-3899-4865-A4F2-2A8563BFB56A}"/>
    <cellStyle name="Note 3 7 3 2" xfId="15566" xr:uid="{73415682-02F3-4116-9A88-9F3699860C46}"/>
    <cellStyle name="Note 3 7 3 2 2" xfId="15567" xr:uid="{439E8E9A-C928-44DF-8A7A-DA15800DC22D}"/>
    <cellStyle name="Note 3 7 3 3" xfId="15568" xr:uid="{7B23525E-2E02-4D06-8AF9-0D8FD13062F6}"/>
    <cellStyle name="Note 3 7 4" xfId="15569" xr:uid="{FF6ADF0D-7286-4C07-AEF0-DB6E66B2EF30}"/>
    <cellStyle name="Note 3 7 4 2" xfId="15570" xr:uid="{EA002AE8-4D2D-45AF-AACA-5D0E7DE01F17}"/>
    <cellStyle name="Note 3 7 5" xfId="15571" xr:uid="{4F1F8396-57FC-47FA-9ABD-6F90D7B2D509}"/>
    <cellStyle name="Note 3 8" xfId="15572" xr:uid="{85641E7C-175D-4A1C-8228-E137A131F16C}"/>
    <cellStyle name="Note 3 8 2" xfId="15573" xr:uid="{E01F50F4-C539-47F4-B82F-316C57E02FAC}"/>
    <cellStyle name="Note 3 8 2 2" xfId="15574" xr:uid="{984A3F38-C5DC-49D6-8495-6FAAA797919D}"/>
    <cellStyle name="Note 3 8 2 2 2" xfId="15575" xr:uid="{365493EC-282A-4EBE-A7CB-93A8BA22C19E}"/>
    <cellStyle name="Note 3 8 2 3" xfId="15576" xr:uid="{26E9F2BC-A5F0-4CD6-9C0D-F7480D92E58E}"/>
    <cellStyle name="Note 3 8 3" xfId="15577" xr:uid="{756B4426-A701-490A-94B5-DC814CF433A1}"/>
    <cellStyle name="Note 3 8 3 2" xfId="15578" xr:uid="{A22405FA-4260-4697-820C-3E6282EDFC55}"/>
    <cellStyle name="Note 3 8 4" xfId="15579" xr:uid="{51D8C696-1C5F-47F8-A3E6-F7B0559CF0F0}"/>
    <cellStyle name="Note 3 9" xfId="15580" xr:uid="{12BCB3B8-D684-4262-9E63-CCCDE76B4B15}"/>
    <cellStyle name="Note 3 9 2" xfId="15581" xr:uid="{7453C99C-34A6-4358-9DB1-EF492D750288}"/>
    <cellStyle name="Note 3 9 2 2" xfId="15582" xr:uid="{C7C87811-F0C6-486E-9BA3-8204E3DA157C}"/>
    <cellStyle name="Note 3 9 3" xfId="15583" xr:uid="{40E8E7B6-BB85-4950-BD89-A5DFB2BDF433}"/>
    <cellStyle name="Note 4" xfId="15584" xr:uid="{3F9F8025-3F56-40BB-BD6E-CB44F3890ABD}"/>
    <cellStyle name="Note 4 10" xfId="15585" xr:uid="{D7858C2E-FD65-4DC6-AE5A-288D3D7D261B}"/>
    <cellStyle name="Note 4 10 2" xfId="15586" xr:uid="{8EA472AA-9A53-4DFF-AE7D-E4B4A881A5A9}"/>
    <cellStyle name="Note 4 11" xfId="15587" xr:uid="{04CF6098-96AB-48DF-8C23-93DE7B6054D6}"/>
    <cellStyle name="Note 4 2" xfId="15588" xr:uid="{734ACC7C-28C0-4BEE-B5A0-64175D77E68A}"/>
    <cellStyle name="Note 4 2 10" xfId="15589" xr:uid="{67CA1FF1-7BF9-4955-BBCA-E4E05FCD63B9}"/>
    <cellStyle name="Note 4 2 2" xfId="15590" xr:uid="{26245E8C-FC18-4DDD-9B02-25E842CB85B9}"/>
    <cellStyle name="Note 4 2 2 2" xfId="15591" xr:uid="{4E9C52ED-A4F1-4A00-98F8-1112541E10E8}"/>
    <cellStyle name="Note 4 2 2 2 2" xfId="15592" xr:uid="{3A194843-B9EE-44EA-A131-AF1DA3438292}"/>
    <cellStyle name="Note 4 2 2 2 2 2" xfId="15593" xr:uid="{A5C55269-E2BD-48AF-9782-2D06DECC4033}"/>
    <cellStyle name="Note 4 2 2 2 2 2 2" xfId="15594" xr:uid="{F986838A-E271-44C2-B255-DF1411DF36DC}"/>
    <cellStyle name="Note 4 2 2 2 2 2 2 2" xfId="15595" xr:uid="{8D2986CF-9EAF-42B4-B2FB-D4E6B454E6A9}"/>
    <cellStyle name="Note 4 2 2 2 2 2 3" xfId="15596" xr:uid="{3F31E554-6A9D-4B0C-B672-F2984BF816EA}"/>
    <cellStyle name="Note 4 2 2 2 2 3" xfId="15597" xr:uid="{B503B924-F84D-43DC-B7DE-322F97150292}"/>
    <cellStyle name="Note 4 2 2 2 2 3 2" xfId="15598" xr:uid="{E1C6CBD1-BEDE-4144-8E87-AB2880CC0E2C}"/>
    <cellStyle name="Note 4 2 2 2 2 4" xfId="15599" xr:uid="{C4344DB8-61F8-4CE4-B045-819321D7825C}"/>
    <cellStyle name="Note 4 2 2 2 3" xfId="15600" xr:uid="{A5B99652-5C8C-4A16-B101-7786415C4A11}"/>
    <cellStyle name="Note 4 2 2 2 3 2" xfId="15601" xr:uid="{E4BE989F-E766-42B8-9BBA-9CDBF5153C2C}"/>
    <cellStyle name="Note 4 2 2 2 3 2 2" xfId="15602" xr:uid="{CA1CBA02-4293-4695-B515-0C33838B1536}"/>
    <cellStyle name="Note 4 2 2 2 3 3" xfId="15603" xr:uid="{394ABBB0-19B7-4744-BA25-F6614B5D40FE}"/>
    <cellStyle name="Note 4 2 2 2 4" xfId="15604" xr:uid="{EAED059B-CE45-4C92-8CC7-6B4F815B1CD6}"/>
    <cellStyle name="Note 4 2 2 2 4 2" xfId="15605" xr:uid="{55D603C8-8BA7-462B-BB8B-23959F658B0F}"/>
    <cellStyle name="Note 4 2 2 2 5" xfId="15606" xr:uid="{327AACAC-80D9-4ECA-825B-C793126CABA4}"/>
    <cellStyle name="Note 4 2 2 3" xfId="15607" xr:uid="{C111A725-5470-496F-B907-840C9F2F30D4}"/>
    <cellStyle name="Note 4 2 2 3 2" xfId="15608" xr:uid="{4F83B1CE-4765-48A6-A40B-A57A672BA7A2}"/>
    <cellStyle name="Note 4 2 2 3 2 2" xfId="15609" xr:uid="{A431DDE2-2727-4FE7-AE2B-833DDDA7B80A}"/>
    <cellStyle name="Note 4 2 2 3 2 2 2" xfId="15610" xr:uid="{5D9BCC7B-1E2E-4C46-93C3-AD992627C213}"/>
    <cellStyle name="Note 4 2 2 3 2 3" xfId="15611" xr:uid="{A4D3F6D6-E430-4D67-A5AC-B3BC84056C08}"/>
    <cellStyle name="Note 4 2 2 3 3" xfId="15612" xr:uid="{99F3D060-9D01-471A-B5C7-539B6B1EDC41}"/>
    <cellStyle name="Note 4 2 2 3 3 2" xfId="15613" xr:uid="{DEDD56A1-CE5E-40C5-8CAB-E5D2B9A2242C}"/>
    <cellStyle name="Note 4 2 2 3 4" xfId="15614" xr:uid="{D4F0C6A2-6969-419D-B9EB-9D24DF9DC040}"/>
    <cellStyle name="Note 4 2 2 4" xfId="15615" xr:uid="{D13A9ADD-5175-440B-9791-F45E80FFD2CF}"/>
    <cellStyle name="Note 4 2 2 4 2" xfId="15616" xr:uid="{5AA57703-EF6A-4123-9B02-B754A02F3FE2}"/>
    <cellStyle name="Note 4 2 2 4 2 2" xfId="15617" xr:uid="{E62D6C41-0B5B-46DE-9818-EB2B389FBDDD}"/>
    <cellStyle name="Note 4 2 2 4 3" xfId="15618" xr:uid="{6C98F2F0-454C-42BF-874C-E7EB3A956AEE}"/>
    <cellStyle name="Note 4 2 2 5" xfId="15619" xr:uid="{E399FBCC-68EC-4DB5-9D9B-C6DA4E7303BC}"/>
    <cellStyle name="Note 4 2 2 5 2" xfId="15620" xr:uid="{5BAF634B-2098-4835-8F09-68CFA43D73C3}"/>
    <cellStyle name="Note 4 2 2 6" xfId="15621" xr:uid="{B974B721-8F25-4873-A313-E6064FFBB81E}"/>
    <cellStyle name="Note 4 2 3" xfId="15622" xr:uid="{DD961F07-28CF-48B6-9A9C-39506AC74CE1}"/>
    <cellStyle name="Note 4 2 3 2" xfId="15623" xr:uid="{C96578F3-9305-4444-AE4A-57B941BBED3C}"/>
    <cellStyle name="Note 4 2 3 2 2" xfId="15624" xr:uid="{8941382A-4A69-4C35-A57D-14166E5BD7A3}"/>
    <cellStyle name="Note 4 2 3 2 2 2" xfId="15625" xr:uid="{D70428E5-D714-4125-AFA1-FA8330F3EE0D}"/>
    <cellStyle name="Note 4 2 3 2 2 2 2" xfId="15626" xr:uid="{BBC7D9BA-6E7E-4DD7-8FEA-92C1916C2138}"/>
    <cellStyle name="Note 4 2 3 2 2 2 2 2" xfId="15627" xr:uid="{1DC03C82-D9EE-4F4D-B2AE-5B0D894D3C29}"/>
    <cellStyle name="Note 4 2 3 2 2 2 3" xfId="15628" xr:uid="{073DC619-CAB4-46F1-8159-C1AF5F4C5889}"/>
    <cellStyle name="Note 4 2 3 2 2 3" xfId="15629" xr:uid="{38B991D4-414B-48EF-8CBD-574B785A7102}"/>
    <cellStyle name="Note 4 2 3 2 2 3 2" xfId="15630" xr:uid="{6266A23B-778F-4493-AFC8-7B5E86301786}"/>
    <cellStyle name="Note 4 2 3 2 2 4" xfId="15631" xr:uid="{F4AAF217-F818-4186-99E4-212275F668C4}"/>
    <cellStyle name="Note 4 2 3 2 3" xfId="15632" xr:uid="{ECB230CC-B30A-4077-BC72-2D4170737BB2}"/>
    <cellStyle name="Note 4 2 3 2 3 2" xfId="15633" xr:uid="{1F59C8DA-3D77-4D72-93C7-255767B073B4}"/>
    <cellStyle name="Note 4 2 3 2 3 2 2" xfId="15634" xr:uid="{F43D0660-7F17-4130-92D2-0373BC659ACB}"/>
    <cellStyle name="Note 4 2 3 2 3 3" xfId="15635" xr:uid="{728D1337-F444-400D-91D2-83AF219CB95F}"/>
    <cellStyle name="Note 4 2 3 2 4" xfId="15636" xr:uid="{35C4A11A-9F68-4A04-822D-09F2D631C471}"/>
    <cellStyle name="Note 4 2 3 2 4 2" xfId="15637" xr:uid="{5CC72303-1148-434E-B4BF-C1C836347A66}"/>
    <cellStyle name="Note 4 2 3 2 5" xfId="15638" xr:uid="{E4169285-D322-4444-BD53-D891B59B4E83}"/>
    <cellStyle name="Note 4 2 3 3" xfId="15639" xr:uid="{59CED052-7FC6-41CC-953D-3D90854BD27C}"/>
    <cellStyle name="Note 4 2 3 3 2" xfId="15640" xr:uid="{480F5631-1D18-46D9-93D9-66B6C4AB7567}"/>
    <cellStyle name="Note 4 2 3 3 2 2" xfId="15641" xr:uid="{126987F0-194C-4B13-81D2-5215BF1386A4}"/>
    <cellStyle name="Note 4 2 3 3 2 2 2" xfId="15642" xr:uid="{E7F44283-90AD-4DED-BC19-BE036CF14D0C}"/>
    <cellStyle name="Note 4 2 3 3 2 3" xfId="15643" xr:uid="{C823806D-37CE-4974-BE75-C4C549AB92AF}"/>
    <cellStyle name="Note 4 2 3 3 3" xfId="15644" xr:uid="{043F82DE-2E1F-4EC1-B28F-51F744C3C2ED}"/>
    <cellStyle name="Note 4 2 3 3 3 2" xfId="15645" xr:uid="{CB75BB3F-7950-4DFD-B9ED-B9FC1E6F2DE6}"/>
    <cellStyle name="Note 4 2 3 3 4" xfId="15646" xr:uid="{948228FD-25F1-49D7-98F3-0596C823D8B3}"/>
    <cellStyle name="Note 4 2 3 4" xfId="15647" xr:uid="{04B69234-53E6-4876-A0E8-7769967DA10B}"/>
    <cellStyle name="Note 4 2 3 4 2" xfId="15648" xr:uid="{FBB18C4B-CFAA-4557-94CB-36322DD3C961}"/>
    <cellStyle name="Note 4 2 3 4 2 2" xfId="15649" xr:uid="{243D683D-C5D2-491A-A433-9F469F279577}"/>
    <cellStyle name="Note 4 2 3 4 3" xfId="15650" xr:uid="{D0B519A1-79E1-4E5B-BD89-819842EAE2E2}"/>
    <cellStyle name="Note 4 2 3 5" xfId="15651" xr:uid="{53AA31FF-4335-4D37-8E46-9ED3750A577F}"/>
    <cellStyle name="Note 4 2 3 5 2" xfId="15652" xr:uid="{7E191B8B-716E-4044-8C4A-098FD7D57650}"/>
    <cellStyle name="Note 4 2 3 6" xfId="15653" xr:uid="{3D572359-F98B-463D-AC4C-ACBE670CBCEF}"/>
    <cellStyle name="Note 4 2 4" xfId="15654" xr:uid="{83EAB951-F7F6-43A0-94D2-5F07451D77CD}"/>
    <cellStyle name="Note 4 2 4 2" xfId="15655" xr:uid="{DDE3F2D3-A051-4B8B-99B8-C1F51664D4F9}"/>
    <cellStyle name="Note 4 2 4 2 2" xfId="15656" xr:uid="{9F0E512E-B48E-4363-B3AC-A741BD6A3A94}"/>
    <cellStyle name="Note 4 2 4 2 2 2" xfId="15657" xr:uid="{2433DF67-7058-48E4-BC4D-E2448ECB5ABB}"/>
    <cellStyle name="Note 4 2 4 2 2 2 2" xfId="15658" xr:uid="{BD67BF9E-8E3B-4E65-A5BD-BA916B9D3D8E}"/>
    <cellStyle name="Note 4 2 4 2 2 2 2 2" xfId="15659" xr:uid="{01AEFA46-E8B5-4FE6-B11F-C181B82B24E8}"/>
    <cellStyle name="Note 4 2 4 2 2 2 3" xfId="15660" xr:uid="{115FA441-5974-45F3-811A-1C4D0826B91D}"/>
    <cellStyle name="Note 4 2 4 2 2 3" xfId="15661" xr:uid="{816509CD-02E6-4100-9E09-7136334885C3}"/>
    <cellStyle name="Note 4 2 4 2 2 3 2" xfId="15662" xr:uid="{1EA6EDC2-2919-4020-9652-AAB9057132E6}"/>
    <cellStyle name="Note 4 2 4 2 2 4" xfId="15663" xr:uid="{C019CD16-CDCF-4D34-A248-337E154F41EC}"/>
    <cellStyle name="Note 4 2 4 2 3" xfId="15664" xr:uid="{5479DA84-DF33-48ED-93B0-31FCECE5DFB9}"/>
    <cellStyle name="Note 4 2 4 2 3 2" xfId="15665" xr:uid="{36437CFF-87A1-42DD-94A6-29914D5A04F9}"/>
    <cellStyle name="Note 4 2 4 2 3 2 2" xfId="15666" xr:uid="{27B02627-9A89-4072-B16E-6EBB0759FC6F}"/>
    <cellStyle name="Note 4 2 4 2 3 3" xfId="15667" xr:uid="{9A0275F6-3090-4C47-88C7-6BE55B2E5988}"/>
    <cellStyle name="Note 4 2 4 2 4" xfId="15668" xr:uid="{53286EA3-6433-4513-87FE-D5BA09283150}"/>
    <cellStyle name="Note 4 2 4 2 4 2" xfId="15669" xr:uid="{CEC606E8-5939-4324-B40B-DFC34A578D14}"/>
    <cellStyle name="Note 4 2 4 2 5" xfId="15670" xr:uid="{67A22C10-2B77-48DD-81B7-3E1EAD406C79}"/>
    <cellStyle name="Note 4 2 4 3" xfId="15671" xr:uid="{72CBDADC-65B6-491F-BB11-80AFEBF3C0C3}"/>
    <cellStyle name="Note 4 2 4 3 2" xfId="15672" xr:uid="{C5CAC47A-87C8-42F2-8041-F245682F06D1}"/>
    <cellStyle name="Note 4 2 4 3 2 2" xfId="15673" xr:uid="{2D249CA9-8FB8-4A06-91C5-FF7C17906889}"/>
    <cellStyle name="Note 4 2 4 3 2 2 2" xfId="15674" xr:uid="{C8F94991-34DC-4259-A3F9-F4A8781CD929}"/>
    <cellStyle name="Note 4 2 4 3 2 3" xfId="15675" xr:uid="{D91E6662-AF96-4369-9197-FC0656BB4D8F}"/>
    <cellStyle name="Note 4 2 4 3 3" xfId="15676" xr:uid="{30B6225E-3C0D-484C-980D-52B328D4CFF8}"/>
    <cellStyle name="Note 4 2 4 3 3 2" xfId="15677" xr:uid="{575FF93D-4EC3-4AED-909A-8A6A6532E6E4}"/>
    <cellStyle name="Note 4 2 4 3 4" xfId="15678" xr:uid="{E51FD1F1-A3A2-42F7-A147-A37F80CD5C1C}"/>
    <cellStyle name="Note 4 2 4 4" xfId="15679" xr:uid="{033FF1D0-B2B0-451E-8B3F-105FAB76876A}"/>
    <cellStyle name="Note 4 2 4 4 2" xfId="15680" xr:uid="{CB8C2BA0-F6AD-408E-9388-70FC4C36C987}"/>
    <cellStyle name="Note 4 2 4 4 2 2" xfId="15681" xr:uid="{8C8632B6-C917-4D36-B67B-E9C799CD565C}"/>
    <cellStyle name="Note 4 2 4 4 3" xfId="15682" xr:uid="{1808BABE-9194-42F2-A022-3B7246629BA5}"/>
    <cellStyle name="Note 4 2 4 5" xfId="15683" xr:uid="{2CF5BCFE-97A7-41F2-957E-128DF00A97FE}"/>
    <cellStyle name="Note 4 2 4 5 2" xfId="15684" xr:uid="{D19B1474-2609-40C9-9A2A-0189A53486A3}"/>
    <cellStyle name="Note 4 2 4 6" xfId="15685" xr:uid="{DF320F9D-9593-4BA5-B7C5-64F605AAD8EE}"/>
    <cellStyle name="Note 4 2 5" xfId="15686" xr:uid="{507E094D-6F31-437F-96D9-E36B2A376576}"/>
    <cellStyle name="Note 4 2 5 2" xfId="15687" xr:uid="{5D17610E-7B14-4F0D-851B-0F6C2A8B9E43}"/>
    <cellStyle name="Note 4 2 5 2 2" xfId="15688" xr:uid="{E01B40BC-79BD-4024-AF06-CB5F288F348D}"/>
    <cellStyle name="Note 4 2 5 2 2 2" xfId="15689" xr:uid="{8DA0F93C-BDEA-44DA-A314-CC80EDD72FAC}"/>
    <cellStyle name="Note 4 2 5 2 2 2 2" xfId="15690" xr:uid="{D55E24D8-88FD-4B16-922E-339EDA03E678}"/>
    <cellStyle name="Note 4 2 5 2 2 2 2 2" xfId="15691" xr:uid="{3201E167-51CC-49DD-9412-3D7E0F6EE6A1}"/>
    <cellStyle name="Note 4 2 5 2 2 2 3" xfId="15692" xr:uid="{893B0F43-CA34-4DB0-AA00-68A209B79371}"/>
    <cellStyle name="Note 4 2 5 2 2 3" xfId="15693" xr:uid="{BD80C9FD-B42C-482A-8305-50D129A41D22}"/>
    <cellStyle name="Note 4 2 5 2 2 3 2" xfId="15694" xr:uid="{ED705CFB-D9DC-4917-9DA8-5057B2B3FD05}"/>
    <cellStyle name="Note 4 2 5 2 2 4" xfId="15695" xr:uid="{FCC3804C-382B-4D95-ACB9-3E285FF1D2E7}"/>
    <cellStyle name="Note 4 2 5 2 3" xfId="15696" xr:uid="{11B77C16-8202-4CFE-9639-70214DB175CD}"/>
    <cellStyle name="Note 4 2 5 2 3 2" xfId="15697" xr:uid="{B2B16CEE-8741-488E-BE2C-FE59D6FF295E}"/>
    <cellStyle name="Note 4 2 5 2 3 2 2" xfId="15698" xr:uid="{91F4FABB-F823-4474-9734-ED003446B662}"/>
    <cellStyle name="Note 4 2 5 2 3 3" xfId="15699" xr:uid="{962EB949-DC59-46DB-A38F-35103C5FDDCC}"/>
    <cellStyle name="Note 4 2 5 2 4" xfId="15700" xr:uid="{4D326615-4183-412B-8309-2AB2CFB44E48}"/>
    <cellStyle name="Note 4 2 5 2 4 2" xfId="15701" xr:uid="{5FA394A6-4D47-4557-96CF-4198CDDAED12}"/>
    <cellStyle name="Note 4 2 5 2 5" xfId="15702" xr:uid="{CB23743D-8E23-494E-815B-CE81B38ABDC2}"/>
    <cellStyle name="Note 4 2 5 3" xfId="15703" xr:uid="{A5355B43-CF1D-4240-AF85-968C3DA6F7E5}"/>
    <cellStyle name="Note 4 2 5 3 2" xfId="15704" xr:uid="{35694392-CE5C-4747-98F2-FEDEE9D0557C}"/>
    <cellStyle name="Note 4 2 5 3 2 2" xfId="15705" xr:uid="{E94B83A4-9BB2-4DCC-A477-B9E6E99C42BD}"/>
    <cellStyle name="Note 4 2 5 3 2 2 2" xfId="15706" xr:uid="{3B6831F8-E7F1-4D78-A99A-C77E67EE6F14}"/>
    <cellStyle name="Note 4 2 5 3 2 3" xfId="15707" xr:uid="{62B8AF73-B3E4-44F8-B8B8-186694C1E75B}"/>
    <cellStyle name="Note 4 2 5 3 3" xfId="15708" xr:uid="{3862CD9D-4498-4466-8D0C-755486E39FAD}"/>
    <cellStyle name="Note 4 2 5 3 3 2" xfId="15709" xr:uid="{8E7497F0-90B8-46E1-B49C-DF0B6002B05C}"/>
    <cellStyle name="Note 4 2 5 3 4" xfId="15710" xr:uid="{E4D2ABB9-0245-4285-9310-93333A289CFA}"/>
    <cellStyle name="Note 4 2 5 4" xfId="15711" xr:uid="{08668C37-F1C3-4D5A-BA96-79BCDD90354B}"/>
    <cellStyle name="Note 4 2 5 4 2" xfId="15712" xr:uid="{5D0B51CA-F54B-4384-BA73-06ECA3CE1888}"/>
    <cellStyle name="Note 4 2 5 4 2 2" xfId="15713" xr:uid="{14220B06-58B5-4DDA-9FC1-CE5E042B949E}"/>
    <cellStyle name="Note 4 2 5 4 3" xfId="15714" xr:uid="{619FCCDB-A860-42F8-9447-4F9DCD8B98C7}"/>
    <cellStyle name="Note 4 2 5 5" xfId="15715" xr:uid="{DD9DADC0-8C83-4077-AA42-0ACFB5483359}"/>
    <cellStyle name="Note 4 2 5 5 2" xfId="15716" xr:uid="{4ACAE683-EDFA-408C-9C81-5C77C8ABFBB9}"/>
    <cellStyle name="Note 4 2 5 6" xfId="15717" xr:uid="{E374C37A-A115-4982-89B6-961898BDBC8A}"/>
    <cellStyle name="Note 4 2 6" xfId="15718" xr:uid="{9FFFAE44-039E-4C8C-9795-2D49C3A7D7A2}"/>
    <cellStyle name="Note 4 2 6 2" xfId="15719" xr:uid="{C3BA927E-8280-48E2-84C4-0B5B21969A40}"/>
    <cellStyle name="Note 4 2 6 2 2" xfId="15720" xr:uid="{336FA505-0BFE-4036-9346-439F90BD92D4}"/>
    <cellStyle name="Note 4 2 6 2 2 2" xfId="15721" xr:uid="{48944EA3-9435-42E0-9BDC-EF34155FD3CF}"/>
    <cellStyle name="Note 4 2 6 2 2 2 2" xfId="15722" xr:uid="{CAF3C828-AC7F-435E-8055-77D94B2CF00D}"/>
    <cellStyle name="Note 4 2 6 2 2 3" xfId="15723" xr:uid="{6D0818C2-FDE6-45A9-8F5D-E4F96EBB492D}"/>
    <cellStyle name="Note 4 2 6 2 3" xfId="15724" xr:uid="{99BA915D-E5C3-483C-BFB7-452142F6EAED}"/>
    <cellStyle name="Note 4 2 6 2 3 2" xfId="15725" xr:uid="{EE63E9CD-85D7-4C20-B5C5-649FC2CE2C34}"/>
    <cellStyle name="Note 4 2 6 2 4" xfId="15726" xr:uid="{C319BCB5-7ACE-468A-94C2-CE65954C7F76}"/>
    <cellStyle name="Note 4 2 6 3" xfId="15727" xr:uid="{81C88BD6-AA30-4595-9964-B3014F435A75}"/>
    <cellStyle name="Note 4 2 6 3 2" xfId="15728" xr:uid="{18F1E75F-BD04-45F0-AB83-E07BE2044597}"/>
    <cellStyle name="Note 4 2 6 3 2 2" xfId="15729" xr:uid="{B7C2E400-09A3-4728-8BD1-E13BE3B6F9B6}"/>
    <cellStyle name="Note 4 2 6 3 3" xfId="15730" xr:uid="{86975DE3-623F-4ED0-87A6-59E85ECA93FB}"/>
    <cellStyle name="Note 4 2 6 4" xfId="15731" xr:uid="{DBC29908-ED11-42CD-97A1-4FB714463E8B}"/>
    <cellStyle name="Note 4 2 6 4 2" xfId="15732" xr:uid="{97A95CAF-224A-4100-A412-5371C2F40C13}"/>
    <cellStyle name="Note 4 2 6 5" xfId="15733" xr:uid="{CEE06B46-C243-4A93-BC27-DA2F9D30811F}"/>
    <cellStyle name="Note 4 2 7" xfId="15734" xr:uid="{D1B814E0-E466-42A7-9CA4-DDBF90383F7F}"/>
    <cellStyle name="Note 4 2 7 2" xfId="15735" xr:uid="{66F4F176-1508-411F-8591-2463F71F7892}"/>
    <cellStyle name="Note 4 2 7 2 2" xfId="15736" xr:uid="{127B5C74-380C-47DC-8A0E-792F1D2EF6F6}"/>
    <cellStyle name="Note 4 2 7 2 2 2" xfId="15737" xr:uid="{A9570536-D149-40BD-A6B9-555985EB26D0}"/>
    <cellStyle name="Note 4 2 7 2 3" xfId="15738" xr:uid="{37157431-3D54-4451-8F84-D94F3A717E30}"/>
    <cellStyle name="Note 4 2 7 3" xfId="15739" xr:uid="{F1BC341D-2909-4C28-9861-BE5282266099}"/>
    <cellStyle name="Note 4 2 7 3 2" xfId="15740" xr:uid="{2F9ACFDF-891E-413A-96FA-5D31C024D25E}"/>
    <cellStyle name="Note 4 2 7 4" xfId="15741" xr:uid="{E991456F-EC95-4F96-8F4D-DAD8468D17F8}"/>
    <cellStyle name="Note 4 2 8" xfId="15742" xr:uid="{CCFC6A19-866E-417E-A8DE-0CB8FA710D90}"/>
    <cellStyle name="Note 4 2 8 2" xfId="15743" xr:uid="{FD735026-5C08-4BE3-B0C6-58D908848701}"/>
    <cellStyle name="Note 4 2 8 2 2" xfId="15744" xr:uid="{83CEC64C-41A2-412C-A105-DC9C80121E30}"/>
    <cellStyle name="Note 4 2 8 3" xfId="15745" xr:uid="{FCF9B572-66E9-442C-BD3A-322A6EC786A6}"/>
    <cellStyle name="Note 4 2 9" xfId="15746" xr:uid="{226104C7-DD5A-48AF-A458-CC848936EC5F}"/>
    <cellStyle name="Note 4 2 9 2" xfId="15747" xr:uid="{E3E6F7B8-9F13-4439-8366-BBA5CA95B638}"/>
    <cellStyle name="Note 4 3" xfId="15748" xr:uid="{BAB972F1-8724-4D9D-AAB2-0D3492A635F2}"/>
    <cellStyle name="Note 4 3 2" xfId="15749" xr:uid="{05866154-FCB1-4D81-AC5A-29E161CDC353}"/>
    <cellStyle name="Note 4 3 2 2" xfId="15750" xr:uid="{37449CA2-AD79-4E69-9DB2-4658CD150BA5}"/>
    <cellStyle name="Note 4 3 2 2 2" xfId="15751" xr:uid="{8A2071FD-DA71-4222-9E69-0E3526486085}"/>
    <cellStyle name="Note 4 3 2 2 2 2" xfId="15752" xr:uid="{B7B261CC-02B4-4964-B188-2635D8903C72}"/>
    <cellStyle name="Note 4 3 2 2 2 2 2" xfId="15753" xr:uid="{1C88118A-433A-466D-8584-7649516E7A3A}"/>
    <cellStyle name="Note 4 3 2 2 2 3" xfId="15754" xr:uid="{4F7EA542-BA3E-4064-8047-C6DEA4896581}"/>
    <cellStyle name="Note 4 3 2 2 3" xfId="15755" xr:uid="{C9C1D1F4-1AF7-4F65-ADE3-92831ED8CB7B}"/>
    <cellStyle name="Note 4 3 2 2 3 2" xfId="15756" xr:uid="{94A6DE90-F066-48B9-98E0-6D99179B9119}"/>
    <cellStyle name="Note 4 3 2 2 4" xfId="15757" xr:uid="{895556DE-9424-4520-BE8E-4137E61896B2}"/>
    <cellStyle name="Note 4 3 2 3" xfId="15758" xr:uid="{1515ECA9-7284-48C6-85E4-7FDAFB2D622D}"/>
    <cellStyle name="Note 4 3 2 3 2" xfId="15759" xr:uid="{541221D4-52DB-4B87-9957-2F9F0242355C}"/>
    <cellStyle name="Note 4 3 2 3 2 2" xfId="15760" xr:uid="{AC82AF09-47FE-48A9-A301-585AE3FCDB0C}"/>
    <cellStyle name="Note 4 3 2 3 3" xfId="15761" xr:uid="{0FFB1EE5-5665-4360-8032-BCFCE7D43F49}"/>
    <cellStyle name="Note 4 3 2 4" xfId="15762" xr:uid="{18958A96-62EF-4BA1-8944-D2BF3468075C}"/>
    <cellStyle name="Note 4 3 2 4 2" xfId="15763" xr:uid="{7ADEC900-AD82-4C3D-87D6-B5749717DD57}"/>
    <cellStyle name="Note 4 3 2 5" xfId="15764" xr:uid="{0A22F799-E648-4B61-B90F-A57DDC80F0D5}"/>
    <cellStyle name="Note 4 3 3" xfId="15765" xr:uid="{6C8ADF17-9D77-4D39-92D3-EC92531A8D99}"/>
    <cellStyle name="Note 4 3 3 2" xfId="15766" xr:uid="{9CB06AEF-C6AD-4FB9-9C20-F922F54122FB}"/>
    <cellStyle name="Note 4 3 3 2 2" xfId="15767" xr:uid="{1AB8A1C1-12EC-4A61-BDD4-22AC3E1464F6}"/>
    <cellStyle name="Note 4 3 3 2 2 2" xfId="15768" xr:uid="{5C2C55F2-2FA4-44F6-ACBB-278A96BEA60A}"/>
    <cellStyle name="Note 4 3 3 2 3" xfId="15769" xr:uid="{41C8A166-D92F-4B54-9657-C2728B016B3F}"/>
    <cellStyle name="Note 4 3 3 3" xfId="15770" xr:uid="{64A7125E-90BF-4526-8CE6-B7E96B1E6B83}"/>
    <cellStyle name="Note 4 3 3 3 2" xfId="15771" xr:uid="{7E51A76F-F6B4-4ED9-A365-F35054569011}"/>
    <cellStyle name="Note 4 3 3 4" xfId="15772" xr:uid="{5FE8E1F1-E0FD-4C99-BB1A-7763A8B181BE}"/>
    <cellStyle name="Note 4 3 4" xfId="15773" xr:uid="{4C82E2FB-84E5-4E67-AF2A-2202E791C23A}"/>
    <cellStyle name="Note 4 3 4 2" xfId="15774" xr:uid="{9A9FECD7-2A34-4FAD-8553-E0D27B2B2188}"/>
    <cellStyle name="Note 4 3 4 2 2" xfId="15775" xr:uid="{41E8319E-3E45-438E-BF6D-6B03FCDD144A}"/>
    <cellStyle name="Note 4 3 4 3" xfId="15776" xr:uid="{FF8A432E-B215-4760-AA18-E9771A556B43}"/>
    <cellStyle name="Note 4 3 5" xfId="15777" xr:uid="{821EBCF5-0B17-494E-B34E-E2D28A975353}"/>
    <cellStyle name="Note 4 3 5 2" xfId="15778" xr:uid="{836E6B49-7000-4298-AD2E-9482D0FE3143}"/>
    <cellStyle name="Note 4 3 6" xfId="15779" xr:uid="{AB3DA5B3-F5A0-477E-A2F7-6F37B44AF19C}"/>
    <cellStyle name="Note 4 4" xfId="15780" xr:uid="{06C4BD18-CA0B-45D8-BE3A-65F4B4FECC79}"/>
    <cellStyle name="Note 4 4 2" xfId="15781" xr:uid="{38FA9F32-A949-476E-84DB-D3A6291CC3F1}"/>
    <cellStyle name="Note 4 4 2 2" xfId="15782" xr:uid="{A54B9749-24E8-4330-B6DC-5175822097A1}"/>
    <cellStyle name="Note 4 4 2 2 2" xfId="15783" xr:uid="{38B5FB9E-3B13-4F93-9A7A-25720AE28515}"/>
    <cellStyle name="Note 4 4 2 2 2 2" xfId="15784" xr:uid="{825C46A4-42E4-424B-AF7D-53A79333F7BB}"/>
    <cellStyle name="Note 4 4 2 2 2 2 2" xfId="15785" xr:uid="{9234DB51-C5A3-4188-B6AB-43D4FE4083D4}"/>
    <cellStyle name="Note 4 4 2 2 2 3" xfId="15786" xr:uid="{C1C33B9F-CC1F-4227-90D7-CBEB515767FE}"/>
    <cellStyle name="Note 4 4 2 2 3" xfId="15787" xr:uid="{9B428A52-2A42-4D0D-A63E-CF8ABD6DD87B}"/>
    <cellStyle name="Note 4 4 2 2 3 2" xfId="15788" xr:uid="{A515B33B-580D-46F1-A7D8-C08A9163A9CE}"/>
    <cellStyle name="Note 4 4 2 2 4" xfId="15789" xr:uid="{4F6D8DEF-0535-4701-98D3-39654526D429}"/>
    <cellStyle name="Note 4 4 2 3" xfId="15790" xr:uid="{C494AEC7-FCED-47B3-9063-C6C3DA694DBB}"/>
    <cellStyle name="Note 4 4 2 3 2" xfId="15791" xr:uid="{5F438F5E-768D-451C-9DB0-78DA1761F28A}"/>
    <cellStyle name="Note 4 4 2 3 2 2" xfId="15792" xr:uid="{F876687E-C58C-4FFD-9279-98C635D198B4}"/>
    <cellStyle name="Note 4 4 2 3 3" xfId="15793" xr:uid="{57EF6AA2-8937-499A-AF69-4FF20EAD71DB}"/>
    <cellStyle name="Note 4 4 2 4" xfId="15794" xr:uid="{E1A5B30D-7E83-4519-BCBB-45CD23185E98}"/>
    <cellStyle name="Note 4 4 2 4 2" xfId="15795" xr:uid="{AFA03221-D89E-4A8B-BB59-E5E4C225235A}"/>
    <cellStyle name="Note 4 4 2 5" xfId="15796" xr:uid="{B6B17C13-69AD-4C43-984E-D4961A68DA03}"/>
    <cellStyle name="Note 4 4 3" xfId="15797" xr:uid="{ACADB6A3-90A3-46B7-B322-98AC501E903A}"/>
    <cellStyle name="Note 4 4 3 2" xfId="15798" xr:uid="{A83D5E97-3559-4D52-86C1-66CC757BC6D8}"/>
    <cellStyle name="Note 4 4 3 2 2" xfId="15799" xr:uid="{793F2F8C-465B-4268-B85D-F5B0A68E51CF}"/>
    <cellStyle name="Note 4 4 3 2 2 2" xfId="15800" xr:uid="{5D5457D0-00E5-467E-A140-CDD1B6C92A77}"/>
    <cellStyle name="Note 4 4 3 2 3" xfId="15801" xr:uid="{962FFC1F-B43B-4C5A-B3E2-8E350AD91A61}"/>
    <cellStyle name="Note 4 4 3 3" xfId="15802" xr:uid="{AD456FF6-7C65-41A4-9449-3662F6FBF174}"/>
    <cellStyle name="Note 4 4 3 3 2" xfId="15803" xr:uid="{D30AAC43-8CCB-4152-AE76-4AED6B7241EF}"/>
    <cellStyle name="Note 4 4 3 4" xfId="15804" xr:uid="{10F16E6E-01F1-41BA-8424-FDA3762FA1FB}"/>
    <cellStyle name="Note 4 4 4" xfId="15805" xr:uid="{46FC2E5B-DAC5-4F54-8E51-F053FBE7C66A}"/>
    <cellStyle name="Note 4 4 4 2" xfId="15806" xr:uid="{A2EA47BC-EFEC-459D-8EC0-757798DDA904}"/>
    <cellStyle name="Note 4 4 4 2 2" xfId="15807" xr:uid="{F8DBA064-BBF3-479B-B112-3076FD2B831F}"/>
    <cellStyle name="Note 4 4 4 3" xfId="15808" xr:uid="{8768A6F1-4E19-4B0F-B3BF-9FA4D555A88F}"/>
    <cellStyle name="Note 4 4 5" xfId="15809" xr:uid="{ACA4C432-FF54-4018-B279-505E0DA31F12}"/>
    <cellStyle name="Note 4 4 5 2" xfId="15810" xr:uid="{6AC1612C-59B9-4C3A-A809-5A9A2A85D6E3}"/>
    <cellStyle name="Note 4 4 6" xfId="15811" xr:uid="{888F69EA-5C1E-42BE-B5EB-F8595E643353}"/>
    <cellStyle name="Note 4 5" xfId="15812" xr:uid="{477978CA-D0E1-421B-888A-EE19589DFDE7}"/>
    <cellStyle name="Note 4 5 2" xfId="15813" xr:uid="{F53921C0-EC34-4E9F-8037-F3349BB4B40E}"/>
    <cellStyle name="Note 4 5 2 2" xfId="15814" xr:uid="{F562901D-9645-479A-9F3C-81449AB82B45}"/>
    <cellStyle name="Note 4 5 2 2 2" xfId="15815" xr:uid="{DEA77F13-5D58-4DD9-84F5-962F0E5479EA}"/>
    <cellStyle name="Note 4 5 2 2 2 2" xfId="15816" xr:uid="{DF1AB90B-6590-488A-8ACF-674D5E2CEF16}"/>
    <cellStyle name="Note 4 5 2 2 2 2 2" xfId="15817" xr:uid="{B10E9E41-00BF-4D4B-AAF9-7C89530C36DA}"/>
    <cellStyle name="Note 4 5 2 2 2 3" xfId="15818" xr:uid="{20EAD0A4-BD0F-499C-87CA-46AD4A365F95}"/>
    <cellStyle name="Note 4 5 2 2 3" xfId="15819" xr:uid="{C8E220CE-9504-41F7-95A8-56C0A444D1C8}"/>
    <cellStyle name="Note 4 5 2 2 3 2" xfId="15820" xr:uid="{ACB9D6AD-93DE-47D0-B720-27D92B9223E8}"/>
    <cellStyle name="Note 4 5 2 2 4" xfId="15821" xr:uid="{FD6AAB36-21E5-4499-9051-C1E3F843D85B}"/>
    <cellStyle name="Note 4 5 2 3" xfId="15822" xr:uid="{EF0E8DB8-0B94-403A-A2FE-111C975F0A3C}"/>
    <cellStyle name="Note 4 5 2 3 2" xfId="15823" xr:uid="{4A714134-8660-4675-8641-C494C4C0CF30}"/>
    <cellStyle name="Note 4 5 2 3 2 2" xfId="15824" xr:uid="{2D231ECE-B218-4F65-9E69-A2156746AC00}"/>
    <cellStyle name="Note 4 5 2 3 3" xfId="15825" xr:uid="{B480C7FF-7B9B-4F9F-90BF-0DDA2C4C7CA0}"/>
    <cellStyle name="Note 4 5 2 4" xfId="15826" xr:uid="{75647EEF-7310-4EE7-88DD-67CFA707E4A1}"/>
    <cellStyle name="Note 4 5 2 4 2" xfId="15827" xr:uid="{5A65DF01-10E2-40C8-B302-E774E3249494}"/>
    <cellStyle name="Note 4 5 2 5" xfId="15828" xr:uid="{067F2E76-E212-41B4-9030-D545EBA5111C}"/>
    <cellStyle name="Note 4 5 3" xfId="15829" xr:uid="{2A0569C9-7F72-4F30-8D8F-D31948C80377}"/>
    <cellStyle name="Note 4 5 3 2" xfId="15830" xr:uid="{367F347B-5FA3-4B43-A357-B4104C686F07}"/>
    <cellStyle name="Note 4 5 3 2 2" xfId="15831" xr:uid="{964FE295-7672-4B17-9FA9-A983FB25ED1F}"/>
    <cellStyle name="Note 4 5 3 2 2 2" xfId="15832" xr:uid="{39277194-8414-4EE4-B1FF-0E4B30F9354A}"/>
    <cellStyle name="Note 4 5 3 2 3" xfId="15833" xr:uid="{325AAB62-8EB0-4610-9754-DC419C67D781}"/>
    <cellStyle name="Note 4 5 3 3" xfId="15834" xr:uid="{E94250EB-ECF7-497D-9770-6D0EDFDA6433}"/>
    <cellStyle name="Note 4 5 3 3 2" xfId="15835" xr:uid="{8603B262-B55E-4F6E-87BE-9EE26EE9F380}"/>
    <cellStyle name="Note 4 5 3 4" xfId="15836" xr:uid="{F9203A6C-1F29-417A-A636-B164B74F00E5}"/>
    <cellStyle name="Note 4 5 4" xfId="15837" xr:uid="{B306B689-117D-481E-AFDB-95E4DA5805C7}"/>
    <cellStyle name="Note 4 5 4 2" xfId="15838" xr:uid="{2C398A8C-5301-4A2D-AE85-2E527C80E5BF}"/>
    <cellStyle name="Note 4 5 4 2 2" xfId="15839" xr:uid="{2FE31F8F-5AC6-499B-8302-06296B8754E9}"/>
    <cellStyle name="Note 4 5 4 3" xfId="15840" xr:uid="{2ADA5776-437A-440E-9C11-6620C2BDC9AA}"/>
    <cellStyle name="Note 4 5 5" xfId="15841" xr:uid="{C463EF26-E6A7-4610-89B6-E8CA97FD4ED1}"/>
    <cellStyle name="Note 4 5 5 2" xfId="15842" xr:uid="{43B8981C-47A6-4879-9E4F-74930A574E27}"/>
    <cellStyle name="Note 4 5 6" xfId="15843" xr:uid="{B3E3C42A-62D8-4D09-AF35-EB139258664F}"/>
    <cellStyle name="Note 4 6" xfId="15844" xr:uid="{90583C32-A2CE-4729-9AD6-B5EB4E70D121}"/>
    <cellStyle name="Note 4 6 2" xfId="15845" xr:uid="{90180B2A-2383-4FA7-972A-29EC5D8A5CFF}"/>
    <cellStyle name="Note 4 6 2 2" xfId="15846" xr:uid="{4E652BF2-B2DF-44ED-B40E-37A5BE0833B7}"/>
    <cellStyle name="Note 4 6 2 2 2" xfId="15847" xr:uid="{82684C83-B609-48FC-BB05-E9B9890DDCF4}"/>
    <cellStyle name="Note 4 6 2 2 2 2" xfId="15848" xr:uid="{0AC67271-1BA2-4E6B-BA10-BE1DEF88D4F8}"/>
    <cellStyle name="Note 4 6 2 2 2 2 2" xfId="15849" xr:uid="{866EA517-9A9A-47A6-B1D1-280CA4796990}"/>
    <cellStyle name="Note 4 6 2 2 2 3" xfId="15850" xr:uid="{86D46A26-44AB-4BAE-BCA5-455D98F73E0D}"/>
    <cellStyle name="Note 4 6 2 2 3" xfId="15851" xr:uid="{17F8DFF3-8B5C-45F1-8319-37F5A51C5E92}"/>
    <cellStyle name="Note 4 6 2 2 3 2" xfId="15852" xr:uid="{4D46D983-0A68-4734-8C8B-9AD0B1B441F7}"/>
    <cellStyle name="Note 4 6 2 2 4" xfId="15853" xr:uid="{6B3563BD-2490-47C8-8E21-3500DD8923A6}"/>
    <cellStyle name="Note 4 6 2 3" xfId="15854" xr:uid="{2B89C6B7-2791-49A4-BEB0-6247133857F2}"/>
    <cellStyle name="Note 4 6 2 3 2" xfId="15855" xr:uid="{438ECF62-FD3C-443A-A24A-B0CEEB67CC9B}"/>
    <cellStyle name="Note 4 6 2 3 2 2" xfId="15856" xr:uid="{DB0439DB-F2D0-44E4-ACE0-57196D09A050}"/>
    <cellStyle name="Note 4 6 2 3 3" xfId="15857" xr:uid="{655B17BA-88B2-4751-B6B0-B0F2A71213AE}"/>
    <cellStyle name="Note 4 6 2 4" xfId="15858" xr:uid="{12E9488A-AC52-4746-BE01-142C219BE549}"/>
    <cellStyle name="Note 4 6 2 4 2" xfId="15859" xr:uid="{992D55B0-0EBB-4F08-8D08-BFBB6679B2C7}"/>
    <cellStyle name="Note 4 6 2 5" xfId="15860" xr:uid="{D31ADACE-2C4D-44FE-998B-CFC38A491D0D}"/>
    <cellStyle name="Note 4 6 3" xfId="15861" xr:uid="{87B3D4C5-35E2-4BFF-B80F-E115759F934A}"/>
    <cellStyle name="Note 4 6 3 2" xfId="15862" xr:uid="{4519B2E0-0FFE-4EEF-BDB3-3F125BC27A66}"/>
    <cellStyle name="Note 4 6 3 2 2" xfId="15863" xr:uid="{43DBF87C-74BB-465C-876C-9D81D5F3040C}"/>
    <cellStyle name="Note 4 6 3 2 2 2" xfId="15864" xr:uid="{ACA758CB-20B2-4827-9DF1-12ED5D7D5C89}"/>
    <cellStyle name="Note 4 6 3 2 3" xfId="15865" xr:uid="{EB99452D-4E6C-442A-B32B-E820AF59F00B}"/>
    <cellStyle name="Note 4 6 3 3" xfId="15866" xr:uid="{54319259-358C-4923-80A2-43FFE3093591}"/>
    <cellStyle name="Note 4 6 3 3 2" xfId="15867" xr:uid="{E82528D5-3B21-410F-BCF2-52D49E64688C}"/>
    <cellStyle name="Note 4 6 3 4" xfId="15868" xr:uid="{E0CB8775-CAE4-4C0F-9EC0-C1F309450527}"/>
    <cellStyle name="Note 4 6 4" xfId="15869" xr:uid="{3124BBD6-7E1F-4B93-8B14-EFD3C07E1B06}"/>
    <cellStyle name="Note 4 6 4 2" xfId="15870" xr:uid="{7F9F2DA6-EC58-4955-AE1D-0CE38BD08163}"/>
    <cellStyle name="Note 4 6 4 2 2" xfId="15871" xr:uid="{9793EAD6-ED51-4A7C-A696-63B71ADD8FC8}"/>
    <cellStyle name="Note 4 6 4 3" xfId="15872" xr:uid="{ADD85768-4F68-4178-A7DE-EC2A462A1BC4}"/>
    <cellStyle name="Note 4 6 5" xfId="15873" xr:uid="{D7D53F04-ABD9-4B1E-B251-5DBE0D6F74BB}"/>
    <cellStyle name="Note 4 6 5 2" xfId="15874" xr:uid="{8DAFA4D0-E827-458D-BA10-68F45AEED584}"/>
    <cellStyle name="Note 4 6 6" xfId="15875" xr:uid="{CA7F89BF-6ED3-478F-9680-F6B5948289C5}"/>
    <cellStyle name="Note 4 7" xfId="15876" xr:uid="{7C56778C-24B8-4A14-A493-2563B64F073B}"/>
    <cellStyle name="Note 4 7 2" xfId="15877" xr:uid="{0E9E4B5A-D9A6-46D3-8310-60888110C7B9}"/>
    <cellStyle name="Note 4 7 2 2" xfId="15878" xr:uid="{B4A778E0-3751-40C8-9757-801DEDF73257}"/>
    <cellStyle name="Note 4 7 2 2 2" xfId="15879" xr:uid="{C67B01F7-051B-4452-8CCD-20AFB99E25D3}"/>
    <cellStyle name="Note 4 7 2 2 2 2" xfId="15880" xr:uid="{5E677A1E-CBD7-4CD2-B309-753AEF8B84E8}"/>
    <cellStyle name="Note 4 7 2 2 3" xfId="15881" xr:uid="{F22FB794-59C2-4F91-8F6D-1F7E8BB8CD57}"/>
    <cellStyle name="Note 4 7 2 3" xfId="15882" xr:uid="{9CDA75D3-F76F-4E83-A098-8353D8257087}"/>
    <cellStyle name="Note 4 7 2 3 2" xfId="15883" xr:uid="{F6156091-DFF4-40AB-A569-CBECBC95E9CA}"/>
    <cellStyle name="Note 4 7 2 4" xfId="15884" xr:uid="{DB69B519-0F63-45F7-A8AC-8116466EBE03}"/>
    <cellStyle name="Note 4 7 3" xfId="15885" xr:uid="{A4B44C0F-C826-4139-87FC-E14099D342AA}"/>
    <cellStyle name="Note 4 7 3 2" xfId="15886" xr:uid="{55B800B5-2541-43A3-B7BA-4AA6712D2E3F}"/>
    <cellStyle name="Note 4 7 3 2 2" xfId="15887" xr:uid="{D6ACA5FA-DF37-4273-A3B4-DAF96973DB3D}"/>
    <cellStyle name="Note 4 7 3 3" xfId="15888" xr:uid="{AFA0AA4D-F937-493C-B056-1EEDD3777707}"/>
    <cellStyle name="Note 4 7 4" xfId="15889" xr:uid="{934C778F-B3E6-4654-981D-B7990D600B12}"/>
    <cellStyle name="Note 4 7 4 2" xfId="15890" xr:uid="{CA5A5D0D-2D77-4F73-91A5-CC219CDCA69A}"/>
    <cellStyle name="Note 4 7 5" xfId="15891" xr:uid="{C2340CC9-5144-44C2-91C2-E199F29162CC}"/>
    <cellStyle name="Note 4 8" xfId="15892" xr:uid="{66C0DF1F-52BA-43C6-84EA-9F4DD5D6A35E}"/>
    <cellStyle name="Note 4 8 2" xfId="15893" xr:uid="{593DD519-84F2-449E-BF3E-F16F0BD82241}"/>
    <cellStyle name="Note 4 8 2 2" xfId="15894" xr:uid="{3021A87C-A830-4162-9F4C-705F7976B269}"/>
    <cellStyle name="Note 4 8 2 2 2" xfId="15895" xr:uid="{83DE3BEE-84EC-4AB6-9DBC-BCD0D629393E}"/>
    <cellStyle name="Note 4 8 2 3" xfId="15896" xr:uid="{2010C671-5C50-43E1-BF3E-65A6D465EFDB}"/>
    <cellStyle name="Note 4 8 3" xfId="15897" xr:uid="{010A91E5-1F94-45CA-8C01-5CB1B80532C6}"/>
    <cellStyle name="Note 4 8 3 2" xfId="15898" xr:uid="{BB1E6B1E-7A6D-4899-A197-0E7FCB465150}"/>
    <cellStyle name="Note 4 8 4" xfId="15899" xr:uid="{251A6E59-4A8C-462A-AF41-78067EEE095C}"/>
    <cellStyle name="Note 4 9" xfId="15900" xr:uid="{9CA1C28E-C285-4036-824E-15B7A8813474}"/>
    <cellStyle name="Note 4 9 2" xfId="15901" xr:uid="{D94CE88F-BA42-40B9-92BB-5929395667DE}"/>
    <cellStyle name="Note 4 9 2 2" xfId="15902" xr:uid="{367C0E7A-6AD6-4C89-8AA7-B5420EA8E8E2}"/>
    <cellStyle name="Note 4 9 3" xfId="15903" xr:uid="{307405DE-001F-4000-9EAE-0A4ABD30CE9C}"/>
    <cellStyle name="Note 5" xfId="15904" xr:uid="{901D60E5-F2F0-4A94-99E8-08D3470E4429}"/>
    <cellStyle name="Note 5 10" xfId="15905" xr:uid="{98F4A2D8-DFDE-42CA-AA14-8EF6CC443357}"/>
    <cellStyle name="Note 5 10 2" xfId="15906" xr:uid="{2BA64C72-09DE-4F6C-8192-8A38630AE9CE}"/>
    <cellStyle name="Note 5 11" xfId="15907" xr:uid="{7CD0B033-8920-41E0-915C-09B54C8C6625}"/>
    <cellStyle name="Note 5 2" xfId="15908" xr:uid="{40B3DC69-9B39-435C-865A-BB7E9D2F4E57}"/>
    <cellStyle name="Note 5 2 10" xfId="15909" xr:uid="{2F1CBE01-DE35-44BA-A1A7-D77662D719A8}"/>
    <cellStyle name="Note 5 2 2" xfId="15910" xr:uid="{BC1E8B26-47E5-4082-83C7-B1B0A33D0EE2}"/>
    <cellStyle name="Note 5 2 2 2" xfId="15911" xr:uid="{09B22954-9862-4110-9976-A8E8118C82F8}"/>
    <cellStyle name="Note 5 2 2 2 2" xfId="15912" xr:uid="{0CF0569F-00A0-4169-8753-A59EE180A8B6}"/>
    <cellStyle name="Note 5 2 2 2 2 2" xfId="15913" xr:uid="{9C93B868-0119-41BC-9619-A13FBA8F87A7}"/>
    <cellStyle name="Note 5 2 2 2 2 2 2" xfId="15914" xr:uid="{205C09DF-F473-4BEE-928D-FA0E5204CCC5}"/>
    <cellStyle name="Note 5 2 2 2 2 2 2 2" xfId="15915" xr:uid="{10769BBA-47A6-4E05-8238-1479CD2DDDD5}"/>
    <cellStyle name="Note 5 2 2 2 2 2 3" xfId="15916" xr:uid="{2AD7EF2C-8317-40DB-9422-019A524B160B}"/>
    <cellStyle name="Note 5 2 2 2 2 3" xfId="15917" xr:uid="{2DEF8A54-BD6B-4557-B15A-53A48F8395F9}"/>
    <cellStyle name="Note 5 2 2 2 2 3 2" xfId="15918" xr:uid="{3DB865DB-E40A-433E-97C3-0AAFEB4A0ABE}"/>
    <cellStyle name="Note 5 2 2 2 2 4" xfId="15919" xr:uid="{AF88AFFC-5860-476B-8BD2-710EA1B5E8A4}"/>
    <cellStyle name="Note 5 2 2 2 3" xfId="15920" xr:uid="{655C030F-7CB0-42F4-96A4-B4B62BE29A80}"/>
    <cellStyle name="Note 5 2 2 2 3 2" xfId="15921" xr:uid="{00CCBB1C-B787-4768-829E-BC9D781992EA}"/>
    <cellStyle name="Note 5 2 2 2 3 2 2" xfId="15922" xr:uid="{F8148E25-B4DA-41DB-9CD8-6FD039CC4B68}"/>
    <cellStyle name="Note 5 2 2 2 3 3" xfId="15923" xr:uid="{75F81C7F-C13B-4AAC-B7C1-671EB6A33188}"/>
    <cellStyle name="Note 5 2 2 2 4" xfId="15924" xr:uid="{D1C439E6-0760-4A74-95A0-BA0DCCA2A9B1}"/>
    <cellStyle name="Note 5 2 2 2 4 2" xfId="15925" xr:uid="{B90C1E23-5623-4F3E-82F6-D269A79ABFA0}"/>
    <cellStyle name="Note 5 2 2 2 5" xfId="15926" xr:uid="{F9D8C5B4-3809-4911-808A-EAB8BDB821D7}"/>
    <cellStyle name="Note 5 2 2 3" xfId="15927" xr:uid="{0AF38B93-E6BF-4BE9-BEBF-ADC81235F64A}"/>
    <cellStyle name="Note 5 2 2 3 2" xfId="15928" xr:uid="{3CE35D40-464A-47B6-B48B-CCF129119294}"/>
    <cellStyle name="Note 5 2 2 3 2 2" xfId="15929" xr:uid="{4FFC6F4A-723C-404F-AB8C-D88B0EB82AED}"/>
    <cellStyle name="Note 5 2 2 3 2 2 2" xfId="15930" xr:uid="{7E7CBE75-9C0D-417D-9C11-B1832315E52E}"/>
    <cellStyle name="Note 5 2 2 3 2 3" xfId="15931" xr:uid="{0EB9844C-A144-4586-8452-7028743DE19C}"/>
    <cellStyle name="Note 5 2 2 3 3" xfId="15932" xr:uid="{BF208563-321C-465C-B522-4291733EED66}"/>
    <cellStyle name="Note 5 2 2 3 3 2" xfId="15933" xr:uid="{736AE371-4599-4356-B231-73606FCC5EFF}"/>
    <cellStyle name="Note 5 2 2 3 4" xfId="15934" xr:uid="{6C1F0797-6480-4D0B-9586-648E557F9EFF}"/>
    <cellStyle name="Note 5 2 2 4" xfId="15935" xr:uid="{934C1FEB-CA9E-4449-982D-96F4C070E634}"/>
    <cellStyle name="Note 5 2 2 4 2" xfId="15936" xr:uid="{8967B7A4-1F9C-44F2-BEF6-EA79E863D230}"/>
    <cellStyle name="Note 5 2 2 4 2 2" xfId="15937" xr:uid="{6F847C9B-29E2-4C48-ABC1-DF74CDE34915}"/>
    <cellStyle name="Note 5 2 2 4 3" xfId="15938" xr:uid="{93629BD9-B08E-4B72-AF95-AD98224FD3BA}"/>
    <cellStyle name="Note 5 2 2 5" xfId="15939" xr:uid="{50F2BB88-21CD-4E9D-B5D4-E652EF66F2E2}"/>
    <cellStyle name="Note 5 2 2 5 2" xfId="15940" xr:uid="{7DCDC48A-BBA4-46CA-B612-474AB23840EA}"/>
    <cellStyle name="Note 5 2 2 6" xfId="15941" xr:uid="{C219D343-A503-4A20-8AE4-E0F81377DB65}"/>
    <cellStyle name="Note 5 2 3" xfId="15942" xr:uid="{12C5AB83-5C1E-445A-8F18-36E9095E96FA}"/>
    <cellStyle name="Note 5 2 3 2" xfId="15943" xr:uid="{EE67F3FB-AC80-43AA-83A9-F9F809273703}"/>
    <cellStyle name="Note 5 2 3 2 2" xfId="15944" xr:uid="{39B11A1E-D951-46EB-B343-D0797953E5EB}"/>
    <cellStyle name="Note 5 2 3 2 2 2" xfId="15945" xr:uid="{80788CA9-489A-4717-91F2-591EB87467EF}"/>
    <cellStyle name="Note 5 2 3 2 2 2 2" xfId="15946" xr:uid="{F819D5A6-4359-4821-962A-0F2F658E9065}"/>
    <cellStyle name="Note 5 2 3 2 2 2 2 2" xfId="15947" xr:uid="{F116B7E0-BFFB-4ED7-83F7-1B6F2733CE49}"/>
    <cellStyle name="Note 5 2 3 2 2 2 3" xfId="15948" xr:uid="{B4468F80-1105-4631-B700-AA6359DD3F62}"/>
    <cellStyle name="Note 5 2 3 2 2 3" xfId="15949" xr:uid="{AB3858E4-0CFA-4B04-983F-E4305ADAB6EF}"/>
    <cellStyle name="Note 5 2 3 2 2 3 2" xfId="15950" xr:uid="{BB32CD6E-9C29-4966-AAF4-A21397AC6898}"/>
    <cellStyle name="Note 5 2 3 2 2 4" xfId="15951" xr:uid="{57DB8E3B-8222-4D04-A0CD-64BCA241557A}"/>
    <cellStyle name="Note 5 2 3 2 3" xfId="15952" xr:uid="{B1F08263-9EA8-452B-AD8E-2104E45EBF7D}"/>
    <cellStyle name="Note 5 2 3 2 3 2" xfId="15953" xr:uid="{25C67110-617A-4427-8A87-A76F697A6C88}"/>
    <cellStyle name="Note 5 2 3 2 3 2 2" xfId="15954" xr:uid="{8814C7EE-5EFE-4872-B081-9DBCFDA04428}"/>
    <cellStyle name="Note 5 2 3 2 3 3" xfId="15955" xr:uid="{FF5BA308-176D-4255-89F2-55E1737C4782}"/>
    <cellStyle name="Note 5 2 3 2 4" xfId="15956" xr:uid="{040DD30B-7E02-4102-8BDA-63E72A3A6BCC}"/>
    <cellStyle name="Note 5 2 3 2 4 2" xfId="15957" xr:uid="{6F5D7D2B-178A-47F3-97AF-2437DB0125AE}"/>
    <cellStyle name="Note 5 2 3 2 5" xfId="15958" xr:uid="{F699F187-6019-4113-90E9-09D1D0F7796B}"/>
    <cellStyle name="Note 5 2 3 3" xfId="15959" xr:uid="{1E7209F8-FB54-4CB0-9F7D-A3C967F5A726}"/>
    <cellStyle name="Note 5 2 3 3 2" xfId="15960" xr:uid="{640D276C-F4FB-49CB-846B-36C98FF93E6B}"/>
    <cellStyle name="Note 5 2 3 3 2 2" xfId="15961" xr:uid="{88670AA3-9E0B-4083-B185-2502A6484C38}"/>
    <cellStyle name="Note 5 2 3 3 2 2 2" xfId="15962" xr:uid="{112CF06A-08D2-4E84-8A32-6B5DA5E2F4E2}"/>
    <cellStyle name="Note 5 2 3 3 2 3" xfId="15963" xr:uid="{AAFA875B-87C3-4670-804B-BC51C7EE90D3}"/>
    <cellStyle name="Note 5 2 3 3 3" xfId="15964" xr:uid="{B09E55FE-D0A2-4238-85AA-6B29DE950545}"/>
    <cellStyle name="Note 5 2 3 3 3 2" xfId="15965" xr:uid="{CE3566F8-56EF-45C8-A309-179AD9018819}"/>
    <cellStyle name="Note 5 2 3 3 4" xfId="15966" xr:uid="{AC11D263-56FC-4AED-A460-6DBA0CED2448}"/>
    <cellStyle name="Note 5 2 3 4" xfId="15967" xr:uid="{7E7FE883-3A0D-4BBB-A3E0-82D38F296118}"/>
    <cellStyle name="Note 5 2 3 4 2" xfId="15968" xr:uid="{0B7473B4-CC4C-4014-A972-E30E9C80AFAD}"/>
    <cellStyle name="Note 5 2 3 4 2 2" xfId="15969" xr:uid="{E85761B5-A970-4DF0-B1D9-0092B8712511}"/>
    <cellStyle name="Note 5 2 3 4 3" xfId="15970" xr:uid="{F63FEEE9-7889-494E-9061-80365DDAAC45}"/>
    <cellStyle name="Note 5 2 3 5" xfId="15971" xr:uid="{A418618C-849A-48C8-8BFD-8AFE87DFE3A4}"/>
    <cellStyle name="Note 5 2 3 5 2" xfId="15972" xr:uid="{7B0374B2-CE45-4296-B004-4099A64DF8FA}"/>
    <cellStyle name="Note 5 2 3 6" xfId="15973" xr:uid="{D2926492-B24C-443A-8C8C-3F4CA5EDC3FA}"/>
    <cellStyle name="Note 5 2 4" xfId="15974" xr:uid="{33A5A708-9496-4979-AF42-C3B4D1399E3F}"/>
    <cellStyle name="Note 5 2 4 2" xfId="15975" xr:uid="{4405F521-B9F6-46BC-AE8C-DD0A3E6B2B82}"/>
    <cellStyle name="Note 5 2 4 2 2" xfId="15976" xr:uid="{AAD2513C-5813-4557-8984-DDD5D8F38B03}"/>
    <cellStyle name="Note 5 2 4 2 2 2" xfId="15977" xr:uid="{92A091D6-D08E-4936-B1DE-13BFEA825A47}"/>
    <cellStyle name="Note 5 2 4 2 2 2 2" xfId="15978" xr:uid="{E41DBDAD-E050-4B24-BBF5-0E5D02170F09}"/>
    <cellStyle name="Note 5 2 4 2 2 2 2 2" xfId="15979" xr:uid="{9CEB6D06-1B58-409A-8E69-A6371347B21A}"/>
    <cellStyle name="Note 5 2 4 2 2 2 3" xfId="15980" xr:uid="{93F2CF17-6EA0-433A-94EE-297CE5443162}"/>
    <cellStyle name="Note 5 2 4 2 2 3" xfId="15981" xr:uid="{EFDEFE7C-E81D-451A-815F-F4F681F1C8CF}"/>
    <cellStyle name="Note 5 2 4 2 2 3 2" xfId="15982" xr:uid="{40453670-B14A-4247-91B3-DD0C7D0F4647}"/>
    <cellStyle name="Note 5 2 4 2 2 4" xfId="15983" xr:uid="{92C0994C-F4ED-4709-A113-F6FCEE6B1038}"/>
    <cellStyle name="Note 5 2 4 2 3" xfId="15984" xr:uid="{19C5B920-8E50-4B59-9DCC-F5E098C0A976}"/>
    <cellStyle name="Note 5 2 4 2 3 2" xfId="15985" xr:uid="{BAA3CB42-F50E-46B6-8767-22C51FC01A4B}"/>
    <cellStyle name="Note 5 2 4 2 3 2 2" xfId="15986" xr:uid="{D84F242D-479A-425D-905A-E3BE1A8A03AE}"/>
    <cellStyle name="Note 5 2 4 2 3 3" xfId="15987" xr:uid="{DF6DE5FB-1322-451D-97C0-2BF0B36D7D27}"/>
    <cellStyle name="Note 5 2 4 2 4" xfId="15988" xr:uid="{EB3547BB-3C55-4706-A5C4-9D0E3BF2A962}"/>
    <cellStyle name="Note 5 2 4 2 4 2" xfId="15989" xr:uid="{F2A72A08-F3A4-4B60-8944-B554D705F2E5}"/>
    <cellStyle name="Note 5 2 4 2 5" xfId="15990" xr:uid="{D1B5CBC6-B09B-472B-8149-83C2BCC3740E}"/>
    <cellStyle name="Note 5 2 4 3" xfId="15991" xr:uid="{7CEFDB53-E123-4B51-BA38-D1DC28C59DF8}"/>
    <cellStyle name="Note 5 2 4 3 2" xfId="15992" xr:uid="{4CFAA620-ADDB-41C4-BE99-D5903C01DD59}"/>
    <cellStyle name="Note 5 2 4 3 2 2" xfId="15993" xr:uid="{3ECB6C23-1327-4436-97A2-508B413B4720}"/>
    <cellStyle name="Note 5 2 4 3 2 2 2" xfId="15994" xr:uid="{F3AB6CA4-BFE8-40B6-A638-A70C2A4640C6}"/>
    <cellStyle name="Note 5 2 4 3 2 3" xfId="15995" xr:uid="{07297634-C156-4495-8877-93F34705FF87}"/>
    <cellStyle name="Note 5 2 4 3 3" xfId="15996" xr:uid="{A8B78937-A16C-4151-8BF9-C2B9C95986D3}"/>
    <cellStyle name="Note 5 2 4 3 3 2" xfId="15997" xr:uid="{6B0BD45A-97ED-474A-BB12-1648E1822433}"/>
    <cellStyle name="Note 5 2 4 3 4" xfId="15998" xr:uid="{1C16A111-A214-4038-AF26-61DF4B3F65F8}"/>
    <cellStyle name="Note 5 2 4 4" xfId="15999" xr:uid="{A87C2033-A9D6-496D-A0E1-365D071BF9CE}"/>
    <cellStyle name="Note 5 2 4 4 2" xfId="16000" xr:uid="{19D196E1-9B79-4AC3-972B-48F0B8C4FE9D}"/>
    <cellStyle name="Note 5 2 4 4 2 2" xfId="16001" xr:uid="{077F2461-2657-4401-B151-6062E509906F}"/>
    <cellStyle name="Note 5 2 4 4 3" xfId="16002" xr:uid="{E382F849-17E6-41DD-B2B3-2789832993F9}"/>
    <cellStyle name="Note 5 2 4 5" xfId="16003" xr:uid="{68CCE252-A189-4D61-960F-192F8FA212F8}"/>
    <cellStyle name="Note 5 2 4 5 2" xfId="16004" xr:uid="{63B6466B-B177-4A39-80B2-FB61CA3B5A29}"/>
    <cellStyle name="Note 5 2 4 6" xfId="16005" xr:uid="{F10194F4-1556-4C30-A00E-72E308189E1F}"/>
    <cellStyle name="Note 5 2 5" xfId="16006" xr:uid="{CFD3413B-6681-4BB5-AA94-7CA58C098A5B}"/>
    <cellStyle name="Note 5 2 5 2" xfId="16007" xr:uid="{B560A22A-7FFD-40AC-B970-77B7C81ED003}"/>
    <cellStyle name="Note 5 2 5 2 2" xfId="16008" xr:uid="{71A1A236-6985-4207-89EC-7B18AE24E8DB}"/>
    <cellStyle name="Note 5 2 5 2 2 2" xfId="16009" xr:uid="{E8C4948B-39CC-4750-BD8F-EDC65F4A84B1}"/>
    <cellStyle name="Note 5 2 5 2 2 2 2" xfId="16010" xr:uid="{51B9035F-ED84-4822-9CD4-3FD21B1E84DA}"/>
    <cellStyle name="Note 5 2 5 2 2 2 2 2" xfId="16011" xr:uid="{49C61B32-5544-4831-8BC9-77E180340C61}"/>
    <cellStyle name="Note 5 2 5 2 2 2 3" xfId="16012" xr:uid="{D65182D9-A847-4ECB-8AE9-79B86CC1A2D5}"/>
    <cellStyle name="Note 5 2 5 2 2 3" xfId="16013" xr:uid="{2F2551AF-1B71-426F-B499-4F75D7814757}"/>
    <cellStyle name="Note 5 2 5 2 2 3 2" xfId="16014" xr:uid="{6D535576-E7DB-49D6-9B04-B2F3D66F8666}"/>
    <cellStyle name="Note 5 2 5 2 2 4" xfId="16015" xr:uid="{5E0278CE-9370-4E44-98BD-7B5871BBAAB1}"/>
    <cellStyle name="Note 5 2 5 2 3" xfId="16016" xr:uid="{C3FDB1A9-D506-49F7-BC36-49901C86D6A8}"/>
    <cellStyle name="Note 5 2 5 2 3 2" xfId="16017" xr:uid="{35DBB157-0857-426C-A442-73811A972FC6}"/>
    <cellStyle name="Note 5 2 5 2 3 2 2" xfId="16018" xr:uid="{C8962145-1A81-439E-B0C5-87484A9DD8C6}"/>
    <cellStyle name="Note 5 2 5 2 3 3" xfId="16019" xr:uid="{4D81BE34-500D-42B4-BD57-3278CEAEA842}"/>
    <cellStyle name="Note 5 2 5 2 4" xfId="16020" xr:uid="{D658FC0B-7CD2-4EB5-B092-9FAD97A3EE15}"/>
    <cellStyle name="Note 5 2 5 2 4 2" xfId="16021" xr:uid="{AAD26326-4809-41E6-B3A8-48E94482D53A}"/>
    <cellStyle name="Note 5 2 5 2 5" xfId="16022" xr:uid="{57A64F88-10BD-49E2-AE77-3C77D2B04CA9}"/>
    <cellStyle name="Note 5 2 5 3" xfId="16023" xr:uid="{98BDB994-8F0B-43D0-A78B-4A3BD6D97A57}"/>
    <cellStyle name="Note 5 2 5 3 2" xfId="16024" xr:uid="{A4D7ADA5-1FFD-4B0C-9F90-DCBB6869FA7D}"/>
    <cellStyle name="Note 5 2 5 3 2 2" xfId="16025" xr:uid="{FDE6A346-4448-4A05-8880-0D7CD0C24235}"/>
    <cellStyle name="Note 5 2 5 3 2 2 2" xfId="16026" xr:uid="{BC986E89-93A1-4564-9D2F-29BD1C53F306}"/>
    <cellStyle name="Note 5 2 5 3 2 3" xfId="16027" xr:uid="{5CDD1979-630F-4A01-9314-F96B5946E58C}"/>
    <cellStyle name="Note 5 2 5 3 3" xfId="16028" xr:uid="{84A6FD74-FE2A-4DF0-86DB-312E273355BF}"/>
    <cellStyle name="Note 5 2 5 3 3 2" xfId="16029" xr:uid="{7D5124ED-05B5-44FA-958D-888779FD3F93}"/>
    <cellStyle name="Note 5 2 5 3 4" xfId="16030" xr:uid="{685C9CC0-7EDE-478F-8774-0D7DF06536DC}"/>
    <cellStyle name="Note 5 2 5 4" xfId="16031" xr:uid="{1FF38CCD-5BD2-475F-96B1-6FD5C3FC5FA9}"/>
    <cellStyle name="Note 5 2 5 4 2" xfId="16032" xr:uid="{095EFD6D-F1FA-4A4F-AA1E-CB324FE52431}"/>
    <cellStyle name="Note 5 2 5 4 2 2" xfId="16033" xr:uid="{D39D6D91-84E2-4E4D-B458-BB198F191A39}"/>
    <cellStyle name="Note 5 2 5 4 3" xfId="16034" xr:uid="{EA900564-5C53-4B67-9862-233FDB063554}"/>
    <cellStyle name="Note 5 2 5 5" xfId="16035" xr:uid="{21101EE4-524B-43F0-BBD8-F91CF8D550FB}"/>
    <cellStyle name="Note 5 2 5 5 2" xfId="16036" xr:uid="{EE393643-B1D3-4E30-8612-81CD2DE9F37B}"/>
    <cellStyle name="Note 5 2 5 6" xfId="16037" xr:uid="{CC8BE397-91FB-4EBC-89F9-EBA13BD87530}"/>
    <cellStyle name="Note 5 2 6" xfId="16038" xr:uid="{E3D6B622-60FF-46D7-85C2-22B4346C87DF}"/>
    <cellStyle name="Note 5 2 6 2" xfId="16039" xr:uid="{E76A47B0-DBD5-4654-9631-BAE1ABE1FF43}"/>
    <cellStyle name="Note 5 2 6 2 2" xfId="16040" xr:uid="{7C54DB6C-C963-4135-A83A-CFEE513117DC}"/>
    <cellStyle name="Note 5 2 6 2 2 2" xfId="16041" xr:uid="{FED00F29-3B54-4284-A951-06A7C210A32B}"/>
    <cellStyle name="Note 5 2 6 2 2 2 2" xfId="16042" xr:uid="{B0644B9F-6044-404E-A663-167D01A93371}"/>
    <cellStyle name="Note 5 2 6 2 2 3" xfId="16043" xr:uid="{90EF0481-9AD4-4C8D-9D17-7165B67FA7CB}"/>
    <cellStyle name="Note 5 2 6 2 3" xfId="16044" xr:uid="{40F2F365-37A5-4615-915C-349C10AEE732}"/>
    <cellStyle name="Note 5 2 6 2 3 2" xfId="16045" xr:uid="{B66C2704-C337-4863-8105-56D6E339CB47}"/>
    <cellStyle name="Note 5 2 6 2 4" xfId="16046" xr:uid="{6B9C2BAE-8277-42AA-9553-ECEB26037967}"/>
    <cellStyle name="Note 5 2 6 3" xfId="16047" xr:uid="{B0C9C75D-596C-4C15-A1A4-AD7BCEA02067}"/>
    <cellStyle name="Note 5 2 6 3 2" xfId="16048" xr:uid="{C52AC1A7-3DB8-475C-8F87-962C99C4C325}"/>
    <cellStyle name="Note 5 2 6 3 2 2" xfId="16049" xr:uid="{401944E3-7A66-40D3-A9B2-472548E5A167}"/>
    <cellStyle name="Note 5 2 6 3 3" xfId="16050" xr:uid="{2F67EC21-731E-419F-A0C3-5358CE9DF7C6}"/>
    <cellStyle name="Note 5 2 6 4" xfId="16051" xr:uid="{0B0CE291-5D92-4F83-88AE-7A766D40C981}"/>
    <cellStyle name="Note 5 2 6 4 2" xfId="16052" xr:uid="{5B28FED6-2C6A-417B-8B62-6B319B10C8CF}"/>
    <cellStyle name="Note 5 2 6 5" xfId="16053" xr:uid="{9C84E95B-8D3F-4BAA-84CA-D453B9E223FF}"/>
    <cellStyle name="Note 5 2 7" xfId="16054" xr:uid="{0D66D158-D6EF-4382-B25D-33F88E761359}"/>
    <cellStyle name="Note 5 2 7 2" xfId="16055" xr:uid="{D08FA511-8B2F-4C53-8CD2-078AC0CB0096}"/>
    <cellStyle name="Note 5 2 7 2 2" xfId="16056" xr:uid="{BC3F3179-DBEA-487C-93DD-302B26F7EFC9}"/>
    <cellStyle name="Note 5 2 7 2 2 2" xfId="16057" xr:uid="{70E41942-751A-42B3-9C6B-55FA2630F589}"/>
    <cellStyle name="Note 5 2 7 2 3" xfId="16058" xr:uid="{6FF8D4C4-5D52-43BF-B0FC-CAD1ECEC61A3}"/>
    <cellStyle name="Note 5 2 7 3" xfId="16059" xr:uid="{D0A119E6-2A84-40EE-A549-63790B468ABA}"/>
    <cellStyle name="Note 5 2 7 3 2" xfId="16060" xr:uid="{76915928-B3C2-4A3D-B997-0603E5C4C472}"/>
    <cellStyle name="Note 5 2 7 4" xfId="16061" xr:uid="{67CB4134-CF61-4161-8D9D-BD486750C102}"/>
    <cellStyle name="Note 5 2 8" xfId="16062" xr:uid="{483A1761-E9AE-41CF-A580-365FA008B6DE}"/>
    <cellStyle name="Note 5 2 8 2" xfId="16063" xr:uid="{3DC902D0-A275-4E9D-8255-5770D84F807F}"/>
    <cellStyle name="Note 5 2 8 2 2" xfId="16064" xr:uid="{E635D15A-15F0-4752-8A15-62AD28833561}"/>
    <cellStyle name="Note 5 2 8 3" xfId="16065" xr:uid="{3456CF12-B582-4B4B-9AFA-DC293276EEE3}"/>
    <cellStyle name="Note 5 2 9" xfId="16066" xr:uid="{77F9E8E4-707F-4F7C-817B-ADEBD76FE929}"/>
    <cellStyle name="Note 5 2 9 2" xfId="16067" xr:uid="{2A8C3FDA-6554-44F0-89C9-7A3BA9B5012C}"/>
    <cellStyle name="Note 5 3" xfId="16068" xr:uid="{4ECA078A-D1D3-4520-AE01-B9EA43AF4191}"/>
    <cellStyle name="Note 5 3 2" xfId="16069" xr:uid="{6CAB4FC3-01B9-4CF7-86EB-6BDBE9837285}"/>
    <cellStyle name="Note 5 3 2 2" xfId="16070" xr:uid="{54523B79-72C3-4DB4-8558-16565BE7D2D9}"/>
    <cellStyle name="Note 5 3 2 2 2" xfId="16071" xr:uid="{AD8D74DC-E90A-4E7E-8CF1-E4770B73F529}"/>
    <cellStyle name="Note 5 3 2 2 2 2" xfId="16072" xr:uid="{66A5FF02-4D6D-4F85-AABE-A339BFE852F5}"/>
    <cellStyle name="Note 5 3 2 2 2 2 2" xfId="16073" xr:uid="{08B9131C-CB0A-4A0E-ADB5-605405B4A4F2}"/>
    <cellStyle name="Note 5 3 2 2 2 3" xfId="16074" xr:uid="{DD601E56-0F44-4CDD-A9DE-6D4CD2138F8B}"/>
    <cellStyle name="Note 5 3 2 2 3" xfId="16075" xr:uid="{03138160-7091-445F-876D-A1A964C8A5E4}"/>
    <cellStyle name="Note 5 3 2 2 3 2" xfId="16076" xr:uid="{185BDAFA-AE60-48A4-87EA-B735C18ABD3C}"/>
    <cellStyle name="Note 5 3 2 2 4" xfId="16077" xr:uid="{119E7732-A954-4FD6-8DF5-4D618855283B}"/>
    <cellStyle name="Note 5 3 2 3" xfId="16078" xr:uid="{CFCD91BF-C5E5-4FF5-9D14-E6209117813D}"/>
    <cellStyle name="Note 5 3 2 3 2" xfId="16079" xr:uid="{443D12CD-6417-49FF-A1B1-25D8895EC172}"/>
    <cellStyle name="Note 5 3 2 3 2 2" xfId="16080" xr:uid="{0771AC5F-68C6-424C-AD81-5D5933A74C50}"/>
    <cellStyle name="Note 5 3 2 3 3" xfId="16081" xr:uid="{B536CA97-7ADE-4D38-8165-45B6EAE69F32}"/>
    <cellStyle name="Note 5 3 2 4" xfId="16082" xr:uid="{D5E455A2-16D2-4B58-9618-367859E49D7E}"/>
    <cellStyle name="Note 5 3 2 4 2" xfId="16083" xr:uid="{E44B579E-3414-469C-9140-672D2DF5FBAC}"/>
    <cellStyle name="Note 5 3 2 5" xfId="16084" xr:uid="{E314DC51-9DC3-4D65-9898-1DE6B6103FDE}"/>
    <cellStyle name="Note 5 3 3" xfId="16085" xr:uid="{E06A25F7-747D-4AD8-A15A-6B7E7B72FB4D}"/>
    <cellStyle name="Note 5 3 3 2" xfId="16086" xr:uid="{1C773822-8D12-4048-A14C-ED3BC4874DBD}"/>
    <cellStyle name="Note 5 3 3 2 2" xfId="16087" xr:uid="{8F2DF5D1-EA63-4D56-9811-CEFF6C04BD91}"/>
    <cellStyle name="Note 5 3 3 2 2 2" xfId="16088" xr:uid="{2EE4BAA8-7A73-4609-A4D8-5ED2EADCC672}"/>
    <cellStyle name="Note 5 3 3 2 3" xfId="16089" xr:uid="{E25E6459-9686-4098-83A6-E1FA1D095C44}"/>
    <cellStyle name="Note 5 3 3 3" xfId="16090" xr:uid="{8283DCDE-C48E-4048-B77A-B7C5D076DCA4}"/>
    <cellStyle name="Note 5 3 3 3 2" xfId="16091" xr:uid="{6A0800ED-D9EE-4593-AEC3-5DED92A07C7A}"/>
    <cellStyle name="Note 5 3 3 4" xfId="16092" xr:uid="{C12954C3-89F5-402F-BC6F-F1F462373302}"/>
    <cellStyle name="Note 5 3 4" xfId="16093" xr:uid="{C4DA6EBC-F7F9-44B7-8763-9D75889824E2}"/>
    <cellStyle name="Note 5 3 4 2" xfId="16094" xr:uid="{83DEACA9-D1CD-4A52-A508-3DF80308F391}"/>
    <cellStyle name="Note 5 3 4 2 2" xfId="16095" xr:uid="{3200626B-311A-4E07-8D89-8733A4478997}"/>
    <cellStyle name="Note 5 3 4 3" xfId="16096" xr:uid="{256B36E5-AA77-4E22-AA28-E156AFC4FCAB}"/>
    <cellStyle name="Note 5 3 5" xfId="16097" xr:uid="{9FC54CD6-7A2A-4398-A0D4-005E0406C5B8}"/>
    <cellStyle name="Note 5 3 5 2" xfId="16098" xr:uid="{BDEA5CFC-B37C-4D00-ADA4-38993708FF09}"/>
    <cellStyle name="Note 5 3 6" xfId="16099" xr:uid="{19D6AF04-6099-4402-A039-F9770BF62705}"/>
    <cellStyle name="Note 5 4" xfId="16100" xr:uid="{AD80F054-06B0-47DB-8E67-CC74B69D5502}"/>
    <cellStyle name="Note 5 4 2" xfId="16101" xr:uid="{9B152673-31CF-4038-BBBB-154155C6D5BB}"/>
    <cellStyle name="Note 5 4 2 2" xfId="16102" xr:uid="{DAD6FD8A-FB79-433E-89A0-11985CCC5DB1}"/>
    <cellStyle name="Note 5 4 2 2 2" xfId="16103" xr:uid="{6F2DD30C-598B-4562-A20A-1621A9E1BD3A}"/>
    <cellStyle name="Note 5 4 2 2 2 2" xfId="16104" xr:uid="{698EFA93-B1C8-48EB-B577-80EFD996AEE4}"/>
    <cellStyle name="Note 5 4 2 2 2 2 2" xfId="16105" xr:uid="{03FD2329-9561-49FC-9E62-196C9A97B684}"/>
    <cellStyle name="Note 5 4 2 2 2 3" xfId="16106" xr:uid="{9DAFCE12-6DC2-4767-8482-FE2A5E13F7AA}"/>
    <cellStyle name="Note 5 4 2 2 3" xfId="16107" xr:uid="{3BCE165B-C331-4B5E-A01B-1A5A11E13265}"/>
    <cellStyle name="Note 5 4 2 2 3 2" xfId="16108" xr:uid="{C118B1C2-1C3B-48A2-A42B-1C9E5D1E89EA}"/>
    <cellStyle name="Note 5 4 2 2 4" xfId="16109" xr:uid="{A278E909-BCA2-47BF-8242-DB1E0BD061E1}"/>
    <cellStyle name="Note 5 4 2 3" xfId="16110" xr:uid="{D952E459-70F8-4D4E-B949-CC0780BAD0DF}"/>
    <cellStyle name="Note 5 4 2 3 2" xfId="16111" xr:uid="{63234C98-302E-454B-A8E1-9DA1A014D1FF}"/>
    <cellStyle name="Note 5 4 2 3 2 2" xfId="16112" xr:uid="{1C3BAED8-D7B2-42E2-BB88-838042CB3400}"/>
    <cellStyle name="Note 5 4 2 3 3" xfId="16113" xr:uid="{DF41E503-0B82-4023-8677-8E8A272FB7D1}"/>
    <cellStyle name="Note 5 4 2 4" xfId="16114" xr:uid="{45C8354A-016A-4E21-9A60-93D6D9130C39}"/>
    <cellStyle name="Note 5 4 2 4 2" xfId="16115" xr:uid="{00A39362-23DE-454D-A3A3-174E1B1FEB3B}"/>
    <cellStyle name="Note 5 4 2 5" xfId="16116" xr:uid="{C9FC422B-CD77-4DA4-AA5C-CCA217626D04}"/>
    <cellStyle name="Note 5 4 3" xfId="16117" xr:uid="{F821C400-61C0-43B1-A442-21DED915E052}"/>
    <cellStyle name="Note 5 4 3 2" xfId="16118" xr:uid="{B82182F3-2313-47F3-8E53-F89BAC928635}"/>
    <cellStyle name="Note 5 4 3 2 2" xfId="16119" xr:uid="{FF20BED1-E98D-4B6E-8595-1C5CAB41EC8C}"/>
    <cellStyle name="Note 5 4 3 2 2 2" xfId="16120" xr:uid="{E5E18950-1E68-4280-9CF9-2C4A508B3FAA}"/>
    <cellStyle name="Note 5 4 3 2 3" xfId="16121" xr:uid="{CD89ED95-0DB9-4DF8-93BD-9839984AF205}"/>
    <cellStyle name="Note 5 4 3 3" xfId="16122" xr:uid="{E3B50AEE-51A8-4C79-9442-10DD620C20CB}"/>
    <cellStyle name="Note 5 4 3 3 2" xfId="16123" xr:uid="{7AD942B5-BB7A-42DE-897F-D14F4408BF14}"/>
    <cellStyle name="Note 5 4 3 4" xfId="16124" xr:uid="{63C79C37-60DC-4387-A9BA-3ED256516EE3}"/>
    <cellStyle name="Note 5 4 4" xfId="16125" xr:uid="{B3E327F2-F46E-4B41-92FC-DF05681F4B19}"/>
    <cellStyle name="Note 5 4 4 2" xfId="16126" xr:uid="{575EDC58-51F2-4D75-8A00-AF92A5A59237}"/>
    <cellStyle name="Note 5 4 4 2 2" xfId="16127" xr:uid="{DE29C1FF-FAE8-4AB3-BB94-768F928AD6F3}"/>
    <cellStyle name="Note 5 4 4 3" xfId="16128" xr:uid="{0734D452-9A5A-4EC7-96F0-5079B50EF0C9}"/>
    <cellStyle name="Note 5 4 5" xfId="16129" xr:uid="{F049911C-5941-450D-841F-82AAA53D8786}"/>
    <cellStyle name="Note 5 4 5 2" xfId="16130" xr:uid="{1FF18FF4-0162-4B00-81A9-30D1296941B2}"/>
    <cellStyle name="Note 5 4 6" xfId="16131" xr:uid="{CC327AD9-5D96-4833-9458-DD1F8A768430}"/>
    <cellStyle name="Note 5 5" xfId="16132" xr:uid="{74410752-0246-4EF2-ABB7-67F6222A00FE}"/>
    <cellStyle name="Note 5 5 2" xfId="16133" xr:uid="{9B34B353-E988-4750-8B97-87E44039E9AA}"/>
    <cellStyle name="Note 5 5 2 2" xfId="16134" xr:uid="{1CDD3DA9-1823-4D28-9D25-8DEC7634643D}"/>
    <cellStyle name="Note 5 5 2 2 2" xfId="16135" xr:uid="{E32744CA-219B-4B01-9155-44DEF35B01ED}"/>
    <cellStyle name="Note 5 5 2 2 2 2" xfId="16136" xr:uid="{DC209FD3-2C6C-45B5-89DD-98BC0CEEACC6}"/>
    <cellStyle name="Note 5 5 2 2 2 2 2" xfId="16137" xr:uid="{1E6C2AFD-75A1-44B2-A9ED-A42D3F94F737}"/>
    <cellStyle name="Note 5 5 2 2 2 3" xfId="16138" xr:uid="{6E5D7795-96DE-4808-B8C3-60475AF3954F}"/>
    <cellStyle name="Note 5 5 2 2 3" xfId="16139" xr:uid="{732A1791-1879-4C4E-BA4B-153474507097}"/>
    <cellStyle name="Note 5 5 2 2 3 2" xfId="16140" xr:uid="{ED00EFB3-335A-478B-9788-103F7F19C73D}"/>
    <cellStyle name="Note 5 5 2 2 4" xfId="16141" xr:uid="{854F2CD8-525B-4647-B258-C9D413612EE3}"/>
    <cellStyle name="Note 5 5 2 3" xfId="16142" xr:uid="{D7F2DE5B-E39C-4CD2-A349-97BF3AFB3D89}"/>
    <cellStyle name="Note 5 5 2 3 2" xfId="16143" xr:uid="{EE76663E-DE4D-4ED3-BB30-1E02081935BE}"/>
    <cellStyle name="Note 5 5 2 3 2 2" xfId="16144" xr:uid="{15CC8D89-F358-4F20-8059-46E7E2BBBA7D}"/>
    <cellStyle name="Note 5 5 2 3 3" xfId="16145" xr:uid="{9E36F927-58F5-4397-A98A-789763D98F81}"/>
    <cellStyle name="Note 5 5 2 4" xfId="16146" xr:uid="{09D23A46-13C1-4F57-8C4D-A2887E9EB1A8}"/>
    <cellStyle name="Note 5 5 2 4 2" xfId="16147" xr:uid="{5D6A33EC-4C9D-48DB-9A99-826BBABC2512}"/>
    <cellStyle name="Note 5 5 2 5" xfId="16148" xr:uid="{D4441592-F906-48ED-B31C-A5121BDD14FC}"/>
    <cellStyle name="Note 5 5 3" xfId="16149" xr:uid="{A425104F-8548-48EB-A012-79F3BE270BC4}"/>
    <cellStyle name="Note 5 5 3 2" xfId="16150" xr:uid="{E390AAA5-B4F8-4067-9F77-E15759F116AE}"/>
    <cellStyle name="Note 5 5 3 2 2" xfId="16151" xr:uid="{A1AD31FA-B51A-48DF-837C-7338B99B54A1}"/>
    <cellStyle name="Note 5 5 3 2 2 2" xfId="16152" xr:uid="{2E2F4A1B-AB8A-4183-8B76-00A331249EF6}"/>
    <cellStyle name="Note 5 5 3 2 3" xfId="16153" xr:uid="{AEDEF3B7-2EBA-4474-8743-24592A7447BF}"/>
    <cellStyle name="Note 5 5 3 3" xfId="16154" xr:uid="{F3856663-D60D-4D60-8F48-D0E987905CF0}"/>
    <cellStyle name="Note 5 5 3 3 2" xfId="16155" xr:uid="{4C86E9CD-6F0D-4BB2-B8AC-E32352A03447}"/>
    <cellStyle name="Note 5 5 3 4" xfId="16156" xr:uid="{4DD356F6-2940-4CCA-A728-2DD02E9F96F4}"/>
    <cellStyle name="Note 5 5 4" xfId="16157" xr:uid="{8514B85C-E997-4184-ACFC-F0789B93F444}"/>
    <cellStyle name="Note 5 5 4 2" xfId="16158" xr:uid="{1D182CB2-4A6E-4566-96D8-5160C44FB5AF}"/>
    <cellStyle name="Note 5 5 4 2 2" xfId="16159" xr:uid="{47FAE983-93B3-4004-AC2F-2EF6C8388A1D}"/>
    <cellStyle name="Note 5 5 4 3" xfId="16160" xr:uid="{F25369EA-D9C1-45BE-A34F-4E507AD3FB91}"/>
    <cellStyle name="Note 5 5 5" xfId="16161" xr:uid="{5EB089CF-F5D9-4757-B284-4F709BB6224D}"/>
    <cellStyle name="Note 5 5 5 2" xfId="16162" xr:uid="{5BF7FD80-52A4-4449-A983-F89F90769036}"/>
    <cellStyle name="Note 5 5 6" xfId="16163" xr:uid="{F59D09CB-13CF-4FA2-A744-C6B394EB08B5}"/>
    <cellStyle name="Note 5 6" xfId="16164" xr:uid="{301EBC8D-8F8B-46A2-A9F8-0EAAC5739389}"/>
    <cellStyle name="Note 5 6 2" xfId="16165" xr:uid="{F107BBA5-8A52-49AB-9FA2-8EAB84E5E641}"/>
    <cellStyle name="Note 5 6 2 2" xfId="16166" xr:uid="{E5B2B637-13FD-4FE2-8120-9F54EF1D3261}"/>
    <cellStyle name="Note 5 6 2 2 2" xfId="16167" xr:uid="{14A2017E-55E3-4816-A295-D064FC615C0F}"/>
    <cellStyle name="Note 5 6 2 2 2 2" xfId="16168" xr:uid="{6ADEB332-3411-4352-A2F1-5C3B55AB3FE1}"/>
    <cellStyle name="Note 5 6 2 2 2 2 2" xfId="16169" xr:uid="{47FAD207-0600-416E-8DD6-7681A2F98CD5}"/>
    <cellStyle name="Note 5 6 2 2 2 3" xfId="16170" xr:uid="{D33D7273-2A1E-4966-AAB9-49457A7F9B6B}"/>
    <cellStyle name="Note 5 6 2 2 3" xfId="16171" xr:uid="{6063668A-6E53-4FF7-9AF1-FEACF9DB0274}"/>
    <cellStyle name="Note 5 6 2 2 3 2" xfId="16172" xr:uid="{886F6814-4099-4DFD-9619-61E9DA354A5C}"/>
    <cellStyle name="Note 5 6 2 2 4" xfId="16173" xr:uid="{7128E82D-640E-4DA0-AD39-13567AB0DC1A}"/>
    <cellStyle name="Note 5 6 2 3" xfId="16174" xr:uid="{C92D084E-D289-4334-B110-4EBA5E405690}"/>
    <cellStyle name="Note 5 6 2 3 2" xfId="16175" xr:uid="{C883959E-F280-4B7D-89AB-0CD5FEFD329D}"/>
    <cellStyle name="Note 5 6 2 3 2 2" xfId="16176" xr:uid="{BDC6A32A-A793-4D80-BF3D-11B1B6D75ABB}"/>
    <cellStyle name="Note 5 6 2 3 3" xfId="16177" xr:uid="{24053D5D-B3F2-40D7-9EE2-E52D6EE4A800}"/>
    <cellStyle name="Note 5 6 2 4" xfId="16178" xr:uid="{D8C5442D-631A-4EFE-8738-198464318669}"/>
    <cellStyle name="Note 5 6 2 4 2" xfId="16179" xr:uid="{61CF8B02-6F97-464E-A84D-78136D01EA2A}"/>
    <cellStyle name="Note 5 6 2 5" xfId="16180" xr:uid="{49C3C05D-0CA5-47FA-AE37-CE2B22A48B94}"/>
    <cellStyle name="Note 5 6 3" xfId="16181" xr:uid="{23764D4B-50F0-44C0-94F0-762FB790B970}"/>
    <cellStyle name="Note 5 6 3 2" xfId="16182" xr:uid="{53601960-7837-4007-80BE-0810C1EC6F66}"/>
    <cellStyle name="Note 5 6 3 2 2" xfId="16183" xr:uid="{89B704FE-2E8C-40AA-8148-ACCC41FF2C46}"/>
    <cellStyle name="Note 5 6 3 2 2 2" xfId="16184" xr:uid="{7D2389EB-F046-420B-B3DA-8F175213EB76}"/>
    <cellStyle name="Note 5 6 3 2 3" xfId="16185" xr:uid="{1B846B4C-F366-4C9F-A625-A9FC654415B6}"/>
    <cellStyle name="Note 5 6 3 3" xfId="16186" xr:uid="{5BEA636C-8C01-419A-9057-8D3DCB68E18E}"/>
    <cellStyle name="Note 5 6 3 3 2" xfId="16187" xr:uid="{CA3CAB01-B9AD-4E78-8563-E026250157C4}"/>
    <cellStyle name="Note 5 6 3 4" xfId="16188" xr:uid="{6768D6A1-8B15-4A59-B667-8ED160102CAB}"/>
    <cellStyle name="Note 5 6 4" xfId="16189" xr:uid="{3ED93D5F-6F98-4B8D-A49C-5A02792C3040}"/>
    <cellStyle name="Note 5 6 4 2" xfId="16190" xr:uid="{7E26D60B-28BD-444B-9FF4-95164EF5B651}"/>
    <cellStyle name="Note 5 6 4 2 2" xfId="16191" xr:uid="{9DA7A689-7241-400F-8068-CD29BBC9FCD4}"/>
    <cellStyle name="Note 5 6 4 3" xfId="16192" xr:uid="{796D2D36-996A-4AB3-B0DB-7572A068DDE9}"/>
    <cellStyle name="Note 5 6 5" xfId="16193" xr:uid="{77566A0C-BB05-41C1-8BF3-F72B32864F4E}"/>
    <cellStyle name="Note 5 6 5 2" xfId="16194" xr:uid="{5BB30CA1-5F7D-43C8-B24D-BBE3FFA6FEAB}"/>
    <cellStyle name="Note 5 6 6" xfId="16195" xr:uid="{CEA679DF-DCA6-47C6-9AC6-EB06BCEE5D90}"/>
    <cellStyle name="Note 5 7" xfId="16196" xr:uid="{9D0A432A-06A4-48DF-83DA-604AC25ABAE1}"/>
    <cellStyle name="Note 5 7 2" xfId="16197" xr:uid="{5166FE15-740E-470E-8AE8-A9D2D32B7A0A}"/>
    <cellStyle name="Note 5 7 2 2" xfId="16198" xr:uid="{46E52DE9-5288-4693-AEE5-8F95445B6FDC}"/>
    <cellStyle name="Note 5 7 2 2 2" xfId="16199" xr:uid="{1B41327B-7AD7-4C0C-B2EF-15BCCE5613E5}"/>
    <cellStyle name="Note 5 7 2 2 2 2" xfId="16200" xr:uid="{F453A6BD-C1A0-4E58-A056-5F6643700B1B}"/>
    <cellStyle name="Note 5 7 2 2 3" xfId="16201" xr:uid="{C0F6D764-0E18-49F0-96D6-34E128D257EC}"/>
    <cellStyle name="Note 5 7 2 3" xfId="16202" xr:uid="{D3E25862-1A32-4FF3-B982-14979A880451}"/>
    <cellStyle name="Note 5 7 2 3 2" xfId="16203" xr:uid="{AEE670DC-D715-4F85-AB3C-B67294BEDB0D}"/>
    <cellStyle name="Note 5 7 2 4" xfId="16204" xr:uid="{4BA6E3F1-81A6-480B-BFFF-08D09FFAD495}"/>
    <cellStyle name="Note 5 7 3" xfId="16205" xr:uid="{EC12F46D-9B4F-4180-B218-C57BECB444EC}"/>
    <cellStyle name="Note 5 7 3 2" xfId="16206" xr:uid="{CB90372F-9F8D-4869-84A6-EA827F014CA1}"/>
    <cellStyle name="Note 5 7 3 2 2" xfId="16207" xr:uid="{733C6EE9-0628-4C8C-A995-CAE532DF4CE8}"/>
    <cellStyle name="Note 5 7 3 3" xfId="16208" xr:uid="{5523FFF9-9859-4557-A7EF-A13DF89317C9}"/>
    <cellStyle name="Note 5 7 4" xfId="16209" xr:uid="{F0342DD5-27FE-467C-97C0-76509713F6E1}"/>
    <cellStyle name="Note 5 7 4 2" xfId="16210" xr:uid="{34FB488D-8D19-4D2E-880E-B2B318C60812}"/>
    <cellStyle name="Note 5 7 5" xfId="16211" xr:uid="{7783CD2C-8658-4126-A8F6-0D51B11AB2F7}"/>
    <cellStyle name="Note 5 8" xfId="16212" xr:uid="{E9C438AD-EA37-4A1E-ABFA-D61FD8A0DE4A}"/>
    <cellStyle name="Note 5 8 2" xfId="16213" xr:uid="{4FF666F4-C5E5-4B07-8DE2-527819545D82}"/>
    <cellStyle name="Note 5 8 2 2" xfId="16214" xr:uid="{09A05177-84BB-48FE-ADEA-871BCA06CE6A}"/>
    <cellStyle name="Note 5 8 2 2 2" xfId="16215" xr:uid="{6A22807C-5220-413B-8032-A20B89E3AFB0}"/>
    <cellStyle name="Note 5 8 2 3" xfId="16216" xr:uid="{430DF2BC-086A-4D78-B03E-C7BCFA3B4D20}"/>
    <cellStyle name="Note 5 8 3" xfId="16217" xr:uid="{C88B6585-7E12-436B-8941-3349752CA4B3}"/>
    <cellStyle name="Note 5 8 3 2" xfId="16218" xr:uid="{D657F65A-4B5C-4914-B3CD-9182A3E7FF3B}"/>
    <cellStyle name="Note 5 8 4" xfId="16219" xr:uid="{7E405954-2A84-4CB5-94B3-9E3E9DABBEEF}"/>
    <cellStyle name="Note 5 9" xfId="16220" xr:uid="{A0AC326A-3AE0-49B1-B000-76972A4B0B99}"/>
    <cellStyle name="Note 5 9 2" xfId="16221" xr:uid="{7F64A33F-80B7-4BAB-9ACC-94CE498221FC}"/>
    <cellStyle name="Note 5 9 2 2" xfId="16222" xr:uid="{E36EE5C0-160E-413D-AE7E-02356BB3E5ED}"/>
    <cellStyle name="Note 5 9 3" xfId="16223" xr:uid="{39DAED79-0C35-41DA-B26E-AE9292903FE2}"/>
    <cellStyle name="Note 6" xfId="16224" xr:uid="{464C48A6-2D18-440D-890C-67F0006844A9}"/>
    <cellStyle name="Note 6 10" xfId="16225" xr:uid="{C21D4CFF-FEE2-4CD5-8D3F-7A71150CE476}"/>
    <cellStyle name="Note 6 10 2" xfId="16226" xr:uid="{5920C605-6776-4507-8FAB-7AAEB554310C}"/>
    <cellStyle name="Note 6 11" xfId="16227" xr:uid="{C056F0B0-F3D1-4C31-8AA4-3017EF274A5C}"/>
    <cellStyle name="Note 6 2" xfId="16228" xr:uid="{9B949AD3-57E8-46C5-AEB3-59E70DF0A9DF}"/>
    <cellStyle name="Note 6 2 10" xfId="16229" xr:uid="{5783861D-E867-4864-85C6-3E667E0E5C54}"/>
    <cellStyle name="Note 6 2 2" xfId="16230" xr:uid="{B935CBB0-031E-4EDF-9EB6-3F1EDD3452EB}"/>
    <cellStyle name="Note 6 2 2 2" xfId="16231" xr:uid="{73C29336-BFB4-4D0C-ABAE-992917B2719A}"/>
    <cellStyle name="Note 6 2 2 2 2" xfId="16232" xr:uid="{9B4EC0E1-44ED-4DAC-AD6F-3ED62E8619FC}"/>
    <cellStyle name="Note 6 2 2 2 2 2" xfId="16233" xr:uid="{39587439-3671-4F26-AA00-CC31DAB64958}"/>
    <cellStyle name="Note 6 2 2 2 2 2 2" xfId="16234" xr:uid="{2436677C-592F-4EB1-A57D-DC42C55F0BFD}"/>
    <cellStyle name="Note 6 2 2 2 2 2 2 2" xfId="16235" xr:uid="{A3D88326-CD72-4F5A-BCF9-9A1A833F3D18}"/>
    <cellStyle name="Note 6 2 2 2 2 2 3" xfId="16236" xr:uid="{EB9EADE3-1C70-4D12-970C-22528ABA4CD9}"/>
    <cellStyle name="Note 6 2 2 2 2 3" xfId="16237" xr:uid="{671C16CE-5766-48EE-973E-654056D47203}"/>
    <cellStyle name="Note 6 2 2 2 2 3 2" xfId="16238" xr:uid="{8C97B219-CB51-4379-A1B4-3C3BBB91F650}"/>
    <cellStyle name="Note 6 2 2 2 2 4" xfId="16239" xr:uid="{1B2B7F1B-1426-46E9-849C-A92AE98CF6EB}"/>
    <cellStyle name="Note 6 2 2 2 3" xfId="16240" xr:uid="{55688D0F-41B5-4137-A601-AC9E0A4E2DF6}"/>
    <cellStyle name="Note 6 2 2 2 3 2" xfId="16241" xr:uid="{8F9F02A3-53E8-4F01-A3EF-3977F8EC0C36}"/>
    <cellStyle name="Note 6 2 2 2 3 2 2" xfId="16242" xr:uid="{2C95D501-14AB-4C7C-B22E-BE6D00571EB1}"/>
    <cellStyle name="Note 6 2 2 2 3 3" xfId="16243" xr:uid="{15453C07-30C2-41C1-BED5-C8F51CF025D2}"/>
    <cellStyle name="Note 6 2 2 2 4" xfId="16244" xr:uid="{4C197939-8E7C-406F-A5B0-599B261CD18B}"/>
    <cellStyle name="Note 6 2 2 2 4 2" xfId="16245" xr:uid="{E92B0E97-A18F-4384-9510-0CCB6AF031C9}"/>
    <cellStyle name="Note 6 2 2 2 5" xfId="16246" xr:uid="{F2E40769-A63C-4B51-812F-6FEC53034255}"/>
    <cellStyle name="Note 6 2 2 3" xfId="16247" xr:uid="{03C1263D-4C61-4FE0-80D7-20EBDF230E7F}"/>
    <cellStyle name="Note 6 2 2 3 2" xfId="16248" xr:uid="{F838A1D7-D3FA-4D1F-831D-4AC5601A82FF}"/>
    <cellStyle name="Note 6 2 2 3 2 2" xfId="16249" xr:uid="{C9BFB416-19CF-4B6E-BC6F-0033DFD33768}"/>
    <cellStyle name="Note 6 2 2 3 2 2 2" xfId="16250" xr:uid="{00DD02E7-CF2B-47FD-A49C-B8C5209151CF}"/>
    <cellStyle name="Note 6 2 2 3 2 3" xfId="16251" xr:uid="{8128ECE3-A0A3-4F07-9F27-9053ACF95425}"/>
    <cellStyle name="Note 6 2 2 3 3" xfId="16252" xr:uid="{0165A2FC-0FD2-41D5-B20F-E0FF7A9F0374}"/>
    <cellStyle name="Note 6 2 2 3 3 2" xfId="16253" xr:uid="{3114191B-5194-43AB-B71D-6E03BC5994E6}"/>
    <cellStyle name="Note 6 2 2 3 4" xfId="16254" xr:uid="{63BB0AF0-58A9-403F-B4DD-DA3C61E06479}"/>
    <cellStyle name="Note 6 2 2 4" xfId="16255" xr:uid="{A55BF7F4-0470-499D-B01A-24AB9CC048D9}"/>
    <cellStyle name="Note 6 2 2 4 2" xfId="16256" xr:uid="{C0CA9FC6-7EC8-45F2-A340-5B79C83DA2AA}"/>
    <cellStyle name="Note 6 2 2 4 2 2" xfId="16257" xr:uid="{045E6C74-7538-4FAC-BF3E-A879236A97AE}"/>
    <cellStyle name="Note 6 2 2 4 3" xfId="16258" xr:uid="{5DE37E03-F7C7-4375-A26F-C0FE451987FA}"/>
    <cellStyle name="Note 6 2 2 5" xfId="16259" xr:uid="{29140DEE-68A3-4B96-88FD-5DA045F709A8}"/>
    <cellStyle name="Note 6 2 2 5 2" xfId="16260" xr:uid="{8FB5EB2E-98E7-47BC-9F8F-97F1749C81A1}"/>
    <cellStyle name="Note 6 2 2 6" xfId="16261" xr:uid="{4BCDF474-6951-4DE1-B7AE-DAF37FD20AB7}"/>
    <cellStyle name="Note 6 2 3" xfId="16262" xr:uid="{6E15576C-6B93-4D3C-B3A8-A4BA6E63EB33}"/>
    <cellStyle name="Note 6 2 3 2" xfId="16263" xr:uid="{AE8A6623-48D2-49F5-9ED0-523F272E7841}"/>
    <cellStyle name="Note 6 2 3 2 2" xfId="16264" xr:uid="{67534E44-5BCC-4CDA-8273-AB40167635DD}"/>
    <cellStyle name="Note 6 2 3 2 2 2" xfId="16265" xr:uid="{B1549E08-CABB-4C6B-ACE2-6CEE2B7C3909}"/>
    <cellStyle name="Note 6 2 3 2 2 2 2" xfId="16266" xr:uid="{CD44DBFE-F435-4BCD-80A5-2A98D70ED951}"/>
    <cellStyle name="Note 6 2 3 2 2 2 2 2" xfId="16267" xr:uid="{7F15F643-F0C4-4162-9A50-08EA6E427A1D}"/>
    <cellStyle name="Note 6 2 3 2 2 2 3" xfId="16268" xr:uid="{0855237D-DD32-489E-A6B7-2D2C04C5918C}"/>
    <cellStyle name="Note 6 2 3 2 2 3" xfId="16269" xr:uid="{3407DBE0-4E56-4467-A4D1-AE0212063AEC}"/>
    <cellStyle name="Note 6 2 3 2 2 3 2" xfId="16270" xr:uid="{181CA20B-CA50-47E9-99C1-784DFBFF9C33}"/>
    <cellStyle name="Note 6 2 3 2 2 4" xfId="16271" xr:uid="{96BD231D-5D62-4DC1-9369-B4A2DA2110E4}"/>
    <cellStyle name="Note 6 2 3 2 3" xfId="16272" xr:uid="{92E64455-2B2B-4CC4-8C95-E181F33F4DB1}"/>
    <cellStyle name="Note 6 2 3 2 3 2" xfId="16273" xr:uid="{3E532EA2-E926-4FF0-9813-0D6A3D7B9036}"/>
    <cellStyle name="Note 6 2 3 2 3 2 2" xfId="16274" xr:uid="{25CAA2FB-D9C0-47CA-950E-A50B4E665207}"/>
    <cellStyle name="Note 6 2 3 2 3 3" xfId="16275" xr:uid="{BC6D4C49-AA0E-4E21-99C9-F4064D46A8CB}"/>
    <cellStyle name="Note 6 2 3 2 4" xfId="16276" xr:uid="{3B99C4DA-B08F-424D-B7B0-30FEF918594A}"/>
    <cellStyle name="Note 6 2 3 2 4 2" xfId="16277" xr:uid="{34B90374-7D7D-47E4-9134-4985E2EC13F5}"/>
    <cellStyle name="Note 6 2 3 2 5" xfId="16278" xr:uid="{329A897E-0FDF-415E-A05A-9EECAEA3E763}"/>
    <cellStyle name="Note 6 2 3 3" xfId="16279" xr:uid="{AC2A0E3D-1E4C-4906-86D2-76CB7DBEEC7B}"/>
    <cellStyle name="Note 6 2 3 3 2" xfId="16280" xr:uid="{AE1F49B4-369C-4313-9F97-EF7979E135E4}"/>
    <cellStyle name="Note 6 2 3 3 2 2" xfId="16281" xr:uid="{7D54FFCE-C1D1-45B6-9035-FBB7267F96EC}"/>
    <cellStyle name="Note 6 2 3 3 2 2 2" xfId="16282" xr:uid="{FD59F4D3-D4C2-46EA-930A-C1B6D72713C9}"/>
    <cellStyle name="Note 6 2 3 3 2 3" xfId="16283" xr:uid="{031BB562-BA10-4556-999D-5F99E5E41D93}"/>
    <cellStyle name="Note 6 2 3 3 3" xfId="16284" xr:uid="{FF763921-B40B-4CFB-BEB4-90CAD6989D51}"/>
    <cellStyle name="Note 6 2 3 3 3 2" xfId="16285" xr:uid="{FE721EEC-FA67-4230-90AA-7151DBDED813}"/>
    <cellStyle name="Note 6 2 3 3 4" xfId="16286" xr:uid="{AAB83FA1-5A87-4482-BADA-CA031F3B0E6B}"/>
    <cellStyle name="Note 6 2 3 4" xfId="16287" xr:uid="{512F75C9-B739-4C5E-8556-396047E2EB82}"/>
    <cellStyle name="Note 6 2 3 4 2" xfId="16288" xr:uid="{C4F8FC50-0EB3-4D5F-A741-269DC4B5F497}"/>
    <cellStyle name="Note 6 2 3 4 2 2" xfId="16289" xr:uid="{0693EA25-DA30-4889-9BC0-6A749C57B97A}"/>
    <cellStyle name="Note 6 2 3 4 3" xfId="16290" xr:uid="{4B5B81AD-1795-4BD6-BE77-4315332DF302}"/>
    <cellStyle name="Note 6 2 3 5" xfId="16291" xr:uid="{21C54866-76FF-47F2-947C-7B8868B8118F}"/>
    <cellStyle name="Note 6 2 3 5 2" xfId="16292" xr:uid="{9EFC3BDA-B012-4038-A0BA-083E98F60EB3}"/>
    <cellStyle name="Note 6 2 3 6" xfId="16293" xr:uid="{E8DF3757-1409-4A05-9792-869D527B0A6A}"/>
    <cellStyle name="Note 6 2 4" xfId="16294" xr:uid="{8A27C9F4-78AB-4751-9C22-EF250A32C11B}"/>
    <cellStyle name="Note 6 2 4 2" xfId="16295" xr:uid="{8598921E-81B2-46AD-A06A-367A0552A658}"/>
    <cellStyle name="Note 6 2 4 2 2" xfId="16296" xr:uid="{DA9E200F-2C10-4C32-B5D2-4F6F40F048A5}"/>
    <cellStyle name="Note 6 2 4 2 2 2" xfId="16297" xr:uid="{2F25EF4E-E43E-41F8-AB58-CB3CCCBDE837}"/>
    <cellStyle name="Note 6 2 4 2 2 2 2" xfId="16298" xr:uid="{64D9FA43-2EDC-4C3E-9F00-ACD59BE481C2}"/>
    <cellStyle name="Note 6 2 4 2 2 2 2 2" xfId="16299" xr:uid="{474BC2A3-6783-43D8-8D41-6B5011730B60}"/>
    <cellStyle name="Note 6 2 4 2 2 2 3" xfId="16300" xr:uid="{6EE23167-EC7B-4F47-85DA-2D0DD2BA46AC}"/>
    <cellStyle name="Note 6 2 4 2 2 3" xfId="16301" xr:uid="{FDD68E19-F26D-46ED-B221-E21D5E7F4941}"/>
    <cellStyle name="Note 6 2 4 2 2 3 2" xfId="16302" xr:uid="{30E26FAA-7479-4C7D-BD68-ECBE87A0FF2D}"/>
    <cellStyle name="Note 6 2 4 2 2 4" xfId="16303" xr:uid="{AB65313D-7F37-4055-A867-A7D1DD81EBFE}"/>
    <cellStyle name="Note 6 2 4 2 3" xfId="16304" xr:uid="{B565831D-859D-4D8E-9B88-F9712B5C8920}"/>
    <cellStyle name="Note 6 2 4 2 3 2" xfId="16305" xr:uid="{75EFC199-D337-4916-8B29-A15D6EF27058}"/>
    <cellStyle name="Note 6 2 4 2 3 2 2" xfId="16306" xr:uid="{1A9464DF-0D28-469F-9673-0674E7EA7204}"/>
    <cellStyle name="Note 6 2 4 2 3 3" xfId="16307" xr:uid="{781B8FBC-3609-4EB3-8B3E-BBBC3952EDF1}"/>
    <cellStyle name="Note 6 2 4 2 4" xfId="16308" xr:uid="{5980D0DF-9CFE-421E-AFB0-DF2420B47746}"/>
    <cellStyle name="Note 6 2 4 2 4 2" xfId="16309" xr:uid="{2D524363-C4D2-4412-BA27-46B0D22E0BF8}"/>
    <cellStyle name="Note 6 2 4 2 5" xfId="16310" xr:uid="{D1793276-F096-4919-8EAD-0674A40D8841}"/>
    <cellStyle name="Note 6 2 4 3" xfId="16311" xr:uid="{568A6668-79DC-4C7F-BFE5-C529795116B1}"/>
    <cellStyle name="Note 6 2 4 3 2" xfId="16312" xr:uid="{FD580484-C2C4-4F69-BCDC-6370DCD993CE}"/>
    <cellStyle name="Note 6 2 4 3 2 2" xfId="16313" xr:uid="{DBC355C8-6EAD-4E5D-B095-F47A1B50ADA9}"/>
    <cellStyle name="Note 6 2 4 3 2 2 2" xfId="16314" xr:uid="{DD6A7E59-E76D-405D-92CE-D47E2BE50D5D}"/>
    <cellStyle name="Note 6 2 4 3 2 3" xfId="16315" xr:uid="{5D4D4F4B-498F-4EDA-8829-CFB0EA2B30AB}"/>
    <cellStyle name="Note 6 2 4 3 3" xfId="16316" xr:uid="{84B330FD-FE6F-40D6-9A05-886716492E62}"/>
    <cellStyle name="Note 6 2 4 3 3 2" xfId="16317" xr:uid="{B7DDF0E4-9A0A-4022-B539-173161BD3978}"/>
    <cellStyle name="Note 6 2 4 3 4" xfId="16318" xr:uid="{95B4173E-1828-4394-B4B5-0A2EA018C88E}"/>
    <cellStyle name="Note 6 2 4 4" xfId="16319" xr:uid="{BC40F6A6-B92D-47C7-AF1C-E6F0E238E537}"/>
    <cellStyle name="Note 6 2 4 4 2" xfId="16320" xr:uid="{53683B4D-B3B9-49A7-9EBB-3089FBA09F30}"/>
    <cellStyle name="Note 6 2 4 4 2 2" xfId="16321" xr:uid="{49EF5AC9-5855-4B76-8570-1C415BF973B6}"/>
    <cellStyle name="Note 6 2 4 4 3" xfId="16322" xr:uid="{A2A96890-CA57-46BD-84CB-2EF743A5EC3F}"/>
    <cellStyle name="Note 6 2 4 5" xfId="16323" xr:uid="{D22C421D-535D-4F01-8E61-C3DC317573F1}"/>
    <cellStyle name="Note 6 2 4 5 2" xfId="16324" xr:uid="{A90B6A8B-D74D-474F-8458-5E8E5FA206F3}"/>
    <cellStyle name="Note 6 2 4 6" xfId="16325" xr:uid="{80FD63B0-B8E7-44A4-9C0F-AEF1050BAA77}"/>
    <cellStyle name="Note 6 2 5" xfId="16326" xr:uid="{AA740B01-C868-40F1-BD3A-8629A36A15BB}"/>
    <cellStyle name="Note 6 2 5 2" xfId="16327" xr:uid="{D3A9FFB5-1124-4321-871D-966004E60F19}"/>
    <cellStyle name="Note 6 2 5 2 2" xfId="16328" xr:uid="{BFB4B557-2E12-4A6A-B9CF-4722C6BAE433}"/>
    <cellStyle name="Note 6 2 5 2 2 2" xfId="16329" xr:uid="{F7943F3D-C424-46CC-B38F-F6D1CADEFCA3}"/>
    <cellStyle name="Note 6 2 5 2 2 2 2" xfId="16330" xr:uid="{5318E44B-BD59-42A6-8D1E-260D9C713AFB}"/>
    <cellStyle name="Note 6 2 5 2 2 2 2 2" xfId="16331" xr:uid="{B04A7C27-7F8B-4866-845E-5D696DC78AC2}"/>
    <cellStyle name="Note 6 2 5 2 2 2 3" xfId="16332" xr:uid="{4ED32EBF-CF48-4A22-927A-AFBB85E79401}"/>
    <cellStyle name="Note 6 2 5 2 2 3" xfId="16333" xr:uid="{1EDEA2BD-48F5-472C-B1A1-02F68841EFA4}"/>
    <cellStyle name="Note 6 2 5 2 2 3 2" xfId="16334" xr:uid="{66E8F1B6-2129-41BF-ADE6-B07B86D5349F}"/>
    <cellStyle name="Note 6 2 5 2 2 4" xfId="16335" xr:uid="{47FFFD27-4DCD-4BC0-9E4B-DE7742C4E6D8}"/>
    <cellStyle name="Note 6 2 5 2 3" xfId="16336" xr:uid="{FB673DE2-7559-4551-B6E5-53260B39A75E}"/>
    <cellStyle name="Note 6 2 5 2 3 2" xfId="16337" xr:uid="{96F2EC7F-A8FD-4B0D-BE74-B5115C6A1D1A}"/>
    <cellStyle name="Note 6 2 5 2 3 2 2" xfId="16338" xr:uid="{CC043E4E-2C2F-494F-9AD4-3B4499C455BD}"/>
    <cellStyle name="Note 6 2 5 2 3 3" xfId="16339" xr:uid="{42DB01F6-2804-46D5-8225-BA885EC6DD87}"/>
    <cellStyle name="Note 6 2 5 2 4" xfId="16340" xr:uid="{B44A0634-50FB-4D4D-A4A6-F71008A5E24A}"/>
    <cellStyle name="Note 6 2 5 2 4 2" xfId="16341" xr:uid="{55F5B0FE-7EAD-4B7C-ACD4-D996B113E953}"/>
    <cellStyle name="Note 6 2 5 2 5" xfId="16342" xr:uid="{E8DFEDCA-7ED1-4ADB-8466-B67CA9130DB9}"/>
    <cellStyle name="Note 6 2 5 3" xfId="16343" xr:uid="{4FA4F15A-CEE7-4061-88F7-2BF4C0FC5BB2}"/>
    <cellStyle name="Note 6 2 5 3 2" xfId="16344" xr:uid="{63488C09-BEC6-476B-8D05-6116D8FE7BBD}"/>
    <cellStyle name="Note 6 2 5 3 2 2" xfId="16345" xr:uid="{31906116-919A-4B5A-B15C-3F4969028ADA}"/>
    <cellStyle name="Note 6 2 5 3 2 2 2" xfId="16346" xr:uid="{97089390-1BE2-47B5-B863-E8C9DE4FA3AE}"/>
    <cellStyle name="Note 6 2 5 3 2 3" xfId="16347" xr:uid="{8E8C9E78-80F7-4EF9-81C6-9CF1931BB18D}"/>
    <cellStyle name="Note 6 2 5 3 3" xfId="16348" xr:uid="{BB88E8A6-3D41-45F9-B51E-237D1BEACF56}"/>
    <cellStyle name="Note 6 2 5 3 3 2" xfId="16349" xr:uid="{DCC5BE7F-AFB5-4547-B35D-40D7AEE99685}"/>
    <cellStyle name="Note 6 2 5 3 4" xfId="16350" xr:uid="{BCD330F5-1677-4339-BFEE-B10A89778C8E}"/>
    <cellStyle name="Note 6 2 5 4" xfId="16351" xr:uid="{F5C89F53-EF19-4206-930C-A3F5B2AD2BDA}"/>
    <cellStyle name="Note 6 2 5 4 2" xfId="16352" xr:uid="{C521FB63-F24E-421B-A49D-6D3F9FA0DCA2}"/>
    <cellStyle name="Note 6 2 5 4 2 2" xfId="16353" xr:uid="{A40753B8-312A-4782-BBEF-0F7E4D5E9E16}"/>
    <cellStyle name="Note 6 2 5 4 3" xfId="16354" xr:uid="{8BF38964-3844-4D11-9D01-21B07845F969}"/>
    <cellStyle name="Note 6 2 5 5" xfId="16355" xr:uid="{66C72B95-053A-4C31-A175-2F1A3109DCC2}"/>
    <cellStyle name="Note 6 2 5 5 2" xfId="16356" xr:uid="{F280CDBA-18F1-4C90-9B73-59CB497BC511}"/>
    <cellStyle name="Note 6 2 5 6" xfId="16357" xr:uid="{EC49C3D3-3063-467A-8D4C-D83F1EFA278A}"/>
    <cellStyle name="Note 6 2 6" xfId="16358" xr:uid="{8BEE28A1-66AF-460A-BD49-5115C5820BD6}"/>
    <cellStyle name="Note 6 2 6 2" xfId="16359" xr:uid="{44F0783E-5DC0-4E8D-A010-CF5F648D30EC}"/>
    <cellStyle name="Note 6 2 6 2 2" xfId="16360" xr:uid="{61DFF2CC-3BB2-48AD-AF51-DB20158534C4}"/>
    <cellStyle name="Note 6 2 6 2 2 2" xfId="16361" xr:uid="{F255F54D-CD07-44A3-9B1F-0313FE7E128F}"/>
    <cellStyle name="Note 6 2 6 2 2 2 2" xfId="16362" xr:uid="{7FEC0239-3A3E-4E91-8273-7983980419F1}"/>
    <cellStyle name="Note 6 2 6 2 2 3" xfId="16363" xr:uid="{744F27CC-5C2D-4A47-9A20-DEB49A2E8C31}"/>
    <cellStyle name="Note 6 2 6 2 3" xfId="16364" xr:uid="{A4ADCCCC-142B-408D-AF20-366A4ED6D401}"/>
    <cellStyle name="Note 6 2 6 2 3 2" xfId="16365" xr:uid="{3C8C2337-A1AF-4A36-A9C6-7F06D4421129}"/>
    <cellStyle name="Note 6 2 6 2 4" xfId="16366" xr:uid="{5C5CD8EB-572C-4AFE-8323-D33A882CF23C}"/>
    <cellStyle name="Note 6 2 6 3" xfId="16367" xr:uid="{E045292C-5208-4DC9-ABB2-D2C9EC6B06C7}"/>
    <cellStyle name="Note 6 2 6 3 2" xfId="16368" xr:uid="{C03AC621-6D3F-4F7E-ABD5-C43E30677D29}"/>
    <cellStyle name="Note 6 2 6 3 2 2" xfId="16369" xr:uid="{8E25F97D-EA8F-404E-B092-7AEA4342D07C}"/>
    <cellStyle name="Note 6 2 6 3 3" xfId="16370" xr:uid="{E173A54B-D38C-493A-83E8-FA8C3462EBDB}"/>
    <cellStyle name="Note 6 2 6 4" xfId="16371" xr:uid="{02DEA9E8-AC29-4A0F-A487-DBACAE191E97}"/>
    <cellStyle name="Note 6 2 6 4 2" xfId="16372" xr:uid="{6307210C-BC6D-4668-8034-CCB3979AF6DD}"/>
    <cellStyle name="Note 6 2 6 5" xfId="16373" xr:uid="{54B8C003-4A68-46C4-B6F2-92869EFA2D95}"/>
    <cellStyle name="Note 6 2 7" xfId="16374" xr:uid="{FDACB2EF-F3D8-47F1-9CD2-0757A7285EEA}"/>
    <cellStyle name="Note 6 2 7 2" xfId="16375" xr:uid="{926E90D8-A9AD-4B3A-8B50-BF5DE42C3872}"/>
    <cellStyle name="Note 6 2 7 2 2" xfId="16376" xr:uid="{9E498789-CBEB-4985-8249-07234D21E5BD}"/>
    <cellStyle name="Note 6 2 7 2 2 2" xfId="16377" xr:uid="{13AA97DF-AD15-44EC-9B4F-C3EFF7B7A5AF}"/>
    <cellStyle name="Note 6 2 7 2 3" xfId="16378" xr:uid="{92F26F32-227C-4365-9511-14DB2B77A65D}"/>
    <cellStyle name="Note 6 2 7 3" xfId="16379" xr:uid="{401A5286-E5EF-485D-B53F-A06D4D753390}"/>
    <cellStyle name="Note 6 2 7 3 2" xfId="16380" xr:uid="{487B9BE4-3CA0-4F29-8B5C-48FB37884A17}"/>
    <cellStyle name="Note 6 2 7 4" xfId="16381" xr:uid="{80FB63E2-4C38-4165-B222-EB8124897D33}"/>
    <cellStyle name="Note 6 2 8" xfId="16382" xr:uid="{BADFDB11-3FAF-4A19-B269-EE193BA4D06D}"/>
    <cellStyle name="Note 6 2 8 2" xfId="16383" xr:uid="{DC64E754-53BD-47BB-8094-8724672C8A74}"/>
    <cellStyle name="Note 6 2 8 2 2" xfId="16384" xr:uid="{13D18D69-E4B1-44EF-8082-A4E636D36648}"/>
    <cellStyle name="Note 6 2 8 3" xfId="16385" xr:uid="{73CDD1A8-D089-4CB5-B9F1-6777CB842E26}"/>
    <cellStyle name="Note 6 2 9" xfId="16386" xr:uid="{16A04B3B-9EB8-4C7B-BFE1-BEBB513E0332}"/>
    <cellStyle name="Note 6 2 9 2" xfId="16387" xr:uid="{14FF9F7F-AB27-4F4D-9FB2-1461E2B3D715}"/>
    <cellStyle name="Note 6 3" xfId="16388" xr:uid="{92616862-0692-4920-9312-A8453154F3F0}"/>
    <cellStyle name="Note 6 3 2" xfId="16389" xr:uid="{2EB16920-356A-42F4-A2D3-8F7BAA969076}"/>
    <cellStyle name="Note 6 3 2 2" xfId="16390" xr:uid="{AFA6A7AC-CD81-4F7C-A070-2142A5C60D6B}"/>
    <cellStyle name="Note 6 3 2 2 2" xfId="16391" xr:uid="{705A4317-3D65-4C76-8157-B6458C053EA3}"/>
    <cellStyle name="Note 6 3 2 2 2 2" xfId="16392" xr:uid="{1577D166-FD46-43E8-81CF-62DFD85446D9}"/>
    <cellStyle name="Note 6 3 2 2 2 2 2" xfId="16393" xr:uid="{C1FC4973-5FF2-4B9C-AEDC-5FEE89579EA4}"/>
    <cellStyle name="Note 6 3 2 2 2 3" xfId="16394" xr:uid="{13AA6089-6EF4-4607-AB83-5321CB4645BB}"/>
    <cellStyle name="Note 6 3 2 2 3" xfId="16395" xr:uid="{02F029A5-8CFC-457F-A8E7-1D39554758FC}"/>
    <cellStyle name="Note 6 3 2 2 3 2" xfId="16396" xr:uid="{F7A4FEB5-21D9-493E-998E-988AD22B850F}"/>
    <cellStyle name="Note 6 3 2 2 4" xfId="16397" xr:uid="{298D1ABE-38A3-494D-A47D-949748DAF518}"/>
    <cellStyle name="Note 6 3 2 3" xfId="16398" xr:uid="{BEFBF752-94F6-4DCF-9722-3BB43EE59947}"/>
    <cellStyle name="Note 6 3 2 3 2" xfId="16399" xr:uid="{D0711F7F-FBDF-43AE-92F9-8108573929D0}"/>
    <cellStyle name="Note 6 3 2 3 2 2" xfId="16400" xr:uid="{28930B32-9954-41E5-A8F7-84D940C685F1}"/>
    <cellStyle name="Note 6 3 2 3 3" xfId="16401" xr:uid="{B372A3EE-CEE4-40B1-97E7-D9BAEE1F6D9D}"/>
    <cellStyle name="Note 6 3 2 4" xfId="16402" xr:uid="{9826605D-C259-4772-A960-DF3597CAAA86}"/>
    <cellStyle name="Note 6 3 2 4 2" xfId="16403" xr:uid="{34510668-1176-4A81-9798-944AE1706186}"/>
    <cellStyle name="Note 6 3 2 5" xfId="16404" xr:uid="{C1E3D415-A184-4492-A5AB-068E26643D3F}"/>
    <cellStyle name="Note 6 3 3" xfId="16405" xr:uid="{8A0A1052-5CE9-4A23-8C8F-1228A1FF03DD}"/>
    <cellStyle name="Note 6 3 3 2" xfId="16406" xr:uid="{98DDA3BA-89EC-4258-821B-BB4BD1842E7D}"/>
    <cellStyle name="Note 6 3 3 2 2" xfId="16407" xr:uid="{C1C0238D-B1EA-4258-A3CA-A5539B8B26F7}"/>
    <cellStyle name="Note 6 3 3 2 2 2" xfId="16408" xr:uid="{B761214C-17E7-48AE-932F-BB599C6C0BF1}"/>
    <cellStyle name="Note 6 3 3 2 3" xfId="16409" xr:uid="{F4340D48-FCD7-4AB4-B932-8D4CA2073080}"/>
    <cellStyle name="Note 6 3 3 3" xfId="16410" xr:uid="{33F0F9CC-A42E-4D63-B9D4-DACD635443F6}"/>
    <cellStyle name="Note 6 3 3 3 2" xfId="16411" xr:uid="{9CE3EDCA-FD57-4E5A-8E28-8F2DC0EC1308}"/>
    <cellStyle name="Note 6 3 3 4" xfId="16412" xr:uid="{999DEBB5-27F4-4D20-97F8-FBC02DE091D8}"/>
    <cellStyle name="Note 6 3 4" xfId="16413" xr:uid="{D11B08BA-87CC-48B0-BD63-F0FE1FF8236E}"/>
    <cellStyle name="Note 6 3 4 2" xfId="16414" xr:uid="{319AFC85-B224-4B00-9A78-2FF9942E9B24}"/>
    <cellStyle name="Note 6 3 4 2 2" xfId="16415" xr:uid="{D1632703-5EB0-4539-9CE1-F046E4D069B9}"/>
    <cellStyle name="Note 6 3 4 3" xfId="16416" xr:uid="{BD6CFD26-5969-4A6E-856F-283CDA901F75}"/>
    <cellStyle name="Note 6 3 5" xfId="16417" xr:uid="{B8460679-4CEA-4C84-A1AA-BAB11E7649F6}"/>
    <cellStyle name="Note 6 3 5 2" xfId="16418" xr:uid="{7802A7F1-BD68-49DF-813B-A586793F5D5A}"/>
    <cellStyle name="Note 6 3 6" xfId="16419" xr:uid="{480B18E2-4D86-4BA4-8A7D-1587DF7C805E}"/>
    <cellStyle name="Note 6 4" xfId="16420" xr:uid="{DA1C7DE1-544B-4B67-810B-1BE971E7E8D5}"/>
    <cellStyle name="Note 6 4 2" xfId="16421" xr:uid="{BB1A19E9-C272-452E-8373-8032A60F53F0}"/>
    <cellStyle name="Note 6 4 2 2" xfId="16422" xr:uid="{0FA2E4E2-8884-412A-85D4-8F54186C2108}"/>
    <cellStyle name="Note 6 4 2 2 2" xfId="16423" xr:uid="{40F733D1-DCD5-4DD8-AFDD-EF82EEAF2065}"/>
    <cellStyle name="Note 6 4 2 2 2 2" xfId="16424" xr:uid="{65CB622D-D698-444D-A324-0B3FC7E3C07F}"/>
    <cellStyle name="Note 6 4 2 2 2 2 2" xfId="16425" xr:uid="{CBEC142E-5E32-4ADD-9B49-FD716C2C3DC7}"/>
    <cellStyle name="Note 6 4 2 2 2 3" xfId="16426" xr:uid="{F5621DC4-681A-4691-9CA3-F0429E50DC4A}"/>
    <cellStyle name="Note 6 4 2 2 3" xfId="16427" xr:uid="{8FF75390-22E6-4243-A70C-C5E3C2B51844}"/>
    <cellStyle name="Note 6 4 2 2 3 2" xfId="16428" xr:uid="{385DC156-B3AF-4A32-AB08-DB37B525E0A5}"/>
    <cellStyle name="Note 6 4 2 2 4" xfId="16429" xr:uid="{E304846E-4309-4E55-84EB-A695D134024C}"/>
    <cellStyle name="Note 6 4 2 3" xfId="16430" xr:uid="{9DA47985-9647-43A1-B2D3-7EDD3AB69B38}"/>
    <cellStyle name="Note 6 4 2 3 2" xfId="16431" xr:uid="{60024AF9-6ECA-4A80-9D68-693B29500CDB}"/>
    <cellStyle name="Note 6 4 2 3 2 2" xfId="16432" xr:uid="{1FE237A4-0128-4DAF-844B-B9775335DA90}"/>
    <cellStyle name="Note 6 4 2 3 3" xfId="16433" xr:uid="{E008ADE9-7746-4E40-858B-A7338A9D6B2A}"/>
    <cellStyle name="Note 6 4 2 4" xfId="16434" xr:uid="{57D6573D-3CCC-4AE2-8F27-ECA6756210DC}"/>
    <cellStyle name="Note 6 4 2 4 2" xfId="16435" xr:uid="{AED86A95-1AB4-4C9F-82B3-B0843C320167}"/>
    <cellStyle name="Note 6 4 2 5" xfId="16436" xr:uid="{48286666-766B-40EA-8C40-14D76F1440CF}"/>
    <cellStyle name="Note 6 4 3" xfId="16437" xr:uid="{77F3E50F-E280-4AF8-848D-E1C6B9139CEF}"/>
    <cellStyle name="Note 6 4 3 2" xfId="16438" xr:uid="{52A2C449-8F1F-4B67-9AD0-1ACB0024A0C0}"/>
    <cellStyle name="Note 6 4 3 2 2" xfId="16439" xr:uid="{5BCF60DE-D3F8-4AA9-9EA4-E75A03102626}"/>
    <cellStyle name="Note 6 4 3 2 2 2" xfId="16440" xr:uid="{C6513925-36C0-4D34-8F80-2D103102865C}"/>
    <cellStyle name="Note 6 4 3 2 3" xfId="16441" xr:uid="{B9794A57-605E-48C0-896C-4290BA849B75}"/>
    <cellStyle name="Note 6 4 3 3" xfId="16442" xr:uid="{9E00B558-52EA-4B24-99C3-350830C7BA29}"/>
    <cellStyle name="Note 6 4 3 3 2" xfId="16443" xr:uid="{362BF834-D2A7-490B-902C-13FC12F0BD80}"/>
    <cellStyle name="Note 6 4 3 4" xfId="16444" xr:uid="{DD20F7FF-C924-4348-82C5-EEC9E4C9C322}"/>
    <cellStyle name="Note 6 4 4" xfId="16445" xr:uid="{A0EB2A84-CBBE-4DBC-B604-5EFDDF714656}"/>
    <cellStyle name="Note 6 4 4 2" xfId="16446" xr:uid="{7CAD0DD3-F8D8-4591-8D09-5E35BBDE9645}"/>
    <cellStyle name="Note 6 4 4 2 2" xfId="16447" xr:uid="{7444AA1A-31CD-4A78-8E8D-8114BA38F75D}"/>
    <cellStyle name="Note 6 4 4 3" xfId="16448" xr:uid="{9E1DDA14-1FD3-40FE-A722-FD7551B086BE}"/>
    <cellStyle name="Note 6 4 5" xfId="16449" xr:uid="{0E8AF91D-152F-4428-A3BD-A183C20C01F3}"/>
    <cellStyle name="Note 6 4 5 2" xfId="16450" xr:uid="{719A0881-880E-4BD4-9EEF-A349BCC1CA51}"/>
    <cellStyle name="Note 6 4 6" xfId="16451" xr:uid="{4A4D6F20-6B85-4E08-AE03-3430464B0F50}"/>
    <cellStyle name="Note 6 5" xfId="16452" xr:uid="{3FEF2A94-10C3-4B98-8D47-041776B361C6}"/>
    <cellStyle name="Note 6 5 2" xfId="16453" xr:uid="{C39C55A6-6D3F-47BD-9657-F85E666B1897}"/>
    <cellStyle name="Note 6 5 2 2" xfId="16454" xr:uid="{7E8BC8C2-6523-4D91-A675-7F7D840CC3BF}"/>
    <cellStyle name="Note 6 5 2 2 2" xfId="16455" xr:uid="{3344B79F-ABA0-40AA-8C12-B7FBD187EE7A}"/>
    <cellStyle name="Note 6 5 2 2 2 2" xfId="16456" xr:uid="{E03DA8FA-989C-47E6-8FD0-E10E26298D2E}"/>
    <cellStyle name="Note 6 5 2 2 2 2 2" xfId="16457" xr:uid="{7D82FA70-264F-483E-A822-1624B95E1CCF}"/>
    <cellStyle name="Note 6 5 2 2 2 3" xfId="16458" xr:uid="{28BDE68D-B545-4D0F-A2AA-BFA116276831}"/>
    <cellStyle name="Note 6 5 2 2 3" xfId="16459" xr:uid="{D2A3F02B-D71E-44A1-986B-94BF7CE589EF}"/>
    <cellStyle name="Note 6 5 2 2 3 2" xfId="16460" xr:uid="{AE03CDFF-3D19-4D2B-B88F-23DBB3233A71}"/>
    <cellStyle name="Note 6 5 2 2 4" xfId="16461" xr:uid="{725AD5F2-74D1-47C7-8B88-AD38EE4D8435}"/>
    <cellStyle name="Note 6 5 2 3" xfId="16462" xr:uid="{92633D82-2953-472A-ACF2-9FD47C24CAD4}"/>
    <cellStyle name="Note 6 5 2 3 2" xfId="16463" xr:uid="{A40E8451-A408-4D9E-8824-9BA691E15425}"/>
    <cellStyle name="Note 6 5 2 3 2 2" xfId="16464" xr:uid="{85B1F8ED-C5D6-45A6-8EF5-00D275BF2F28}"/>
    <cellStyle name="Note 6 5 2 3 3" xfId="16465" xr:uid="{E10747AB-63F9-40A8-AC1F-E13D38745146}"/>
    <cellStyle name="Note 6 5 2 4" xfId="16466" xr:uid="{C0CE4F28-980E-4E25-9A98-0E4FC6E91E75}"/>
    <cellStyle name="Note 6 5 2 4 2" xfId="16467" xr:uid="{37F9B943-DD85-45D8-AA4E-57ABEC5A3CCC}"/>
    <cellStyle name="Note 6 5 2 5" xfId="16468" xr:uid="{D8C57125-E9B8-4B3C-B903-596BDA8C474A}"/>
    <cellStyle name="Note 6 5 3" xfId="16469" xr:uid="{E42429F1-D1F8-4688-B23C-9C4850B9B7BB}"/>
    <cellStyle name="Note 6 5 3 2" xfId="16470" xr:uid="{FFF33501-D20E-4083-AE11-158A98FF903A}"/>
    <cellStyle name="Note 6 5 3 2 2" xfId="16471" xr:uid="{7AF1C430-9F0A-486B-90FD-E2D5263DD0B3}"/>
    <cellStyle name="Note 6 5 3 2 2 2" xfId="16472" xr:uid="{BB461D4D-1F78-431E-8C7C-6542CA38D423}"/>
    <cellStyle name="Note 6 5 3 2 3" xfId="16473" xr:uid="{AB2B7E78-DD34-49B7-8F7D-2CBD5FB799BB}"/>
    <cellStyle name="Note 6 5 3 3" xfId="16474" xr:uid="{816DFF4F-0724-4ADA-9836-B0ECFB628C41}"/>
    <cellStyle name="Note 6 5 3 3 2" xfId="16475" xr:uid="{32278476-C41E-4780-A7A2-2BBE574C6638}"/>
    <cellStyle name="Note 6 5 3 4" xfId="16476" xr:uid="{4CD47DCD-067A-4D20-A974-A59C62F75418}"/>
    <cellStyle name="Note 6 5 4" xfId="16477" xr:uid="{D74F042E-64B8-4667-86BF-EA0EADF4F8F6}"/>
    <cellStyle name="Note 6 5 4 2" xfId="16478" xr:uid="{5603FB4D-5BFC-4AF3-A158-E9C3E1C8BDFD}"/>
    <cellStyle name="Note 6 5 4 2 2" xfId="16479" xr:uid="{099FD67F-3BFC-4BD5-A63D-A2225D97E909}"/>
    <cellStyle name="Note 6 5 4 3" xfId="16480" xr:uid="{0D5FBFBC-7FED-4537-B965-64951BE61F7D}"/>
    <cellStyle name="Note 6 5 5" xfId="16481" xr:uid="{7FCA300A-84CF-48E3-B445-07AA21529586}"/>
    <cellStyle name="Note 6 5 5 2" xfId="16482" xr:uid="{F59E064B-9BBC-41CF-88F6-31DB82865498}"/>
    <cellStyle name="Note 6 5 6" xfId="16483" xr:uid="{54153120-37EE-4196-8FF0-869F0F4E47E8}"/>
    <cellStyle name="Note 6 6" xfId="16484" xr:uid="{55F03F53-01C3-400F-ADE0-F5208D96DA79}"/>
    <cellStyle name="Note 6 6 2" xfId="16485" xr:uid="{19DDB7E4-C96E-463A-A567-D3EE562DF3FB}"/>
    <cellStyle name="Note 6 6 2 2" xfId="16486" xr:uid="{B6F6C772-CFDE-4BBC-86D4-5CF4529E9512}"/>
    <cellStyle name="Note 6 6 2 2 2" xfId="16487" xr:uid="{30E90D7D-4AED-496E-8E60-A1FC957B6E96}"/>
    <cellStyle name="Note 6 6 2 2 2 2" xfId="16488" xr:uid="{C5C04782-29DE-4CBE-9840-B2C0FD844AEE}"/>
    <cellStyle name="Note 6 6 2 2 2 2 2" xfId="16489" xr:uid="{81ADF696-2EA4-4D6D-BC61-A09A2B91C194}"/>
    <cellStyle name="Note 6 6 2 2 2 3" xfId="16490" xr:uid="{B185194C-65C6-4782-BFF0-8931CF4BE015}"/>
    <cellStyle name="Note 6 6 2 2 3" xfId="16491" xr:uid="{DC21FB35-57DD-4C6F-9351-8824097677DB}"/>
    <cellStyle name="Note 6 6 2 2 3 2" xfId="16492" xr:uid="{B012A841-871C-44A8-AB31-465FCAE04C6F}"/>
    <cellStyle name="Note 6 6 2 2 4" xfId="16493" xr:uid="{B753C2A2-244C-4733-A9FE-30511C7EA2F6}"/>
    <cellStyle name="Note 6 6 2 3" xfId="16494" xr:uid="{CE83E722-31A8-4308-9D7E-7AEE22C7A0F6}"/>
    <cellStyle name="Note 6 6 2 3 2" xfId="16495" xr:uid="{9E58EEDD-8586-4C5E-ACEA-1627C673A6BD}"/>
    <cellStyle name="Note 6 6 2 3 2 2" xfId="16496" xr:uid="{D487772F-1D5D-4C68-9430-0A19E7CA8F8E}"/>
    <cellStyle name="Note 6 6 2 3 3" xfId="16497" xr:uid="{CF07C495-334A-40D4-A6E4-24459C7C9B0A}"/>
    <cellStyle name="Note 6 6 2 4" xfId="16498" xr:uid="{1EBD41D2-A400-4985-BE8A-FFCF30695FB8}"/>
    <cellStyle name="Note 6 6 2 4 2" xfId="16499" xr:uid="{29F25EAE-662B-4945-AFA5-50CA0A2964A0}"/>
    <cellStyle name="Note 6 6 2 5" xfId="16500" xr:uid="{EEA88070-91BF-4171-9A78-86C1EB65A688}"/>
    <cellStyle name="Note 6 6 3" xfId="16501" xr:uid="{0B8CECFE-7043-4DF0-902A-5193248326CC}"/>
    <cellStyle name="Note 6 6 3 2" xfId="16502" xr:uid="{29DF32B2-922E-4C87-9143-DFD2F53BF64C}"/>
    <cellStyle name="Note 6 6 3 2 2" xfId="16503" xr:uid="{6DF6DBE6-82E2-4EE5-808C-61082C268616}"/>
    <cellStyle name="Note 6 6 3 2 2 2" xfId="16504" xr:uid="{CF613BFF-908E-4A8E-A105-AF9D167E23B2}"/>
    <cellStyle name="Note 6 6 3 2 3" xfId="16505" xr:uid="{823DB6CF-2646-4993-9E3F-24453531AA60}"/>
    <cellStyle name="Note 6 6 3 3" xfId="16506" xr:uid="{E31A65E6-A366-4354-ACC5-0076FFA4D4A0}"/>
    <cellStyle name="Note 6 6 3 3 2" xfId="16507" xr:uid="{3FCFAA96-F37D-4BC9-9B54-72932611012D}"/>
    <cellStyle name="Note 6 6 3 4" xfId="16508" xr:uid="{B472376D-7F1E-4529-B9E3-6AFCF5DFC860}"/>
    <cellStyle name="Note 6 6 4" xfId="16509" xr:uid="{97819EC4-9A79-4A2A-89DC-2FB5AD5B628E}"/>
    <cellStyle name="Note 6 6 4 2" xfId="16510" xr:uid="{CDB47027-E642-4219-8E2E-59058B89B07D}"/>
    <cellStyle name="Note 6 6 4 2 2" xfId="16511" xr:uid="{124B4A83-E538-45A5-BF0F-85BEC2F07480}"/>
    <cellStyle name="Note 6 6 4 3" xfId="16512" xr:uid="{9A8B7B5F-2F05-4C28-86F2-B1DB7534B58B}"/>
    <cellStyle name="Note 6 6 5" xfId="16513" xr:uid="{C5A0D371-E481-45F7-8D1B-BBD54DED8D63}"/>
    <cellStyle name="Note 6 6 5 2" xfId="16514" xr:uid="{0BDE6DDE-06B4-45F9-87FE-81CC311BDF5A}"/>
    <cellStyle name="Note 6 6 6" xfId="16515" xr:uid="{B04BE1B5-ED9E-444D-871A-BFA7B0260E8B}"/>
    <cellStyle name="Note 6 7" xfId="16516" xr:uid="{2FB70D82-EE82-44D8-9F81-A0292CA841C1}"/>
    <cellStyle name="Note 6 7 2" xfId="16517" xr:uid="{BA845D7E-2AFB-4A4E-8753-614426972C8C}"/>
    <cellStyle name="Note 6 7 2 2" xfId="16518" xr:uid="{59D5A9B7-3086-4E39-9C3E-F43A4D587B77}"/>
    <cellStyle name="Note 6 7 2 2 2" xfId="16519" xr:uid="{E95B1016-2959-4C52-986E-36CFBE2653F0}"/>
    <cellStyle name="Note 6 7 2 2 2 2" xfId="16520" xr:uid="{0F4EF50F-BF29-449E-A32C-4330A4010CF2}"/>
    <cellStyle name="Note 6 7 2 2 3" xfId="16521" xr:uid="{7F66C272-E6CD-4890-A668-42ACD782A6AC}"/>
    <cellStyle name="Note 6 7 2 3" xfId="16522" xr:uid="{AE18F347-809A-41D9-851E-2ACCD00EC6A3}"/>
    <cellStyle name="Note 6 7 2 3 2" xfId="16523" xr:uid="{9E48B3E6-6DD0-4E15-A2C4-4676877D2FCF}"/>
    <cellStyle name="Note 6 7 2 4" xfId="16524" xr:uid="{6B64BAF2-D107-4399-98F1-2FE49CFA4437}"/>
    <cellStyle name="Note 6 7 3" xfId="16525" xr:uid="{66BD0DBE-771B-43C1-BBE9-10F9FDA32B62}"/>
    <cellStyle name="Note 6 7 3 2" xfId="16526" xr:uid="{4AA61F62-76C6-47C4-949E-AE7E447C2F4F}"/>
    <cellStyle name="Note 6 7 3 2 2" xfId="16527" xr:uid="{6D914F05-26E0-4DA8-A5CD-E4223F706D50}"/>
    <cellStyle name="Note 6 7 3 3" xfId="16528" xr:uid="{0A65F53F-4122-4142-B146-651642CDBB3A}"/>
    <cellStyle name="Note 6 7 4" xfId="16529" xr:uid="{AB3ECAE0-B41E-40BD-8561-7C0A12CA975F}"/>
    <cellStyle name="Note 6 7 4 2" xfId="16530" xr:uid="{E5F95CCE-2BD2-46AD-888C-345F27ED70DA}"/>
    <cellStyle name="Note 6 7 5" xfId="16531" xr:uid="{175A4472-675A-4D81-81C7-7AA01DE1921E}"/>
    <cellStyle name="Note 6 8" xfId="16532" xr:uid="{537005BD-880E-45A6-A1E8-ADFE4B129D10}"/>
    <cellStyle name="Note 6 8 2" xfId="16533" xr:uid="{DA93D988-8706-4588-9D11-E105E4CE90DD}"/>
    <cellStyle name="Note 6 8 2 2" xfId="16534" xr:uid="{BFA6052F-AE56-4EFD-A60A-9F9C1CA67D4D}"/>
    <cellStyle name="Note 6 8 2 2 2" xfId="16535" xr:uid="{59F96614-990A-445B-BFB5-727891A78BF5}"/>
    <cellStyle name="Note 6 8 2 3" xfId="16536" xr:uid="{846C0C14-23BB-48FD-BD84-418C5A7A8EAD}"/>
    <cellStyle name="Note 6 8 3" xfId="16537" xr:uid="{D90C62ED-0F32-486F-B33E-AE07D0412952}"/>
    <cellStyle name="Note 6 8 3 2" xfId="16538" xr:uid="{C9035003-30AC-440C-A45F-9C2ACB28BFFF}"/>
    <cellStyle name="Note 6 8 4" xfId="16539" xr:uid="{3108084B-90DE-434A-8F6A-0490297E76EC}"/>
    <cellStyle name="Note 6 9" xfId="16540" xr:uid="{BD7230C0-9F5E-4D5C-AFC6-AEDD0EA49F84}"/>
    <cellStyle name="Note 6 9 2" xfId="16541" xr:uid="{068258A3-9617-4620-AA35-B189BCC0FFAE}"/>
    <cellStyle name="Note 6 9 2 2" xfId="16542" xr:uid="{44AC2856-C198-4D3E-9872-71EB2D277E25}"/>
    <cellStyle name="Note 6 9 3" xfId="16543" xr:uid="{F0E9BC44-80FF-434E-9FF6-DAD7598802FF}"/>
    <cellStyle name="Note 7" xfId="16544" xr:uid="{BF88B999-CBD8-460E-93C9-5B38FFA2D704}"/>
    <cellStyle name="Note 7 10" xfId="16545" xr:uid="{180A3598-A9C9-46FA-BFBC-BF9F2534E37A}"/>
    <cellStyle name="Note 7 10 2" xfId="16546" xr:uid="{62FA2B4A-54FB-4993-BAB2-48343BC7D5B0}"/>
    <cellStyle name="Note 7 11" xfId="16547" xr:uid="{6E14D327-F92E-4A64-ADB2-E0844F90A0A3}"/>
    <cellStyle name="Note 7 2" xfId="16548" xr:uid="{86ED6C89-4DD1-4983-85CF-93A4D280ED58}"/>
    <cellStyle name="Note 7 2 10" xfId="16549" xr:uid="{D5DAE920-9E2B-4F15-A8E5-978958E42392}"/>
    <cellStyle name="Note 7 2 2" xfId="16550" xr:uid="{EB03A931-AC5B-40CA-ADA9-CF4FE09E68B4}"/>
    <cellStyle name="Note 7 2 2 2" xfId="16551" xr:uid="{485D710D-611F-4654-8F80-658144E8CD70}"/>
    <cellStyle name="Note 7 2 2 2 2" xfId="16552" xr:uid="{4A5EE967-CA10-4CCF-9903-44A7397CE864}"/>
    <cellStyle name="Note 7 2 2 2 2 2" xfId="16553" xr:uid="{DBC0DA79-131E-401C-9E72-57033C88AB06}"/>
    <cellStyle name="Note 7 2 2 2 2 2 2" xfId="16554" xr:uid="{9001938B-7CC8-4A95-9E21-46966CE5FD1E}"/>
    <cellStyle name="Note 7 2 2 2 2 2 2 2" xfId="16555" xr:uid="{0B740EDE-DBC7-4814-BE9C-7F087927AE33}"/>
    <cellStyle name="Note 7 2 2 2 2 2 3" xfId="16556" xr:uid="{B615FDDC-EAB8-43F2-A49A-DC585CEA5898}"/>
    <cellStyle name="Note 7 2 2 2 2 3" xfId="16557" xr:uid="{98444F18-BB11-46C0-9209-4648B7D2DEB8}"/>
    <cellStyle name="Note 7 2 2 2 2 3 2" xfId="16558" xr:uid="{76621616-06B5-4ED6-99AE-0E8A51FB06A9}"/>
    <cellStyle name="Note 7 2 2 2 2 4" xfId="16559" xr:uid="{B12816E4-35C5-4C30-8C6D-7A1C414E0DDA}"/>
    <cellStyle name="Note 7 2 2 2 3" xfId="16560" xr:uid="{C3D4CC6B-CC5F-438F-947A-350922356547}"/>
    <cellStyle name="Note 7 2 2 2 3 2" xfId="16561" xr:uid="{E768894C-F20F-4B34-83AF-D2B1CB8C478F}"/>
    <cellStyle name="Note 7 2 2 2 3 2 2" xfId="16562" xr:uid="{0E8B8AB9-309C-41F0-B2CF-66CF78E3564E}"/>
    <cellStyle name="Note 7 2 2 2 3 3" xfId="16563" xr:uid="{52983E04-D7FA-4CCE-BF1F-259DA85842BC}"/>
    <cellStyle name="Note 7 2 2 2 4" xfId="16564" xr:uid="{18627EB3-E333-43E7-A566-13C9191A728B}"/>
    <cellStyle name="Note 7 2 2 2 4 2" xfId="16565" xr:uid="{686B794D-638B-4D92-BF9B-C50E9FE198C3}"/>
    <cellStyle name="Note 7 2 2 2 5" xfId="16566" xr:uid="{5E4D15C4-59C8-45D7-B5AA-3C59692CBA59}"/>
    <cellStyle name="Note 7 2 2 3" xfId="16567" xr:uid="{A039A02E-EE52-4C6F-95AB-AE50F7FA982A}"/>
    <cellStyle name="Note 7 2 2 3 2" xfId="16568" xr:uid="{544E5492-DD98-4516-BAE2-DB6D68C7F5AF}"/>
    <cellStyle name="Note 7 2 2 3 2 2" xfId="16569" xr:uid="{57BB426A-EA40-4953-AE6D-6F1885E07A5D}"/>
    <cellStyle name="Note 7 2 2 3 2 2 2" xfId="16570" xr:uid="{B445010E-53DB-43CE-901D-CF07EB000543}"/>
    <cellStyle name="Note 7 2 2 3 2 3" xfId="16571" xr:uid="{57A4EFC6-17DE-47C8-A0AA-BD3E1CD87DD7}"/>
    <cellStyle name="Note 7 2 2 3 3" xfId="16572" xr:uid="{3DDFF7E0-8A9A-4452-BDC2-560BFC1D6B59}"/>
    <cellStyle name="Note 7 2 2 3 3 2" xfId="16573" xr:uid="{1B512581-4FCC-478B-BB80-B9E0B82823CC}"/>
    <cellStyle name="Note 7 2 2 3 4" xfId="16574" xr:uid="{DB08AA28-712B-4BD6-B297-2EEAF0528ABB}"/>
    <cellStyle name="Note 7 2 2 4" xfId="16575" xr:uid="{B48234D5-1CB0-4BE3-8F96-837118BD38B9}"/>
    <cellStyle name="Note 7 2 2 4 2" xfId="16576" xr:uid="{E8831B04-AAB3-46F6-A3F9-E0109EEDDADA}"/>
    <cellStyle name="Note 7 2 2 4 2 2" xfId="16577" xr:uid="{B729E2ED-CFF6-461A-A786-11503CE90079}"/>
    <cellStyle name="Note 7 2 2 4 3" xfId="16578" xr:uid="{45245853-B772-4B25-A93F-DE20FD5F707C}"/>
    <cellStyle name="Note 7 2 2 5" xfId="16579" xr:uid="{8F21CC9E-A3BB-415F-87F1-C2039DFF5518}"/>
    <cellStyle name="Note 7 2 2 5 2" xfId="16580" xr:uid="{9A53AAB5-506A-435B-A3B4-F8FC5838B2A9}"/>
    <cellStyle name="Note 7 2 2 6" xfId="16581" xr:uid="{59BB6472-CC8A-4707-B54B-9928F3ED99D2}"/>
    <cellStyle name="Note 7 2 3" xfId="16582" xr:uid="{5D3FF526-1041-4197-AF20-7EE9434CF5C4}"/>
    <cellStyle name="Note 7 2 3 2" xfId="16583" xr:uid="{B96BC094-B9A8-4079-AFD0-8271232978CA}"/>
    <cellStyle name="Note 7 2 3 2 2" xfId="16584" xr:uid="{49FF22E4-C8C7-4B26-BAAC-4FEBB9DCD3CE}"/>
    <cellStyle name="Note 7 2 3 2 2 2" xfId="16585" xr:uid="{61A002E8-DBE9-4EB3-9890-14A00C195DBD}"/>
    <cellStyle name="Note 7 2 3 2 2 2 2" xfId="16586" xr:uid="{34B2483B-2D43-4107-8DEE-0241BE85AECC}"/>
    <cellStyle name="Note 7 2 3 2 2 2 2 2" xfId="16587" xr:uid="{0115CBC2-0D43-44C7-BF54-B7694FD8FFC7}"/>
    <cellStyle name="Note 7 2 3 2 2 2 3" xfId="16588" xr:uid="{1AF2B6BB-5782-4EC0-81B2-C7A93A6DFFB7}"/>
    <cellStyle name="Note 7 2 3 2 2 3" xfId="16589" xr:uid="{FE4530FD-F94B-4274-B1F3-F1A356EE0B5A}"/>
    <cellStyle name="Note 7 2 3 2 2 3 2" xfId="16590" xr:uid="{5D414266-490E-4FF0-902B-A9ADD0C85FDB}"/>
    <cellStyle name="Note 7 2 3 2 2 4" xfId="16591" xr:uid="{2B232CD6-9C3C-4262-86CE-32659A04919C}"/>
    <cellStyle name="Note 7 2 3 2 3" xfId="16592" xr:uid="{A6ED817A-7F3F-4BC3-9DAC-82AB617FB8CB}"/>
    <cellStyle name="Note 7 2 3 2 3 2" xfId="16593" xr:uid="{C0A47805-2CAF-454A-BF58-18BACAF12EE9}"/>
    <cellStyle name="Note 7 2 3 2 3 2 2" xfId="16594" xr:uid="{E4041C35-711E-4AD7-8CEB-CCC54C62EDBE}"/>
    <cellStyle name="Note 7 2 3 2 3 3" xfId="16595" xr:uid="{3A9E9804-28B3-4E04-9A4A-149115C60F75}"/>
    <cellStyle name="Note 7 2 3 2 4" xfId="16596" xr:uid="{1FDEAAA1-6B85-4038-91AA-B1CAA01DC15E}"/>
    <cellStyle name="Note 7 2 3 2 4 2" xfId="16597" xr:uid="{8262FB27-398D-48D9-BB72-24EFCB5C9B3D}"/>
    <cellStyle name="Note 7 2 3 2 5" xfId="16598" xr:uid="{28F5C6F4-9B04-4CF9-8E0F-4324EF23236F}"/>
    <cellStyle name="Note 7 2 3 3" xfId="16599" xr:uid="{35FF7A97-A7AE-4E1F-BC42-B7865110F473}"/>
    <cellStyle name="Note 7 2 3 3 2" xfId="16600" xr:uid="{7B6F9DA6-A666-4A5F-A7C0-616BA30E4F2F}"/>
    <cellStyle name="Note 7 2 3 3 2 2" xfId="16601" xr:uid="{91D5377C-AE2F-4BD1-8848-892573918EE6}"/>
    <cellStyle name="Note 7 2 3 3 2 2 2" xfId="16602" xr:uid="{958E82E8-E600-469F-98D8-F3546F75D0C2}"/>
    <cellStyle name="Note 7 2 3 3 2 3" xfId="16603" xr:uid="{FF5BE9E3-70A2-4EF6-BA18-F6370EDAC738}"/>
    <cellStyle name="Note 7 2 3 3 3" xfId="16604" xr:uid="{78C12A2C-D9DD-4BA2-9CAD-7F151F7A5D3C}"/>
    <cellStyle name="Note 7 2 3 3 3 2" xfId="16605" xr:uid="{480E3257-0250-444C-AC43-7247ED1AB3CC}"/>
    <cellStyle name="Note 7 2 3 3 4" xfId="16606" xr:uid="{A1334498-0B02-44D0-B4AB-371954DE9508}"/>
    <cellStyle name="Note 7 2 3 4" xfId="16607" xr:uid="{812820E6-8770-469C-9F8A-7E08CC7973DE}"/>
    <cellStyle name="Note 7 2 3 4 2" xfId="16608" xr:uid="{6AC1A153-B248-4499-97B4-55E7D958B5D3}"/>
    <cellStyle name="Note 7 2 3 4 2 2" xfId="16609" xr:uid="{F26AED40-CFC9-441B-B9C5-41E667CA390E}"/>
    <cellStyle name="Note 7 2 3 4 3" xfId="16610" xr:uid="{9F479F67-4F9B-4A4A-A779-C7B942E7C532}"/>
    <cellStyle name="Note 7 2 3 5" xfId="16611" xr:uid="{55A60D01-030C-40AD-A88B-2FB8F90F4102}"/>
    <cellStyle name="Note 7 2 3 5 2" xfId="16612" xr:uid="{9FF00B4C-4105-4BB7-A06D-F985FEDE9582}"/>
    <cellStyle name="Note 7 2 3 6" xfId="16613" xr:uid="{93EE7466-91EA-4AD5-A3D0-E39F42E2FA74}"/>
    <cellStyle name="Note 7 2 4" xfId="16614" xr:uid="{EA1263A2-5ED3-462C-8746-FA16A8393CB9}"/>
    <cellStyle name="Note 7 2 4 2" xfId="16615" xr:uid="{364B5594-A517-458F-9689-A0960C1A2925}"/>
    <cellStyle name="Note 7 2 4 2 2" xfId="16616" xr:uid="{921F305D-7BAC-4DA8-81DC-22E41C0ABBF9}"/>
    <cellStyle name="Note 7 2 4 2 2 2" xfId="16617" xr:uid="{A5FF581C-02E8-449E-8AB9-D633F9A7286A}"/>
    <cellStyle name="Note 7 2 4 2 2 2 2" xfId="16618" xr:uid="{40E8BE9A-D9AF-48C7-9998-93DF27276982}"/>
    <cellStyle name="Note 7 2 4 2 2 2 2 2" xfId="16619" xr:uid="{94156D27-56E8-4683-B598-40A36EF8F22F}"/>
    <cellStyle name="Note 7 2 4 2 2 2 3" xfId="16620" xr:uid="{7D8A6A80-F413-4B94-96E9-1ABECD2BDDF6}"/>
    <cellStyle name="Note 7 2 4 2 2 3" xfId="16621" xr:uid="{358F36DE-6F65-4E8B-BC25-BAB7A03E282E}"/>
    <cellStyle name="Note 7 2 4 2 2 3 2" xfId="16622" xr:uid="{5D6ACF8F-E159-45C1-9DA5-21D53A62B661}"/>
    <cellStyle name="Note 7 2 4 2 2 4" xfId="16623" xr:uid="{ACEF98AC-DF18-49E4-AA74-4024CBD5A4BF}"/>
    <cellStyle name="Note 7 2 4 2 3" xfId="16624" xr:uid="{06D0F383-06C0-46D6-89AB-364B2AA35FF4}"/>
    <cellStyle name="Note 7 2 4 2 3 2" xfId="16625" xr:uid="{B6DCFA70-6ACE-4D22-BD62-1384E9DC0DA2}"/>
    <cellStyle name="Note 7 2 4 2 3 2 2" xfId="16626" xr:uid="{72349BE8-082B-4233-B0A4-521AA700BA21}"/>
    <cellStyle name="Note 7 2 4 2 3 3" xfId="16627" xr:uid="{CD93633E-45DF-4952-A4DB-071CA4D21254}"/>
    <cellStyle name="Note 7 2 4 2 4" xfId="16628" xr:uid="{3AF93652-5DE3-401D-9B76-B3BF6D4763C9}"/>
    <cellStyle name="Note 7 2 4 2 4 2" xfId="16629" xr:uid="{334C2D69-6276-4E7E-A64A-AEBFF695E8CD}"/>
    <cellStyle name="Note 7 2 4 2 5" xfId="16630" xr:uid="{3C01DA32-C4AA-4539-B645-4B153624AB6E}"/>
    <cellStyle name="Note 7 2 4 3" xfId="16631" xr:uid="{21143E8B-0D67-4CC0-978F-BEA87B7F71DD}"/>
    <cellStyle name="Note 7 2 4 3 2" xfId="16632" xr:uid="{6F279D48-B61F-4500-B69C-7A5B2F3197ED}"/>
    <cellStyle name="Note 7 2 4 3 2 2" xfId="16633" xr:uid="{FC5553DB-4DDB-400A-B50D-DC3A742318D2}"/>
    <cellStyle name="Note 7 2 4 3 2 2 2" xfId="16634" xr:uid="{AAA56AEB-71FA-4AEA-A39E-5923BAB2E239}"/>
    <cellStyle name="Note 7 2 4 3 2 3" xfId="16635" xr:uid="{3D196D18-9503-498A-B985-F121BBE4A5A4}"/>
    <cellStyle name="Note 7 2 4 3 3" xfId="16636" xr:uid="{A0D094D5-F321-4198-A650-3385207DB939}"/>
    <cellStyle name="Note 7 2 4 3 3 2" xfId="16637" xr:uid="{60841B2D-1688-46BA-84F3-0852E6C395E3}"/>
    <cellStyle name="Note 7 2 4 3 4" xfId="16638" xr:uid="{C4719759-9B2D-4261-BAB2-B6FEB8D96FF6}"/>
    <cellStyle name="Note 7 2 4 4" xfId="16639" xr:uid="{9DF2ADB7-C38E-4D4D-BD1F-9303FDCE4590}"/>
    <cellStyle name="Note 7 2 4 4 2" xfId="16640" xr:uid="{4B7A4DB1-C4E4-4994-BD55-7578D462C344}"/>
    <cellStyle name="Note 7 2 4 4 2 2" xfId="16641" xr:uid="{C6348C45-CEB1-4FE8-88F3-BD1C19F83A58}"/>
    <cellStyle name="Note 7 2 4 4 3" xfId="16642" xr:uid="{4BAC075C-16DB-41AC-A6D4-EB090B12FBB4}"/>
    <cellStyle name="Note 7 2 4 5" xfId="16643" xr:uid="{CE7421C9-E347-4988-B73F-97E6255E545D}"/>
    <cellStyle name="Note 7 2 4 5 2" xfId="16644" xr:uid="{A0CC8A3E-89DF-4BD3-AC12-BBFEAA7F0C99}"/>
    <cellStyle name="Note 7 2 4 6" xfId="16645" xr:uid="{DE9A3AA8-2460-4449-915D-70F37D39E699}"/>
    <cellStyle name="Note 7 2 5" xfId="16646" xr:uid="{AB7D9D70-D688-43F9-873C-94CD62246F6D}"/>
    <cellStyle name="Note 7 2 5 2" xfId="16647" xr:uid="{F3515B2A-33C7-44B8-963A-A04BEB940B3E}"/>
    <cellStyle name="Note 7 2 5 2 2" xfId="16648" xr:uid="{8C132D26-003D-4F60-B6BB-9E00F4FBE2AF}"/>
    <cellStyle name="Note 7 2 5 2 2 2" xfId="16649" xr:uid="{97384CD1-A267-4DF9-8C44-E7EBDA07EFE1}"/>
    <cellStyle name="Note 7 2 5 2 2 2 2" xfId="16650" xr:uid="{F53D8618-09B4-4182-A259-F440A9BA7448}"/>
    <cellStyle name="Note 7 2 5 2 2 2 2 2" xfId="16651" xr:uid="{58C6D12A-1150-4639-948B-E105165B1D3B}"/>
    <cellStyle name="Note 7 2 5 2 2 2 3" xfId="16652" xr:uid="{465C2E3B-0410-46CF-874B-752B61595A9A}"/>
    <cellStyle name="Note 7 2 5 2 2 3" xfId="16653" xr:uid="{52E2179C-8679-4C39-A043-44A0C8D2D6AA}"/>
    <cellStyle name="Note 7 2 5 2 2 3 2" xfId="16654" xr:uid="{202C6C9A-D71D-49AB-9117-4A071C8EEBF9}"/>
    <cellStyle name="Note 7 2 5 2 2 4" xfId="16655" xr:uid="{4A99CED3-F061-4DFA-948A-9DF6BC6E191F}"/>
    <cellStyle name="Note 7 2 5 2 3" xfId="16656" xr:uid="{F031D2A6-61D1-491F-AC49-C2F51BAC1279}"/>
    <cellStyle name="Note 7 2 5 2 3 2" xfId="16657" xr:uid="{4AA66AB8-93B6-44AD-9BD2-A14515F19336}"/>
    <cellStyle name="Note 7 2 5 2 3 2 2" xfId="16658" xr:uid="{6BB49869-16ED-4543-A16A-60626896F1D9}"/>
    <cellStyle name="Note 7 2 5 2 3 3" xfId="16659" xr:uid="{6C23A956-8E67-4C5E-97E5-6F818BEA7F02}"/>
    <cellStyle name="Note 7 2 5 2 4" xfId="16660" xr:uid="{390895B5-CA5E-40CE-ABBF-0C24E3F727BD}"/>
    <cellStyle name="Note 7 2 5 2 4 2" xfId="16661" xr:uid="{06D5119C-FAA6-4EDD-B3CD-A2C1D0ECA4A5}"/>
    <cellStyle name="Note 7 2 5 2 5" xfId="16662" xr:uid="{8404ABD3-133E-4A6A-9ACA-4B9500E6F33D}"/>
    <cellStyle name="Note 7 2 5 3" xfId="16663" xr:uid="{B3039E28-95C2-4D26-811F-4BDDE984A329}"/>
    <cellStyle name="Note 7 2 5 3 2" xfId="16664" xr:uid="{87C5C314-8629-40AA-8BBE-2C9250B6FFCB}"/>
    <cellStyle name="Note 7 2 5 3 2 2" xfId="16665" xr:uid="{0B7ADDCF-D8FF-4673-9011-D6D81D32F794}"/>
    <cellStyle name="Note 7 2 5 3 2 2 2" xfId="16666" xr:uid="{64BED33A-AABA-4946-80E3-5F4A8710B949}"/>
    <cellStyle name="Note 7 2 5 3 2 3" xfId="16667" xr:uid="{B466BD60-AB0C-44BC-9B9A-481B6CBB6058}"/>
    <cellStyle name="Note 7 2 5 3 3" xfId="16668" xr:uid="{50E6F5A5-8A7F-4C0D-A536-E79CB09B2231}"/>
    <cellStyle name="Note 7 2 5 3 3 2" xfId="16669" xr:uid="{DB0962D7-F8BD-42DE-951B-7478AFFDA863}"/>
    <cellStyle name="Note 7 2 5 3 4" xfId="16670" xr:uid="{D9EA5F2A-18F2-4561-98DB-7C3FCEF977FB}"/>
    <cellStyle name="Note 7 2 5 4" xfId="16671" xr:uid="{61AB22D3-E9BD-4820-A85F-6C585F529166}"/>
    <cellStyle name="Note 7 2 5 4 2" xfId="16672" xr:uid="{0F73B50F-4895-4512-AA3D-489F334067A4}"/>
    <cellStyle name="Note 7 2 5 4 2 2" xfId="16673" xr:uid="{99E7E145-AC2E-4BC0-9FE2-981340A79DED}"/>
    <cellStyle name="Note 7 2 5 4 3" xfId="16674" xr:uid="{95E5CD0A-8CDD-4ED1-AA50-61717F928CAF}"/>
    <cellStyle name="Note 7 2 5 5" xfId="16675" xr:uid="{BC8FB2C0-85DA-4196-8A0F-1AC296445419}"/>
    <cellStyle name="Note 7 2 5 5 2" xfId="16676" xr:uid="{C57F209C-5FE7-4EAB-8CFD-98F4FC787B3D}"/>
    <cellStyle name="Note 7 2 5 6" xfId="16677" xr:uid="{29C1BBCE-F890-4F06-974D-008DE7B9094E}"/>
    <cellStyle name="Note 7 2 6" xfId="16678" xr:uid="{B0D42C88-E025-4ACB-A7B3-7981A99593D5}"/>
    <cellStyle name="Note 7 2 6 2" xfId="16679" xr:uid="{9B45EFA2-25AA-4805-BE2B-CD6038FCABB8}"/>
    <cellStyle name="Note 7 2 6 2 2" xfId="16680" xr:uid="{A68C6330-DE8C-4CAC-9167-73978D3BC97D}"/>
    <cellStyle name="Note 7 2 6 2 2 2" xfId="16681" xr:uid="{54917CFD-8399-42A9-8945-D29D363AF02A}"/>
    <cellStyle name="Note 7 2 6 2 2 2 2" xfId="16682" xr:uid="{A7E41677-E347-4AF9-BDD8-57D48B504394}"/>
    <cellStyle name="Note 7 2 6 2 2 3" xfId="16683" xr:uid="{3D230D5A-9480-4359-944B-BA5B67B9F3F7}"/>
    <cellStyle name="Note 7 2 6 2 3" xfId="16684" xr:uid="{916B20EB-FDD7-41D1-AA33-8ABE4679E6C3}"/>
    <cellStyle name="Note 7 2 6 2 3 2" xfId="16685" xr:uid="{7B8C7B0E-E3B3-48DE-9529-BEB459673623}"/>
    <cellStyle name="Note 7 2 6 2 4" xfId="16686" xr:uid="{5BF4FF57-4F63-4BF4-99C5-BE6207621734}"/>
    <cellStyle name="Note 7 2 6 3" xfId="16687" xr:uid="{9ED60F49-0510-44B0-BEE9-516CA7B21486}"/>
    <cellStyle name="Note 7 2 6 3 2" xfId="16688" xr:uid="{3C4E212B-F4FF-4560-97DD-249066D4178A}"/>
    <cellStyle name="Note 7 2 6 3 2 2" xfId="16689" xr:uid="{15FB848F-4E89-40EB-8148-B3FA805AD7A0}"/>
    <cellStyle name="Note 7 2 6 3 3" xfId="16690" xr:uid="{B75BA00B-4E70-4A1B-B45D-886D508D88BB}"/>
    <cellStyle name="Note 7 2 6 4" xfId="16691" xr:uid="{6023C862-4296-4122-9ED5-EF128F809620}"/>
    <cellStyle name="Note 7 2 6 4 2" xfId="16692" xr:uid="{B712A487-FBDE-4CA5-8127-A62ABAB1CBB5}"/>
    <cellStyle name="Note 7 2 6 5" xfId="16693" xr:uid="{B4D42DFC-C4D3-47FF-BEE9-D28A70873D9B}"/>
    <cellStyle name="Note 7 2 7" xfId="16694" xr:uid="{CE8962CA-B117-41FB-A106-8F0D10105BBA}"/>
    <cellStyle name="Note 7 2 7 2" xfId="16695" xr:uid="{BCE5C1DF-DE0C-4A0E-B310-F3F2A2822AFF}"/>
    <cellStyle name="Note 7 2 7 2 2" xfId="16696" xr:uid="{83389500-BE14-4374-833F-CE5DE6510272}"/>
    <cellStyle name="Note 7 2 7 2 2 2" xfId="16697" xr:uid="{07459CF1-CC02-4600-AFD6-D84D6C5121C1}"/>
    <cellStyle name="Note 7 2 7 2 3" xfId="16698" xr:uid="{D76985D1-ADB8-478B-AFD6-EB980D96FC09}"/>
    <cellStyle name="Note 7 2 7 3" xfId="16699" xr:uid="{55BE0362-5B32-4CBC-A744-284B05F88C71}"/>
    <cellStyle name="Note 7 2 7 3 2" xfId="16700" xr:uid="{B6EF612E-5779-4D05-930D-C6AADBC11567}"/>
    <cellStyle name="Note 7 2 7 4" xfId="16701" xr:uid="{9FD488E2-664A-4222-93E9-DA0763356FB8}"/>
    <cellStyle name="Note 7 2 8" xfId="16702" xr:uid="{11193318-77B0-45A5-9B1E-1649CD216F48}"/>
    <cellStyle name="Note 7 2 8 2" xfId="16703" xr:uid="{904BEEA8-506F-4F6C-A4B5-A3A1DD7AC730}"/>
    <cellStyle name="Note 7 2 8 2 2" xfId="16704" xr:uid="{CC3CEA38-BD03-4F04-A0B5-0F84EE9D6EEB}"/>
    <cellStyle name="Note 7 2 8 3" xfId="16705" xr:uid="{EBA34E01-0AB0-4B15-96D9-1962F16C1355}"/>
    <cellStyle name="Note 7 2 9" xfId="16706" xr:uid="{78CDA733-66A8-4181-871B-E18760E3D1CA}"/>
    <cellStyle name="Note 7 2 9 2" xfId="16707" xr:uid="{F095C173-0495-42CF-ACA2-C8876632E6C3}"/>
    <cellStyle name="Note 7 3" xfId="16708" xr:uid="{9A465B67-A20D-441F-9B51-8F4205829B07}"/>
    <cellStyle name="Note 7 3 2" xfId="16709" xr:uid="{72AFA560-A6FD-4ED3-87D2-04624C878851}"/>
    <cellStyle name="Note 7 3 2 2" xfId="16710" xr:uid="{1D8D6D02-FC6E-40FD-BF4D-4451695F2D5E}"/>
    <cellStyle name="Note 7 3 2 2 2" xfId="16711" xr:uid="{3DAD67AB-EC81-4F8B-B96C-3C2E66DB9529}"/>
    <cellStyle name="Note 7 3 2 2 2 2" xfId="16712" xr:uid="{5A80D34D-5F6C-4CDA-B253-BB7A15E8250C}"/>
    <cellStyle name="Note 7 3 2 2 2 2 2" xfId="16713" xr:uid="{49032FF4-839C-497A-AFFC-C881695F9BCD}"/>
    <cellStyle name="Note 7 3 2 2 2 3" xfId="16714" xr:uid="{F8CEF8EA-DCA2-4EBA-8B2A-6A67B98C4AD6}"/>
    <cellStyle name="Note 7 3 2 2 3" xfId="16715" xr:uid="{4CFBD56A-56F8-4F97-B604-403C9000EC06}"/>
    <cellStyle name="Note 7 3 2 2 3 2" xfId="16716" xr:uid="{6A4116F9-9534-4527-8149-3260850AA66E}"/>
    <cellStyle name="Note 7 3 2 2 4" xfId="16717" xr:uid="{E8006D6E-90EE-4D1F-A322-21B4C97FEAFE}"/>
    <cellStyle name="Note 7 3 2 3" xfId="16718" xr:uid="{7FCFC511-70DF-47C8-8199-11D7D097A065}"/>
    <cellStyle name="Note 7 3 2 3 2" xfId="16719" xr:uid="{459FBE4E-5A62-4C9D-831B-29294665B76F}"/>
    <cellStyle name="Note 7 3 2 3 2 2" xfId="16720" xr:uid="{1BC2DC20-CCA5-422E-800D-86F88CF2E4F4}"/>
    <cellStyle name="Note 7 3 2 3 3" xfId="16721" xr:uid="{56E34385-046C-44A5-B28B-45EFD62B5F9B}"/>
    <cellStyle name="Note 7 3 2 4" xfId="16722" xr:uid="{15B9649C-FDC3-4FD0-A816-D1E581726EF7}"/>
    <cellStyle name="Note 7 3 2 4 2" xfId="16723" xr:uid="{C3EE0E6C-355E-446C-905E-C7172E98FD82}"/>
    <cellStyle name="Note 7 3 2 5" xfId="16724" xr:uid="{8A531E99-0A29-430C-B15B-030548ACA673}"/>
    <cellStyle name="Note 7 3 3" xfId="16725" xr:uid="{55973736-4817-43F6-AF88-32689192C445}"/>
    <cellStyle name="Note 7 3 3 2" xfId="16726" xr:uid="{39BE93E6-8357-4E41-A514-37FBC7A5D13F}"/>
    <cellStyle name="Note 7 3 3 2 2" xfId="16727" xr:uid="{B49A6CAD-D647-4CFB-B3BA-D151FCE8C9E6}"/>
    <cellStyle name="Note 7 3 3 2 2 2" xfId="16728" xr:uid="{3A92000D-9773-4650-841D-91C80EBEA2A3}"/>
    <cellStyle name="Note 7 3 3 2 3" xfId="16729" xr:uid="{6BB18803-FA6D-4EB2-94F9-7B710B892639}"/>
    <cellStyle name="Note 7 3 3 3" xfId="16730" xr:uid="{FAD3F9BE-916E-4F49-B7AA-F7B8689DA351}"/>
    <cellStyle name="Note 7 3 3 3 2" xfId="16731" xr:uid="{EB1EB73F-22B1-4357-A115-A8F44281E7EC}"/>
    <cellStyle name="Note 7 3 3 4" xfId="16732" xr:uid="{81A13050-1B17-4C48-BAC3-8A086E5D0FE0}"/>
    <cellStyle name="Note 7 3 4" xfId="16733" xr:uid="{C4201863-CCA2-4875-BE4E-E5AAB452CFED}"/>
    <cellStyle name="Note 7 3 4 2" xfId="16734" xr:uid="{0975EB52-58E6-4639-8323-4EBE5DF83939}"/>
    <cellStyle name="Note 7 3 4 2 2" xfId="16735" xr:uid="{BF47315C-18C3-490F-B846-2F9FB1CA0DEA}"/>
    <cellStyle name="Note 7 3 4 3" xfId="16736" xr:uid="{747D4C24-5ED7-4E00-B899-DA17BE9D0899}"/>
    <cellStyle name="Note 7 3 5" xfId="16737" xr:uid="{D1BD4949-F2DB-4248-9183-5ACA7E949BB7}"/>
    <cellStyle name="Note 7 3 5 2" xfId="16738" xr:uid="{33D1AEF0-F22B-4CB3-AC51-B10721B4DFC7}"/>
    <cellStyle name="Note 7 3 6" xfId="16739" xr:uid="{532A41E9-698F-4A3C-ACB2-02CB872C68CD}"/>
    <cellStyle name="Note 7 4" xfId="16740" xr:uid="{10E3D2BD-3489-4362-8BDB-E41932367546}"/>
    <cellStyle name="Note 7 4 2" xfId="16741" xr:uid="{4FD07005-99E3-4BC8-8DF9-40B86411B593}"/>
    <cellStyle name="Note 7 4 2 2" xfId="16742" xr:uid="{6E24EC56-0DC9-4A68-8F4F-E0269605B08E}"/>
    <cellStyle name="Note 7 4 2 2 2" xfId="16743" xr:uid="{75990D98-583F-472E-A274-8428BF0BDBD7}"/>
    <cellStyle name="Note 7 4 2 2 2 2" xfId="16744" xr:uid="{37B0B21F-2CF1-4116-969A-52C95E66B996}"/>
    <cellStyle name="Note 7 4 2 2 2 2 2" xfId="16745" xr:uid="{C9FFE479-BD34-4534-9A4B-9BDB85A6C55C}"/>
    <cellStyle name="Note 7 4 2 2 2 3" xfId="16746" xr:uid="{2351A4FE-A696-40FC-BA0F-B3ACA881623C}"/>
    <cellStyle name="Note 7 4 2 2 3" xfId="16747" xr:uid="{07243385-5CBA-4AFC-AB67-A4297A22FB71}"/>
    <cellStyle name="Note 7 4 2 2 3 2" xfId="16748" xr:uid="{24401A92-7F12-49D2-A073-4EE1F79988A7}"/>
    <cellStyle name="Note 7 4 2 2 4" xfId="16749" xr:uid="{8EAB9044-ABFF-4C09-9D24-914320F79559}"/>
    <cellStyle name="Note 7 4 2 3" xfId="16750" xr:uid="{DDC38DEB-7F63-4DE6-B3B9-BC37E9845921}"/>
    <cellStyle name="Note 7 4 2 3 2" xfId="16751" xr:uid="{74A3903B-B0E0-4207-9F48-720F17478E80}"/>
    <cellStyle name="Note 7 4 2 3 2 2" xfId="16752" xr:uid="{35FFFDE6-2F79-414F-B49A-526F3C5AF062}"/>
    <cellStyle name="Note 7 4 2 3 3" xfId="16753" xr:uid="{6D5E876B-DFD4-485B-9DE5-D5AFC4E6281D}"/>
    <cellStyle name="Note 7 4 2 4" xfId="16754" xr:uid="{C93C0820-9933-4356-8CBC-0BD837D54D81}"/>
    <cellStyle name="Note 7 4 2 4 2" xfId="16755" xr:uid="{C6A86C4D-7877-4397-B6B6-48AE5F82E931}"/>
    <cellStyle name="Note 7 4 2 5" xfId="16756" xr:uid="{0BC119F9-11AC-4048-B31D-4C188A135FC6}"/>
    <cellStyle name="Note 7 4 3" xfId="16757" xr:uid="{9CFD0DDE-81E3-4B27-A0BB-4CA41A22F079}"/>
    <cellStyle name="Note 7 4 3 2" xfId="16758" xr:uid="{E1B7BF42-BB75-4BE3-96D0-7EDE39A6723F}"/>
    <cellStyle name="Note 7 4 3 2 2" xfId="16759" xr:uid="{F82F55F9-FC20-435F-B9CE-B66D6943F8E5}"/>
    <cellStyle name="Note 7 4 3 2 2 2" xfId="16760" xr:uid="{554A05E5-062F-4F6D-AED2-9B221AB380E4}"/>
    <cellStyle name="Note 7 4 3 2 3" xfId="16761" xr:uid="{EB37D2A2-26C4-458F-A308-934CE5A575B3}"/>
    <cellStyle name="Note 7 4 3 3" xfId="16762" xr:uid="{0F94CD88-10F3-4F22-85CB-925ABA1C6A4C}"/>
    <cellStyle name="Note 7 4 3 3 2" xfId="16763" xr:uid="{8714170B-9700-4C97-A5F8-2EF6ECAAA94F}"/>
    <cellStyle name="Note 7 4 3 4" xfId="16764" xr:uid="{57D8EE14-246A-4C1B-85E1-43AD8187921F}"/>
    <cellStyle name="Note 7 4 4" xfId="16765" xr:uid="{EA8AA43A-40AF-44B9-A47B-1250CC4B9854}"/>
    <cellStyle name="Note 7 4 4 2" xfId="16766" xr:uid="{D59E82AD-B76F-41EB-BBEC-E80816175675}"/>
    <cellStyle name="Note 7 4 4 2 2" xfId="16767" xr:uid="{A0F6A8D5-A3AB-46F2-A7FB-510B589BE9AA}"/>
    <cellStyle name="Note 7 4 4 3" xfId="16768" xr:uid="{3EDEB015-BD31-4EA3-99CE-5D083DF7C097}"/>
    <cellStyle name="Note 7 4 5" xfId="16769" xr:uid="{9C3E80BF-A72B-4D31-909A-B9D851F35DD1}"/>
    <cellStyle name="Note 7 4 5 2" xfId="16770" xr:uid="{B8B6CC15-A9EB-43ED-9FDC-3B8DE8A14E13}"/>
    <cellStyle name="Note 7 4 6" xfId="16771" xr:uid="{AC7B0DF4-666D-4290-9779-9F74F78FA45E}"/>
    <cellStyle name="Note 7 5" xfId="16772" xr:uid="{B05689FB-9CA2-4BF3-A543-6A845A1CB406}"/>
    <cellStyle name="Note 7 5 2" xfId="16773" xr:uid="{76B3A06B-3F3C-4D69-BEF4-2804F5ACF9C6}"/>
    <cellStyle name="Note 7 5 2 2" xfId="16774" xr:uid="{5A8856B8-08CE-4931-B823-7E1075E38CC1}"/>
    <cellStyle name="Note 7 5 2 2 2" xfId="16775" xr:uid="{AEA927DB-646E-4D2D-B584-2E271137BDB8}"/>
    <cellStyle name="Note 7 5 2 2 2 2" xfId="16776" xr:uid="{64014739-160A-4F1A-AB54-1DFA603CDAFD}"/>
    <cellStyle name="Note 7 5 2 2 2 2 2" xfId="16777" xr:uid="{8DA56845-C144-476A-A678-9683E157CDB1}"/>
    <cellStyle name="Note 7 5 2 2 2 3" xfId="16778" xr:uid="{2CA4A4AB-9C51-40F5-8582-0F2114C10FE2}"/>
    <cellStyle name="Note 7 5 2 2 3" xfId="16779" xr:uid="{09A1500E-C0BA-4623-AA9F-CE619A6F970E}"/>
    <cellStyle name="Note 7 5 2 2 3 2" xfId="16780" xr:uid="{3CED74C0-4900-4180-A1BF-AAA1FB290D2F}"/>
    <cellStyle name="Note 7 5 2 2 4" xfId="16781" xr:uid="{23B1BFA7-0251-484D-AF13-56B12139DBDD}"/>
    <cellStyle name="Note 7 5 2 3" xfId="16782" xr:uid="{C1AC53D3-72C4-4473-B56F-3EAFE911998B}"/>
    <cellStyle name="Note 7 5 2 3 2" xfId="16783" xr:uid="{A2BD1D4B-243D-4A1A-826C-B656FF86FECB}"/>
    <cellStyle name="Note 7 5 2 3 2 2" xfId="16784" xr:uid="{7A404FB4-108A-4FB0-B484-97F4DD654496}"/>
    <cellStyle name="Note 7 5 2 3 3" xfId="16785" xr:uid="{9B0574D8-771E-4C89-A882-B57140EDD8D6}"/>
    <cellStyle name="Note 7 5 2 4" xfId="16786" xr:uid="{A43FBEC7-3A65-479C-902A-51D7EAB12E29}"/>
    <cellStyle name="Note 7 5 2 4 2" xfId="16787" xr:uid="{A97AD08F-C45B-4EA9-87BA-F1AEA806C269}"/>
    <cellStyle name="Note 7 5 2 5" xfId="16788" xr:uid="{0AFBCBDE-D49E-4C6E-A984-FDBBCE7B8847}"/>
    <cellStyle name="Note 7 5 3" xfId="16789" xr:uid="{561D36AD-DB6D-46A2-8AAD-6091F935F0BF}"/>
    <cellStyle name="Note 7 5 3 2" xfId="16790" xr:uid="{D8B5300D-8AF3-4A33-825C-3B2C49E5609B}"/>
    <cellStyle name="Note 7 5 3 2 2" xfId="16791" xr:uid="{385313CA-F637-42E5-BAA5-22529D0B1A16}"/>
    <cellStyle name="Note 7 5 3 2 2 2" xfId="16792" xr:uid="{A68AE083-9456-44E4-B65D-65BF86F90A13}"/>
    <cellStyle name="Note 7 5 3 2 3" xfId="16793" xr:uid="{A536BD17-C9D2-43A3-ADF2-06B4D224E424}"/>
    <cellStyle name="Note 7 5 3 3" xfId="16794" xr:uid="{82DA48FC-0677-4FEA-BA07-0870F478FBF3}"/>
    <cellStyle name="Note 7 5 3 3 2" xfId="16795" xr:uid="{5B26A0E7-DF33-4751-B60C-4C143C2B8683}"/>
    <cellStyle name="Note 7 5 3 4" xfId="16796" xr:uid="{1BAE5C4C-047F-4CA3-B5B1-94D9AA67646E}"/>
    <cellStyle name="Note 7 5 4" xfId="16797" xr:uid="{39FD5FE4-A4A1-4DFB-9C58-DF69CA83E462}"/>
    <cellStyle name="Note 7 5 4 2" xfId="16798" xr:uid="{324D5D83-4546-44E1-AD62-9EC792969734}"/>
    <cellStyle name="Note 7 5 4 2 2" xfId="16799" xr:uid="{45750773-9244-456E-B820-5C9A235ED58E}"/>
    <cellStyle name="Note 7 5 4 3" xfId="16800" xr:uid="{231F35E6-6E76-44FE-A572-65F918CC83FB}"/>
    <cellStyle name="Note 7 5 5" xfId="16801" xr:uid="{AE05A7C7-B82C-4F64-932C-3890993F26F5}"/>
    <cellStyle name="Note 7 5 5 2" xfId="16802" xr:uid="{4C935DBB-1521-42A2-BF0B-49FD2E7E2F3E}"/>
    <cellStyle name="Note 7 5 6" xfId="16803" xr:uid="{C6CACD07-1D49-4190-8252-B3DA4448F372}"/>
    <cellStyle name="Note 7 6" xfId="16804" xr:uid="{BDD2902A-59A9-4584-B780-05E5C0478FC8}"/>
    <cellStyle name="Note 7 6 2" xfId="16805" xr:uid="{77BA03C5-308E-4477-865F-F2AD65218150}"/>
    <cellStyle name="Note 7 6 2 2" xfId="16806" xr:uid="{DDE75D31-75B5-45DA-B01C-BC79E7FE0EBC}"/>
    <cellStyle name="Note 7 6 2 2 2" xfId="16807" xr:uid="{ACB5A006-18A7-4D1D-B137-D5DF5C8DC1E3}"/>
    <cellStyle name="Note 7 6 2 2 2 2" xfId="16808" xr:uid="{4BCF21A1-69E6-40B0-B479-7ACF1FF40983}"/>
    <cellStyle name="Note 7 6 2 2 2 2 2" xfId="16809" xr:uid="{00AF2BD3-8077-428E-BB27-6EC839EF765C}"/>
    <cellStyle name="Note 7 6 2 2 2 3" xfId="16810" xr:uid="{4A2703F7-5E8B-4BAD-9CC2-6D4BE7DD3F0D}"/>
    <cellStyle name="Note 7 6 2 2 3" xfId="16811" xr:uid="{EE66BBFE-4ACF-497C-ABA3-2D7EB7E37B79}"/>
    <cellStyle name="Note 7 6 2 2 3 2" xfId="16812" xr:uid="{8667DBC8-7532-4864-9525-8A8045D15BA3}"/>
    <cellStyle name="Note 7 6 2 2 4" xfId="16813" xr:uid="{CBE47171-F298-4028-8658-ED274A300EA8}"/>
    <cellStyle name="Note 7 6 2 3" xfId="16814" xr:uid="{8C1F8E21-AA5A-4AAE-A1AA-5ED108814466}"/>
    <cellStyle name="Note 7 6 2 3 2" xfId="16815" xr:uid="{257D51AC-DDEF-4EA1-A21C-C25FEE46CDD4}"/>
    <cellStyle name="Note 7 6 2 3 2 2" xfId="16816" xr:uid="{7B866A21-77C9-48E4-877C-5B71AA22EAB1}"/>
    <cellStyle name="Note 7 6 2 3 3" xfId="16817" xr:uid="{1BB4E344-661F-4FFE-B96E-ED88176D16F1}"/>
    <cellStyle name="Note 7 6 2 4" xfId="16818" xr:uid="{D0D8273B-A46F-4718-8E85-E9D46F9613BD}"/>
    <cellStyle name="Note 7 6 2 4 2" xfId="16819" xr:uid="{89F61EA9-CC09-481E-A23E-A3ECBD91667E}"/>
    <cellStyle name="Note 7 6 2 5" xfId="16820" xr:uid="{D826900E-2E5F-4DE8-9789-572501084B25}"/>
    <cellStyle name="Note 7 6 3" xfId="16821" xr:uid="{371ED929-DF9F-4495-84D2-3E70F7E02ACE}"/>
    <cellStyle name="Note 7 6 3 2" xfId="16822" xr:uid="{B416B2A2-E10A-40EC-8127-B02D2E905111}"/>
    <cellStyle name="Note 7 6 3 2 2" xfId="16823" xr:uid="{4D09255B-EF22-43B2-B76F-550CCEEDEB66}"/>
    <cellStyle name="Note 7 6 3 2 2 2" xfId="16824" xr:uid="{9DDB144E-4D07-4A8B-9CE4-5FB838055307}"/>
    <cellStyle name="Note 7 6 3 2 3" xfId="16825" xr:uid="{69C6FA35-ECBB-404A-B69B-903211211E8C}"/>
    <cellStyle name="Note 7 6 3 3" xfId="16826" xr:uid="{099D2473-54C5-4D7F-B9F4-AFD014A049DA}"/>
    <cellStyle name="Note 7 6 3 3 2" xfId="16827" xr:uid="{6358EA04-A36E-4F50-8100-12913891058C}"/>
    <cellStyle name="Note 7 6 3 4" xfId="16828" xr:uid="{1F9593E6-0C74-41DE-BFC7-54E58E5BA49D}"/>
    <cellStyle name="Note 7 6 4" xfId="16829" xr:uid="{910CCB15-9246-4257-B842-054CA2985661}"/>
    <cellStyle name="Note 7 6 4 2" xfId="16830" xr:uid="{80D7E37A-4A18-423C-9A86-828669D4E325}"/>
    <cellStyle name="Note 7 6 4 2 2" xfId="16831" xr:uid="{570B577D-3207-4157-B183-7A2DBB3ECCDE}"/>
    <cellStyle name="Note 7 6 4 3" xfId="16832" xr:uid="{4F902B29-E6C6-4B31-B474-6D73BC8EEB56}"/>
    <cellStyle name="Note 7 6 5" xfId="16833" xr:uid="{31950D11-8CCE-4A01-AB59-1EF82615C172}"/>
    <cellStyle name="Note 7 6 5 2" xfId="16834" xr:uid="{859B6FD6-0FC8-4378-8723-96E241074DAA}"/>
    <cellStyle name="Note 7 6 6" xfId="16835" xr:uid="{B8A67464-7B38-4871-AA56-C3A70D98B24D}"/>
    <cellStyle name="Note 7 7" xfId="16836" xr:uid="{FEBBB472-1151-421A-8A00-CE0FE18F49AA}"/>
    <cellStyle name="Note 7 7 2" xfId="16837" xr:uid="{22CBA4B3-ED76-4D55-8EC7-07C0143FE657}"/>
    <cellStyle name="Note 7 7 2 2" xfId="16838" xr:uid="{C3E2EB97-B36B-4DC5-BF9A-E6A60ED7B353}"/>
    <cellStyle name="Note 7 7 2 2 2" xfId="16839" xr:uid="{2C9D7F2A-AFB4-4B68-8A5C-37DFC0163812}"/>
    <cellStyle name="Note 7 7 2 2 2 2" xfId="16840" xr:uid="{CC9E1B03-2620-4B40-9F93-B200E068DE11}"/>
    <cellStyle name="Note 7 7 2 2 3" xfId="16841" xr:uid="{DF9D9D11-AFBD-4925-B8F8-9B70EDF08F19}"/>
    <cellStyle name="Note 7 7 2 3" xfId="16842" xr:uid="{E81B2BFC-15C8-4FB7-AAB3-E6FB36A704E2}"/>
    <cellStyle name="Note 7 7 2 3 2" xfId="16843" xr:uid="{06D72253-1544-49ED-B770-B362452DCB4B}"/>
    <cellStyle name="Note 7 7 2 4" xfId="16844" xr:uid="{D758949F-1A6B-4BA4-B33B-A4B81FFC39E4}"/>
    <cellStyle name="Note 7 7 3" xfId="16845" xr:uid="{66979489-7EEA-478B-93C1-3ECBEF7357BB}"/>
    <cellStyle name="Note 7 7 3 2" xfId="16846" xr:uid="{0C0D0B6B-1121-444C-A3E8-61F6C950D618}"/>
    <cellStyle name="Note 7 7 3 2 2" xfId="16847" xr:uid="{EBE52166-A7AE-48C3-B7E9-8D01DFB2053C}"/>
    <cellStyle name="Note 7 7 3 3" xfId="16848" xr:uid="{267A5C3C-A077-4D16-8EE6-775D8677BDD4}"/>
    <cellStyle name="Note 7 7 4" xfId="16849" xr:uid="{986A2DCF-F1BB-4627-A4CE-276A6FC105AB}"/>
    <cellStyle name="Note 7 7 4 2" xfId="16850" xr:uid="{D81EEBFA-8A88-4C86-9E96-2E311C377566}"/>
    <cellStyle name="Note 7 7 5" xfId="16851" xr:uid="{F69D411D-C55E-484A-BE43-E929A79BDD15}"/>
    <cellStyle name="Note 7 8" xfId="16852" xr:uid="{EDEF6F9C-6695-420A-BB16-8EC07A33F3FD}"/>
    <cellStyle name="Note 7 8 2" xfId="16853" xr:uid="{D42D5134-91C5-4C35-8E2E-D153E30BB5F4}"/>
    <cellStyle name="Note 7 8 2 2" xfId="16854" xr:uid="{A941A71B-0FC0-4938-9E84-D6AD009C00AD}"/>
    <cellStyle name="Note 7 8 2 2 2" xfId="16855" xr:uid="{EA4906C4-CE63-437D-B982-78A66516EE8A}"/>
    <cellStyle name="Note 7 8 2 3" xfId="16856" xr:uid="{07097593-7313-4A1D-9E55-2E79E7000D2A}"/>
    <cellStyle name="Note 7 8 3" xfId="16857" xr:uid="{94D0225A-684D-4925-90CE-955FA033B531}"/>
    <cellStyle name="Note 7 8 3 2" xfId="16858" xr:uid="{4D367832-0020-4F57-AFE8-A215FC474DFD}"/>
    <cellStyle name="Note 7 8 4" xfId="16859" xr:uid="{253D685C-54D0-4974-B453-FE330ED7B906}"/>
    <cellStyle name="Note 7 9" xfId="16860" xr:uid="{F3199A77-ACB4-4569-9647-86603ABDCFB6}"/>
    <cellStyle name="Note 7 9 2" xfId="16861" xr:uid="{FB043354-F124-4BED-BD8F-AAAE7D955315}"/>
    <cellStyle name="Note 7 9 2 2" xfId="16862" xr:uid="{B635FAC8-2D00-4046-809D-904303C18DFF}"/>
    <cellStyle name="Note 7 9 3" xfId="16863" xr:uid="{829FD5DF-BF3F-414C-8076-F2E9EF5FE374}"/>
    <cellStyle name="Note 8" xfId="16864" xr:uid="{15B94BB3-A6C2-44CD-8C39-FD8F5265DFCA}"/>
    <cellStyle name="Note 9" xfId="16884" xr:uid="{E6277EE0-BBC3-4CF9-A05E-B11EDCC91EAD}"/>
    <cellStyle name="Output" xfId="14" builtinId="21" customBuiltin="1"/>
    <cellStyle name="Output 2" xfId="16879" xr:uid="{7819284B-924A-41FD-BF4A-449275C16703}"/>
    <cellStyle name="Percent 11" xfId="16865" xr:uid="{D8BD7A4C-2358-4D29-942C-725F49384C05}"/>
    <cellStyle name="Percent 2" xfId="121" xr:uid="{48406C78-317E-46FE-9F5A-9B4F92215554}"/>
    <cellStyle name="Percent 2 2" xfId="122" xr:uid="{F52C7EB3-12E2-4AAB-AE24-3419AE5B3DB5}"/>
    <cellStyle name="Percent 24" xfId="16866" xr:uid="{0F5BD973-4A40-4F34-99E1-0699FD210F3C}"/>
    <cellStyle name="Percent 25" xfId="16867" xr:uid="{27D0A2CB-67A6-43AA-B3BD-9669C3277E86}"/>
    <cellStyle name="Percent 26" xfId="16868" xr:uid="{7D728716-EDCA-4244-A8CE-46E7A92406F1}"/>
    <cellStyle name="Percent 27" xfId="16869" xr:uid="{6A0F097B-F016-462E-BA51-067C2543D0DE}"/>
    <cellStyle name="Percent 3" xfId="123" xr:uid="{D2CA1E09-D1FE-48BB-A006-C881989E1680}"/>
    <cellStyle name="Percent 3 2" xfId="309" xr:uid="{15B62244-F5DF-48C5-8EB0-F4FB4FAA5722}"/>
    <cellStyle name="Percent 30" xfId="16870" xr:uid="{789B8656-95AF-4B40-B973-21B419A26243}"/>
    <cellStyle name="Percent 31" xfId="16871" xr:uid="{97962EB1-5511-4BCA-B202-2CFCB94CBB92}"/>
    <cellStyle name="Percent 32" xfId="16872" xr:uid="{C08A482E-61FB-40BE-8A9D-0BFF5447E71A}"/>
    <cellStyle name="Percent 33" xfId="16873" xr:uid="{713EB61F-EBB2-4289-905C-700CEEA47A47}"/>
    <cellStyle name="Percent 4" xfId="124" xr:uid="{451314CE-D2C1-44C5-9D0F-6B696847FE06}"/>
    <cellStyle name="Text" xfId="97" xr:uid="{6836E75A-343D-434F-AFF9-7183B2560078}"/>
    <cellStyle name="Title 2" xfId="303" xr:uid="{3462A8D4-05A0-449D-9719-790084BD4856}"/>
    <cellStyle name="Title 2 2" xfId="16942" xr:uid="{E6757341-0CB9-4FC9-9A04-2F6AFAD34EB9}"/>
    <cellStyle name="Title 3" xfId="293" xr:uid="{0A80B09D-2E5F-4FB6-8B65-F1C35F322B81}"/>
    <cellStyle name="Total" xfId="21" builtinId="25" customBuiltin="1"/>
    <cellStyle name="Total 2" xfId="16885" xr:uid="{E4DBE6F9-2D7E-413A-866F-03FDCF162B60}"/>
    <cellStyle name="Warning Text" xfId="18" builtinId="11" customBuiltin="1"/>
    <cellStyle name="Warning Text 2" xfId="16883" xr:uid="{5F3983EF-640E-4EC3-9B3F-DF71B649E24A}"/>
    <cellStyle name="wr_10" xfId="41742" xr:uid="{74BE1C5A-72DB-432B-A261-F2886A78C2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6AE3-AA95-4CE8-8A3A-E5AA0F9D26A7}">
  <dimension ref="A1:AN1253"/>
  <sheetViews>
    <sheetView showGridLines="0" tabSelected="1" zoomScale="61" zoomScaleNormal="85" workbookViewId="0">
      <selection sqref="A1:G1"/>
    </sheetView>
  </sheetViews>
  <sheetFormatPr defaultColWidth="9.1796875" defaultRowHeight="15" customHeight="1"/>
  <cols>
    <col min="1" max="2" width="19.81640625" style="23" customWidth="1"/>
    <col min="3" max="3" width="18.54296875" style="17" customWidth="1"/>
    <col min="4" max="4" width="29.7265625" style="17" customWidth="1"/>
    <col min="5" max="5" width="42" style="18" customWidth="1"/>
    <col min="6" max="6" width="18.54296875" style="17" customWidth="1"/>
    <col min="7" max="7" width="30.453125" style="17" customWidth="1"/>
    <col min="8" max="8" width="28.453125" style="18" customWidth="1"/>
    <col min="9" max="9" width="27.26953125" style="18" customWidth="1"/>
    <col min="10" max="10" width="17.1796875" style="211" customWidth="1"/>
    <col min="11" max="11" width="31.453125" style="211" customWidth="1"/>
    <col min="12" max="12" width="15.54296875" style="211" customWidth="1"/>
    <col min="13" max="14" width="16.1796875" style="211" customWidth="1"/>
    <col min="15" max="15" width="26.54296875" style="211" customWidth="1"/>
    <col min="16" max="16" width="9.1796875" style="22"/>
    <col min="17" max="16384" width="9.1796875" style="23"/>
  </cols>
  <sheetData>
    <row r="1" spans="1:16" ht="22.5" customHeight="1">
      <c r="A1" s="246" t="s">
        <v>0</v>
      </c>
      <c r="B1" s="246"/>
      <c r="C1" s="246"/>
      <c r="D1" s="246"/>
      <c r="E1" s="246"/>
      <c r="F1" s="246"/>
      <c r="G1" s="246"/>
      <c r="H1" s="19"/>
      <c r="I1" s="20"/>
      <c r="J1" s="21"/>
      <c r="K1" s="21"/>
      <c r="L1" s="21"/>
      <c r="M1" s="21"/>
      <c r="N1" s="21"/>
      <c r="O1" s="21"/>
    </row>
    <row r="2" spans="1:16" ht="38.5" customHeight="1">
      <c r="A2" s="247" t="s">
        <v>2638</v>
      </c>
      <c r="B2" s="247"/>
      <c r="C2" s="247"/>
      <c r="D2" s="247"/>
      <c r="E2" s="247"/>
      <c r="F2" s="247"/>
      <c r="G2" s="247"/>
      <c r="H2" s="25"/>
      <c r="I2" s="26"/>
      <c r="J2" s="27"/>
      <c r="K2" s="27"/>
      <c r="L2" s="27"/>
      <c r="M2" s="27"/>
      <c r="N2" s="27"/>
      <c r="O2" s="27"/>
    </row>
    <row r="3" spans="1:16" ht="10.5" customHeight="1">
      <c r="A3" s="24"/>
      <c r="B3" s="24"/>
      <c r="C3" s="28"/>
      <c r="D3" s="28"/>
      <c r="E3" s="26"/>
      <c r="F3" s="28"/>
      <c r="G3" s="28"/>
      <c r="H3" s="25"/>
      <c r="I3" s="26"/>
      <c r="J3" s="27"/>
      <c r="K3" s="27"/>
      <c r="L3" s="27"/>
      <c r="M3" s="27"/>
      <c r="N3" s="27"/>
      <c r="O3" s="27"/>
    </row>
    <row r="4" spans="1:16" ht="18" customHeight="1">
      <c r="A4" s="24"/>
      <c r="B4" s="248" t="s">
        <v>1</v>
      </c>
      <c r="C4" s="28"/>
      <c r="D4" s="28"/>
      <c r="E4" s="26"/>
      <c r="F4" s="28"/>
      <c r="G4" s="28"/>
      <c r="H4" s="26"/>
      <c r="I4" s="26"/>
      <c r="J4" s="27"/>
      <c r="K4" s="27"/>
      <c r="L4" s="27"/>
      <c r="M4" s="27"/>
      <c r="N4" s="27"/>
      <c r="O4" s="27"/>
    </row>
    <row r="5" spans="1:16" ht="26.5" customHeight="1">
      <c r="B5" s="248"/>
      <c r="C5" s="29"/>
      <c r="D5" s="29" t="s">
        <v>2</v>
      </c>
      <c r="E5" s="30"/>
      <c r="F5" s="29"/>
      <c r="H5" s="26"/>
      <c r="I5" s="26"/>
      <c r="J5" s="27"/>
      <c r="K5" s="27"/>
      <c r="L5" s="27"/>
      <c r="M5" s="27"/>
      <c r="N5" s="27"/>
      <c r="O5" s="27"/>
    </row>
    <row r="6" spans="1:16" ht="25" customHeight="1">
      <c r="B6" s="19" t="s">
        <v>3</v>
      </c>
      <c r="C6" s="31"/>
      <c r="D6" s="32">
        <f>SUMIF(A12:A1253,"*QESS*",G12:G1253)</f>
        <v>320.9047000000001</v>
      </c>
      <c r="E6" s="30"/>
      <c r="F6" s="32"/>
      <c r="H6" s="26"/>
      <c r="I6" s="25"/>
      <c r="J6" s="17"/>
      <c r="K6" s="17"/>
      <c r="L6" s="17"/>
      <c r="M6" s="17"/>
      <c r="N6" s="17"/>
      <c r="O6" s="27"/>
    </row>
    <row r="7" spans="1:16" ht="25" customHeight="1">
      <c r="B7" s="19" t="s">
        <v>4</v>
      </c>
      <c r="C7" s="31"/>
      <c r="D7" s="32">
        <f>SUMIF(A12:A1253,"*RPS*",G12:G1253)</f>
        <v>51.309890999999922</v>
      </c>
      <c r="E7" s="30"/>
      <c r="F7" s="32"/>
      <c r="H7" s="26"/>
      <c r="I7" s="25"/>
      <c r="J7" s="17"/>
      <c r="K7" s="17"/>
      <c r="L7" s="17"/>
      <c r="M7" s="17"/>
      <c r="N7" s="17"/>
      <c r="O7" s="27"/>
    </row>
    <row r="8" spans="1:16" ht="34" customHeight="1">
      <c r="B8" s="19" t="s">
        <v>5</v>
      </c>
      <c r="C8" s="31"/>
      <c r="D8" s="32">
        <f>SUMIF(A12:A1253,"*DR*",G12:G1253)</f>
        <v>123.87901749999997</v>
      </c>
      <c r="E8" s="30"/>
      <c r="F8" s="32"/>
      <c r="G8" s="33"/>
      <c r="H8" s="26"/>
      <c r="I8" s="26"/>
      <c r="J8" s="27"/>
      <c r="K8" s="27"/>
      <c r="L8" s="27"/>
      <c r="M8" s="27"/>
      <c r="N8" s="27"/>
      <c r="O8" s="27"/>
    </row>
    <row r="9" spans="1:16" s="34" customFormat="1" ht="41.5" customHeight="1">
      <c r="B9" s="35" t="s">
        <v>6</v>
      </c>
      <c r="C9" s="36"/>
      <c r="D9" s="37">
        <f>SUM(D6:D8)</f>
        <v>496.09360850000002</v>
      </c>
      <c r="E9" s="38"/>
      <c r="F9" s="37"/>
      <c r="G9" s="39"/>
      <c r="H9" s="26"/>
      <c r="I9" s="26"/>
      <c r="J9" s="27"/>
      <c r="K9" s="27"/>
      <c r="L9" s="27"/>
      <c r="M9" s="27"/>
      <c r="N9" s="27"/>
      <c r="O9" s="27"/>
      <c r="P9" s="40"/>
    </row>
    <row r="10" spans="1:16" ht="23.15" customHeight="1">
      <c r="E10" s="41"/>
      <c r="H10" s="26"/>
      <c r="I10" s="26"/>
      <c r="J10" s="27"/>
      <c r="K10" s="27"/>
      <c r="L10" s="27"/>
      <c r="M10" s="27"/>
      <c r="N10" s="27"/>
      <c r="O10" s="27"/>
    </row>
    <row r="11" spans="1:16" s="30" customFormat="1" ht="30" customHeight="1">
      <c r="A11" s="42" t="s">
        <v>7</v>
      </c>
      <c r="B11" s="42" t="s">
        <v>8</v>
      </c>
      <c r="C11" s="42" t="s">
        <v>9</v>
      </c>
      <c r="D11" s="42" t="s">
        <v>10</v>
      </c>
      <c r="E11" s="43" t="s">
        <v>11</v>
      </c>
      <c r="F11" s="42" t="s">
        <v>12</v>
      </c>
      <c r="G11" s="44" t="s">
        <v>13</v>
      </c>
      <c r="H11" s="42" t="s">
        <v>14</v>
      </c>
      <c r="I11" s="42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5" t="s">
        <v>20</v>
      </c>
      <c r="O11" s="46" t="s">
        <v>21</v>
      </c>
      <c r="P11" s="47"/>
    </row>
    <row r="12" spans="1:16" ht="14.5">
      <c r="A12" s="48" t="s">
        <v>4</v>
      </c>
      <c r="B12" s="49" t="s">
        <v>22</v>
      </c>
      <c r="C12" s="16">
        <v>12</v>
      </c>
      <c r="D12" s="50" t="s">
        <v>23</v>
      </c>
      <c r="E12" s="49" t="s">
        <v>24</v>
      </c>
      <c r="F12" s="16" t="s">
        <v>25</v>
      </c>
      <c r="G12" s="51">
        <v>4.5999999999999996</v>
      </c>
      <c r="H12" s="49" t="s">
        <v>26</v>
      </c>
      <c r="I12" s="49" t="s">
        <v>26</v>
      </c>
      <c r="J12" s="50" t="s">
        <v>27</v>
      </c>
      <c r="K12" s="50" t="s">
        <v>27</v>
      </c>
      <c r="L12" s="50" t="s">
        <v>27</v>
      </c>
      <c r="M12" s="50" t="s">
        <v>27</v>
      </c>
      <c r="N12" s="50" t="s">
        <v>27</v>
      </c>
      <c r="O12" s="52">
        <v>43831</v>
      </c>
    </row>
    <row r="13" spans="1:16" ht="14.5">
      <c r="A13" s="48" t="s">
        <v>4</v>
      </c>
      <c r="B13" s="49" t="s">
        <v>28</v>
      </c>
      <c r="C13" s="16">
        <v>1</v>
      </c>
      <c r="D13" s="50" t="s">
        <v>29</v>
      </c>
      <c r="E13" s="49" t="s">
        <v>30</v>
      </c>
      <c r="F13" s="16" t="s">
        <v>31</v>
      </c>
      <c r="G13" s="51">
        <v>3.2</v>
      </c>
      <c r="H13" s="49" t="s">
        <v>32</v>
      </c>
      <c r="I13" s="49" t="s">
        <v>33</v>
      </c>
      <c r="J13" s="50" t="s">
        <v>34</v>
      </c>
      <c r="K13" s="50" t="s">
        <v>27</v>
      </c>
      <c r="L13" s="50" t="s">
        <v>27</v>
      </c>
      <c r="M13" s="50" t="s">
        <v>27</v>
      </c>
      <c r="N13" s="50" t="s">
        <v>27</v>
      </c>
      <c r="O13" s="52">
        <v>43831</v>
      </c>
    </row>
    <row r="14" spans="1:16" ht="14.5">
      <c r="A14" s="48" t="s">
        <v>3</v>
      </c>
      <c r="B14" s="49" t="s">
        <v>35</v>
      </c>
      <c r="C14" s="16">
        <v>69</v>
      </c>
      <c r="D14" s="50" t="s">
        <v>36</v>
      </c>
      <c r="E14" s="49" t="s">
        <v>37</v>
      </c>
      <c r="F14" s="16" t="s">
        <v>38</v>
      </c>
      <c r="G14" s="51">
        <v>0.27600000000000002</v>
      </c>
      <c r="H14" s="49" t="s">
        <v>39</v>
      </c>
      <c r="I14" s="49" t="s">
        <v>39</v>
      </c>
      <c r="J14" s="50" t="s">
        <v>34</v>
      </c>
      <c r="K14" s="53" t="s">
        <v>34</v>
      </c>
      <c r="L14" s="50" t="s">
        <v>27</v>
      </c>
      <c r="M14" s="50" t="s">
        <v>27</v>
      </c>
      <c r="N14" s="50" t="s">
        <v>27</v>
      </c>
      <c r="O14" s="52">
        <v>43831</v>
      </c>
    </row>
    <row r="15" spans="1:16" ht="14.5">
      <c r="A15" s="48" t="s">
        <v>3</v>
      </c>
      <c r="B15" s="49" t="s">
        <v>35</v>
      </c>
      <c r="C15" s="16">
        <v>54</v>
      </c>
      <c r="D15" s="50" t="s">
        <v>40</v>
      </c>
      <c r="E15" s="49" t="s">
        <v>41</v>
      </c>
      <c r="F15" s="16" t="s">
        <v>42</v>
      </c>
      <c r="G15" s="51">
        <v>1.32</v>
      </c>
      <c r="H15" s="49" t="s">
        <v>26</v>
      </c>
      <c r="I15" s="49" t="s">
        <v>43</v>
      </c>
      <c r="J15" s="50" t="s">
        <v>34</v>
      </c>
      <c r="K15" s="50" t="s">
        <v>27</v>
      </c>
      <c r="L15" s="50" t="s">
        <v>27</v>
      </c>
      <c r="M15" s="50" t="s">
        <v>27</v>
      </c>
      <c r="N15" s="50" t="s">
        <v>27</v>
      </c>
      <c r="O15" s="52">
        <v>43831</v>
      </c>
    </row>
    <row r="16" spans="1:16" ht="14.5">
      <c r="A16" s="48" t="s">
        <v>3</v>
      </c>
      <c r="B16" s="49" t="s">
        <v>35</v>
      </c>
      <c r="C16" s="16">
        <v>75</v>
      </c>
      <c r="D16" s="50" t="s">
        <v>44</v>
      </c>
      <c r="E16" s="49" t="s">
        <v>45</v>
      </c>
      <c r="F16" s="16" t="s">
        <v>46</v>
      </c>
      <c r="G16" s="51">
        <v>1</v>
      </c>
      <c r="H16" s="49" t="s">
        <v>47</v>
      </c>
      <c r="I16" s="49" t="s">
        <v>48</v>
      </c>
      <c r="J16" s="50" t="s">
        <v>34</v>
      </c>
      <c r="K16" s="50" t="s">
        <v>34</v>
      </c>
      <c r="L16" s="50" t="s">
        <v>27</v>
      </c>
      <c r="M16" s="50" t="s">
        <v>27</v>
      </c>
      <c r="N16" s="50" t="s">
        <v>27</v>
      </c>
      <c r="O16" s="52">
        <v>44053</v>
      </c>
    </row>
    <row r="17" spans="1:15" ht="14.5">
      <c r="A17" s="48" t="s">
        <v>3</v>
      </c>
      <c r="B17" s="49" t="s">
        <v>35</v>
      </c>
      <c r="C17" s="16">
        <v>93</v>
      </c>
      <c r="D17" s="50" t="s">
        <v>49</v>
      </c>
      <c r="E17" s="49" t="s">
        <v>50</v>
      </c>
      <c r="F17" s="16" t="s">
        <v>51</v>
      </c>
      <c r="G17" s="51">
        <v>3.9</v>
      </c>
      <c r="H17" s="49" t="s">
        <v>52</v>
      </c>
      <c r="I17" s="49" t="s">
        <v>48</v>
      </c>
      <c r="J17" s="50" t="s">
        <v>27</v>
      </c>
      <c r="K17" s="50" t="s">
        <v>34</v>
      </c>
      <c r="L17" s="50" t="s">
        <v>27</v>
      </c>
      <c r="M17" s="50" t="s">
        <v>27</v>
      </c>
      <c r="N17" s="50" t="s">
        <v>27</v>
      </c>
      <c r="O17" s="52">
        <v>43966</v>
      </c>
    </row>
    <row r="18" spans="1:15" ht="14.5">
      <c r="A18" s="48" t="s">
        <v>3</v>
      </c>
      <c r="B18" s="49" t="s">
        <v>35</v>
      </c>
      <c r="C18" s="16">
        <v>144</v>
      </c>
      <c r="D18" s="50" t="s">
        <v>53</v>
      </c>
      <c r="E18" s="49" t="s">
        <v>54</v>
      </c>
      <c r="F18" s="16" t="s">
        <v>55</v>
      </c>
      <c r="G18" s="51">
        <v>2.0259999999999998</v>
      </c>
      <c r="H18" s="49" t="s">
        <v>56</v>
      </c>
      <c r="I18" s="49" t="s">
        <v>48</v>
      </c>
      <c r="J18" s="50" t="s">
        <v>27</v>
      </c>
      <c r="K18" s="50" t="s">
        <v>34</v>
      </c>
      <c r="L18" s="50" t="s">
        <v>27</v>
      </c>
      <c r="M18" s="50" t="s">
        <v>27</v>
      </c>
      <c r="N18" s="50" t="s">
        <v>27</v>
      </c>
      <c r="O18" s="52">
        <v>44364</v>
      </c>
    </row>
    <row r="19" spans="1:15" ht="14.5">
      <c r="A19" s="48" t="s">
        <v>5</v>
      </c>
      <c r="B19" s="49" t="s">
        <v>35</v>
      </c>
      <c r="C19" s="16">
        <v>29</v>
      </c>
      <c r="D19" s="50" t="s">
        <v>57</v>
      </c>
      <c r="E19" s="49" t="s">
        <v>58</v>
      </c>
      <c r="F19" s="16" t="s">
        <v>59</v>
      </c>
      <c r="G19" s="51">
        <v>2</v>
      </c>
      <c r="H19" s="49" t="s">
        <v>32</v>
      </c>
      <c r="I19" s="49" t="s">
        <v>33</v>
      </c>
      <c r="J19" s="50" t="s">
        <v>34</v>
      </c>
      <c r="K19" s="50" t="s">
        <v>27</v>
      </c>
      <c r="L19" s="50" t="s">
        <v>27</v>
      </c>
      <c r="M19" s="50" t="s">
        <v>27</v>
      </c>
      <c r="N19" s="50" t="s">
        <v>27</v>
      </c>
      <c r="O19" s="52">
        <v>43862</v>
      </c>
    </row>
    <row r="20" spans="1:15" ht="14.5">
      <c r="A20" s="48" t="s">
        <v>5</v>
      </c>
      <c r="B20" s="49" t="s">
        <v>35</v>
      </c>
      <c r="C20" s="16">
        <v>15</v>
      </c>
      <c r="D20" s="50" t="s">
        <v>60</v>
      </c>
      <c r="E20" s="49" t="s">
        <v>61</v>
      </c>
      <c r="F20" s="16" t="s">
        <v>59</v>
      </c>
      <c r="G20" s="51">
        <v>2</v>
      </c>
      <c r="H20" s="49" t="s">
        <v>32</v>
      </c>
      <c r="I20" s="49" t="s">
        <v>33</v>
      </c>
      <c r="J20" s="50" t="s">
        <v>34</v>
      </c>
      <c r="K20" s="50" t="s">
        <v>27</v>
      </c>
      <c r="L20" s="50" t="s">
        <v>27</v>
      </c>
      <c r="M20" s="50" t="s">
        <v>27</v>
      </c>
      <c r="N20" s="50" t="s">
        <v>27</v>
      </c>
      <c r="O20" s="52">
        <v>43862</v>
      </c>
    </row>
    <row r="21" spans="1:15" ht="14.5">
      <c r="A21" s="48" t="s">
        <v>3</v>
      </c>
      <c r="B21" s="49" t="s">
        <v>35</v>
      </c>
      <c r="C21" s="16">
        <v>149</v>
      </c>
      <c r="D21" s="50" t="s">
        <v>62</v>
      </c>
      <c r="E21" s="49" t="s">
        <v>63</v>
      </c>
      <c r="F21" s="16" t="s">
        <v>64</v>
      </c>
      <c r="G21" s="51">
        <v>2</v>
      </c>
      <c r="H21" s="49" t="s">
        <v>65</v>
      </c>
      <c r="I21" s="49" t="s">
        <v>48</v>
      </c>
      <c r="J21" s="50" t="s">
        <v>27</v>
      </c>
      <c r="K21" s="50" t="s">
        <v>34</v>
      </c>
      <c r="L21" s="50" t="s">
        <v>27</v>
      </c>
      <c r="M21" s="50" t="s">
        <v>27</v>
      </c>
      <c r="N21" s="50" t="s">
        <v>27</v>
      </c>
      <c r="O21" s="52">
        <v>44292</v>
      </c>
    </row>
    <row r="22" spans="1:15" ht="14.5">
      <c r="A22" s="48" t="s">
        <v>3</v>
      </c>
      <c r="B22" s="49" t="s">
        <v>35</v>
      </c>
      <c r="C22" s="16">
        <v>105</v>
      </c>
      <c r="D22" s="50" t="s">
        <v>66</v>
      </c>
      <c r="E22" s="49" t="s">
        <v>67</v>
      </c>
      <c r="F22" s="16" t="s">
        <v>68</v>
      </c>
      <c r="G22" s="51">
        <v>0.65600000000000003</v>
      </c>
      <c r="H22" s="49" t="s">
        <v>69</v>
      </c>
      <c r="I22" s="49" t="s">
        <v>69</v>
      </c>
      <c r="J22" s="50" t="s">
        <v>27</v>
      </c>
      <c r="K22" s="50" t="s">
        <v>27</v>
      </c>
      <c r="L22" s="50" t="s">
        <v>27</v>
      </c>
      <c r="M22" s="50" t="s">
        <v>27</v>
      </c>
      <c r="N22" s="50" t="s">
        <v>27</v>
      </c>
      <c r="O22" s="52">
        <v>43831</v>
      </c>
    </row>
    <row r="23" spans="1:15" ht="14.5">
      <c r="A23" s="48" t="s">
        <v>3</v>
      </c>
      <c r="B23" s="49" t="s">
        <v>35</v>
      </c>
      <c r="C23" s="16">
        <v>114</v>
      </c>
      <c r="D23" s="50" t="s">
        <v>70</v>
      </c>
      <c r="E23" s="49" t="s">
        <v>71</v>
      </c>
      <c r="F23" s="16" t="s">
        <v>72</v>
      </c>
      <c r="G23" s="51">
        <v>0.43099999999999999</v>
      </c>
      <c r="H23" s="49" t="s">
        <v>69</v>
      </c>
      <c r="I23" s="49" t="s">
        <v>69</v>
      </c>
      <c r="J23" s="50" t="s">
        <v>27</v>
      </c>
      <c r="K23" s="50" t="s">
        <v>27</v>
      </c>
      <c r="L23" s="50" t="s">
        <v>27</v>
      </c>
      <c r="M23" s="50" t="s">
        <v>27</v>
      </c>
      <c r="N23" s="50" t="s">
        <v>27</v>
      </c>
      <c r="O23" s="52">
        <v>43831</v>
      </c>
    </row>
    <row r="24" spans="1:15" ht="14.5">
      <c r="A24" s="48" t="s">
        <v>3</v>
      </c>
      <c r="B24" s="49" t="s">
        <v>35</v>
      </c>
      <c r="C24" s="16">
        <v>53</v>
      </c>
      <c r="D24" s="50" t="s">
        <v>73</v>
      </c>
      <c r="E24" s="49" t="s">
        <v>74</v>
      </c>
      <c r="F24" s="16" t="s">
        <v>75</v>
      </c>
      <c r="G24" s="51">
        <v>3.3</v>
      </c>
      <c r="H24" s="49" t="s">
        <v>76</v>
      </c>
      <c r="I24" s="49" t="s">
        <v>48</v>
      </c>
      <c r="J24" s="50" t="s">
        <v>27</v>
      </c>
      <c r="K24" s="50" t="s">
        <v>34</v>
      </c>
      <c r="L24" s="50" t="s">
        <v>27</v>
      </c>
      <c r="M24" s="50" t="s">
        <v>27</v>
      </c>
      <c r="N24" s="50" t="s">
        <v>27</v>
      </c>
      <c r="O24" s="52">
        <v>43831</v>
      </c>
    </row>
    <row r="25" spans="1:15" ht="14.5">
      <c r="A25" s="48" t="s">
        <v>4</v>
      </c>
      <c r="B25" s="49" t="s">
        <v>77</v>
      </c>
      <c r="C25" s="16">
        <v>111</v>
      </c>
      <c r="D25" s="50" t="s">
        <v>78</v>
      </c>
      <c r="E25" s="49" t="s">
        <v>79</v>
      </c>
      <c r="F25" s="16" t="s">
        <v>80</v>
      </c>
      <c r="G25" s="51">
        <v>1.9039999999999999</v>
      </c>
      <c r="H25" s="49" t="s">
        <v>81</v>
      </c>
      <c r="I25" s="49" t="s">
        <v>48</v>
      </c>
      <c r="J25" s="50" t="s">
        <v>27</v>
      </c>
      <c r="K25" s="50" t="s">
        <v>27</v>
      </c>
      <c r="L25" s="50" t="s">
        <v>27</v>
      </c>
      <c r="M25" s="50" t="s">
        <v>27</v>
      </c>
      <c r="N25" s="50" t="s">
        <v>27</v>
      </c>
      <c r="O25" s="52">
        <v>43881</v>
      </c>
    </row>
    <row r="26" spans="1:15" ht="14.5">
      <c r="A26" s="48" t="s">
        <v>4</v>
      </c>
      <c r="B26" s="49" t="s">
        <v>77</v>
      </c>
      <c r="C26" s="16">
        <v>112</v>
      </c>
      <c r="D26" s="50" t="s">
        <v>82</v>
      </c>
      <c r="E26" s="49" t="s">
        <v>83</v>
      </c>
      <c r="F26" s="16" t="s">
        <v>84</v>
      </c>
      <c r="G26" s="51">
        <v>0.996</v>
      </c>
      <c r="H26" s="49" t="s">
        <v>81</v>
      </c>
      <c r="I26" s="49" t="s">
        <v>48</v>
      </c>
      <c r="J26" s="50" t="s">
        <v>27</v>
      </c>
      <c r="K26" s="50" t="s">
        <v>27</v>
      </c>
      <c r="L26" s="50" t="s">
        <v>27</v>
      </c>
      <c r="M26" s="50" t="s">
        <v>27</v>
      </c>
      <c r="N26" s="50" t="s">
        <v>27</v>
      </c>
      <c r="O26" s="52">
        <v>43831</v>
      </c>
    </row>
    <row r="27" spans="1:15" ht="14.5">
      <c r="A27" s="48" t="s">
        <v>3</v>
      </c>
      <c r="B27" s="49" t="s">
        <v>35</v>
      </c>
      <c r="C27" s="16">
        <v>113</v>
      </c>
      <c r="D27" s="50" t="s">
        <v>85</v>
      </c>
      <c r="E27" s="49" t="s">
        <v>86</v>
      </c>
      <c r="F27" s="16" t="s">
        <v>87</v>
      </c>
      <c r="G27" s="51">
        <v>1.6</v>
      </c>
      <c r="H27" s="49" t="s">
        <v>81</v>
      </c>
      <c r="I27" s="49" t="s">
        <v>48</v>
      </c>
      <c r="J27" s="50" t="s">
        <v>27</v>
      </c>
      <c r="K27" s="50" t="s">
        <v>34</v>
      </c>
      <c r="L27" s="50" t="s">
        <v>27</v>
      </c>
      <c r="M27" s="50" t="s">
        <v>27</v>
      </c>
      <c r="N27" s="50" t="s">
        <v>27</v>
      </c>
      <c r="O27" s="52">
        <v>43831</v>
      </c>
    </row>
    <row r="28" spans="1:15" ht="14.5">
      <c r="A28" s="48" t="s">
        <v>4</v>
      </c>
      <c r="B28" s="49" t="s">
        <v>28</v>
      </c>
      <c r="C28" s="16">
        <v>104</v>
      </c>
      <c r="D28" s="50" t="s">
        <v>88</v>
      </c>
      <c r="E28" s="49" t="s">
        <v>89</v>
      </c>
      <c r="F28" s="16" t="s">
        <v>90</v>
      </c>
      <c r="G28" s="51">
        <v>0.47499999999999998</v>
      </c>
      <c r="H28" s="49" t="s">
        <v>91</v>
      </c>
      <c r="I28" s="49" t="s">
        <v>92</v>
      </c>
      <c r="J28" s="50" t="s">
        <v>34</v>
      </c>
      <c r="K28" s="50" t="s">
        <v>27</v>
      </c>
      <c r="L28" s="50" t="s">
        <v>27</v>
      </c>
      <c r="M28" s="50" t="s">
        <v>27</v>
      </c>
      <c r="N28" s="50" t="s">
        <v>27</v>
      </c>
      <c r="O28" s="52">
        <v>43831</v>
      </c>
    </row>
    <row r="29" spans="1:15" ht="14.5">
      <c r="A29" s="48" t="s">
        <v>4</v>
      </c>
      <c r="B29" s="49" t="s">
        <v>28</v>
      </c>
      <c r="C29" s="16">
        <v>115</v>
      </c>
      <c r="D29" s="50" t="s">
        <v>93</v>
      </c>
      <c r="E29" s="49" t="s">
        <v>94</v>
      </c>
      <c r="F29" s="16" t="s">
        <v>95</v>
      </c>
      <c r="G29" s="51">
        <v>0.38</v>
      </c>
      <c r="H29" s="49" t="s">
        <v>91</v>
      </c>
      <c r="I29" s="49" t="s">
        <v>92</v>
      </c>
      <c r="J29" s="50" t="s">
        <v>34</v>
      </c>
      <c r="K29" s="50" t="s">
        <v>27</v>
      </c>
      <c r="L29" s="50" t="s">
        <v>27</v>
      </c>
      <c r="M29" s="50" t="s">
        <v>27</v>
      </c>
      <c r="N29" s="50" t="s">
        <v>27</v>
      </c>
      <c r="O29" s="52">
        <v>43831</v>
      </c>
    </row>
    <row r="30" spans="1:15" ht="14.5">
      <c r="A30" s="48" t="s">
        <v>3</v>
      </c>
      <c r="B30" s="49" t="s">
        <v>35</v>
      </c>
      <c r="C30" s="16">
        <v>136</v>
      </c>
      <c r="D30" s="50" t="s">
        <v>96</v>
      </c>
      <c r="E30" s="49" t="s">
        <v>97</v>
      </c>
      <c r="F30" s="16" t="s">
        <v>98</v>
      </c>
      <c r="G30" s="51">
        <v>0.5</v>
      </c>
      <c r="H30" s="49" t="s">
        <v>47</v>
      </c>
      <c r="I30" s="49" t="s">
        <v>48</v>
      </c>
      <c r="J30" s="50" t="s">
        <v>27</v>
      </c>
      <c r="K30" s="50" t="s">
        <v>34</v>
      </c>
      <c r="L30" s="50" t="s">
        <v>27</v>
      </c>
      <c r="M30" s="50" t="s">
        <v>27</v>
      </c>
      <c r="N30" s="50" t="s">
        <v>27</v>
      </c>
      <c r="O30" s="52">
        <v>44280</v>
      </c>
    </row>
    <row r="31" spans="1:15" ht="14.5">
      <c r="A31" s="48" t="s">
        <v>3</v>
      </c>
      <c r="B31" s="49" t="s">
        <v>35</v>
      </c>
      <c r="C31" s="16">
        <v>142</v>
      </c>
      <c r="D31" s="50" t="s">
        <v>99</v>
      </c>
      <c r="E31" s="49" t="s">
        <v>100</v>
      </c>
      <c r="F31" s="16" t="s">
        <v>101</v>
      </c>
      <c r="G31" s="51">
        <v>3</v>
      </c>
      <c r="H31" s="49" t="s">
        <v>47</v>
      </c>
      <c r="I31" s="49" t="s">
        <v>48</v>
      </c>
      <c r="J31" s="50" t="s">
        <v>27</v>
      </c>
      <c r="K31" s="50" t="s">
        <v>34</v>
      </c>
      <c r="L31" s="50" t="s">
        <v>27</v>
      </c>
      <c r="M31" s="50" t="s">
        <v>27</v>
      </c>
      <c r="N31" s="50" t="s">
        <v>27</v>
      </c>
      <c r="O31" s="52">
        <v>44280</v>
      </c>
    </row>
    <row r="32" spans="1:15" ht="14.5">
      <c r="A32" s="48" t="s">
        <v>102</v>
      </c>
      <c r="B32" s="49" t="s">
        <v>103</v>
      </c>
      <c r="C32" s="16">
        <v>328</v>
      </c>
      <c r="D32" s="54" t="s">
        <v>104</v>
      </c>
      <c r="E32" s="55" t="s">
        <v>105</v>
      </c>
      <c r="F32" s="54" t="s">
        <v>106</v>
      </c>
      <c r="G32" s="51">
        <f>1300/1000</f>
        <v>1.3</v>
      </c>
      <c r="H32" s="49" t="s">
        <v>107</v>
      </c>
      <c r="I32" s="49" t="s">
        <v>107</v>
      </c>
      <c r="J32" s="50" t="s">
        <v>27</v>
      </c>
      <c r="K32" s="50" t="s">
        <v>27</v>
      </c>
      <c r="L32" s="50" t="s">
        <v>27</v>
      </c>
      <c r="M32" s="50" t="s">
        <v>27</v>
      </c>
      <c r="N32" s="50" t="s">
        <v>27</v>
      </c>
      <c r="O32" s="52">
        <v>44631</v>
      </c>
    </row>
    <row r="33" spans="1:15" ht="14.5">
      <c r="A33" s="48" t="s">
        <v>3</v>
      </c>
      <c r="B33" s="49" t="s">
        <v>35</v>
      </c>
      <c r="C33" s="16">
        <v>167</v>
      </c>
      <c r="D33" s="50" t="s">
        <v>108</v>
      </c>
      <c r="E33" s="49" t="s">
        <v>109</v>
      </c>
      <c r="F33" s="16" t="s">
        <v>110</v>
      </c>
      <c r="G33" s="51">
        <v>1.55</v>
      </c>
      <c r="H33" s="49" t="s">
        <v>52</v>
      </c>
      <c r="I33" s="49" t="s">
        <v>48</v>
      </c>
      <c r="J33" s="50" t="s">
        <v>27</v>
      </c>
      <c r="K33" s="50" t="s">
        <v>34</v>
      </c>
      <c r="L33" s="50" t="s">
        <v>27</v>
      </c>
      <c r="M33" s="50" t="s">
        <v>27</v>
      </c>
      <c r="N33" s="50" t="s">
        <v>27</v>
      </c>
      <c r="O33" s="52">
        <v>44610</v>
      </c>
    </row>
    <row r="34" spans="1:15" ht="14.5">
      <c r="A34" s="48" t="s">
        <v>3</v>
      </c>
      <c r="B34" s="49" t="s">
        <v>111</v>
      </c>
      <c r="C34" s="16">
        <v>236</v>
      </c>
      <c r="D34" s="50" t="s">
        <v>112</v>
      </c>
      <c r="E34" s="56" t="s">
        <v>113</v>
      </c>
      <c r="F34" s="16" t="s">
        <v>114</v>
      </c>
      <c r="G34" s="51">
        <v>47.759</v>
      </c>
      <c r="H34" s="49" t="s">
        <v>115</v>
      </c>
      <c r="I34" s="49" t="s">
        <v>116</v>
      </c>
      <c r="J34" s="50" t="s">
        <v>27</v>
      </c>
      <c r="K34" s="50" t="s">
        <v>27</v>
      </c>
      <c r="L34" s="50" t="s">
        <v>27</v>
      </c>
      <c r="M34" s="50" t="s">
        <v>27</v>
      </c>
      <c r="N34" s="50" t="s">
        <v>27</v>
      </c>
      <c r="O34" s="52">
        <v>44650</v>
      </c>
    </row>
    <row r="35" spans="1:15" ht="14.5">
      <c r="A35" s="57" t="s">
        <v>3</v>
      </c>
      <c r="B35" s="58" t="s">
        <v>35</v>
      </c>
      <c r="C35" s="16">
        <v>217</v>
      </c>
      <c r="D35" s="16" t="s">
        <v>117</v>
      </c>
      <c r="E35" s="59" t="s">
        <v>118</v>
      </c>
      <c r="F35" s="16" t="s">
        <v>119</v>
      </c>
      <c r="G35" s="60">
        <v>2</v>
      </c>
      <c r="H35" s="59" t="s">
        <v>47</v>
      </c>
      <c r="I35" s="59" t="s">
        <v>48</v>
      </c>
      <c r="J35" s="16" t="s">
        <v>27</v>
      </c>
      <c r="K35" s="16" t="s">
        <v>34</v>
      </c>
      <c r="L35" s="16" t="s">
        <v>27</v>
      </c>
      <c r="M35" s="16" t="s">
        <v>27</v>
      </c>
      <c r="N35" s="50" t="s">
        <v>27</v>
      </c>
      <c r="O35" s="61">
        <v>44630</v>
      </c>
    </row>
    <row r="36" spans="1:15" ht="14.5">
      <c r="A36" s="48" t="s">
        <v>3</v>
      </c>
      <c r="B36" s="49" t="s">
        <v>35</v>
      </c>
      <c r="C36" s="16">
        <v>216</v>
      </c>
      <c r="D36" s="50" t="s">
        <v>120</v>
      </c>
      <c r="E36" s="56" t="s">
        <v>121</v>
      </c>
      <c r="F36" s="16" t="s">
        <v>122</v>
      </c>
      <c r="G36" s="51">
        <v>0.5</v>
      </c>
      <c r="H36" s="49" t="s">
        <v>47</v>
      </c>
      <c r="I36" s="49" t="s">
        <v>48</v>
      </c>
      <c r="J36" s="50" t="s">
        <v>27</v>
      </c>
      <c r="K36" s="50" t="s">
        <v>34</v>
      </c>
      <c r="L36" s="50" t="s">
        <v>27</v>
      </c>
      <c r="M36" s="50" t="s">
        <v>27</v>
      </c>
      <c r="N36" s="50" t="s">
        <v>27</v>
      </c>
      <c r="O36" s="52">
        <v>44635</v>
      </c>
    </row>
    <row r="37" spans="1:15" ht="14.5">
      <c r="A37" s="48" t="s">
        <v>4</v>
      </c>
      <c r="B37" s="49" t="s">
        <v>77</v>
      </c>
      <c r="C37" s="16">
        <v>183</v>
      </c>
      <c r="D37" s="50" t="s">
        <v>123</v>
      </c>
      <c r="E37" s="49" t="s">
        <v>124</v>
      </c>
      <c r="F37" s="16" t="s">
        <v>125</v>
      </c>
      <c r="G37" s="51">
        <v>3.6960000000000002</v>
      </c>
      <c r="H37" s="49" t="s">
        <v>81</v>
      </c>
      <c r="I37" s="49" t="s">
        <v>48</v>
      </c>
      <c r="J37" s="50" t="s">
        <v>27</v>
      </c>
      <c r="K37" s="50" t="s">
        <v>27</v>
      </c>
      <c r="L37" s="50" t="s">
        <v>27</v>
      </c>
      <c r="M37" s="50" t="s">
        <v>27</v>
      </c>
      <c r="N37" s="50" t="s">
        <v>27</v>
      </c>
      <c r="O37" s="52">
        <v>44384</v>
      </c>
    </row>
    <row r="38" spans="1:15" ht="14.5">
      <c r="A38" s="48" t="s">
        <v>4</v>
      </c>
      <c r="B38" s="49" t="s">
        <v>77</v>
      </c>
      <c r="C38" s="16">
        <v>184</v>
      </c>
      <c r="D38" s="50" t="s">
        <v>126</v>
      </c>
      <c r="E38" s="49" t="s">
        <v>127</v>
      </c>
      <c r="F38" s="16" t="s">
        <v>84</v>
      </c>
      <c r="G38" s="51">
        <v>0.8</v>
      </c>
      <c r="H38" s="49" t="s">
        <v>81</v>
      </c>
      <c r="I38" s="49" t="s">
        <v>48</v>
      </c>
      <c r="J38" s="50" t="s">
        <v>27</v>
      </c>
      <c r="K38" s="50" t="s">
        <v>27</v>
      </c>
      <c r="L38" s="50" t="s">
        <v>27</v>
      </c>
      <c r="M38" s="50" t="s">
        <v>27</v>
      </c>
      <c r="N38" s="50" t="s">
        <v>27</v>
      </c>
      <c r="O38" s="52">
        <v>44384</v>
      </c>
    </row>
    <row r="39" spans="1:15" ht="14.5">
      <c r="A39" s="48" t="s">
        <v>4</v>
      </c>
      <c r="B39" s="49" t="s">
        <v>77</v>
      </c>
      <c r="C39" s="16">
        <v>186</v>
      </c>
      <c r="D39" s="50" t="s">
        <v>128</v>
      </c>
      <c r="E39" s="49" t="s">
        <v>129</v>
      </c>
      <c r="F39" s="16" t="s">
        <v>130</v>
      </c>
      <c r="G39" s="51">
        <v>1.38</v>
      </c>
      <c r="H39" s="49" t="s">
        <v>81</v>
      </c>
      <c r="I39" s="49" t="s">
        <v>48</v>
      </c>
      <c r="J39" s="50" t="s">
        <v>27</v>
      </c>
      <c r="K39" s="50" t="s">
        <v>27</v>
      </c>
      <c r="L39" s="50" t="s">
        <v>27</v>
      </c>
      <c r="M39" s="50" t="s">
        <v>27</v>
      </c>
      <c r="N39" s="50" t="s">
        <v>27</v>
      </c>
      <c r="O39" s="52">
        <v>44384</v>
      </c>
    </row>
    <row r="40" spans="1:15" ht="14.5">
      <c r="A40" s="48" t="s">
        <v>4</v>
      </c>
      <c r="B40" s="49" t="s">
        <v>77</v>
      </c>
      <c r="C40" s="16">
        <v>187</v>
      </c>
      <c r="D40" s="50" t="s">
        <v>131</v>
      </c>
      <c r="E40" s="49" t="s">
        <v>132</v>
      </c>
      <c r="F40" s="16" t="s">
        <v>133</v>
      </c>
      <c r="G40" s="51">
        <v>0.94499999999999995</v>
      </c>
      <c r="H40" s="49" t="s">
        <v>81</v>
      </c>
      <c r="I40" s="49" t="s">
        <v>48</v>
      </c>
      <c r="J40" s="50" t="s">
        <v>27</v>
      </c>
      <c r="K40" s="50" t="s">
        <v>27</v>
      </c>
      <c r="L40" s="50" t="s">
        <v>27</v>
      </c>
      <c r="M40" s="50" t="s">
        <v>27</v>
      </c>
      <c r="N40" s="50" t="s">
        <v>27</v>
      </c>
      <c r="O40" s="52">
        <v>44384</v>
      </c>
    </row>
    <row r="41" spans="1:15" ht="14.5">
      <c r="A41" s="48" t="s">
        <v>3</v>
      </c>
      <c r="B41" s="49" t="s">
        <v>35</v>
      </c>
      <c r="C41" s="16">
        <v>182</v>
      </c>
      <c r="D41" s="50" t="s">
        <v>134</v>
      </c>
      <c r="E41" s="49" t="s">
        <v>135</v>
      </c>
      <c r="F41" s="16" t="s">
        <v>136</v>
      </c>
      <c r="G41" s="51">
        <v>2</v>
      </c>
      <c r="H41" s="49" t="s">
        <v>81</v>
      </c>
      <c r="I41" s="49" t="s">
        <v>48</v>
      </c>
      <c r="J41" s="50" t="s">
        <v>27</v>
      </c>
      <c r="K41" s="50" t="s">
        <v>34</v>
      </c>
      <c r="L41" s="50" t="s">
        <v>27</v>
      </c>
      <c r="M41" s="50" t="s">
        <v>27</v>
      </c>
      <c r="N41" s="50" t="s">
        <v>27</v>
      </c>
      <c r="O41" s="52">
        <v>44384</v>
      </c>
    </row>
    <row r="42" spans="1:15" ht="14.5">
      <c r="A42" s="62" t="s">
        <v>3</v>
      </c>
      <c r="B42" s="59" t="s">
        <v>35</v>
      </c>
      <c r="C42" s="16">
        <v>246</v>
      </c>
      <c r="D42" s="16" t="s">
        <v>137</v>
      </c>
      <c r="E42" s="59" t="s">
        <v>138</v>
      </c>
      <c r="F42" s="16" t="s">
        <v>139</v>
      </c>
      <c r="G42" s="60">
        <v>2</v>
      </c>
      <c r="H42" s="59" t="s">
        <v>47</v>
      </c>
      <c r="I42" s="63" t="s">
        <v>48</v>
      </c>
      <c r="J42" s="64" t="s">
        <v>27</v>
      </c>
      <c r="K42" s="64" t="s">
        <v>34</v>
      </c>
      <c r="L42" s="64" t="s">
        <v>27</v>
      </c>
      <c r="M42" s="64" t="s">
        <v>27</v>
      </c>
      <c r="N42" s="50" t="s">
        <v>27</v>
      </c>
      <c r="O42" s="61">
        <v>44607</v>
      </c>
    </row>
    <row r="43" spans="1:15" ht="14.5">
      <c r="A43" s="48" t="s">
        <v>3</v>
      </c>
      <c r="B43" s="49" t="s">
        <v>35</v>
      </c>
      <c r="C43" s="16">
        <v>245</v>
      </c>
      <c r="D43" s="54" t="s">
        <v>140</v>
      </c>
      <c r="E43" s="65" t="s">
        <v>141</v>
      </c>
      <c r="F43" s="54" t="s">
        <v>142</v>
      </c>
      <c r="G43" s="51">
        <v>2</v>
      </c>
      <c r="H43" s="49" t="s">
        <v>47</v>
      </c>
      <c r="I43" s="49" t="s">
        <v>48</v>
      </c>
      <c r="J43" s="50" t="s">
        <v>27</v>
      </c>
      <c r="K43" s="50" t="s">
        <v>34</v>
      </c>
      <c r="L43" s="50" t="s">
        <v>27</v>
      </c>
      <c r="M43" s="50" t="s">
        <v>27</v>
      </c>
      <c r="N43" s="50" t="s">
        <v>27</v>
      </c>
      <c r="O43" s="52">
        <v>44666</v>
      </c>
    </row>
    <row r="44" spans="1:15" ht="14.5">
      <c r="A44" s="48" t="s">
        <v>3</v>
      </c>
      <c r="B44" s="49" t="s">
        <v>35</v>
      </c>
      <c r="C44" s="16">
        <v>297</v>
      </c>
      <c r="D44" s="54" t="s">
        <v>143</v>
      </c>
      <c r="E44" s="65" t="s">
        <v>144</v>
      </c>
      <c r="F44" s="54" t="s">
        <v>145</v>
      </c>
      <c r="G44" s="51">
        <v>3.1110000000000002</v>
      </c>
      <c r="H44" s="49" t="s">
        <v>146</v>
      </c>
      <c r="I44" s="49" t="s">
        <v>48</v>
      </c>
      <c r="J44" s="50" t="s">
        <v>27</v>
      </c>
      <c r="K44" s="50" t="s">
        <v>34</v>
      </c>
      <c r="L44" s="50" t="s">
        <v>27</v>
      </c>
      <c r="M44" s="50" t="s">
        <v>27</v>
      </c>
      <c r="N44" s="50" t="s">
        <v>27</v>
      </c>
      <c r="O44" s="52">
        <v>44666</v>
      </c>
    </row>
    <row r="45" spans="1:15" ht="14.5">
      <c r="A45" s="48" t="s">
        <v>5</v>
      </c>
      <c r="B45" s="49" t="s">
        <v>103</v>
      </c>
      <c r="C45" s="16">
        <v>324</v>
      </c>
      <c r="D45" s="50" t="s">
        <v>147</v>
      </c>
      <c r="E45" s="49" t="s">
        <v>148</v>
      </c>
      <c r="F45" s="16" t="s">
        <v>149</v>
      </c>
      <c r="G45" s="51">
        <v>0.25</v>
      </c>
      <c r="H45" s="49" t="s">
        <v>107</v>
      </c>
      <c r="I45" s="49" t="s">
        <v>107</v>
      </c>
      <c r="J45" s="50" t="s">
        <v>27</v>
      </c>
      <c r="K45" s="50" t="s">
        <v>27</v>
      </c>
      <c r="L45" s="50" t="s">
        <v>27</v>
      </c>
      <c r="M45" s="50" t="s">
        <v>27</v>
      </c>
      <c r="N45" s="50" t="s">
        <v>27</v>
      </c>
      <c r="O45" s="52">
        <v>44546</v>
      </c>
    </row>
    <row r="46" spans="1:15" ht="14.5">
      <c r="A46" s="66" t="s">
        <v>102</v>
      </c>
      <c r="B46" s="49" t="s">
        <v>103</v>
      </c>
      <c r="C46" s="16">
        <v>324</v>
      </c>
      <c r="D46" s="16" t="s">
        <v>150</v>
      </c>
      <c r="E46" s="59" t="s">
        <v>151</v>
      </c>
      <c r="F46" s="16" t="s">
        <v>152</v>
      </c>
      <c r="G46" s="60">
        <v>7.4999999999999997E-2</v>
      </c>
      <c r="H46" s="49" t="s">
        <v>107</v>
      </c>
      <c r="I46" s="49" t="s">
        <v>107</v>
      </c>
      <c r="J46" s="64" t="s">
        <v>27</v>
      </c>
      <c r="K46" s="64" t="s">
        <v>27</v>
      </c>
      <c r="L46" s="64" t="s">
        <v>27</v>
      </c>
      <c r="M46" s="64" t="s">
        <v>27</v>
      </c>
      <c r="N46" s="50" t="s">
        <v>27</v>
      </c>
      <c r="O46" s="61">
        <v>44582</v>
      </c>
    </row>
    <row r="47" spans="1:15" ht="14.5">
      <c r="A47" s="62" t="s">
        <v>102</v>
      </c>
      <c r="B47" s="49" t="s">
        <v>103</v>
      </c>
      <c r="C47" s="16">
        <v>324</v>
      </c>
      <c r="D47" s="16" t="s">
        <v>153</v>
      </c>
      <c r="E47" s="59" t="s">
        <v>154</v>
      </c>
      <c r="F47" s="16" t="s">
        <v>152</v>
      </c>
      <c r="G47" s="60">
        <v>2.5000000000000001E-2</v>
      </c>
      <c r="H47" s="49" t="s">
        <v>107</v>
      </c>
      <c r="I47" s="49" t="s">
        <v>107</v>
      </c>
      <c r="J47" s="64" t="s">
        <v>27</v>
      </c>
      <c r="K47" s="64" t="s">
        <v>27</v>
      </c>
      <c r="L47" s="64" t="s">
        <v>27</v>
      </c>
      <c r="M47" s="64" t="s">
        <v>27</v>
      </c>
      <c r="N47" s="50" t="s">
        <v>27</v>
      </c>
      <c r="O47" s="61">
        <v>44582</v>
      </c>
    </row>
    <row r="48" spans="1:15" ht="14.5">
      <c r="A48" s="62" t="s">
        <v>102</v>
      </c>
      <c r="B48" s="49" t="s">
        <v>103</v>
      </c>
      <c r="C48" s="16">
        <v>324</v>
      </c>
      <c r="D48" s="16" t="s">
        <v>155</v>
      </c>
      <c r="E48" s="59" t="s">
        <v>156</v>
      </c>
      <c r="F48" s="16" t="s">
        <v>157</v>
      </c>
      <c r="G48" s="60">
        <v>0.2</v>
      </c>
      <c r="H48" s="49" t="s">
        <v>107</v>
      </c>
      <c r="I48" s="49" t="s">
        <v>107</v>
      </c>
      <c r="J48" s="64" t="s">
        <v>27</v>
      </c>
      <c r="K48" s="64" t="s">
        <v>27</v>
      </c>
      <c r="L48" s="64" t="s">
        <v>27</v>
      </c>
      <c r="M48" s="64" t="s">
        <v>27</v>
      </c>
      <c r="N48" s="50" t="s">
        <v>27</v>
      </c>
      <c r="O48" s="61">
        <v>44582</v>
      </c>
    </row>
    <row r="49" spans="1:16" ht="14.5">
      <c r="A49" s="62" t="s">
        <v>102</v>
      </c>
      <c r="B49" s="49" t="s">
        <v>103</v>
      </c>
      <c r="C49" s="16">
        <v>324</v>
      </c>
      <c r="D49" s="16" t="s">
        <v>158</v>
      </c>
      <c r="E49" s="59" t="s">
        <v>159</v>
      </c>
      <c r="F49" s="16" t="s">
        <v>157</v>
      </c>
      <c r="G49" s="60">
        <v>0.1</v>
      </c>
      <c r="H49" s="49" t="s">
        <v>107</v>
      </c>
      <c r="I49" s="49" t="s">
        <v>107</v>
      </c>
      <c r="J49" s="64" t="s">
        <v>27</v>
      </c>
      <c r="K49" s="64" t="s">
        <v>27</v>
      </c>
      <c r="L49" s="64" t="s">
        <v>27</v>
      </c>
      <c r="M49" s="64" t="s">
        <v>27</v>
      </c>
      <c r="N49" s="50" t="s">
        <v>27</v>
      </c>
      <c r="O49" s="61">
        <v>44582</v>
      </c>
    </row>
    <row r="50" spans="1:16" ht="14.5">
      <c r="A50" s="62" t="s">
        <v>102</v>
      </c>
      <c r="B50" s="49" t="s">
        <v>103</v>
      </c>
      <c r="C50" s="16">
        <v>324</v>
      </c>
      <c r="D50" s="16" t="s">
        <v>160</v>
      </c>
      <c r="E50" s="59" t="s">
        <v>161</v>
      </c>
      <c r="F50" s="16" t="s">
        <v>68</v>
      </c>
      <c r="G50" s="60">
        <v>0.1</v>
      </c>
      <c r="H50" s="49" t="s">
        <v>107</v>
      </c>
      <c r="I50" s="49" t="s">
        <v>107</v>
      </c>
      <c r="J50" s="64" t="s">
        <v>27</v>
      </c>
      <c r="K50" s="64" t="s">
        <v>27</v>
      </c>
      <c r="L50" s="64" t="s">
        <v>27</v>
      </c>
      <c r="M50" s="64" t="s">
        <v>27</v>
      </c>
      <c r="N50" s="50" t="s">
        <v>27</v>
      </c>
      <c r="O50" s="61">
        <v>44582</v>
      </c>
    </row>
    <row r="51" spans="1:16" ht="14.5">
      <c r="A51" s="62" t="s">
        <v>102</v>
      </c>
      <c r="B51" s="49" t="s">
        <v>103</v>
      </c>
      <c r="C51" s="16">
        <v>324</v>
      </c>
      <c r="D51" s="16" t="s">
        <v>162</v>
      </c>
      <c r="E51" s="59" t="s">
        <v>163</v>
      </c>
      <c r="F51" s="16" t="s">
        <v>164</v>
      </c>
      <c r="G51" s="60">
        <v>0.63</v>
      </c>
      <c r="H51" s="49" t="s">
        <v>107</v>
      </c>
      <c r="I51" s="49" t="s">
        <v>107</v>
      </c>
      <c r="J51" s="64" t="s">
        <v>27</v>
      </c>
      <c r="K51" s="64" t="s">
        <v>27</v>
      </c>
      <c r="L51" s="64" t="s">
        <v>27</v>
      </c>
      <c r="M51" s="64" t="s">
        <v>27</v>
      </c>
      <c r="N51" s="50" t="s">
        <v>27</v>
      </c>
      <c r="O51" s="61">
        <v>44582</v>
      </c>
    </row>
    <row r="52" spans="1:16" ht="14.5">
      <c r="A52" s="62" t="s">
        <v>102</v>
      </c>
      <c r="B52" s="49" t="s">
        <v>103</v>
      </c>
      <c r="C52" s="16">
        <v>324</v>
      </c>
      <c r="D52" s="16" t="s">
        <v>165</v>
      </c>
      <c r="E52" s="59" t="s">
        <v>166</v>
      </c>
      <c r="F52" s="16" t="s">
        <v>167</v>
      </c>
      <c r="G52" s="60">
        <v>0.3</v>
      </c>
      <c r="H52" s="49" t="s">
        <v>107</v>
      </c>
      <c r="I52" s="49" t="s">
        <v>107</v>
      </c>
      <c r="J52" s="64" t="s">
        <v>27</v>
      </c>
      <c r="K52" s="64" t="s">
        <v>27</v>
      </c>
      <c r="L52" s="64" t="s">
        <v>27</v>
      </c>
      <c r="M52" s="64" t="s">
        <v>27</v>
      </c>
      <c r="N52" s="50" t="s">
        <v>27</v>
      </c>
      <c r="O52" s="61">
        <v>44582</v>
      </c>
    </row>
    <row r="53" spans="1:16" ht="14.5">
      <c r="A53" s="62" t="s">
        <v>102</v>
      </c>
      <c r="B53" s="49" t="s">
        <v>103</v>
      </c>
      <c r="C53" s="16">
        <v>324</v>
      </c>
      <c r="D53" s="16" t="s">
        <v>168</v>
      </c>
      <c r="E53" s="59" t="s">
        <v>169</v>
      </c>
      <c r="F53" s="16" t="s">
        <v>170</v>
      </c>
      <c r="G53" s="60">
        <v>0.27500000000000002</v>
      </c>
      <c r="H53" s="49" t="s">
        <v>107</v>
      </c>
      <c r="I53" s="49" t="s">
        <v>107</v>
      </c>
      <c r="J53" s="64" t="s">
        <v>27</v>
      </c>
      <c r="K53" s="64" t="s">
        <v>27</v>
      </c>
      <c r="L53" s="64" t="s">
        <v>27</v>
      </c>
      <c r="M53" s="64" t="s">
        <v>27</v>
      </c>
      <c r="N53" s="50" t="s">
        <v>27</v>
      </c>
      <c r="O53" s="61">
        <v>44582</v>
      </c>
    </row>
    <row r="54" spans="1:16" ht="14.5">
      <c r="A54" s="62" t="s">
        <v>102</v>
      </c>
      <c r="B54" s="49" t="s">
        <v>103</v>
      </c>
      <c r="C54" s="16">
        <v>324</v>
      </c>
      <c r="D54" s="16" t="s">
        <v>171</v>
      </c>
      <c r="E54" s="59" t="s">
        <v>172</v>
      </c>
      <c r="F54" s="16" t="s">
        <v>164</v>
      </c>
      <c r="G54" s="60">
        <v>0.1</v>
      </c>
      <c r="H54" s="49" t="s">
        <v>107</v>
      </c>
      <c r="I54" s="49" t="s">
        <v>107</v>
      </c>
      <c r="J54" s="64" t="s">
        <v>27</v>
      </c>
      <c r="K54" s="64" t="s">
        <v>27</v>
      </c>
      <c r="L54" s="64" t="s">
        <v>27</v>
      </c>
      <c r="M54" s="64" t="s">
        <v>27</v>
      </c>
      <c r="N54" s="50" t="s">
        <v>27</v>
      </c>
      <c r="O54" s="61">
        <v>44582</v>
      </c>
    </row>
    <row r="55" spans="1:16" ht="14.5">
      <c r="A55" s="62" t="s">
        <v>5</v>
      </c>
      <c r="B55" s="49" t="s">
        <v>103</v>
      </c>
      <c r="C55" s="16">
        <v>324</v>
      </c>
      <c r="D55" s="16" t="s">
        <v>173</v>
      </c>
      <c r="E55" s="59" t="s">
        <v>174</v>
      </c>
      <c r="F55" s="16" t="s">
        <v>175</v>
      </c>
      <c r="G55" s="60">
        <v>0.2</v>
      </c>
      <c r="H55" s="49" t="s">
        <v>107</v>
      </c>
      <c r="I55" s="49" t="s">
        <v>107</v>
      </c>
      <c r="J55" s="64" t="s">
        <v>34</v>
      </c>
      <c r="K55" s="64" t="s">
        <v>27</v>
      </c>
      <c r="L55" s="64" t="s">
        <v>27</v>
      </c>
      <c r="M55" s="64" t="s">
        <v>27</v>
      </c>
      <c r="N55" s="50" t="s">
        <v>27</v>
      </c>
      <c r="O55" s="61">
        <v>44582</v>
      </c>
    </row>
    <row r="56" spans="1:16" ht="14.5">
      <c r="A56" s="48" t="s">
        <v>102</v>
      </c>
      <c r="B56" s="49" t="s">
        <v>103</v>
      </c>
      <c r="C56" s="16">
        <v>331</v>
      </c>
      <c r="D56" s="54" t="s">
        <v>176</v>
      </c>
      <c r="E56" s="55" t="s">
        <v>177</v>
      </c>
      <c r="F56" s="54" t="s">
        <v>157</v>
      </c>
      <c r="G56" s="51">
        <f t="shared" ref="G56:G64" si="0">35/1000</f>
        <v>3.5000000000000003E-2</v>
      </c>
      <c r="H56" s="49" t="s">
        <v>107</v>
      </c>
      <c r="I56" s="49" t="s">
        <v>107</v>
      </c>
      <c r="J56" s="50" t="s">
        <v>27</v>
      </c>
      <c r="K56" s="50" t="s">
        <v>27</v>
      </c>
      <c r="L56" s="50" t="s">
        <v>27</v>
      </c>
      <c r="M56" s="50" t="s">
        <v>27</v>
      </c>
      <c r="N56" s="50" t="s">
        <v>27</v>
      </c>
      <c r="O56" s="52">
        <v>44631</v>
      </c>
    </row>
    <row r="57" spans="1:16" ht="14.5">
      <c r="A57" s="48" t="s">
        <v>102</v>
      </c>
      <c r="B57" s="49" t="s">
        <v>103</v>
      </c>
      <c r="C57" s="16">
        <v>331</v>
      </c>
      <c r="D57" s="54" t="s">
        <v>178</v>
      </c>
      <c r="E57" s="55" t="s">
        <v>179</v>
      </c>
      <c r="F57" s="54" t="s">
        <v>72</v>
      </c>
      <c r="G57" s="51">
        <f t="shared" si="0"/>
        <v>3.5000000000000003E-2</v>
      </c>
      <c r="H57" s="49" t="s">
        <v>107</v>
      </c>
      <c r="I57" s="49" t="s">
        <v>107</v>
      </c>
      <c r="J57" s="50" t="s">
        <v>27</v>
      </c>
      <c r="K57" s="50" t="s">
        <v>27</v>
      </c>
      <c r="L57" s="50" t="s">
        <v>27</v>
      </c>
      <c r="M57" s="50" t="s">
        <v>27</v>
      </c>
      <c r="N57" s="50" t="s">
        <v>27</v>
      </c>
      <c r="O57" s="52">
        <v>44631</v>
      </c>
    </row>
    <row r="58" spans="1:16" s="30" customFormat="1" ht="14.5">
      <c r="A58" s="48" t="s">
        <v>102</v>
      </c>
      <c r="B58" s="49" t="s">
        <v>103</v>
      </c>
      <c r="C58" s="16">
        <v>331</v>
      </c>
      <c r="D58" s="54" t="s">
        <v>180</v>
      </c>
      <c r="E58" s="55" t="s">
        <v>181</v>
      </c>
      <c r="F58" s="54" t="s">
        <v>182</v>
      </c>
      <c r="G58" s="51">
        <f t="shared" si="0"/>
        <v>3.5000000000000003E-2</v>
      </c>
      <c r="H58" s="49" t="s">
        <v>107</v>
      </c>
      <c r="I58" s="49" t="s">
        <v>107</v>
      </c>
      <c r="J58" s="50" t="s">
        <v>27</v>
      </c>
      <c r="K58" s="50" t="s">
        <v>27</v>
      </c>
      <c r="L58" s="50" t="s">
        <v>27</v>
      </c>
      <c r="M58" s="50" t="s">
        <v>27</v>
      </c>
      <c r="N58" s="50" t="s">
        <v>27</v>
      </c>
      <c r="O58" s="52">
        <v>44631</v>
      </c>
      <c r="P58" s="47"/>
    </row>
    <row r="59" spans="1:16" ht="14.5">
      <c r="A59" s="48" t="s">
        <v>102</v>
      </c>
      <c r="B59" s="49" t="s">
        <v>103</v>
      </c>
      <c r="C59" s="16">
        <v>331</v>
      </c>
      <c r="D59" s="54" t="s">
        <v>183</v>
      </c>
      <c r="E59" s="55" t="s">
        <v>184</v>
      </c>
      <c r="F59" s="54" t="s">
        <v>185</v>
      </c>
      <c r="G59" s="51">
        <f t="shared" si="0"/>
        <v>3.5000000000000003E-2</v>
      </c>
      <c r="H59" s="49" t="s">
        <v>107</v>
      </c>
      <c r="I59" s="49" t="s">
        <v>107</v>
      </c>
      <c r="J59" s="50" t="s">
        <v>27</v>
      </c>
      <c r="K59" s="50" t="s">
        <v>27</v>
      </c>
      <c r="L59" s="50" t="s">
        <v>27</v>
      </c>
      <c r="M59" s="50" t="s">
        <v>27</v>
      </c>
      <c r="N59" s="50" t="s">
        <v>27</v>
      </c>
      <c r="O59" s="52">
        <v>44631</v>
      </c>
    </row>
    <row r="60" spans="1:16" ht="14.5">
      <c r="A60" s="48" t="s">
        <v>102</v>
      </c>
      <c r="B60" s="49" t="s">
        <v>103</v>
      </c>
      <c r="C60" s="16">
        <v>331</v>
      </c>
      <c r="D60" s="54" t="s">
        <v>186</v>
      </c>
      <c r="E60" s="55" t="s">
        <v>187</v>
      </c>
      <c r="F60" s="54" t="s">
        <v>188</v>
      </c>
      <c r="G60" s="51">
        <f t="shared" si="0"/>
        <v>3.5000000000000003E-2</v>
      </c>
      <c r="H60" s="49" t="s">
        <v>107</v>
      </c>
      <c r="I60" s="49" t="s">
        <v>107</v>
      </c>
      <c r="J60" s="50" t="s">
        <v>27</v>
      </c>
      <c r="K60" s="50" t="s">
        <v>27</v>
      </c>
      <c r="L60" s="50" t="s">
        <v>27</v>
      </c>
      <c r="M60" s="50" t="s">
        <v>27</v>
      </c>
      <c r="N60" s="50" t="s">
        <v>27</v>
      </c>
      <c r="O60" s="52">
        <v>44631</v>
      </c>
    </row>
    <row r="61" spans="1:16" ht="14.5">
      <c r="A61" s="48" t="s">
        <v>102</v>
      </c>
      <c r="B61" s="49" t="s">
        <v>103</v>
      </c>
      <c r="C61" s="16">
        <v>331</v>
      </c>
      <c r="D61" s="54" t="s">
        <v>189</v>
      </c>
      <c r="E61" s="55" t="s">
        <v>190</v>
      </c>
      <c r="F61" s="54" t="s">
        <v>191</v>
      </c>
      <c r="G61" s="51">
        <f t="shared" si="0"/>
        <v>3.5000000000000003E-2</v>
      </c>
      <c r="H61" s="49" t="s">
        <v>107</v>
      </c>
      <c r="I61" s="49" t="s">
        <v>107</v>
      </c>
      <c r="J61" s="50" t="s">
        <v>27</v>
      </c>
      <c r="K61" s="50" t="s">
        <v>27</v>
      </c>
      <c r="L61" s="50" t="s">
        <v>27</v>
      </c>
      <c r="M61" s="50" t="s">
        <v>27</v>
      </c>
      <c r="N61" s="50" t="s">
        <v>27</v>
      </c>
      <c r="O61" s="52">
        <v>44631</v>
      </c>
    </row>
    <row r="62" spans="1:16" ht="14.5">
      <c r="A62" s="48" t="s">
        <v>102</v>
      </c>
      <c r="B62" s="49" t="s">
        <v>103</v>
      </c>
      <c r="C62" s="16">
        <v>331</v>
      </c>
      <c r="D62" s="54" t="s">
        <v>192</v>
      </c>
      <c r="E62" s="55" t="s">
        <v>193</v>
      </c>
      <c r="F62" s="54" t="s">
        <v>194</v>
      </c>
      <c r="G62" s="51">
        <f t="shared" si="0"/>
        <v>3.5000000000000003E-2</v>
      </c>
      <c r="H62" s="49" t="s">
        <v>107</v>
      </c>
      <c r="I62" s="49" t="s">
        <v>107</v>
      </c>
      <c r="J62" s="50" t="s">
        <v>27</v>
      </c>
      <c r="K62" s="50" t="s">
        <v>27</v>
      </c>
      <c r="L62" s="50" t="s">
        <v>27</v>
      </c>
      <c r="M62" s="50" t="s">
        <v>27</v>
      </c>
      <c r="N62" s="50" t="s">
        <v>27</v>
      </c>
      <c r="O62" s="52">
        <v>44631</v>
      </c>
    </row>
    <row r="63" spans="1:16" ht="14.5">
      <c r="A63" s="48" t="s">
        <v>102</v>
      </c>
      <c r="B63" s="49" t="s">
        <v>103</v>
      </c>
      <c r="C63" s="16">
        <v>331</v>
      </c>
      <c r="D63" s="54" t="s">
        <v>195</v>
      </c>
      <c r="E63" s="55" t="s">
        <v>196</v>
      </c>
      <c r="F63" s="54" t="s">
        <v>197</v>
      </c>
      <c r="G63" s="51">
        <f t="shared" si="0"/>
        <v>3.5000000000000003E-2</v>
      </c>
      <c r="H63" s="49" t="s">
        <v>107</v>
      </c>
      <c r="I63" s="49" t="s">
        <v>107</v>
      </c>
      <c r="J63" s="50" t="s">
        <v>27</v>
      </c>
      <c r="K63" s="50" t="s">
        <v>27</v>
      </c>
      <c r="L63" s="50" t="s">
        <v>27</v>
      </c>
      <c r="M63" s="50" t="s">
        <v>27</v>
      </c>
      <c r="N63" s="50" t="s">
        <v>27</v>
      </c>
      <c r="O63" s="52">
        <v>44631</v>
      </c>
    </row>
    <row r="64" spans="1:16" ht="14.5">
      <c r="A64" s="48" t="s">
        <v>102</v>
      </c>
      <c r="B64" s="49" t="s">
        <v>103</v>
      </c>
      <c r="C64" s="16">
        <v>331</v>
      </c>
      <c r="D64" s="54" t="s">
        <v>198</v>
      </c>
      <c r="E64" s="55" t="s">
        <v>199</v>
      </c>
      <c r="F64" s="54" t="s">
        <v>25</v>
      </c>
      <c r="G64" s="51">
        <f t="shared" si="0"/>
        <v>3.5000000000000003E-2</v>
      </c>
      <c r="H64" s="49" t="s">
        <v>107</v>
      </c>
      <c r="I64" s="49" t="s">
        <v>107</v>
      </c>
      <c r="J64" s="50" t="s">
        <v>27</v>
      </c>
      <c r="K64" s="50" t="s">
        <v>27</v>
      </c>
      <c r="L64" s="50" t="s">
        <v>27</v>
      </c>
      <c r="M64" s="50" t="s">
        <v>27</v>
      </c>
      <c r="N64" s="50" t="s">
        <v>27</v>
      </c>
      <c r="O64" s="52">
        <v>44631</v>
      </c>
    </row>
    <row r="65" spans="1:15" ht="14.5">
      <c r="A65" s="57" t="s">
        <v>5</v>
      </c>
      <c r="B65" s="58" t="s">
        <v>103</v>
      </c>
      <c r="C65" s="16">
        <v>375</v>
      </c>
      <c r="D65" s="16" t="s">
        <v>200</v>
      </c>
      <c r="E65" s="67" t="s">
        <v>201</v>
      </c>
      <c r="F65" s="16" t="s">
        <v>202</v>
      </c>
      <c r="G65" s="16">
        <v>3.5000000000000003E-2</v>
      </c>
      <c r="H65" s="59" t="s">
        <v>107</v>
      </c>
      <c r="I65" s="59" t="s">
        <v>107</v>
      </c>
      <c r="J65" s="16" t="s">
        <v>27</v>
      </c>
      <c r="K65" s="16" t="s">
        <v>27</v>
      </c>
      <c r="L65" s="16" t="s">
        <v>27</v>
      </c>
      <c r="M65" s="16" t="s">
        <v>27</v>
      </c>
      <c r="N65" s="50" t="s">
        <v>27</v>
      </c>
      <c r="O65" s="68">
        <v>44631</v>
      </c>
    </row>
    <row r="66" spans="1:15" ht="14.5">
      <c r="A66" s="57" t="s">
        <v>5</v>
      </c>
      <c r="B66" s="58" t="s">
        <v>103</v>
      </c>
      <c r="C66" s="16">
        <v>375</v>
      </c>
      <c r="D66" s="16" t="s">
        <v>203</v>
      </c>
      <c r="E66" s="67" t="s">
        <v>204</v>
      </c>
      <c r="F66" s="16" t="s">
        <v>205</v>
      </c>
      <c r="G66" s="16">
        <v>3.5000000000000003E-2</v>
      </c>
      <c r="H66" s="59" t="s">
        <v>107</v>
      </c>
      <c r="I66" s="59" t="s">
        <v>107</v>
      </c>
      <c r="J66" s="16" t="s">
        <v>27</v>
      </c>
      <c r="K66" s="16" t="s">
        <v>27</v>
      </c>
      <c r="L66" s="16" t="s">
        <v>27</v>
      </c>
      <c r="M66" s="16" t="s">
        <v>27</v>
      </c>
      <c r="N66" s="50" t="s">
        <v>27</v>
      </c>
      <c r="O66" s="68">
        <v>44631</v>
      </c>
    </row>
    <row r="67" spans="1:15" ht="14.5">
      <c r="A67" s="57" t="s">
        <v>5</v>
      </c>
      <c r="B67" s="58" t="s">
        <v>103</v>
      </c>
      <c r="C67" s="16">
        <v>375</v>
      </c>
      <c r="D67" s="16" t="s">
        <v>206</v>
      </c>
      <c r="E67" s="67" t="s">
        <v>207</v>
      </c>
      <c r="F67" s="16" t="s">
        <v>208</v>
      </c>
      <c r="G67" s="16">
        <v>3.5000000000000003E-2</v>
      </c>
      <c r="H67" s="59" t="s">
        <v>107</v>
      </c>
      <c r="I67" s="59" t="s">
        <v>107</v>
      </c>
      <c r="J67" s="16" t="s">
        <v>27</v>
      </c>
      <c r="K67" s="16" t="s">
        <v>27</v>
      </c>
      <c r="L67" s="16" t="s">
        <v>27</v>
      </c>
      <c r="M67" s="16" t="s">
        <v>27</v>
      </c>
      <c r="N67" s="50" t="s">
        <v>27</v>
      </c>
      <c r="O67" s="68">
        <v>44631</v>
      </c>
    </row>
    <row r="68" spans="1:15" ht="14.5">
      <c r="A68" s="57" t="s">
        <v>5</v>
      </c>
      <c r="B68" s="58" t="s">
        <v>103</v>
      </c>
      <c r="C68" s="16">
        <v>375</v>
      </c>
      <c r="D68" s="16" t="s">
        <v>209</v>
      </c>
      <c r="E68" s="67" t="s">
        <v>210</v>
      </c>
      <c r="F68" s="16" t="s">
        <v>211</v>
      </c>
      <c r="G68" s="16">
        <v>3.5000000000000003E-2</v>
      </c>
      <c r="H68" s="59" t="s">
        <v>107</v>
      </c>
      <c r="I68" s="59" t="s">
        <v>107</v>
      </c>
      <c r="J68" s="16" t="s">
        <v>27</v>
      </c>
      <c r="K68" s="16" t="s">
        <v>27</v>
      </c>
      <c r="L68" s="16" t="s">
        <v>27</v>
      </c>
      <c r="M68" s="16" t="s">
        <v>27</v>
      </c>
      <c r="N68" s="50" t="s">
        <v>27</v>
      </c>
      <c r="O68" s="68">
        <v>44631</v>
      </c>
    </row>
    <row r="69" spans="1:15" ht="14.5">
      <c r="A69" s="57" t="s">
        <v>5</v>
      </c>
      <c r="B69" s="58" t="s">
        <v>103</v>
      </c>
      <c r="C69" s="16">
        <v>375</v>
      </c>
      <c r="D69" s="16" t="s">
        <v>212</v>
      </c>
      <c r="E69" s="67" t="s">
        <v>213</v>
      </c>
      <c r="F69" s="16" t="s">
        <v>167</v>
      </c>
      <c r="G69" s="16">
        <v>3.5000000000000003E-2</v>
      </c>
      <c r="H69" s="59" t="s">
        <v>107</v>
      </c>
      <c r="I69" s="59" t="s">
        <v>107</v>
      </c>
      <c r="J69" s="16" t="s">
        <v>27</v>
      </c>
      <c r="K69" s="16" t="s">
        <v>27</v>
      </c>
      <c r="L69" s="16" t="s">
        <v>27</v>
      </c>
      <c r="M69" s="16" t="s">
        <v>27</v>
      </c>
      <c r="N69" s="50" t="s">
        <v>27</v>
      </c>
      <c r="O69" s="68">
        <v>44631</v>
      </c>
    </row>
    <row r="70" spans="1:15" ht="14.5">
      <c r="A70" s="57" t="s">
        <v>5</v>
      </c>
      <c r="B70" s="58" t="s">
        <v>103</v>
      </c>
      <c r="C70" s="16">
        <v>375</v>
      </c>
      <c r="D70" s="16" t="s">
        <v>214</v>
      </c>
      <c r="E70" s="67" t="s">
        <v>215</v>
      </c>
      <c r="F70" s="16" t="s">
        <v>216</v>
      </c>
      <c r="G70" s="16">
        <v>3.5000000000000003E-2</v>
      </c>
      <c r="H70" s="59" t="s">
        <v>107</v>
      </c>
      <c r="I70" s="59" t="s">
        <v>107</v>
      </c>
      <c r="J70" s="16" t="s">
        <v>27</v>
      </c>
      <c r="K70" s="16" t="s">
        <v>27</v>
      </c>
      <c r="L70" s="16" t="s">
        <v>27</v>
      </c>
      <c r="M70" s="16" t="s">
        <v>27</v>
      </c>
      <c r="N70" s="50" t="s">
        <v>27</v>
      </c>
      <c r="O70" s="68">
        <v>44631</v>
      </c>
    </row>
    <row r="71" spans="1:15" ht="14.5">
      <c r="A71" s="57" t="s">
        <v>5</v>
      </c>
      <c r="B71" s="58" t="s">
        <v>103</v>
      </c>
      <c r="C71" s="16">
        <v>375</v>
      </c>
      <c r="D71" s="16" t="s">
        <v>217</v>
      </c>
      <c r="E71" s="67" t="s">
        <v>218</v>
      </c>
      <c r="F71" s="16" t="s">
        <v>136</v>
      </c>
      <c r="G71" s="16">
        <v>3.5000000000000003E-2</v>
      </c>
      <c r="H71" s="59" t="s">
        <v>107</v>
      </c>
      <c r="I71" s="59" t="s">
        <v>107</v>
      </c>
      <c r="J71" s="16" t="s">
        <v>27</v>
      </c>
      <c r="K71" s="16" t="s">
        <v>27</v>
      </c>
      <c r="L71" s="16" t="s">
        <v>27</v>
      </c>
      <c r="M71" s="16" t="s">
        <v>27</v>
      </c>
      <c r="N71" s="50" t="s">
        <v>27</v>
      </c>
      <c r="O71" s="68">
        <v>44631</v>
      </c>
    </row>
    <row r="72" spans="1:15" ht="14.5">
      <c r="A72" s="57" t="s">
        <v>5</v>
      </c>
      <c r="B72" s="58" t="s">
        <v>103</v>
      </c>
      <c r="C72" s="16">
        <v>375</v>
      </c>
      <c r="D72" s="16" t="s">
        <v>219</v>
      </c>
      <c r="E72" s="67" t="s">
        <v>220</v>
      </c>
      <c r="F72" s="16" t="s">
        <v>221</v>
      </c>
      <c r="G72" s="16">
        <v>3.5000000000000003E-2</v>
      </c>
      <c r="H72" s="59" t="s">
        <v>107</v>
      </c>
      <c r="I72" s="59" t="s">
        <v>107</v>
      </c>
      <c r="J72" s="16" t="s">
        <v>27</v>
      </c>
      <c r="K72" s="16" t="s">
        <v>27</v>
      </c>
      <c r="L72" s="16" t="s">
        <v>27</v>
      </c>
      <c r="M72" s="16" t="s">
        <v>27</v>
      </c>
      <c r="N72" s="50" t="s">
        <v>27</v>
      </c>
      <c r="O72" s="68">
        <v>44631</v>
      </c>
    </row>
    <row r="73" spans="1:15" ht="14.5">
      <c r="A73" s="57" t="s">
        <v>5</v>
      </c>
      <c r="B73" s="58" t="s">
        <v>103</v>
      </c>
      <c r="C73" s="16">
        <v>375</v>
      </c>
      <c r="D73" s="16" t="s">
        <v>222</v>
      </c>
      <c r="E73" s="67" t="s">
        <v>223</v>
      </c>
      <c r="F73" s="16" t="s">
        <v>224</v>
      </c>
      <c r="G73" s="16">
        <v>3.5000000000000003E-2</v>
      </c>
      <c r="H73" s="59" t="s">
        <v>107</v>
      </c>
      <c r="I73" s="59" t="s">
        <v>107</v>
      </c>
      <c r="J73" s="16" t="s">
        <v>27</v>
      </c>
      <c r="K73" s="16" t="s">
        <v>27</v>
      </c>
      <c r="L73" s="16" t="s">
        <v>27</v>
      </c>
      <c r="M73" s="16" t="s">
        <v>27</v>
      </c>
      <c r="N73" s="50" t="s">
        <v>27</v>
      </c>
      <c r="O73" s="68">
        <v>44631</v>
      </c>
    </row>
    <row r="74" spans="1:15" ht="14.5">
      <c r="A74" s="57" t="s">
        <v>5</v>
      </c>
      <c r="B74" s="58" t="s">
        <v>103</v>
      </c>
      <c r="C74" s="16">
        <v>375</v>
      </c>
      <c r="D74" s="16" t="s">
        <v>225</v>
      </c>
      <c r="E74" s="67" t="s">
        <v>226</v>
      </c>
      <c r="F74" s="16" t="s">
        <v>227</v>
      </c>
      <c r="G74" s="16">
        <v>3.5000000000000003E-2</v>
      </c>
      <c r="H74" s="59" t="s">
        <v>107</v>
      </c>
      <c r="I74" s="59" t="s">
        <v>107</v>
      </c>
      <c r="J74" s="16" t="s">
        <v>27</v>
      </c>
      <c r="K74" s="16" t="s">
        <v>27</v>
      </c>
      <c r="L74" s="16" t="s">
        <v>27</v>
      </c>
      <c r="M74" s="16" t="s">
        <v>27</v>
      </c>
      <c r="N74" s="50" t="s">
        <v>27</v>
      </c>
      <c r="O74" s="68">
        <v>44631</v>
      </c>
    </row>
    <row r="75" spans="1:15" ht="14.5">
      <c r="A75" s="57" t="s">
        <v>5</v>
      </c>
      <c r="B75" s="58" t="s">
        <v>103</v>
      </c>
      <c r="C75" s="16">
        <v>376</v>
      </c>
      <c r="D75" s="16" t="s">
        <v>228</v>
      </c>
      <c r="E75" s="55" t="s">
        <v>229</v>
      </c>
      <c r="F75" s="16" t="s">
        <v>230</v>
      </c>
      <c r="G75" s="16">
        <v>3.5000000000000003E-2</v>
      </c>
      <c r="H75" s="59" t="s">
        <v>107</v>
      </c>
      <c r="I75" s="59" t="s">
        <v>107</v>
      </c>
      <c r="J75" s="16" t="s">
        <v>27</v>
      </c>
      <c r="K75" s="16" t="s">
        <v>27</v>
      </c>
      <c r="L75" s="16" t="s">
        <v>27</v>
      </c>
      <c r="M75" s="16" t="s">
        <v>27</v>
      </c>
      <c r="N75" s="50" t="s">
        <v>27</v>
      </c>
      <c r="O75" s="68">
        <v>44631</v>
      </c>
    </row>
    <row r="76" spans="1:15" ht="14.5">
      <c r="A76" s="57" t="s">
        <v>5</v>
      </c>
      <c r="B76" s="58" t="s">
        <v>103</v>
      </c>
      <c r="C76" s="16">
        <v>376</v>
      </c>
      <c r="D76" s="16" t="s">
        <v>231</v>
      </c>
      <c r="E76" s="55" t="s">
        <v>232</v>
      </c>
      <c r="F76" s="16" t="s">
        <v>233</v>
      </c>
      <c r="G76" s="16">
        <v>3.5000000000000003E-2</v>
      </c>
      <c r="H76" s="59" t="s">
        <v>107</v>
      </c>
      <c r="I76" s="59" t="s">
        <v>107</v>
      </c>
      <c r="J76" s="16" t="s">
        <v>27</v>
      </c>
      <c r="K76" s="16" t="s">
        <v>27</v>
      </c>
      <c r="L76" s="16" t="s">
        <v>27</v>
      </c>
      <c r="M76" s="16" t="s">
        <v>27</v>
      </c>
      <c r="N76" s="50" t="s">
        <v>27</v>
      </c>
      <c r="O76" s="68">
        <v>44631</v>
      </c>
    </row>
    <row r="77" spans="1:15" ht="14.5">
      <c r="A77" s="57" t="s">
        <v>5</v>
      </c>
      <c r="B77" s="58" t="s">
        <v>103</v>
      </c>
      <c r="C77" s="16">
        <v>376</v>
      </c>
      <c r="D77" s="16" t="s">
        <v>234</v>
      </c>
      <c r="E77" s="67" t="s">
        <v>235</v>
      </c>
      <c r="F77" s="16" t="s">
        <v>236</v>
      </c>
      <c r="G77" s="16">
        <v>3.5000000000000003E-2</v>
      </c>
      <c r="H77" s="59" t="s">
        <v>107</v>
      </c>
      <c r="I77" s="59" t="s">
        <v>107</v>
      </c>
      <c r="J77" s="16" t="s">
        <v>27</v>
      </c>
      <c r="K77" s="16" t="s">
        <v>27</v>
      </c>
      <c r="L77" s="16" t="s">
        <v>27</v>
      </c>
      <c r="M77" s="16" t="s">
        <v>27</v>
      </c>
      <c r="N77" s="50" t="s">
        <v>27</v>
      </c>
      <c r="O77" s="68">
        <v>44631</v>
      </c>
    </row>
    <row r="78" spans="1:15" ht="14.5">
      <c r="A78" s="57" t="s">
        <v>5</v>
      </c>
      <c r="B78" s="58" t="s">
        <v>103</v>
      </c>
      <c r="C78" s="16">
        <v>376</v>
      </c>
      <c r="D78" s="16" t="s">
        <v>237</v>
      </c>
      <c r="E78" s="67" t="s">
        <v>238</v>
      </c>
      <c r="F78" s="16" t="s">
        <v>239</v>
      </c>
      <c r="G78" s="16">
        <v>3.5000000000000003E-2</v>
      </c>
      <c r="H78" s="59" t="s">
        <v>107</v>
      </c>
      <c r="I78" s="59" t="s">
        <v>107</v>
      </c>
      <c r="J78" s="16" t="s">
        <v>27</v>
      </c>
      <c r="K78" s="16" t="s">
        <v>27</v>
      </c>
      <c r="L78" s="16" t="s">
        <v>27</v>
      </c>
      <c r="M78" s="16" t="s">
        <v>27</v>
      </c>
      <c r="N78" s="50" t="s">
        <v>27</v>
      </c>
      <c r="O78" s="68">
        <v>44631</v>
      </c>
    </row>
    <row r="79" spans="1:15" ht="14.5">
      <c r="A79" s="57" t="s">
        <v>5</v>
      </c>
      <c r="B79" s="58" t="s">
        <v>103</v>
      </c>
      <c r="C79" s="16">
        <v>376</v>
      </c>
      <c r="D79" s="16" t="s">
        <v>240</v>
      </c>
      <c r="E79" s="67" t="s">
        <v>241</v>
      </c>
      <c r="F79" s="69" t="s">
        <v>242</v>
      </c>
      <c r="G79" s="16">
        <v>3.5000000000000003E-2</v>
      </c>
      <c r="H79" s="59" t="s">
        <v>107</v>
      </c>
      <c r="I79" s="59" t="s">
        <v>107</v>
      </c>
      <c r="J79" s="16" t="s">
        <v>27</v>
      </c>
      <c r="K79" s="16" t="s">
        <v>27</v>
      </c>
      <c r="L79" s="16" t="s">
        <v>27</v>
      </c>
      <c r="M79" s="16" t="s">
        <v>27</v>
      </c>
      <c r="N79" s="50" t="s">
        <v>27</v>
      </c>
      <c r="O79" s="68">
        <v>44631</v>
      </c>
    </row>
    <row r="80" spans="1:15" ht="14.5">
      <c r="A80" s="57" t="s">
        <v>5</v>
      </c>
      <c r="B80" s="58" t="s">
        <v>103</v>
      </c>
      <c r="C80" s="16">
        <v>376</v>
      </c>
      <c r="D80" s="16" t="s">
        <v>243</v>
      </c>
      <c r="E80" s="67" t="s">
        <v>244</v>
      </c>
      <c r="F80" s="70" t="s">
        <v>245</v>
      </c>
      <c r="G80" s="16">
        <v>3.5000000000000003E-2</v>
      </c>
      <c r="H80" s="59" t="s">
        <v>107</v>
      </c>
      <c r="I80" s="59" t="s">
        <v>107</v>
      </c>
      <c r="J80" s="16" t="s">
        <v>27</v>
      </c>
      <c r="K80" s="16" t="s">
        <v>27</v>
      </c>
      <c r="L80" s="16" t="s">
        <v>27</v>
      </c>
      <c r="M80" s="16" t="s">
        <v>27</v>
      </c>
      <c r="N80" s="50" t="s">
        <v>27</v>
      </c>
      <c r="O80" s="68">
        <v>44631</v>
      </c>
    </row>
    <row r="81" spans="1:16" ht="14.5">
      <c r="A81" s="57" t="s">
        <v>5</v>
      </c>
      <c r="B81" s="58" t="s">
        <v>103</v>
      </c>
      <c r="C81" s="16">
        <v>376</v>
      </c>
      <c r="D81" s="16" t="s">
        <v>246</v>
      </c>
      <c r="E81" s="67" t="s">
        <v>247</v>
      </c>
      <c r="F81" s="71" t="s">
        <v>248</v>
      </c>
      <c r="G81" s="16">
        <v>3.5000000000000003E-2</v>
      </c>
      <c r="H81" s="59" t="s">
        <v>107</v>
      </c>
      <c r="I81" s="59" t="s">
        <v>107</v>
      </c>
      <c r="J81" s="16" t="s">
        <v>27</v>
      </c>
      <c r="K81" s="16" t="s">
        <v>27</v>
      </c>
      <c r="L81" s="16" t="s">
        <v>27</v>
      </c>
      <c r="M81" s="16" t="s">
        <v>27</v>
      </c>
      <c r="N81" s="50" t="s">
        <v>27</v>
      </c>
      <c r="O81" s="68">
        <v>44631</v>
      </c>
    </row>
    <row r="82" spans="1:16" ht="14.5">
      <c r="A82" s="57" t="s">
        <v>5</v>
      </c>
      <c r="B82" s="58" t="s">
        <v>103</v>
      </c>
      <c r="C82" s="16">
        <v>376</v>
      </c>
      <c r="D82" s="16" t="s">
        <v>249</v>
      </c>
      <c r="E82" s="72" t="s">
        <v>250</v>
      </c>
      <c r="F82" s="16" t="s">
        <v>251</v>
      </c>
      <c r="G82" s="16">
        <v>3.5000000000000003E-2</v>
      </c>
      <c r="H82" s="59" t="s">
        <v>107</v>
      </c>
      <c r="I82" s="59" t="s">
        <v>107</v>
      </c>
      <c r="J82" s="16" t="s">
        <v>27</v>
      </c>
      <c r="K82" s="16" t="s">
        <v>27</v>
      </c>
      <c r="L82" s="16" t="s">
        <v>27</v>
      </c>
      <c r="M82" s="16" t="s">
        <v>27</v>
      </c>
      <c r="N82" s="50" t="s">
        <v>27</v>
      </c>
      <c r="O82" s="68">
        <v>44631</v>
      </c>
    </row>
    <row r="83" spans="1:16" ht="14.5">
      <c r="A83" s="57" t="s">
        <v>5</v>
      </c>
      <c r="B83" s="58" t="s">
        <v>103</v>
      </c>
      <c r="C83" s="16">
        <v>376</v>
      </c>
      <c r="D83" s="16" t="s">
        <v>252</v>
      </c>
      <c r="E83" s="67" t="s">
        <v>253</v>
      </c>
      <c r="F83" s="70" t="s">
        <v>254</v>
      </c>
      <c r="G83" s="16">
        <v>3.5000000000000003E-2</v>
      </c>
      <c r="H83" s="59" t="s">
        <v>107</v>
      </c>
      <c r="I83" s="59" t="s">
        <v>107</v>
      </c>
      <c r="J83" s="16" t="s">
        <v>27</v>
      </c>
      <c r="K83" s="16" t="s">
        <v>27</v>
      </c>
      <c r="L83" s="16" t="s">
        <v>27</v>
      </c>
      <c r="M83" s="16" t="s">
        <v>27</v>
      </c>
      <c r="N83" s="50" t="s">
        <v>27</v>
      </c>
      <c r="O83" s="68">
        <v>44631</v>
      </c>
    </row>
    <row r="84" spans="1:16" ht="14.5">
      <c r="A84" s="48" t="s">
        <v>102</v>
      </c>
      <c r="B84" s="49" t="s">
        <v>103</v>
      </c>
      <c r="C84" s="16">
        <v>331</v>
      </c>
      <c r="D84" s="54" t="s">
        <v>255</v>
      </c>
      <c r="E84" s="55" t="s">
        <v>256</v>
      </c>
      <c r="F84" s="54" t="s">
        <v>257</v>
      </c>
      <c r="G84" s="51">
        <f>35/1000</f>
        <v>3.5000000000000003E-2</v>
      </c>
      <c r="H84" s="49" t="s">
        <v>107</v>
      </c>
      <c r="I84" s="49" t="s">
        <v>107</v>
      </c>
      <c r="J84" s="50" t="s">
        <v>27</v>
      </c>
      <c r="K84" s="50" t="s">
        <v>27</v>
      </c>
      <c r="L84" s="50" t="s">
        <v>27</v>
      </c>
      <c r="M84" s="50" t="s">
        <v>27</v>
      </c>
      <c r="N84" s="50" t="s">
        <v>27</v>
      </c>
      <c r="O84" s="52">
        <v>44631</v>
      </c>
    </row>
    <row r="85" spans="1:16" ht="14.5">
      <c r="A85" s="57" t="s">
        <v>5</v>
      </c>
      <c r="B85" s="58" t="s">
        <v>103</v>
      </c>
      <c r="C85" s="16">
        <v>376</v>
      </c>
      <c r="D85" s="16" t="s">
        <v>258</v>
      </c>
      <c r="E85" s="67" t="s">
        <v>259</v>
      </c>
      <c r="F85" s="70" t="s">
        <v>167</v>
      </c>
      <c r="G85" s="16">
        <v>3.5000000000000003E-2</v>
      </c>
      <c r="H85" s="59" t="s">
        <v>107</v>
      </c>
      <c r="I85" s="58" t="s">
        <v>107</v>
      </c>
      <c r="J85" s="70" t="s">
        <v>27</v>
      </c>
      <c r="K85" s="16" t="s">
        <v>27</v>
      </c>
      <c r="L85" s="16" t="s">
        <v>27</v>
      </c>
      <c r="M85" s="16" t="s">
        <v>27</v>
      </c>
      <c r="N85" s="50" t="s">
        <v>27</v>
      </c>
      <c r="O85" s="68">
        <v>44631</v>
      </c>
    </row>
    <row r="86" spans="1:16" ht="14.5">
      <c r="A86" s="48" t="s">
        <v>102</v>
      </c>
      <c r="B86" s="49" t="s">
        <v>103</v>
      </c>
      <c r="C86" s="16">
        <v>376</v>
      </c>
      <c r="D86" s="54" t="s">
        <v>260</v>
      </c>
      <c r="E86" s="67" t="s">
        <v>261</v>
      </c>
      <c r="F86" s="54" t="s">
        <v>262</v>
      </c>
      <c r="G86" s="51">
        <f>35/1000</f>
        <v>3.5000000000000003E-2</v>
      </c>
      <c r="H86" s="49" t="s">
        <v>107</v>
      </c>
      <c r="I86" s="49" t="s">
        <v>107</v>
      </c>
      <c r="J86" s="50" t="s">
        <v>27</v>
      </c>
      <c r="K86" s="50" t="s">
        <v>27</v>
      </c>
      <c r="L86" s="50" t="s">
        <v>27</v>
      </c>
      <c r="M86" s="50" t="s">
        <v>27</v>
      </c>
      <c r="N86" s="50" t="s">
        <v>27</v>
      </c>
      <c r="O86" s="68">
        <v>44631</v>
      </c>
    </row>
    <row r="87" spans="1:16" ht="14.5">
      <c r="A87" s="48" t="s">
        <v>102</v>
      </c>
      <c r="B87" s="49" t="s">
        <v>103</v>
      </c>
      <c r="C87" s="16">
        <v>376</v>
      </c>
      <c r="D87" s="54" t="s">
        <v>263</v>
      </c>
      <c r="E87" s="67" t="s">
        <v>264</v>
      </c>
      <c r="F87" s="54" t="s">
        <v>265</v>
      </c>
      <c r="G87" s="51">
        <f>35/1000</f>
        <v>3.5000000000000003E-2</v>
      </c>
      <c r="H87" s="49" t="s">
        <v>107</v>
      </c>
      <c r="I87" s="49" t="s">
        <v>107</v>
      </c>
      <c r="J87" s="50" t="s">
        <v>27</v>
      </c>
      <c r="K87" s="50" t="s">
        <v>27</v>
      </c>
      <c r="L87" s="50" t="s">
        <v>27</v>
      </c>
      <c r="M87" s="50" t="s">
        <v>27</v>
      </c>
      <c r="N87" s="50" t="s">
        <v>27</v>
      </c>
      <c r="O87" s="68">
        <v>44631</v>
      </c>
    </row>
    <row r="88" spans="1:16" ht="14.5">
      <c r="A88" s="48" t="s">
        <v>3</v>
      </c>
      <c r="B88" s="49" t="s">
        <v>35</v>
      </c>
      <c r="C88" s="16">
        <v>243</v>
      </c>
      <c r="D88" s="50" t="s">
        <v>266</v>
      </c>
      <c r="E88" s="49" t="s">
        <v>267</v>
      </c>
      <c r="F88" s="16" t="s">
        <v>84</v>
      </c>
      <c r="G88" s="51">
        <v>1.27</v>
      </c>
      <c r="H88" s="49" t="s">
        <v>81</v>
      </c>
      <c r="I88" s="49" t="s">
        <v>48</v>
      </c>
      <c r="J88" s="50" t="s">
        <v>27</v>
      </c>
      <c r="K88" s="50" t="s">
        <v>34</v>
      </c>
      <c r="L88" s="50" t="s">
        <v>27</v>
      </c>
      <c r="M88" s="50" t="s">
        <v>27</v>
      </c>
      <c r="N88" s="50" t="s">
        <v>27</v>
      </c>
      <c r="O88" s="52">
        <v>44630</v>
      </c>
    </row>
    <row r="89" spans="1:16" ht="14.5">
      <c r="A89" s="48" t="s">
        <v>102</v>
      </c>
      <c r="B89" s="49" t="s">
        <v>103</v>
      </c>
      <c r="C89" s="16">
        <v>377</v>
      </c>
      <c r="D89" s="54" t="s">
        <v>268</v>
      </c>
      <c r="E89" s="55" t="s">
        <v>269</v>
      </c>
      <c r="F89" s="54" t="s">
        <v>270</v>
      </c>
      <c r="G89" s="51">
        <f>35/1000</f>
        <v>3.5000000000000003E-2</v>
      </c>
      <c r="H89" s="49" t="s">
        <v>107</v>
      </c>
      <c r="I89" s="49" t="s">
        <v>107</v>
      </c>
      <c r="J89" s="50" t="s">
        <v>27</v>
      </c>
      <c r="K89" s="50" t="s">
        <v>27</v>
      </c>
      <c r="L89" s="50" t="s">
        <v>27</v>
      </c>
      <c r="M89" s="50" t="s">
        <v>27</v>
      </c>
      <c r="N89" s="50" t="s">
        <v>27</v>
      </c>
      <c r="O89" s="52">
        <v>44631</v>
      </c>
    </row>
    <row r="90" spans="1:16" ht="14.5">
      <c r="A90" s="48" t="s">
        <v>102</v>
      </c>
      <c r="B90" s="49" t="s">
        <v>103</v>
      </c>
      <c r="C90" s="16">
        <v>377</v>
      </c>
      <c r="D90" s="54" t="s">
        <v>271</v>
      </c>
      <c r="E90" s="55" t="s">
        <v>272</v>
      </c>
      <c r="F90" s="54" t="s">
        <v>273</v>
      </c>
      <c r="G90" s="51">
        <f>35/1000</f>
        <v>3.5000000000000003E-2</v>
      </c>
      <c r="H90" s="49" t="s">
        <v>107</v>
      </c>
      <c r="I90" s="49" t="s">
        <v>107</v>
      </c>
      <c r="J90" s="50" t="s">
        <v>27</v>
      </c>
      <c r="K90" s="50" t="s">
        <v>27</v>
      </c>
      <c r="L90" s="50" t="s">
        <v>27</v>
      </c>
      <c r="M90" s="50" t="s">
        <v>27</v>
      </c>
      <c r="N90" s="50" t="s">
        <v>27</v>
      </c>
      <c r="O90" s="52">
        <v>44631</v>
      </c>
    </row>
    <row r="91" spans="1:16" ht="14.5">
      <c r="A91" s="48" t="s">
        <v>102</v>
      </c>
      <c r="B91" s="49" t="s">
        <v>103</v>
      </c>
      <c r="C91" s="16">
        <v>377</v>
      </c>
      <c r="D91" s="54" t="s">
        <v>274</v>
      </c>
      <c r="E91" s="55" t="s">
        <v>275</v>
      </c>
      <c r="F91" s="54" t="s">
        <v>236</v>
      </c>
      <c r="G91" s="51">
        <f>35/1000</f>
        <v>3.5000000000000003E-2</v>
      </c>
      <c r="H91" s="49" t="s">
        <v>107</v>
      </c>
      <c r="I91" s="49" t="s">
        <v>107</v>
      </c>
      <c r="J91" s="50" t="s">
        <v>27</v>
      </c>
      <c r="K91" s="50" t="s">
        <v>27</v>
      </c>
      <c r="L91" s="50" t="s">
        <v>27</v>
      </c>
      <c r="M91" s="50" t="s">
        <v>27</v>
      </c>
      <c r="N91" s="50" t="s">
        <v>27</v>
      </c>
      <c r="O91" s="52">
        <v>44631</v>
      </c>
    </row>
    <row r="92" spans="1:16" ht="14.5">
      <c r="A92" s="48" t="s">
        <v>102</v>
      </c>
      <c r="B92" s="49" t="s">
        <v>103</v>
      </c>
      <c r="C92" s="16">
        <v>377</v>
      </c>
      <c r="D92" s="54" t="s">
        <v>276</v>
      </c>
      <c r="E92" s="55" t="s">
        <v>277</v>
      </c>
      <c r="F92" s="54" t="s">
        <v>278</v>
      </c>
      <c r="G92" s="51">
        <f>35/1000</f>
        <v>3.5000000000000003E-2</v>
      </c>
      <c r="H92" s="49" t="s">
        <v>107</v>
      </c>
      <c r="I92" s="49" t="s">
        <v>107</v>
      </c>
      <c r="J92" s="50" t="s">
        <v>27</v>
      </c>
      <c r="K92" s="50" t="s">
        <v>27</v>
      </c>
      <c r="L92" s="50" t="s">
        <v>27</v>
      </c>
      <c r="M92" s="50" t="s">
        <v>27</v>
      </c>
      <c r="N92" s="50" t="s">
        <v>27</v>
      </c>
      <c r="O92" s="52">
        <v>44631</v>
      </c>
    </row>
    <row r="93" spans="1:16" ht="14.5">
      <c r="A93" s="48" t="s">
        <v>102</v>
      </c>
      <c r="B93" s="49" t="s">
        <v>103</v>
      </c>
      <c r="C93" s="16">
        <v>377</v>
      </c>
      <c r="D93" s="54" t="s">
        <v>279</v>
      </c>
      <c r="E93" s="55" t="s">
        <v>280</v>
      </c>
      <c r="F93" s="54" t="s">
        <v>281</v>
      </c>
      <c r="G93" s="51">
        <f>35/1000</f>
        <v>3.5000000000000003E-2</v>
      </c>
      <c r="H93" s="49" t="s">
        <v>107</v>
      </c>
      <c r="I93" s="49" t="s">
        <v>107</v>
      </c>
      <c r="J93" s="50" t="s">
        <v>27</v>
      </c>
      <c r="K93" s="50" t="s">
        <v>27</v>
      </c>
      <c r="L93" s="50" t="s">
        <v>27</v>
      </c>
      <c r="M93" s="50" t="s">
        <v>27</v>
      </c>
      <c r="N93" s="50" t="s">
        <v>27</v>
      </c>
      <c r="O93" s="52">
        <v>44631</v>
      </c>
    </row>
    <row r="94" spans="1:16" ht="14.5">
      <c r="A94" s="48" t="s">
        <v>102</v>
      </c>
      <c r="B94" s="49" t="s">
        <v>103</v>
      </c>
      <c r="C94" s="16">
        <v>377</v>
      </c>
      <c r="D94" s="54" t="s">
        <v>282</v>
      </c>
      <c r="E94" s="55" t="s">
        <v>283</v>
      </c>
      <c r="F94" s="54" t="s">
        <v>227</v>
      </c>
      <c r="G94" s="51">
        <v>3.5000000000000003E-2</v>
      </c>
      <c r="H94" s="49" t="s">
        <v>107</v>
      </c>
      <c r="I94" s="49" t="s">
        <v>107</v>
      </c>
      <c r="J94" s="50" t="s">
        <v>27</v>
      </c>
      <c r="K94" s="50" t="s">
        <v>27</v>
      </c>
      <c r="L94" s="50" t="s">
        <v>27</v>
      </c>
      <c r="M94" s="50" t="s">
        <v>27</v>
      </c>
      <c r="N94" s="50" t="s">
        <v>27</v>
      </c>
      <c r="O94" s="52">
        <v>44631</v>
      </c>
    </row>
    <row r="95" spans="1:16" s="74" customFormat="1" ht="14.5">
      <c r="A95" s="48" t="s">
        <v>102</v>
      </c>
      <c r="B95" s="49" t="s">
        <v>103</v>
      </c>
      <c r="C95" s="16">
        <v>377</v>
      </c>
      <c r="D95" s="54" t="s">
        <v>284</v>
      </c>
      <c r="E95" s="55" t="s">
        <v>285</v>
      </c>
      <c r="F95" s="54" t="s">
        <v>239</v>
      </c>
      <c r="G95" s="51">
        <f t="shared" ref="G95:G100" si="1">35/1000</f>
        <v>3.5000000000000003E-2</v>
      </c>
      <c r="H95" s="49" t="s">
        <v>107</v>
      </c>
      <c r="I95" s="49" t="s">
        <v>107</v>
      </c>
      <c r="J95" s="50" t="s">
        <v>27</v>
      </c>
      <c r="K95" s="50" t="s">
        <v>27</v>
      </c>
      <c r="L95" s="50" t="s">
        <v>27</v>
      </c>
      <c r="M95" s="50" t="s">
        <v>27</v>
      </c>
      <c r="N95" s="50" t="s">
        <v>27</v>
      </c>
      <c r="O95" s="52">
        <v>44631</v>
      </c>
      <c r="P95" s="73"/>
    </row>
    <row r="96" spans="1:16" ht="14.5">
      <c r="A96" s="48" t="s">
        <v>102</v>
      </c>
      <c r="B96" s="49" t="s">
        <v>103</v>
      </c>
      <c r="C96" s="16">
        <v>377</v>
      </c>
      <c r="D96" s="54" t="s">
        <v>286</v>
      </c>
      <c r="E96" s="55" t="s">
        <v>287</v>
      </c>
      <c r="F96" s="54" t="s">
        <v>221</v>
      </c>
      <c r="G96" s="51">
        <f t="shared" si="1"/>
        <v>3.5000000000000003E-2</v>
      </c>
      <c r="H96" s="49" t="s">
        <v>107</v>
      </c>
      <c r="I96" s="49" t="s">
        <v>107</v>
      </c>
      <c r="J96" s="50" t="s">
        <v>27</v>
      </c>
      <c r="K96" s="50" t="s">
        <v>27</v>
      </c>
      <c r="L96" s="50" t="s">
        <v>27</v>
      </c>
      <c r="M96" s="50" t="s">
        <v>27</v>
      </c>
      <c r="N96" s="50" t="s">
        <v>27</v>
      </c>
      <c r="O96" s="52">
        <v>44631</v>
      </c>
    </row>
    <row r="97" spans="1:15" ht="14.5">
      <c r="A97" s="48" t="s">
        <v>102</v>
      </c>
      <c r="B97" s="49" t="s">
        <v>103</v>
      </c>
      <c r="C97" s="16">
        <v>377</v>
      </c>
      <c r="D97" s="54" t="s">
        <v>288</v>
      </c>
      <c r="E97" s="55" t="s">
        <v>289</v>
      </c>
      <c r="F97" s="54" t="s">
        <v>233</v>
      </c>
      <c r="G97" s="51">
        <f t="shared" si="1"/>
        <v>3.5000000000000003E-2</v>
      </c>
      <c r="H97" s="49" t="s">
        <v>107</v>
      </c>
      <c r="I97" s="49" t="s">
        <v>107</v>
      </c>
      <c r="J97" s="50" t="s">
        <v>27</v>
      </c>
      <c r="K97" s="50" t="s">
        <v>27</v>
      </c>
      <c r="L97" s="50" t="s">
        <v>27</v>
      </c>
      <c r="M97" s="50" t="s">
        <v>27</v>
      </c>
      <c r="N97" s="50" t="s">
        <v>27</v>
      </c>
      <c r="O97" s="52">
        <v>44631</v>
      </c>
    </row>
    <row r="98" spans="1:15" ht="14.5">
      <c r="A98" s="48" t="s">
        <v>102</v>
      </c>
      <c r="B98" s="49" t="s">
        <v>103</v>
      </c>
      <c r="C98" s="16">
        <v>377</v>
      </c>
      <c r="D98" s="54" t="s">
        <v>290</v>
      </c>
      <c r="E98" s="55" t="s">
        <v>291</v>
      </c>
      <c r="F98" s="54" t="s">
        <v>251</v>
      </c>
      <c r="G98" s="51">
        <f t="shared" si="1"/>
        <v>3.5000000000000003E-2</v>
      </c>
      <c r="H98" s="49" t="s">
        <v>107</v>
      </c>
      <c r="I98" s="49" t="s">
        <v>107</v>
      </c>
      <c r="J98" s="50" t="s">
        <v>27</v>
      </c>
      <c r="K98" s="50" t="s">
        <v>27</v>
      </c>
      <c r="L98" s="50" t="s">
        <v>27</v>
      </c>
      <c r="M98" s="50" t="s">
        <v>27</v>
      </c>
      <c r="N98" s="50" t="s">
        <v>27</v>
      </c>
      <c r="O98" s="52">
        <v>44631</v>
      </c>
    </row>
    <row r="99" spans="1:15" ht="14.5">
      <c r="A99" s="48" t="s">
        <v>102</v>
      </c>
      <c r="B99" s="49" t="s">
        <v>103</v>
      </c>
      <c r="C99" s="16">
        <v>377</v>
      </c>
      <c r="D99" s="54" t="s">
        <v>292</v>
      </c>
      <c r="E99" s="55" t="s">
        <v>293</v>
      </c>
      <c r="F99" s="54" t="s">
        <v>294</v>
      </c>
      <c r="G99" s="51">
        <f t="shared" si="1"/>
        <v>3.5000000000000003E-2</v>
      </c>
      <c r="H99" s="49" t="s">
        <v>107</v>
      </c>
      <c r="I99" s="49" t="s">
        <v>107</v>
      </c>
      <c r="J99" s="50" t="s">
        <v>27</v>
      </c>
      <c r="K99" s="50" t="s">
        <v>27</v>
      </c>
      <c r="L99" s="50" t="s">
        <v>27</v>
      </c>
      <c r="M99" s="50" t="s">
        <v>27</v>
      </c>
      <c r="N99" s="50" t="s">
        <v>27</v>
      </c>
      <c r="O99" s="52">
        <v>44631</v>
      </c>
    </row>
    <row r="100" spans="1:15" ht="14.5">
      <c r="A100" s="48" t="s">
        <v>102</v>
      </c>
      <c r="B100" s="49" t="s">
        <v>103</v>
      </c>
      <c r="C100" s="16">
        <v>377</v>
      </c>
      <c r="D100" s="54" t="s">
        <v>295</v>
      </c>
      <c r="E100" s="55" t="s">
        <v>296</v>
      </c>
      <c r="F100" s="54" t="s">
        <v>242</v>
      </c>
      <c r="G100" s="51">
        <f t="shared" si="1"/>
        <v>3.5000000000000003E-2</v>
      </c>
      <c r="H100" s="49" t="s">
        <v>107</v>
      </c>
      <c r="I100" s="49" t="s">
        <v>107</v>
      </c>
      <c r="J100" s="50" t="s">
        <v>27</v>
      </c>
      <c r="K100" s="50" t="s">
        <v>27</v>
      </c>
      <c r="L100" s="50" t="s">
        <v>27</v>
      </c>
      <c r="M100" s="50" t="s">
        <v>27</v>
      </c>
      <c r="N100" s="50" t="s">
        <v>27</v>
      </c>
      <c r="O100" s="52">
        <v>44631</v>
      </c>
    </row>
    <row r="101" spans="1:15" ht="14.5">
      <c r="A101" s="48" t="s">
        <v>102</v>
      </c>
      <c r="B101" s="49" t="s">
        <v>103</v>
      </c>
      <c r="C101" s="16">
        <v>378</v>
      </c>
      <c r="D101" s="54" t="s">
        <v>297</v>
      </c>
      <c r="E101" s="55" t="s">
        <v>298</v>
      </c>
      <c r="F101" s="54" t="s">
        <v>299</v>
      </c>
      <c r="G101" s="51">
        <f>30/1000</f>
        <v>0.03</v>
      </c>
      <c r="H101" s="49" t="s">
        <v>107</v>
      </c>
      <c r="I101" s="49" t="s">
        <v>107</v>
      </c>
      <c r="J101" s="50" t="s">
        <v>27</v>
      </c>
      <c r="K101" s="50" t="s">
        <v>27</v>
      </c>
      <c r="L101" s="50" t="s">
        <v>27</v>
      </c>
      <c r="M101" s="50" t="s">
        <v>27</v>
      </c>
      <c r="N101" s="50" t="s">
        <v>27</v>
      </c>
      <c r="O101" s="52">
        <v>44631</v>
      </c>
    </row>
    <row r="102" spans="1:15" ht="14.5">
      <c r="A102" s="48" t="s">
        <v>102</v>
      </c>
      <c r="B102" s="49" t="s">
        <v>103</v>
      </c>
      <c r="C102" s="16">
        <v>378</v>
      </c>
      <c r="D102" s="54" t="s">
        <v>300</v>
      </c>
      <c r="E102" s="55" t="s">
        <v>301</v>
      </c>
      <c r="F102" s="54" t="s">
        <v>302</v>
      </c>
      <c r="G102" s="51">
        <f>30/1000</f>
        <v>0.03</v>
      </c>
      <c r="H102" s="49" t="s">
        <v>107</v>
      </c>
      <c r="I102" s="49" t="s">
        <v>107</v>
      </c>
      <c r="J102" s="50" t="s">
        <v>27</v>
      </c>
      <c r="K102" s="50" t="s">
        <v>27</v>
      </c>
      <c r="L102" s="50" t="s">
        <v>27</v>
      </c>
      <c r="M102" s="50" t="s">
        <v>27</v>
      </c>
      <c r="N102" s="50" t="s">
        <v>27</v>
      </c>
      <c r="O102" s="52">
        <v>44631</v>
      </c>
    </row>
    <row r="103" spans="1:15" ht="14.5">
      <c r="A103" s="48" t="s">
        <v>102</v>
      </c>
      <c r="B103" s="49" t="s">
        <v>103</v>
      </c>
      <c r="C103" s="16">
        <v>378</v>
      </c>
      <c r="D103" s="54" t="s">
        <v>303</v>
      </c>
      <c r="E103" s="55" t="s">
        <v>304</v>
      </c>
      <c r="F103" s="54" t="s">
        <v>221</v>
      </c>
      <c r="G103" s="51">
        <f>30/1000</f>
        <v>0.03</v>
      </c>
      <c r="H103" s="49" t="s">
        <v>107</v>
      </c>
      <c r="I103" s="49" t="s">
        <v>107</v>
      </c>
      <c r="J103" s="50" t="s">
        <v>27</v>
      </c>
      <c r="K103" s="50" t="s">
        <v>27</v>
      </c>
      <c r="L103" s="50" t="s">
        <v>27</v>
      </c>
      <c r="M103" s="50" t="s">
        <v>27</v>
      </c>
      <c r="N103" s="50" t="s">
        <v>27</v>
      </c>
      <c r="O103" s="52">
        <v>44631</v>
      </c>
    </row>
    <row r="104" spans="1:15" ht="14.5">
      <c r="A104" s="48" t="s">
        <v>102</v>
      </c>
      <c r="B104" s="49" t="s">
        <v>103</v>
      </c>
      <c r="C104" s="16">
        <v>378</v>
      </c>
      <c r="D104" s="54" t="s">
        <v>305</v>
      </c>
      <c r="E104" s="55" t="s">
        <v>306</v>
      </c>
      <c r="F104" s="54" t="s">
        <v>211</v>
      </c>
      <c r="G104" s="51">
        <f>30/1000</f>
        <v>0.03</v>
      </c>
      <c r="H104" s="49" t="s">
        <v>107</v>
      </c>
      <c r="I104" s="49" t="s">
        <v>107</v>
      </c>
      <c r="J104" s="50" t="s">
        <v>27</v>
      </c>
      <c r="K104" s="50" t="s">
        <v>27</v>
      </c>
      <c r="L104" s="50" t="s">
        <v>27</v>
      </c>
      <c r="M104" s="50" t="s">
        <v>27</v>
      </c>
      <c r="N104" s="50" t="s">
        <v>27</v>
      </c>
      <c r="O104" s="52">
        <v>44631</v>
      </c>
    </row>
    <row r="105" spans="1:15" ht="14.5">
      <c r="A105" s="48" t="s">
        <v>102</v>
      </c>
      <c r="B105" s="49" t="s">
        <v>103</v>
      </c>
      <c r="C105" s="16">
        <v>378</v>
      </c>
      <c r="D105" s="54" t="s">
        <v>307</v>
      </c>
      <c r="E105" s="55" t="s">
        <v>308</v>
      </c>
      <c r="F105" s="54" t="s">
        <v>211</v>
      </c>
      <c r="G105" s="51">
        <f>30/1000</f>
        <v>0.03</v>
      </c>
      <c r="H105" s="49" t="s">
        <v>107</v>
      </c>
      <c r="I105" s="49" t="s">
        <v>107</v>
      </c>
      <c r="J105" s="50" t="s">
        <v>27</v>
      </c>
      <c r="K105" s="50" t="s">
        <v>27</v>
      </c>
      <c r="L105" s="50" t="s">
        <v>27</v>
      </c>
      <c r="M105" s="50" t="s">
        <v>27</v>
      </c>
      <c r="N105" s="50" t="s">
        <v>27</v>
      </c>
      <c r="O105" s="52">
        <v>44631</v>
      </c>
    </row>
    <row r="106" spans="1:15" ht="14.5">
      <c r="A106" s="48" t="s">
        <v>102</v>
      </c>
      <c r="B106" s="49" t="s">
        <v>103</v>
      </c>
      <c r="C106" s="16">
        <v>357</v>
      </c>
      <c r="D106" s="54" t="s">
        <v>309</v>
      </c>
      <c r="E106" s="55" t="s">
        <v>310</v>
      </c>
      <c r="F106" s="54" t="s">
        <v>311</v>
      </c>
      <c r="G106" s="51">
        <f t="shared" ref="G106:G114" si="2">35/1000</f>
        <v>3.5000000000000003E-2</v>
      </c>
      <c r="H106" s="49" t="s">
        <v>107</v>
      </c>
      <c r="I106" s="49" t="s">
        <v>107</v>
      </c>
      <c r="J106" s="50" t="s">
        <v>27</v>
      </c>
      <c r="K106" s="50" t="s">
        <v>27</v>
      </c>
      <c r="L106" s="50" t="s">
        <v>27</v>
      </c>
      <c r="M106" s="50" t="s">
        <v>27</v>
      </c>
      <c r="N106" s="50" t="s">
        <v>27</v>
      </c>
      <c r="O106" s="52">
        <v>44631</v>
      </c>
    </row>
    <row r="107" spans="1:15" ht="14.5">
      <c r="A107" s="48" t="s">
        <v>102</v>
      </c>
      <c r="B107" s="49" t="s">
        <v>103</v>
      </c>
      <c r="C107" s="16">
        <v>357</v>
      </c>
      <c r="D107" s="54" t="s">
        <v>312</v>
      </c>
      <c r="E107" s="55" t="s">
        <v>313</v>
      </c>
      <c r="F107" s="54" t="s">
        <v>314</v>
      </c>
      <c r="G107" s="51">
        <f t="shared" si="2"/>
        <v>3.5000000000000003E-2</v>
      </c>
      <c r="H107" s="49" t="s">
        <v>107</v>
      </c>
      <c r="I107" s="49" t="s">
        <v>107</v>
      </c>
      <c r="J107" s="50" t="s">
        <v>27</v>
      </c>
      <c r="K107" s="50" t="s">
        <v>27</v>
      </c>
      <c r="L107" s="50" t="s">
        <v>27</v>
      </c>
      <c r="M107" s="50" t="s">
        <v>27</v>
      </c>
      <c r="N107" s="50" t="s">
        <v>27</v>
      </c>
      <c r="O107" s="52">
        <v>44631</v>
      </c>
    </row>
    <row r="108" spans="1:15" ht="14.5">
      <c r="A108" s="48" t="s">
        <v>102</v>
      </c>
      <c r="B108" s="49" t="s">
        <v>103</v>
      </c>
      <c r="C108" s="16">
        <v>357</v>
      </c>
      <c r="D108" s="54" t="s">
        <v>315</v>
      </c>
      <c r="E108" s="55" t="s">
        <v>316</v>
      </c>
      <c r="F108" s="54" t="s">
        <v>317</v>
      </c>
      <c r="G108" s="51">
        <f t="shared" si="2"/>
        <v>3.5000000000000003E-2</v>
      </c>
      <c r="H108" s="49" t="s">
        <v>107</v>
      </c>
      <c r="I108" s="49" t="s">
        <v>107</v>
      </c>
      <c r="J108" s="50" t="s">
        <v>27</v>
      </c>
      <c r="K108" s="50" t="s">
        <v>27</v>
      </c>
      <c r="L108" s="50" t="s">
        <v>27</v>
      </c>
      <c r="M108" s="50" t="s">
        <v>27</v>
      </c>
      <c r="N108" s="50" t="s">
        <v>27</v>
      </c>
      <c r="O108" s="52">
        <v>44631</v>
      </c>
    </row>
    <row r="109" spans="1:15" ht="14.5">
      <c r="A109" s="48" t="s">
        <v>102</v>
      </c>
      <c r="B109" s="49" t="s">
        <v>103</v>
      </c>
      <c r="C109" s="16">
        <v>357</v>
      </c>
      <c r="D109" s="54" t="s">
        <v>318</v>
      </c>
      <c r="E109" s="65" t="s">
        <v>319</v>
      </c>
      <c r="F109" s="54" t="s">
        <v>72</v>
      </c>
      <c r="G109" s="51">
        <f t="shared" si="2"/>
        <v>3.5000000000000003E-2</v>
      </c>
      <c r="H109" s="49" t="s">
        <v>107</v>
      </c>
      <c r="I109" s="49" t="s">
        <v>107</v>
      </c>
      <c r="J109" s="50" t="s">
        <v>27</v>
      </c>
      <c r="K109" s="50" t="s">
        <v>27</v>
      </c>
      <c r="L109" s="50" t="s">
        <v>27</v>
      </c>
      <c r="M109" s="50" t="s">
        <v>27</v>
      </c>
      <c r="N109" s="50" t="s">
        <v>27</v>
      </c>
      <c r="O109" s="52">
        <v>44631</v>
      </c>
    </row>
    <row r="110" spans="1:15" ht="14.5">
      <c r="A110" s="48" t="s">
        <v>102</v>
      </c>
      <c r="B110" s="49" t="s">
        <v>103</v>
      </c>
      <c r="C110" s="16">
        <v>357</v>
      </c>
      <c r="D110" s="54" t="s">
        <v>320</v>
      </c>
      <c r="E110" s="65" t="s">
        <v>321</v>
      </c>
      <c r="F110" s="54" t="s">
        <v>322</v>
      </c>
      <c r="G110" s="51">
        <f t="shared" si="2"/>
        <v>3.5000000000000003E-2</v>
      </c>
      <c r="H110" s="49" t="s">
        <v>107</v>
      </c>
      <c r="I110" s="49" t="s">
        <v>107</v>
      </c>
      <c r="J110" s="50" t="s">
        <v>27</v>
      </c>
      <c r="K110" s="50" t="s">
        <v>27</v>
      </c>
      <c r="L110" s="50" t="s">
        <v>27</v>
      </c>
      <c r="M110" s="50" t="s">
        <v>27</v>
      </c>
      <c r="N110" s="50" t="s">
        <v>27</v>
      </c>
      <c r="O110" s="52">
        <v>44631</v>
      </c>
    </row>
    <row r="111" spans="1:15" ht="14.5">
      <c r="A111" s="48" t="s">
        <v>102</v>
      </c>
      <c r="B111" s="49" t="s">
        <v>103</v>
      </c>
      <c r="C111" s="16">
        <v>357</v>
      </c>
      <c r="D111" s="54" t="s">
        <v>323</v>
      </c>
      <c r="E111" s="65" t="s">
        <v>324</v>
      </c>
      <c r="F111" s="54" t="s">
        <v>185</v>
      </c>
      <c r="G111" s="51">
        <f t="shared" si="2"/>
        <v>3.5000000000000003E-2</v>
      </c>
      <c r="H111" s="49" t="s">
        <v>107</v>
      </c>
      <c r="I111" s="49" t="s">
        <v>107</v>
      </c>
      <c r="J111" s="50" t="s">
        <v>27</v>
      </c>
      <c r="K111" s="50" t="s">
        <v>27</v>
      </c>
      <c r="L111" s="50" t="s">
        <v>27</v>
      </c>
      <c r="M111" s="50" t="s">
        <v>27</v>
      </c>
      <c r="N111" s="50" t="s">
        <v>27</v>
      </c>
      <c r="O111" s="52">
        <v>44631</v>
      </c>
    </row>
    <row r="112" spans="1:15" ht="14.5">
      <c r="A112" s="48" t="s">
        <v>102</v>
      </c>
      <c r="B112" s="49" t="s">
        <v>103</v>
      </c>
      <c r="C112" s="16">
        <v>357</v>
      </c>
      <c r="D112" s="54" t="s">
        <v>325</v>
      </c>
      <c r="E112" s="65" t="s">
        <v>326</v>
      </c>
      <c r="F112" s="54" t="s">
        <v>157</v>
      </c>
      <c r="G112" s="51">
        <f t="shared" si="2"/>
        <v>3.5000000000000003E-2</v>
      </c>
      <c r="H112" s="49" t="s">
        <v>107</v>
      </c>
      <c r="I112" s="49" t="s">
        <v>107</v>
      </c>
      <c r="J112" s="50" t="s">
        <v>27</v>
      </c>
      <c r="K112" s="50" t="s">
        <v>27</v>
      </c>
      <c r="L112" s="50" t="s">
        <v>27</v>
      </c>
      <c r="M112" s="50" t="s">
        <v>27</v>
      </c>
      <c r="N112" s="50" t="s">
        <v>27</v>
      </c>
      <c r="O112" s="52">
        <v>44631</v>
      </c>
    </row>
    <row r="113" spans="1:15" ht="14.5">
      <c r="A113" s="48" t="s">
        <v>102</v>
      </c>
      <c r="B113" s="49" t="s">
        <v>103</v>
      </c>
      <c r="C113" s="16">
        <v>357</v>
      </c>
      <c r="D113" s="54" t="s">
        <v>327</v>
      </c>
      <c r="E113" s="65" t="s">
        <v>328</v>
      </c>
      <c r="F113" s="54" t="s">
        <v>329</v>
      </c>
      <c r="G113" s="51">
        <f t="shared" si="2"/>
        <v>3.5000000000000003E-2</v>
      </c>
      <c r="H113" s="49" t="s">
        <v>107</v>
      </c>
      <c r="I113" s="49" t="s">
        <v>107</v>
      </c>
      <c r="J113" s="50" t="s">
        <v>27</v>
      </c>
      <c r="K113" s="50" t="s">
        <v>27</v>
      </c>
      <c r="L113" s="50" t="s">
        <v>27</v>
      </c>
      <c r="M113" s="50" t="s">
        <v>27</v>
      </c>
      <c r="N113" s="50" t="s">
        <v>27</v>
      </c>
      <c r="O113" s="52">
        <v>44631</v>
      </c>
    </row>
    <row r="114" spans="1:15" ht="14.5">
      <c r="A114" s="48" t="s">
        <v>102</v>
      </c>
      <c r="B114" s="49" t="s">
        <v>103</v>
      </c>
      <c r="C114" s="16">
        <v>357</v>
      </c>
      <c r="D114" s="54" t="s">
        <v>330</v>
      </c>
      <c r="E114" s="65" t="s">
        <v>331</v>
      </c>
      <c r="F114" s="54" t="s">
        <v>332</v>
      </c>
      <c r="G114" s="51">
        <f t="shared" si="2"/>
        <v>3.5000000000000003E-2</v>
      </c>
      <c r="H114" s="49" t="s">
        <v>107</v>
      </c>
      <c r="I114" s="49" t="s">
        <v>107</v>
      </c>
      <c r="J114" s="50" t="s">
        <v>27</v>
      </c>
      <c r="K114" s="50" t="s">
        <v>27</v>
      </c>
      <c r="L114" s="50" t="s">
        <v>27</v>
      </c>
      <c r="M114" s="50" t="s">
        <v>27</v>
      </c>
      <c r="N114" s="50" t="s">
        <v>27</v>
      </c>
      <c r="O114" s="52">
        <v>44631</v>
      </c>
    </row>
    <row r="115" spans="1:15" ht="14.5">
      <c r="A115" s="48" t="s">
        <v>333</v>
      </c>
      <c r="B115" s="49" t="s">
        <v>28</v>
      </c>
      <c r="C115" s="16">
        <v>253</v>
      </c>
      <c r="D115" s="54" t="s">
        <v>334</v>
      </c>
      <c r="E115" s="65" t="s">
        <v>335</v>
      </c>
      <c r="F115" s="54" t="s">
        <v>167</v>
      </c>
      <c r="G115" s="51">
        <v>1.2</v>
      </c>
      <c r="H115" s="49" t="s">
        <v>39</v>
      </c>
      <c r="I115" s="49" t="s">
        <v>92</v>
      </c>
      <c r="J115" s="50" t="s">
        <v>27</v>
      </c>
      <c r="K115" s="50" t="s">
        <v>27</v>
      </c>
      <c r="L115" s="50" t="s">
        <v>27</v>
      </c>
      <c r="M115" s="50" t="s">
        <v>27</v>
      </c>
      <c r="N115" s="50" t="s">
        <v>27</v>
      </c>
      <c r="O115" s="52">
        <v>44666</v>
      </c>
    </row>
    <row r="116" spans="1:15" ht="14.5">
      <c r="A116" s="48" t="s">
        <v>102</v>
      </c>
      <c r="B116" s="49" t="s">
        <v>103</v>
      </c>
      <c r="C116" s="16">
        <v>382</v>
      </c>
      <c r="D116" s="54" t="s">
        <v>336</v>
      </c>
      <c r="E116" s="65" t="s">
        <v>337</v>
      </c>
      <c r="F116" s="54" t="s">
        <v>338</v>
      </c>
      <c r="G116" s="51">
        <f>200/1000</f>
        <v>0.2</v>
      </c>
      <c r="H116" s="49" t="s">
        <v>107</v>
      </c>
      <c r="I116" s="49" t="s">
        <v>107</v>
      </c>
      <c r="J116" s="50" t="s">
        <v>27</v>
      </c>
      <c r="K116" s="50" t="s">
        <v>27</v>
      </c>
      <c r="L116" s="50" t="s">
        <v>27</v>
      </c>
      <c r="M116" s="50" t="s">
        <v>27</v>
      </c>
      <c r="N116" s="50" t="s">
        <v>27</v>
      </c>
      <c r="O116" s="52">
        <v>44631</v>
      </c>
    </row>
    <row r="117" spans="1:15" ht="14.5">
      <c r="A117" s="48" t="s">
        <v>102</v>
      </c>
      <c r="B117" s="49" t="s">
        <v>103</v>
      </c>
      <c r="C117" s="16">
        <v>327</v>
      </c>
      <c r="D117" s="54" t="s">
        <v>339</v>
      </c>
      <c r="E117" s="65" t="s">
        <v>340</v>
      </c>
      <c r="F117" s="54" t="s">
        <v>341</v>
      </c>
      <c r="G117" s="51">
        <f>500/1000</f>
        <v>0.5</v>
      </c>
      <c r="H117" s="49" t="s">
        <v>107</v>
      </c>
      <c r="I117" s="49" t="s">
        <v>107</v>
      </c>
      <c r="J117" s="50" t="s">
        <v>27</v>
      </c>
      <c r="K117" s="50" t="s">
        <v>27</v>
      </c>
      <c r="L117" s="50" t="s">
        <v>27</v>
      </c>
      <c r="M117" s="50" t="s">
        <v>27</v>
      </c>
      <c r="N117" s="50" t="s">
        <v>27</v>
      </c>
      <c r="O117" s="52">
        <v>44631</v>
      </c>
    </row>
    <row r="118" spans="1:15" ht="14.5">
      <c r="A118" s="48" t="s">
        <v>102</v>
      </c>
      <c r="B118" s="49" t="s">
        <v>103</v>
      </c>
      <c r="C118" s="16">
        <v>379</v>
      </c>
      <c r="D118" s="54" t="s">
        <v>342</v>
      </c>
      <c r="E118" s="65" t="s">
        <v>343</v>
      </c>
      <c r="F118" s="54" t="s">
        <v>329</v>
      </c>
      <c r="G118" s="51">
        <f>200/1000</f>
        <v>0.2</v>
      </c>
      <c r="H118" s="49" t="s">
        <v>107</v>
      </c>
      <c r="I118" s="49" t="s">
        <v>107</v>
      </c>
      <c r="J118" s="50" t="s">
        <v>27</v>
      </c>
      <c r="K118" s="50" t="s">
        <v>27</v>
      </c>
      <c r="L118" s="50" t="s">
        <v>27</v>
      </c>
      <c r="M118" s="50" t="s">
        <v>27</v>
      </c>
      <c r="N118" s="50" t="s">
        <v>27</v>
      </c>
      <c r="O118" s="52">
        <v>44631</v>
      </c>
    </row>
    <row r="119" spans="1:15" ht="14.5">
      <c r="A119" s="48" t="s">
        <v>102</v>
      </c>
      <c r="B119" s="49" t="s">
        <v>103</v>
      </c>
      <c r="C119" s="16">
        <v>379</v>
      </c>
      <c r="D119" s="54" t="s">
        <v>344</v>
      </c>
      <c r="E119" s="65" t="s">
        <v>343</v>
      </c>
      <c r="F119" s="54" t="s">
        <v>345</v>
      </c>
      <c r="G119" s="51">
        <f>300/1000</f>
        <v>0.3</v>
      </c>
      <c r="H119" s="49" t="s">
        <v>107</v>
      </c>
      <c r="I119" s="49" t="s">
        <v>107</v>
      </c>
      <c r="J119" s="50" t="s">
        <v>27</v>
      </c>
      <c r="K119" s="50" t="s">
        <v>27</v>
      </c>
      <c r="L119" s="50" t="s">
        <v>27</v>
      </c>
      <c r="M119" s="50" t="s">
        <v>27</v>
      </c>
      <c r="N119" s="50" t="s">
        <v>27</v>
      </c>
      <c r="O119" s="52">
        <v>44631</v>
      </c>
    </row>
    <row r="120" spans="1:15" ht="14.5">
      <c r="A120" s="48" t="s">
        <v>102</v>
      </c>
      <c r="B120" s="49" t="s">
        <v>103</v>
      </c>
      <c r="C120" s="16">
        <v>380</v>
      </c>
      <c r="D120" s="54" t="s">
        <v>346</v>
      </c>
      <c r="E120" s="65" t="s">
        <v>347</v>
      </c>
      <c r="F120" s="54" t="s">
        <v>348</v>
      </c>
      <c r="G120" s="51">
        <v>0.5</v>
      </c>
      <c r="H120" s="49" t="s">
        <v>107</v>
      </c>
      <c r="I120" s="49" t="s">
        <v>107</v>
      </c>
      <c r="J120" s="50" t="s">
        <v>27</v>
      </c>
      <c r="K120" s="50" t="s">
        <v>27</v>
      </c>
      <c r="L120" s="50" t="s">
        <v>27</v>
      </c>
      <c r="M120" s="50" t="s">
        <v>27</v>
      </c>
      <c r="N120" s="50" t="s">
        <v>27</v>
      </c>
      <c r="O120" s="52">
        <v>44631</v>
      </c>
    </row>
    <row r="121" spans="1:15" ht="14.5">
      <c r="A121" s="48" t="s">
        <v>102</v>
      </c>
      <c r="B121" s="49" t="s">
        <v>103</v>
      </c>
      <c r="C121" s="16">
        <v>381</v>
      </c>
      <c r="D121" s="54" t="s">
        <v>349</v>
      </c>
      <c r="E121" s="65" t="s">
        <v>350</v>
      </c>
      <c r="F121" s="54" t="s">
        <v>351</v>
      </c>
      <c r="G121" s="51">
        <f>25/1000</f>
        <v>2.5000000000000001E-2</v>
      </c>
      <c r="H121" s="49" t="s">
        <v>107</v>
      </c>
      <c r="I121" s="49" t="s">
        <v>107</v>
      </c>
      <c r="J121" s="50" t="s">
        <v>27</v>
      </c>
      <c r="K121" s="50" t="s">
        <v>27</v>
      </c>
      <c r="L121" s="50" t="s">
        <v>27</v>
      </c>
      <c r="M121" s="50" t="s">
        <v>27</v>
      </c>
      <c r="N121" s="50" t="s">
        <v>27</v>
      </c>
      <c r="O121" s="52">
        <v>44631</v>
      </c>
    </row>
    <row r="122" spans="1:15" ht="14.5">
      <c r="A122" s="48" t="s">
        <v>102</v>
      </c>
      <c r="B122" s="49" t="s">
        <v>103</v>
      </c>
      <c r="C122" s="16">
        <v>381</v>
      </c>
      <c r="D122" s="54" t="s">
        <v>352</v>
      </c>
      <c r="E122" s="65" t="s">
        <v>350</v>
      </c>
      <c r="F122" s="54" t="s">
        <v>351</v>
      </c>
      <c r="G122" s="51">
        <v>0.25</v>
      </c>
      <c r="H122" s="49" t="s">
        <v>107</v>
      </c>
      <c r="I122" s="49" t="s">
        <v>107</v>
      </c>
      <c r="J122" s="50" t="s">
        <v>27</v>
      </c>
      <c r="K122" s="50" t="s">
        <v>27</v>
      </c>
      <c r="L122" s="50" t="s">
        <v>27</v>
      </c>
      <c r="M122" s="50" t="s">
        <v>27</v>
      </c>
      <c r="N122" s="50" t="s">
        <v>27</v>
      </c>
      <c r="O122" s="52">
        <v>44631</v>
      </c>
    </row>
    <row r="123" spans="1:15" ht="14.5">
      <c r="A123" s="48" t="s">
        <v>102</v>
      </c>
      <c r="B123" s="49" t="s">
        <v>103</v>
      </c>
      <c r="C123" s="16">
        <v>329</v>
      </c>
      <c r="D123" s="54" t="s">
        <v>353</v>
      </c>
      <c r="E123" s="65" t="s">
        <v>354</v>
      </c>
      <c r="F123" s="54" t="s">
        <v>355</v>
      </c>
      <c r="G123" s="51">
        <f>2500/1000</f>
        <v>2.5</v>
      </c>
      <c r="H123" s="49" t="s">
        <v>107</v>
      </c>
      <c r="I123" s="49" t="s">
        <v>107</v>
      </c>
      <c r="J123" s="50" t="s">
        <v>27</v>
      </c>
      <c r="K123" s="50" t="s">
        <v>27</v>
      </c>
      <c r="L123" s="50" t="s">
        <v>27</v>
      </c>
      <c r="M123" s="50" t="s">
        <v>27</v>
      </c>
      <c r="N123" s="50" t="s">
        <v>27</v>
      </c>
      <c r="O123" s="52">
        <v>44631</v>
      </c>
    </row>
    <row r="124" spans="1:15" ht="14.5">
      <c r="A124" s="48" t="s">
        <v>102</v>
      </c>
      <c r="B124" s="49" t="s">
        <v>103</v>
      </c>
      <c r="C124" s="16">
        <v>384</v>
      </c>
      <c r="D124" s="54" t="s">
        <v>356</v>
      </c>
      <c r="E124" s="65" t="s">
        <v>357</v>
      </c>
      <c r="F124" s="54" t="s">
        <v>314</v>
      </c>
      <c r="G124" s="51">
        <f>500/1000</f>
        <v>0.5</v>
      </c>
      <c r="H124" s="49" t="s">
        <v>107</v>
      </c>
      <c r="I124" s="49" t="s">
        <v>107</v>
      </c>
      <c r="J124" s="50" t="s">
        <v>27</v>
      </c>
      <c r="K124" s="50" t="s">
        <v>27</v>
      </c>
      <c r="L124" s="50" t="s">
        <v>27</v>
      </c>
      <c r="M124" s="50" t="s">
        <v>27</v>
      </c>
      <c r="N124" s="50" t="s">
        <v>27</v>
      </c>
      <c r="O124" s="52">
        <v>44631</v>
      </c>
    </row>
    <row r="125" spans="1:15" ht="14.5">
      <c r="A125" s="48" t="s">
        <v>102</v>
      </c>
      <c r="B125" s="49" t="s">
        <v>103</v>
      </c>
      <c r="C125" s="16">
        <v>385</v>
      </c>
      <c r="D125" s="54" t="s">
        <v>358</v>
      </c>
      <c r="E125" s="65" t="s">
        <v>359</v>
      </c>
      <c r="F125" s="54" t="s">
        <v>182</v>
      </c>
      <c r="G125" s="51">
        <f>50/1000</f>
        <v>0.05</v>
      </c>
      <c r="H125" s="49" t="s">
        <v>107</v>
      </c>
      <c r="I125" s="49" t="s">
        <v>107</v>
      </c>
      <c r="J125" s="50" t="s">
        <v>27</v>
      </c>
      <c r="K125" s="50" t="s">
        <v>27</v>
      </c>
      <c r="L125" s="50" t="s">
        <v>27</v>
      </c>
      <c r="M125" s="50" t="s">
        <v>27</v>
      </c>
      <c r="N125" s="50" t="s">
        <v>27</v>
      </c>
      <c r="O125" s="52">
        <v>44644</v>
      </c>
    </row>
    <row r="126" spans="1:15" ht="14.5">
      <c r="A126" s="48" t="s">
        <v>102</v>
      </c>
      <c r="B126" s="49" t="s">
        <v>103</v>
      </c>
      <c r="C126" s="16">
        <v>385</v>
      </c>
      <c r="D126" s="54" t="s">
        <v>360</v>
      </c>
      <c r="E126" s="65" t="s">
        <v>361</v>
      </c>
      <c r="F126" s="54" t="s">
        <v>182</v>
      </c>
      <c r="G126" s="51">
        <f>350/1000</f>
        <v>0.35</v>
      </c>
      <c r="H126" s="49" t="s">
        <v>107</v>
      </c>
      <c r="I126" s="49" t="s">
        <v>107</v>
      </c>
      <c r="J126" s="50" t="s">
        <v>27</v>
      </c>
      <c r="K126" s="50" t="s">
        <v>27</v>
      </c>
      <c r="L126" s="50" t="s">
        <v>27</v>
      </c>
      <c r="M126" s="50" t="s">
        <v>27</v>
      </c>
      <c r="N126" s="50" t="s">
        <v>27</v>
      </c>
      <c r="O126" s="52">
        <v>44644</v>
      </c>
    </row>
    <row r="127" spans="1:15" ht="14.5">
      <c r="A127" s="48" t="s">
        <v>102</v>
      </c>
      <c r="B127" s="49" t="s">
        <v>103</v>
      </c>
      <c r="C127" s="16">
        <v>385</v>
      </c>
      <c r="D127" s="54" t="s">
        <v>362</v>
      </c>
      <c r="E127" s="65" t="s">
        <v>363</v>
      </c>
      <c r="F127" s="54" t="s">
        <v>182</v>
      </c>
      <c r="G127" s="51">
        <v>0.1</v>
      </c>
      <c r="H127" s="49" t="s">
        <v>107</v>
      </c>
      <c r="I127" s="49" t="s">
        <v>107</v>
      </c>
      <c r="J127" s="50" t="s">
        <v>27</v>
      </c>
      <c r="K127" s="50" t="s">
        <v>27</v>
      </c>
      <c r="L127" s="50" t="s">
        <v>27</v>
      </c>
      <c r="M127" s="50" t="s">
        <v>27</v>
      </c>
      <c r="N127" s="50" t="s">
        <v>27</v>
      </c>
      <c r="O127" s="52">
        <v>44644</v>
      </c>
    </row>
    <row r="128" spans="1:15" ht="14.5">
      <c r="A128" s="48" t="s">
        <v>102</v>
      </c>
      <c r="B128" s="49" t="s">
        <v>103</v>
      </c>
      <c r="C128" s="16">
        <v>385</v>
      </c>
      <c r="D128" s="54" t="s">
        <v>364</v>
      </c>
      <c r="E128" s="65" t="s">
        <v>365</v>
      </c>
      <c r="F128" s="54" t="s">
        <v>182</v>
      </c>
      <c r="G128" s="51">
        <v>0.05</v>
      </c>
      <c r="H128" s="49" t="s">
        <v>107</v>
      </c>
      <c r="I128" s="49" t="s">
        <v>107</v>
      </c>
      <c r="J128" s="50" t="s">
        <v>27</v>
      </c>
      <c r="K128" s="50" t="s">
        <v>27</v>
      </c>
      <c r="L128" s="50" t="s">
        <v>27</v>
      </c>
      <c r="M128" s="50" t="s">
        <v>27</v>
      </c>
      <c r="N128" s="50" t="s">
        <v>27</v>
      </c>
      <c r="O128" s="52">
        <v>44644</v>
      </c>
    </row>
    <row r="129" spans="1:15" ht="14.5">
      <c r="A129" s="48" t="s">
        <v>102</v>
      </c>
      <c r="B129" s="49" t="s">
        <v>103</v>
      </c>
      <c r="C129" s="16">
        <v>385</v>
      </c>
      <c r="D129" s="54" t="s">
        <v>366</v>
      </c>
      <c r="E129" s="65" t="s">
        <v>367</v>
      </c>
      <c r="F129" s="54" t="s">
        <v>182</v>
      </c>
      <c r="G129" s="51">
        <v>0.05</v>
      </c>
      <c r="H129" s="49" t="s">
        <v>107</v>
      </c>
      <c r="I129" s="49" t="s">
        <v>107</v>
      </c>
      <c r="J129" s="50" t="s">
        <v>27</v>
      </c>
      <c r="K129" s="50" t="s">
        <v>27</v>
      </c>
      <c r="L129" s="50" t="s">
        <v>27</v>
      </c>
      <c r="M129" s="50" t="s">
        <v>27</v>
      </c>
      <c r="N129" s="50" t="s">
        <v>27</v>
      </c>
      <c r="O129" s="52">
        <v>44644</v>
      </c>
    </row>
    <row r="130" spans="1:15" ht="14.5">
      <c r="A130" s="48" t="s">
        <v>102</v>
      </c>
      <c r="B130" s="49" t="s">
        <v>103</v>
      </c>
      <c r="C130" s="16">
        <v>385</v>
      </c>
      <c r="D130" s="54" t="s">
        <v>368</v>
      </c>
      <c r="E130" s="65" t="s">
        <v>369</v>
      </c>
      <c r="F130" s="54" t="s">
        <v>182</v>
      </c>
      <c r="G130" s="51">
        <v>0.05</v>
      </c>
      <c r="H130" s="49" t="s">
        <v>107</v>
      </c>
      <c r="I130" s="49" t="s">
        <v>107</v>
      </c>
      <c r="J130" s="50" t="s">
        <v>27</v>
      </c>
      <c r="K130" s="50" t="s">
        <v>27</v>
      </c>
      <c r="L130" s="50" t="s">
        <v>27</v>
      </c>
      <c r="M130" s="50" t="s">
        <v>27</v>
      </c>
      <c r="N130" s="50" t="s">
        <v>27</v>
      </c>
      <c r="O130" s="52">
        <v>44644</v>
      </c>
    </row>
    <row r="131" spans="1:15" ht="14.5">
      <c r="A131" s="48" t="s">
        <v>102</v>
      </c>
      <c r="B131" s="49" t="s">
        <v>103</v>
      </c>
      <c r="C131" s="16">
        <v>330</v>
      </c>
      <c r="D131" s="54" t="s">
        <v>370</v>
      </c>
      <c r="E131" s="56" t="s">
        <v>371</v>
      </c>
      <c r="F131" s="54" t="s">
        <v>314</v>
      </c>
      <c r="G131" s="51">
        <v>0.8</v>
      </c>
      <c r="H131" s="49" t="s">
        <v>107</v>
      </c>
      <c r="I131" s="49" t="s">
        <v>107</v>
      </c>
      <c r="J131" s="50" t="s">
        <v>27</v>
      </c>
      <c r="K131" s="50" t="s">
        <v>27</v>
      </c>
      <c r="L131" s="50" t="s">
        <v>27</v>
      </c>
      <c r="M131" s="50" t="s">
        <v>27</v>
      </c>
      <c r="N131" s="50" t="s">
        <v>27</v>
      </c>
      <c r="O131" s="52">
        <v>44666</v>
      </c>
    </row>
    <row r="132" spans="1:15" ht="14.5">
      <c r="A132" s="48" t="s">
        <v>102</v>
      </c>
      <c r="B132" s="49" t="s">
        <v>103</v>
      </c>
      <c r="C132" s="16">
        <v>386</v>
      </c>
      <c r="D132" s="54" t="s">
        <v>372</v>
      </c>
      <c r="E132" s="65" t="s">
        <v>373</v>
      </c>
      <c r="F132" s="54" t="s">
        <v>242</v>
      </c>
      <c r="G132" s="51">
        <v>0.25</v>
      </c>
      <c r="H132" s="49" t="s">
        <v>107</v>
      </c>
      <c r="I132" s="49" t="s">
        <v>107</v>
      </c>
      <c r="J132" s="50" t="s">
        <v>27</v>
      </c>
      <c r="K132" s="50" t="s">
        <v>27</v>
      </c>
      <c r="L132" s="50" t="s">
        <v>27</v>
      </c>
      <c r="M132" s="50" t="s">
        <v>27</v>
      </c>
      <c r="N132" s="50" t="s">
        <v>27</v>
      </c>
      <c r="O132" s="52">
        <v>44666</v>
      </c>
    </row>
    <row r="133" spans="1:15" ht="14.5">
      <c r="A133" s="48" t="s">
        <v>102</v>
      </c>
      <c r="B133" s="49" t="s">
        <v>103</v>
      </c>
      <c r="C133" s="16">
        <v>386</v>
      </c>
      <c r="D133" s="54" t="s">
        <v>374</v>
      </c>
      <c r="E133" s="65" t="s">
        <v>373</v>
      </c>
      <c r="F133" s="54" t="s">
        <v>242</v>
      </c>
      <c r="G133" s="51">
        <v>0.4</v>
      </c>
      <c r="H133" s="49" t="s">
        <v>107</v>
      </c>
      <c r="I133" s="49" t="s">
        <v>107</v>
      </c>
      <c r="J133" s="50" t="s">
        <v>27</v>
      </c>
      <c r="K133" s="50" t="s">
        <v>27</v>
      </c>
      <c r="L133" s="50" t="s">
        <v>27</v>
      </c>
      <c r="M133" s="50" t="s">
        <v>27</v>
      </c>
      <c r="N133" s="50" t="s">
        <v>27</v>
      </c>
      <c r="O133" s="52">
        <v>44666</v>
      </c>
    </row>
    <row r="134" spans="1:15" ht="14.5">
      <c r="A134" s="48" t="s">
        <v>102</v>
      </c>
      <c r="B134" s="49" t="s">
        <v>103</v>
      </c>
      <c r="C134" s="16">
        <v>386</v>
      </c>
      <c r="D134" s="54" t="s">
        <v>375</v>
      </c>
      <c r="E134" s="65" t="s">
        <v>373</v>
      </c>
      <c r="F134" s="54" t="s">
        <v>242</v>
      </c>
      <c r="G134" s="51">
        <v>0.17499999999999999</v>
      </c>
      <c r="H134" s="49" t="s">
        <v>107</v>
      </c>
      <c r="I134" s="49" t="s">
        <v>107</v>
      </c>
      <c r="J134" s="50" t="s">
        <v>27</v>
      </c>
      <c r="K134" s="50" t="s">
        <v>27</v>
      </c>
      <c r="L134" s="50" t="s">
        <v>27</v>
      </c>
      <c r="M134" s="50" t="s">
        <v>27</v>
      </c>
      <c r="N134" s="50" t="s">
        <v>27</v>
      </c>
      <c r="O134" s="52">
        <v>44666</v>
      </c>
    </row>
    <row r="135" spans="1:15" ht="14.5">
      <c r="A135" s="48" t="s">
        <v>102</v>
      </c>
      <c r="B135" s="49" t="s">
        <v>103</v>
      </c>
      <c r="C135" s="16">
        <v>386</v>
      </c>
      <c r="D135" s="54" t="s">
        <v>376</v>
      </c>
      <c r="E135" s="65" t="s">
        <v>373</v>
      </c>
      <c r="F135" s="54" t="s">
        <v>242</v>
      </c>
      <c r="G135" s="51">
        <v>0.2</v>
      </c>
      <c r="H135" s="49" t="s">
        <v>107</v>
      </c>
      <c r="I135" s="49" t="s">
        <v>107</v>
      </c>
      <c r="J135" s="50" t="s">
        <v>27</v>
      </c>
      <c r="K135" s="50" t="s">
        <v>27</v>
      </c>
      <c r="L135" s="50" t="s">
        <v>27</v>
      </c>
      <c r="M135" s="50" t="s">
        <v>27</v>
      </c>
      <c r="N135" s="50" t="s">
        <v>27</v>
      </c>
      <c r="O135" s="52">
        <v>44666</v>
      </c>
    </row>
    <row r="136" spans="1:15" ht="14.5">
      <c r="A136" s="48" t="s">
        <v>102</v>
      </c>
      <c r="B136" s="49" t="s">
        <v>103</v>
      </c>
      <c r="C136" s="16">
        <v>386</v>
      </c>
      <c r="D136" s="54" t="s">
        <v>377</v>
      </c>
      <c r="E136" s="65" t="s">
        <v>373</v>
      </c>
      <c r="F136" s="54" t="s">
        <v>242</v>
      </c>
      <c r="G136" s="51">
        <v>0.25</v>
      </c>
      <c r="H136" s="49" t="s">
        <v>107</v>
      </c>
      <c r="I136" s="49" t="s">
        <v>107</v>
      </c>
      <c r="J136" s="50" t="s">
        <v>27</v>
      </c>
      <c r="K136" s="50" t="s">
        <v>27</v>
      </c>
      <c r="L136" s="50" t="s">
        <v>27</v>
      </c>
      <c r="M136" s="50" t="s">
        <v>27</v>
      </c>
      <c r="N136" s="50" t="s">
        <v>27</v>
      </c>
      <c r="O136" s="52">
        <v>44666</v>
      </c>
    </row>
    <row r="137" spans="1:15" ht="14.5">
      <c r="A137" s="48" t="s">
        <v>102</v>
      </c>
      <c r="B137" s="49" t="s">
        <v>103</v>
      </c>
      <c r="C137" s="16">
        <v>386</v>
      </c>
      <c r="D137" s="54" t="s">
        <v>378</v>
      </c>
      <c r="E137" s="65" t="s">
        <v>373</v>
      </c>
      <c r="F137" s="54" t="s">
        <v>242</v>
      </c>
      <c r="G137" s="51">
        <v>0.1</v>
      </c>
      <c r="H137" s="49" t="s">
        <v>107</v>
      </c>
      <c r="I137" s="49" t="s">
        <v>107</v>
      </c>
      <c r="J137" s="50" t="s">
        <v>27</v>
      </c>
      <c r="K137" s="50" t="s">
        <v>27</v>
      </c>
      <c r="L137" s="50" t="s">
        <v>27</v>
      </c>
      <c r="M137" s="50" t="s">
        <v>27</v>
      </c>
      <c r="N137" s="50" t="s">
        <v>27</v>
      </c>
      <c r="O137" s="52">
        <v>44666</v>
      </c>
    </row>
    <row r="138" spans="1:15" ht="14.5">
      <c r="A138" s="48" t="s">
        <v>102</v>
      </c>
      <c r="B138" s="49" t="s">
        <v>103</v>
      </c>
      <c r="C138" s="16">
        <v>386</v>
      </c>
      <c r="D138" s="54" t="s">
        <v>379</v>
      </c>
      <c r="E138" s="65" t="s">
        <v>373</v>
      </c>
      <c r="F138" s="54" t="s">
        <v>242</v>
      </c>
      <c r="G138" s="51">
        <v>7.0000000000000007E-2</v>
      </c>
      <c r="H138" s="49" t="s">
        <v>107</v>
      </c>
      <c r="I138" s="49" t="s">
        <v>107</v>
      </c>
      <c r="J138" s="50" t="s">
        <v>27</v>
      </c>
      <c r="K138" s="50" t="s">
        <v>27</v>
      </c>
      <c r="L138" s="50" t="s">
        <v>27</v>
      </c>
      <c r="M138" s="50" t="s">
        <v>27</v>
      </c>
      <c r="N138" s="50" t="s">
        <v>27</v>
      </c>
      <c r="O138" s="52">
        <v>44666</v>
      </c>
    </row>
    <row r="139" spans="1:15" ht="14.5">
      <c r="A139" s="48" t="s">
        <v>102</v>
      </c>
      <c r="B139" s="49" t="s">
        <v>103</v>
      </c>
      <c r="C139" s="16">
        <v>386</v>
      </c>
      <c r="D139" s="54" t="s">
        <v>380</v>
      </c>
      <c r="E139" s="65" t="s">
        <v>373</v>
      </c>
      <c r="F139" s="54" t="s">
        <v>242</v>
      </c>
      <c r="G139" s="51">
        <v>0.05</v>
      </c>
      <c r="H139" s="49" t="s">
        <v>107</v>
      </c>
      <c r="I139" s="49" t="s">
        <v>107</v>
      </c>
      <c r="J139" s="50" t="s">
        <v>27</v>
      </c>
      <c r="K139" s="50" t="s">
        <v>27</v>
      </c>
      <c r="L139" s="50" t="s">
        <v>27</v>
      </c>
      <c r="M139" s="50" t="s">
        <v>27</v>
      </c>
      <c r="N139" s="50" t="s">
        <v>27</v>
      </c>
      <c r="O139" s="52">
        <v>44666</v>
      </c>
    </row>
    <row r="140" spans="1:15" ht="14.5">
      <c r="A140" s="48" t="s">
        <v>102</v>
      </c>
      <c r="B140" s="49" t="s">
        <v>103</v>
      </c>
      <c r="C140" s="16">
        <v>386</v>
      </c>
      <c r="D140" s="54" t="s">
        <v>381</v>
      </c>
      <c r="E140" s="65" t="s">
        <v>373</v>
      </c>
      <c r="F140" s="54" t="s">
        <v>242</v>
      </c>
      <c r="G140" s="51">
        <v>7.0000000000000007E-2</v>
      </c>
      <c r="H140" s="49" t="s">
        <v>107</v>
      </c>
      <c r="I140" s="49" t="s">
        <v>107</v>
      </c>
      <c r="J140" s="50" t="s">
        <v>27</v>
      </c>
      <c r="K140" s="50" t="s">
        <v>27</v>
      </c>
      <c r="L140" s="50" t="s">
        <v>27</v>
      </c>
      <c r="M140" s="50" t="s">
        <v>27</v>
      </c>
      <c r="N140" s="50" t="s">
        <v>27</v>
      </c>
      <c r="O140" s="52">
        <v>44666</v>
      </c>
    </row>
    <row r="141" spans="1:15" ht="14.5">
      <c r="A141" s="48" t="s">
        <v>4</v>
      </c>
      <c r="B141" s="49" t="s">
        <v>77</v>
      </c>
      <c r="C141" s="16">
        <v>280</v>
      </c>
      <c r="D141" s="54" t="s">
        <v>382</v>
      </c>
      <c r="E141" s="65" t="s">
        <v>141</v>
      </c>
      <c r="F141" s="54" t="s">
        <v>157</v>
      </c>
      <c r="G141" s="51">
        <v>0.5</v>
      </c>
      <c r="H141" s="49" t="s">
        <v>383</v>
      </c>
      <c r="I141" s="49" t="s">
        <v>48</v>
      </c>
      <c r="J141" s="50" t="s">
        <v>27</v>
      </c>
      <c r="K141" s="50" t="s">
        <v>27</v>
      </c>
      <c r="L141" s="50" t="s">
        <v>27</v>
      </c>
      <c r="M141" s="50" t="s">
        <v>27</v>
      </c>
      <c r="N141" s="50" t="s">
        <v>27</v>
      </c>
      <c r="O141" s="52">
        <v>44670</v>
      </c>
    </row>
    <row r="142" spans="1:15" ht="14.5">
      <c r="A142" s="48" t="s">
        <v>4</v>
      </c>
      <c r="B142" s="49" t="s">
        <v>77</v>
      </c>
      <c r="C142" s="16">
        <v>280</v>
      </c>
      <c r="D142" s="54" t="s">
        <v>384</v>
      </c>
      <c r="E142" s="65" t="s">
        <v>385</v>
      </c>
      <c r="F142" s="54" t="s">
        <v>386</v>
      </c>
      <c r="G142" s="51">
        <v>2</v>
      </c>
      <c r="H142" s="49" t="s">
        <v>383</v>
      </c>
      <c r="I142" s="49" t="s">
        <v>48</v>
      </c>
      <c r="J142" s="50" t="s">
        <v>27</v>
      </c>
      <c r="K142" s="50" t="s">
        <v>27</v>
      </c>
      <c r="L142" s="50" t="s">
        <v>27</v>
      </c>
      <c r="M142" s="50" t="s">
        <v>27</v>
      </c>
      <c r="N142" s="50" t="s">
        <v>27</v>
      </c>
      <c r="O142" s="52">
        <v>44670</v>
      </c>
    </row>
    <row r="143" spans="1:15" ht="14.5">
      <c r="A143" s="48" t="s">
        <v>4</v>
      </c>
      <c r="B143" s="49" t="s">
        <v>77</v>
      </c>
      <c r="C143" s="16">
        <v>280</v>
      </c>
      <c r="D143" s="54" t="s">
        <v>387</v>
      </c>
      <c r="E143" s="75" t="s">
        <v>138</v>
      </c>
      <c r="F143" s="54" t="s">
        <v>388</v>
      </c>
      <c r="G143" s="51">
        <v>2</v>
      </c>
      <c r="H143" s="49" t="s">
        <v>383</v>
      </c>
      <c r="I143" s="49" t="s">
        <v>48</v>
      </c>
      <c r="J143" s="50" t="s">
        <v>27</v>
      </c>
      <c r="K143" s="50" t="s">
        <v>27</v>
      </c>
      <c r="L143" s="50" t="s">
        <v>27</v>
      </c>
      <c r="M143" s="50" t="s">
        <v>27</v>
      </c>
      <c r="N143" s="50" t="s">
        <v>27</v>
      </c>
      <c r="O143" s="52">
        <v>44670</v>
      </c>
    </row>
    <row r="144" spans="1:15" ht="14.5">
      <c r="A144" s="48" t="s">
        <v>3</v>
      </c>
      <c r="B144" s="49" t="s">
        <v>35</v>
      </c>
      <c r="C144" s="16">
        <v>249</v>
      </c>
      <c r="D144" s="54" t="s">
        <v>389</v>
      </c>
      <c r="E144" s="65" t="s">
        <v>390</v>
      </c>
      <c r="F144" s="54" t="s">
        <v>391</v>
      </c>
      <c r="G144" s="51">
        <v>2.5499999999999998</v>
      </c>
      <c r="H144" s="49" t="s">
        <v>81</v>
      </c>
      <c r="I144" s="49" t="s">
        <v>48</v>
      </c>
      <c r="J144" s="50" t="s">
        <v>27</v>
      </c>
      <c r="K144" s="50" t="s">
        <v>34</v>
      </c>
      <c r="L144" s="50" t="s">
        <v>27</v>
      </c>
      <c r="M144" s="50" t="s">
        <v>27</v>
      </c>
      <c r="N144" s="50" t="s">
        <v>27</v>
      </c>
      <c r="O144" s="52">
        <v>44671</v>
      </c>
    </row>
    <row r="145" spans="1:15" ht="14.5">
      <c r="A145" s="62" t="s">
        <v>3</v>
      </c>
      <c r="B145" s="59" t="s">
        <v>35</v>
      </c>
      <c r="C145" s="16">
        <v>270</v>
      </c>
      <c r="D145" s="54" t="s">
        <v>392</v>
      </c>
      <c r="E145" s="65" t="s">
        <v>393</v>
      </c>
      <c r="F145" s="54" t="s">
        <v>394</v>
      </c>
      <c r="G145" s="51">
        <v>1.5</v>
      </c>
      <c r="H145" s="49" t="s">
        <v>47</v>
      </c>
      <c r="I145" s="49" t="s">
        <v>48</v>
      </c>
      <c r="J145" s="50" t="s">
        <v>27</v>
      </c>
      <c r="K145" s="50" t="s">
        <v>34</v>
      </c>
      <c r="L145" s="50" t="s">
        <v>27</v>
      </c>
      <c r="M145" s="50" t="s">
        <v>27</v>
      </c>
      <c r="N145" s="50" t="s">
        <v>27</v>
      </c>
      <c r="O145" s="52">
        <v>44672</v>
      </c>
    </row>
    <row r="146" spans="1:15" ht="14.5">
      <c r="A146" s="48" t="s">
        <v>3</v>
      </c>
      <c r="B146" s="49" t="s">
        <v>35</v>
      </c>
      <c r="C146" s="16">
        <v>289</v>
      </c>
      <c r="D146" s="54" t="s">
        <v>395</v>
      </c>
      <c r="E146" s="65" t="s">
        <v>396</v>
      </c>
      <c r="F146" s="54" t="s">
        <v>351</v>
      </c>
      <c r="G146" s="51">
        <v>1.78</v>
      </c>
      <c r="H146" s="49" t="s">
        <v>47</v>
      </c>
      <c r="I146" s="49" t="s">
        <v>48</v>
      </c>
      <c r="J146" s="50" t="s">
        <v>27</v>
      </c>
      <c r="K146" s="50" t="s">
        <v>34</v>
      </c>
      <c r="L146" s="50" t="s">
        <v>27</v>
      </c>
      <c r="M146" s="50" t="s">
        <v>27</v>
      </c>
      <c r="N146" s="50" t="s">
        <v>27</v>
      </c>
      <c r="O146" s="52">
        <v>44672</v>
      </c>
    </row>
    <row r="147" spans="1:15" ht="14.5">
      <c r="A147" s="57" t="s">
        <v>3</v>
      </c>
      <c r="B147" s="58" t="s">
        <v>35</v>
      </c>
      <c r="C147" s="16">
        <v>302</v>
      </c>
      <c r="D147" s="16" t="s">
        <v>397</v>
      </c>
      <c r="E147" s="75" t="s">
        <v>398</v>
      </c>
      <c r="F147" s="70" t="s">
        <v>399</v>
      </c>
      <c r="G147" s="60">
        <v>2.085</v>
      </c>
      <c r="H147" s="49" t="s">
        <v>146</v>
      </c>
      <c r="I147" s="58" t="s">
        <v>48</v>
      </c>
      <c r="J147" s="70" t="s">
        <v>27</v>
      </c>
      <c r="K147" s="70" t="s">
        <v>34</v>
      </c>
      <c r="L147" s="70" t="s">
        <v>27</v>
      </c>
      <c r="M147" s="70" t="s">
        <v>27</v>
      </c>
      <c r="N147" s="50" t="s">
        <v>27</v>
      </c>
      <c r="O147" s="68">
        <v>44685</v>
      </c>
    </row>
    <row r="148" spans="1:15" ht="14.5">
      <c r="A148" s="48" t="s">
        <v>5</v>
      </c>
      <c r="B148" s="49" t="s">
        <v>35</v>
      </c>
      <c r="C148" s="16">
        <v>350</v>
      </c>
      <c r="D148" s="54" t="s">
        <v>400</v>
      </c>
      <c r="E148" s="65" t="s">
        <v>401</v>
      </c>
      <c r="F148" s="54" t="s">
        <v>402</v>
      </c>
      <c r="G148" s="51">
        <v>4.4800000000000004</v>
      </c>
      <c r="H148" s="49" t="s">
        <v>403</v>
      </c>
      <c r="I148" s="49" t="s">
        <v>404</v>
      </c>
      <c r="J148" s="50" t="s">
        <v>27</v>
      </c>
      <c r="K148" s="50" t="s">
        <v>27</v>
      </c>
      <c r="L148" s="50" t="s">
        <v>27</v>
      </c>
      <c r="M148" s="50" t="s">
        <v>27</v>
      </c>
      <c r="N148" s="50" t="s">
        <v>27</v>
      </c>
      <c r="O148" s="52">
        <v>44692</v>
      </c>
    </row>
    <row r="149" spans="1:15" ht="14.5">
      <c r="A149" s="62" t="s">
        <v>102</v>
      </c>
      <c r="B149" s="59" t="s">
        <v>103</v>
      </c>
      <c r="C149" s="16">
        <v>387</v>
      </c>
      <c r="D149" s="16" t="s">
        <v>405</v>
      </c>
      <c r="E149" s="65" t="s">
        <v>406</v>
      </c>
      <c r="F149" s="50" t="s">
        <v>407</v>
      </c>
      <c r="G149" s="60">
        <v>0.25</v>
      </c>
      <c r="H149" s="49" t="s">
        <v>107</v>
      </c>
      <c r="I149" s="49" t="s">
        <v>107</v>
      </c>
      <c r="J149" s="64" t="s">
        <v>27</v>
      </c>
      <c r="K149" s="64" t="s">
        <v>27</v>
      </c>
      <c r="L149" s="64" t="s">
        <v>27</v>
      </c>
      <c r="M149" s="64" t="s">
        <v>27</v>
      </c>
      <c r="N149" s="50" t="s">
        <v>27</v>
      </c>
      <c r="O149" s="61">
        <v>44713</v>
      </c>
    </row>
    <row r="150" spans="1:15" ht="14.5">
      <c r="A150" s="62" t="s">
        <v>102</v>
      </c>
      <c r="B150" s="59" t="s">
        <v>103</v>
      </c>
      <c r="C150" s="16">
        <v>387</v>
      </c>
      <c r="D150" s="16" t="s">
        <v>408</v>
      </c>
      <c r="E150" s="65" t="s">
        <v>406</v>
      </c>
      <c r="F150" s="50" t="s">
        <v>407</v>
      </c>
      <c r="G150" s="60">
        <v>9.9000000000000005E-2</v>
      </c>
      <c r="H150" s="49" t="s">
        <v>107</v>
      </c>
      <c r="I150" s="49" t="s">
        <v>107</v>
      </c>
      <c r="J150" s="64" t="s">
        <v>27</v>
      </c>
      <c r="K150" s="64" t="s">
        <v>27</v>
      </c>
      <c r="L150" s="64" t="s">
        <v>27</v>
      </c>
      <c r="M150" s="64" t="s">
        <v>27</v>
      </c>
      <c r="N150" s="50" t="s">
        <v>27</v>
      </c>
      <c r="O150" s="61">
        <v>44713</v>
      </c>
    </row>
    <row r="151" spans="1:15" ht="14.5">
      <c r="A151" s="62" t="s">
        <v>102</v>
      </c>
      <c r="B151" s="59" t="s">
        <v>103</v>
      </c>
      <c r="C151" s="16">
        <v>387</v>
      </c>
      <c r="D151" s="16" t="s">
        <v>409</v>
      </c>
      <c r="E151" s="65" t="s">
        <v>406</v>
      </c>
      <c r="F151" s="50" t="s">
        <v>407</v>
      </c>
      <c r="G151" s="60">
        <v>0.22500000000000001</v>
      </c>
      <c r="H151" s="49" t="s">
        <v>107</v>
      </c>
      <c r="I151" s="49" t="s">
        <v>107</v>
      </c>
      <c r="J151" s="64" t="s">
        <v>27</v>
      </c>
      <c r="K151" s="64" t="s">
        <v>27</v>
      </c>
      <c r="L151" s="64" t="s">
        <v>27</v>
      </c>
      <c r="M151" s="64" t="s">
        <v>27</v>
      </c>
      <c r="N151" s="50" t="s">
        <v>27</v>
      </c>
      <c r="O151" s="61">
        <v>44713</v>
      </c>
    </row>
    <row r="152" spans="1:15" ht="14.5">
      <c r="A152" s="62" t="s">
        <v>102</v>
      </c>
      <c r="B152" s="59" t="s">
        <v>103</v>
      </c>
      <c r="C152" s="16">
        <v>387</v>
      </c>
      <c r="D152" s="16" t="s">
        <v>410</v>
      </c>
      <c r="E152" s="65" t="s">
        <v>406</v>
      </c>
      <c r="F152" s="50" t="s">
        <v>407</v>
      </c>
      <c r="G152" s="60">
        <v>0.27500000000000002</v>
      </c>
      <c r="H152" s="49" t="s">
        <v>107</v>
      </c>
      <c r="I152" s="49" t="s">
        <v>107</v>
      </c>
      <c r="J152" s="64" t="s">
        <v>27</v>
      </c>
      <c r="K152" s="64" t="s">
        <v>27</v>
      </c>
      <c r="L152" s="64" t="s">
        <v>27</v>
      </c>
      <c r="M152" s="64" t="s">
        <v>27</v>
      </c>
      <c r="N152" s="50" t="s">
        <v>27</v>
      </c>
      <c r="O152" s="61">
        <v>44713</v>
      </c>
    </row>
    <row r="153" spans="1:15" ht="14.5">
      <c r="A153" s="62" t="s">
        <v>102</v>
      </c>
      <c r="B153" s="59" t="s">
        <v>103</v>
      </c>
      <c r="C153" s="16">
        <v>387</v>
      </c>
      <c r="D153" s="16" t="s">
        <v>411</v>
      </c>
      <c r="E153" s="65" t="s">
        <v>406</v>
      </c>
      <c r="F153" s="50" t="s">
        <v>407</v>
      </c>
      <c r="G153" s="60">
        <v>0.09</v>
      </c>
      <c r="H153" s="49" t="s">
        <v>107</v>
      </c>
      <c r="I153" s="49" t="s">
        <v>107</v>
      </c>
      <c r="J153" s="64" t="s">
        <v>27</v>
      </c>
      <c r="K153" s="64" t="s">
        <v>27</v>
      </c>
      <c r="L153" s="64" t="s">
        <v>27</v>
      </c>
      <c r="M153" s="64" t="s">
        <v>27</v>
      </c>
      <c r="N153" s="50" t="s">
        <v>27</v>
      </c>
      <c r="O153" s="61">
        <v>44713</v>
      </c>
    </row>
    <row r="154" spans="1:15" ht="14.5">
      <c r="A154" s="62" t="s">
        <v>102</v>
      </c>
      <c r="B154" s="59" t="s">
        <v>103</v>
      </c>
      <c r="C154" s="16">
        <v>387</v>
      </c>
      <c r="D154" s="16" t="s">
        <v>412</v>
      </c>
      <c r="E154" s="65" t="s">
        <v>406</v>
      </c>
      <c r="F154" s="50" t="s">
        <v>407</v>
      </c>
      <c r="G154" s="60">
        <v>0.09</v>
      </c>
      <c r="H154" s="49" t="s">
        <v>107</v>
      </c>
      <c r="I154" s="49" t="s">
        <v>107</v>
      </c>
      <c r="J154" s="64" t="s">
        <v>27</v>
      </c>
      <c r="K154" s="64" t="s">
        <v>27</v>
      </c>
      <c r="L154" s="64" t="s">
        <v>27</v>
      </c>
      <c r="M154" s="64" t="s">
        <v>27</v>
      </c>
      <c r="N154" s="50" t="s">
        <v>27</v>
      </c>
      <c r="O154" s="61">
        <v>44713</v>
      </c>
    </row>
    <row r="155" spans="1:15" ht="14.5">
      <c r="A155" s="62" t="s">
        <v>102</v>
      </c>
      <c r="B155" s="59" t="s">
        <v>103</v>
      </c>
      <c r="C155" s="16">
        <v>387</v>
      </c>
      <c r="D155" s="16" t="s">
        <v>413</v>
      </c>
      <c r="E155" s="65" t="s">
        <v>406</v>
      </c>
      <c r="F155" s="50" t="s">
        <v>407</v>
      </c>
      <c r="G155" s="60">
        <v>0.35</v>
      </c>
      <c r="H155" s="49" t="s">
        <v>107</v>
      </c>
      <c r="I155" s="49" t="s">
        <v>107</v>
      </c>
      <c r="J155" s="64" t="s">
        <v>27</v>
      </c>
      <c r="K155" s="64" t="s">
        <v>27</v>
      </c>
      <c r="L155" s="64" t="s">
        <v>27</v>
      </c>
      <c r="M155" s="64" t="s">
        <v>27</v>
      </c>
      <c r="N155" s="50" t="s">
        <v>27</v>
      </c>
      <c r="O155" s="61">
        <v>44713</v>
      </c>
    </row>
    <row r="156" spans="1:15" ht="14.5">
      <c r="A156" s="62" t="s">
        <v>102</v>
      </c>
      <c r="B156" s="59" t="s">
        <v>103</v>
      </c>
      <c r="C156" s="16">
        <v>388</v>
      </c>
      <c r="D156" s="16" t="s">
        <v>414</v>
      </c>
      <c r="E156" s="65" t="s">
        <v>415</v>
      </c>
      <c r="F156" s="54" t="s">
        <v>167</v>
      </c>
      <c r="G156" s="60">
        <v>0.05</v>
      </c>
      <c r="H156" s="49" t="s">
        <v>107</v>
      </c>
      <c r="I156" s="49" t="s">
        <v>107</v>
      </c>
      <c r="J156" s="64" t="s">
        <v>27</v>
      </c>
      <c r="K156" s="64" t="s">
        <v>27</v>
      </c>
      <c r="L156" s="64" t="s">
        <v>27</v>
      </c>
      <c r="M156" s="64" t="s">
        <v>27</v>
      </c>
      <c r="N156" s="50" t="s">
        <v>27</v>
      </c>
      <c r="O156" s="61">
        <v>44713</v>
      </c>
    </row>
    <row r="157" spans="1:15" ht="14.5">
      <c r="A157" s="62" t="s">
        <v>102</v>
      </c>
      <c r="B157" s="59" t="s">
        <v>103</v>
      </c>
      <c r="C157" s="16">
        <v>388</v>
      </c>
      <c r="D157" s="16" t="s">
        <v>416</v>
      </c>
      <c r="E157" s="65" t="s">
        <v>415</v>
      </c>
      <c r="F157" s="54" t="s">
        <v>417</v>
      </c>
      <c r="G157" s="60">
        <v>0.05</v>
      </c>
      <c r="H157" s="49" t="s">
        <v>107</v>
      </c>
      <c r="I157" s="49" t="s">
        <v>107</v>
      </c>
      <c r="J157" s="64" t="s">
        <v>27</v>
      </c>
      <c r="K157" s="64" t="s">
        <v>27</v>
      </c>
      <c r="L157" s="64" t="s">
        <v>27</v>
      </c>
      <c r="M157" s="64" t="s">
        <v>27</v>
      </c>
      <c r="N157" s="50" t="s">
        <v>27</v>
      </c>
      <c r="O157" s="61">
        <v>44713</v>
      </c>
    </row>
    <row r="158" spans="1:15" ht="14.5">
      <c r="A158" s="62" t="s">
        <v>102</v>
      </c>
      <c r="B158" s="59" t="s">
        <v>103</v>
      </c>
      <c r="C158" s="16">
        <v>388</v>
      </c>
      <c r="D158" s="16" t="s">
        <v>418</v>
      </c>
      <c r="E158" s="65" t="s">
        <v>415</v>
      </c>
      <c r="F158" s="54" t="s">
        <v>419</v>
      </c>
      <c r="G158" s="60">
        <v>0.05</v>
      </c>
      <c r="H158" s="49" t="s">
        <v>107</v>
      </c>
      <c r="I158" s="49" t="s">
        <v>107</v>
      </c>
      <c r="J158" s="64" t="s">
        <v>27</v>
      </c>
      <c r="K158" s="64" t="s">
        <v>27</v>
      </c>
      <c r="L158" s="64" t="s">
        <v>27</v>
      </c>
      <c r="M158" s="64" t="s">
        <v>27</v>
      </c>
      <c r="N158" s="50" t="s">
        <v>27</v>
      </c>
      <c r="O158" s="61">
        <v>44713</v>
      </c>
    </row>
    <row r="159" spans="1:15" ht="14.5">
      <c r="A159" s="62" t="s">
        <v>102</v>
      </c>
      <c r="B159" s="59" t="s">
        <v>103</v>
      </c>
      <c r="C159" s="16">
        <v>388</v>
      </c>
      <c r="D159" s="16" t="s">
        <v>420</v>
      </c>
      <c r="E159" s="65" t="s">
        <v>415</v>
      </c>
      <c r="F159" s="54" t="s">
        <v>421</v>
      </c>
      <c r="G159" s="60">
        <v>0.05</v>
      </c>
      <c r="H159" s="49" t="s">
        <v>107</v>
      </c>
      <c r="I159" s="49" t="s">
        <v>107</v>
      </c>
      <c r="J159" s="64" t="s">
        <v>27</v>
      </c>
      <c r="K159" s="64" t="s">
        <v>27</v>
      </c>
      <c r="L159" s="64" t="s">
        <v>27</v>
      </c>
      <c r="M159" s="64" t="s">
        <v>27</v>
      </c>
      <c r="N159" s="50" t="s">
        <v>27</v>
      </c>
      <c r="O159" s="61">
        <v>44713</v>
      </c>
    </row>
    <row r="160" spans="1:15" ht="14.5">
      <c r="A160" s="62" t="s">
        <v>102</v>
      </c>
      <c r="B160" s="59" t="s">
        <v>103</v>
      </c>
      <c r="C160" s="16">
        <v>388</v>
      </c>
      <c r="D160" s="16" t="s">
        <v>422</v>
      </c>
      <c r="E160" s="65" t="s">
        <v>415</v>
      </c>
      <c r="F160" s="54" t="s">
        <v>423</v>
      </c>
      <c r="G160" s="60">
        <v>0.05</v>
      </c>
      <c r="H160" s="49" t="s">
        <v>107</v>
      </c>
      <c r="I160" s="49" t="s">
        <v>107</v>
      </c>
      <c r="J160" s="64" t="s">
        <v>27</v>
      </c>
      <c r="K160" s="64" t="s">
        <v>27</v>
      </c>
      <c r="L160" s="64" t="s">
        <v>27</v>
      </c>
      <c r="M160" s="64" t="s">
        <v>27</v>
      </c>
      <c r="N160" s="50" t="s">
        <v>27</v>
      </c>
      <c r="O160" s="61">
        <v>44713</v>
      </c>
    </row>
    <row r="161" spans="1:15" ht="14.5">
      <c r="A161" s="62" t="s">
        <v>102</v>
      </c>
      <c r="B161" s="59" t="s">
        <v>103</v>
      </c>
      <c r="C161" s="16">
        <v>388</v>
      </c>
      <c r="D161" s="16" t="s">
        <v>424</v>
      </c>
      <c r="E161" s="65" t="s">
        <v>415</v>
      </c>
      <c r="F161" s="54" t="s">
        <v>299</v>
      </c>
      <c r="G161" s="60">
        <v>0.05</v>
      </c>
      <c r="H161" s="49" t="s">
        <v>107</v>
      </c>
      <c r="I161" s="49" t="s">
        <v>107</v>
      </c>
      <c r="J161" s="64" t="s">
        <v>27</v>
      </c>
      <c r="K161" s="64" t="s">
        <v>27</v>
      </c>
      <c r="L161" s="64" t="s">
        <v>27</v>
      </c>
      <c r="M161" s="64" t="s">
        <v>27</v>
      </c>
      <c r="N161" s="50" t="s">
        <v>27</v>
      </c>
      <c r="O161" s="61">
        <v>44713</v>
      </c>
    </row>
    <row r="162" spans="1:15" ht="14.5">
      <c r="A162" s="62" t="s">
        <v>102</v>
      </c>
      <c r="B162" s="59" t="s">
        <v>103</v>
      </c>
      <c r="C162" s="16">
        <v>388</v>
      </c>
      <c r="D162" s="16" t="s">
        <v>425</v>
      </c>
      <c r="E162" s="65" t="s">
        <v>415</v>
      </c>
      <c r="F162" s="54" t="s">
        <v>426</v>
      </c>
      <c r="G162" s="60">
        <v>0.05</v>
      </c>
      <c r="H162" s="49" t="s">
        <v>107</v>
      </c>
      <c r="I162" s="49" t="s">
        <v>107</v>
      </c>
      <c r="J162" s="64" t="s">
        <v>27</v>
      </c>
      <c r="K162" s="64" t="s">
        <v>27</v>
      </c>
      <c r="L162" s="64" t="s">
        <v>27</v>
      </c>
      <c r="M162" s="64" t="s">
        <v>27</v>
      </c>
      <c r="N162" s="50" t="s">
        <v>27</v>
      </c>
      <c r="O162" s="61">
        <v>44713</v>
      </c>
    </row>
    <row r="163" spans="1:15" ht="14.5">
      <c r="A163" s="62" t="s">
        <v>102</v>
      </c>
      <c r="B163" s="59" t="s">
        <v>103</v>
      </c>
      <c r="C163" s="16">
        <v>388</v>
      </c>
      <c r="D163" s="16" t="s">
        <v>427</v>
      </c>
      <c r="E163" s="65" t="s">
        <v>415</v>
      </c>
      <c r="F163" s="54" t="s">
        <v>428</v>
      </c>
      <c r="G163" s="60">
        <v>0.05</v>
      </c>
      <c r="H163" s="49" t="s">
        <v>107</v>
      </c>
      <c r="I163" s="49" t="s">
        <v>107</v>
      </c>
      <c r="J163" s="64" t="s">
        <v>27</v>
      </c>
      <c r="K163" s="64" t="s">
        <v>27</v>
      </c>
      <c r="L163" s="64" t="s">
        <v>27</v>
      </c>
      <c r="M163" s="64" t="s">
        <v>27</v>
      </c>
      <c r="N163" s="50" t="s">
        <v>27</v>
      </c>
      <c r="O163" s="61">
        <v>44713</v>
      </c>
    </row>
    <row r="164" spans="1:15" ht="14.5">
      <c r="A164" s="62" t="s">
        <v>102</v>
      </c>
      <c r="B164" s="59" t="s">
        <v>103</v>
      </c>
      <c r="C164" s="16">
        <v>388</v>
      </c>
      <c r="D164" s="16" t="s">
        <v>429</v>
      </c>
      <c r="E164" s="65" t="s">
        <v>415</v>
      </c>
      <c r="F164" s="54" t="s">
        <v>170</v>
      </c>
      <c r="G164" s="60">
        <v>0.05</v>
      </c>
      <c r="H164" s="49" t="s">
        <v>107</v>
      </c>
      <c r="I164" s="49" t="s">
        <v>107</v>
      </c>
      <c r="J164" s="64" t="s">
        <v>27</v>
      </c>
      <c r="K164" s="64" t="s">
        <v>27</v>
      </c>
      <c r="L164" s="64" t="s">
        <v>27</v>
      </c>
      <c r="M164" s="64" t="s">
        <v>27</v>
      </c>
      <c r="N164" s="50" t="s">
        <v>27</v>
      </c>
      <c r="O164" s="61">
        <v>44713</v>
      </c>
    </row>
    <row r="165" spans="1:15" ht="14.5">
      <c r="A165" s="62" t="s">
        <v>102</v>
      </c>
      <c r="B165" s="59" t="s">
        <v>103</v>
      </c>
      <c r="C165" s="16">
        <v>388</v>
      </c>
      <c r="D165" s="16" t="s">
        <v>430</v>
      </c>
      <c r="E165" s="65" t="s">
        <v>415</v>
      </c>
      <c r="F165" s="54" t="s">
        <v>216</v>
      </c>
      <c r="G165" s="60">
        <v>0.05</v>
      </c>
      <c r="H165" s="49" t="s">
        <v>107</v>
      </c>
      <c r="I165" s="49" t="s">
        <v>107</v>
      </c>
      <c r="J165" s="64" t="s">
        <v>27</v>
      </c>
      <c r="K165" s="64" t="s">
        <v>27</v>
      </c>
      <c r="L165" s="64" t="s">
        <v>27</v>
      </c>
      <c r="M165" s="64" t="s">
        <v>27</v>
      </c>
      <c r="N165" s="50" t="s">
        <v>27</v>
      </c>
      <c r="O165" s="61">
        <v>44713</v>
      </c>
    </row>
    <row r="166" spans="1:15" ht="14.5">
      <c r="A166" s="62" t="s">
        <v>102</v>
      </c>
      <c r="B166" s="59" t="s">
        <v>103</v>
      </c>
      <c r="C166" s="16">
        <v>388</v>
      </c>
      <c r="D166" s="16" t="s">
        <v>431</v>
      </c>
      <c r="E166" s="65" t="s">
        <v>415</v>
      </c>
      <c r="F166" s="54" t="s">
        <v>432</v>
      </c>
      <c r="G166" s="60">
        <v>0.05</v>
      </c>
      <c r="H166" s="49" t="s">
        <v>107</v>
      </c>
      <c r="I166" s="49" t="s">
        <v>107</v>
      </c>
      <c r="J166" s="64" t="s">
        <v>27</v>
      </c>
      <c r="K166" s="64" t="s">
        <v>27</v>
      </c>
      <c r="L166" s="64" t="s">
        <v>27</v>
      </c>
      <c r="M166" s="64" t="s">
        <v>27</v>
      </c>
      <c r="N166" s="50" t="s">
        <v>27</v>
      </c>
      <c r="O166" s="61">
        <v>44713</v>
      </c>
    </row>
    <row r="167" spans="1:15" ht="14.5">
      <c r="A167" s="62" t="s">
        <v>102</v>
      </c>
      <c r="B167" s="59" t="s">
        <v>103</v>
      </c>
      <c r="C167" s="16">
        <v>388</v>
      </c>
      <c r="D167" s="16" t="s">
        <v>433</v>
      </c>
      <c r="E167" s="65" t="s">
        <v>415</v>
      </c>
      <c r="F167" s="54" t="s">
        <v>182</v>
      </c>
      <c r="G167" s="60">
        <v>0.05</v>
      </c>
      <c r="H167" s="49" t="s">
        <v>107</v>
      </c>
      <c r="I167" s="49" t="s">
        <v>107</v>
      </c>
      <c r="J167" s="64" t="s">
        <v>27</v>
      </c>
      <c r="K167" s="64" t="s">
        <v>27</v>
      </c>
      <c r="L167" s="64" t="s">
        <v>27</v>
      </c>
      <c r="M167" s="64" t="s">
        <v>27</v>
      </c>
      <c r="N167" s="50" t="s">
        <v>27</v>
      </c>
      <c r="O167" s="61">
        <v>44713</v>
      </c>
    </row>
    <row r="168" spans="1:15" ht="14.5">
      <c r="A168" s="62" t="s">
        <v>102</v>
      </c>
      <c r="B168" s="59" t="s">
        <v>103</v>
      </c>
      <c r="C168" s="16">
        <v>396</v>
      </c>
      <c r="D168" s="16" t="s">
        <v>434</v>
      </c>
      <c r="E168" s="65" t="s">
        <v>415</v>
      </c>
      <c r="F168" s="54" t="s">
        <v>205</v>
      </c>
      <c r="G168" s="60">
        <v>0.05</v>
      </c>
      <c r="H168" s="49" t="s">
        <v>107</v>
      </c>
      <c r="I168" s="49" t="s">
        <v>107</v>
      </c>
      <c r="J168" s="64" t="s">
        <v>27</v>
      </c>
      <c r="K168" s="64" t="s">
        <v>27</v>
      </c>
      <c r="L168" s="64" t="s">
        <v>27</v>
      </c>
      <c r="M168" s="64" t="s">
        <v>27</v>
      </c>
      <c r="N168" s="50" t="s">
        <v>27</v>
      </c>
      <c r="O168" s="61">
        <v>44713</v>
      </c>
    </row>
    <row r="169" spans="1:15" ht="14.5">
      <c r="A169" s="57" t="s">
        <v>5</v>
      </c>
      <c r="B169" s="58" t="s">
        <v>103</v>
      </c>
      <c r="C169" s="16">
        <v>442</v>
      </c>
      <c r="D169" s="16" t="s">
        <v>435</v>
      </c>
      <c r="E169" s="76" t="s">
        <v>436</v>
      </c>
      <c r="F169" s="77" t="s">
        <v>437</v>
      </c>
      <c r="G169" s="60">
        <v>0.05</v>
      </c>
      <c r="H169" s="59" t="s">
        <v>107</v>
      </c>
      <c r="I169" s="59" t="s">
        <v>107</v>
      </c>
      <c r="J169" s="16" t="s">
        <v>27</v>
      </c>
      <c r="K169" s="16" t="s">
        <v>27</v>
      </c>
      <c r="L169" s="16" t="s">
        <v>27</v>
      </c>
      <c r="M169" s="16" t="s">
        <v>27</v>
      </c>
      <c r="N169" s="50" t="s">
        <v>27</v>
      </c>
      <c r="O169" s="78">
        <v>44713</v>
      </c>
    </row>
    <row r="170" spans="1:15" ht="14.5">
      <c r="A170" s="62" t="s">
        <v>102</v>
      </c>
      <c r="B170" s="59" t="s">
        <v>103</v>
      </c>
      <c r="C170" s="16">
        <v>388</v>
      </c>
      <c r="D170" s="16" t="s">
        <v>438</v>
      </c>
      <c r="E170" s="65" t="s">
        <v>415</v>
      </c>
      <c r="F170" s="54" t="s">
        <v>439</v>
      </c>
      <c r="G170" s="79">
        <v>0.05</v>
      </c>
      <c r="H170" s="49" t="s">
        <v>107</v>
      </c>
      <c r="I170" s="49" t="s">
        <v>107</v>
      </c>
      <c r="J170" s="64" t="s">
        <v>27</v>
      </c>
      <c r="K170" s="64" t="s">
        <v>27</v>
      </c>
      <c r="L170" s="64" t="s">
        <v>27</v>
      </c>
      <c r="M170" s="64" t="s">
        <v>27</v>
      </c>
      <c r="N170" s="50" t="s">
        <v>27</v>
      </c>
      <c r="O170" s="61">
        <v>44713</v>
      </c>
    </row>
    <row r="171" spans="1:15" ht="14.5">
      <c r="A171" s="62" t="s">
        <v>102</v>
      </c>
      <c r="B171" s="59" t="s">
        <v>103</v>
      </c>
      <c r="C171" s="16">
        <v>388</v>
      </c>
      <c r="D171" s="16" t="s">
        <v>440</v>
      </c>
      <c r="E171" s="65" t="s">
        <v>415</v>
      </c>
      <c r="F171" s="54" t="s">
        <v>441</v>
      </c>
      <c r="G171" s="60">
        <v>0.05</v>
      </c>
      <c r="H171" s="49" t="s">
        <v>107</v>
      </c>
      <c r="I171" s="49" t="s">
        <v>107</v>
      </c>
      <c r="J171" s="64" t="s">
        <v>27</v>
      </c>
      <c r="K171" s="64" t="s">
        <v>27</v>
      </c>
      <c r="L171" s="64" t="s">
        <v>27</v>
      </c>
      <c r="M171" s="64" t="s">
        <v>27</v>
      </c>
      <c r="N171" s="50" t="s">
        <v>27</v>
      </c>
      <c r="O171" s="61">
        <v>44713</v>
      </c>
    </row>
    <row r="172" spans="1:15" ht="14.5">
      <c r="A172" s="62" t="s">
        <v>102</v>
      </c>
      <c r="B172" s="59" t="s">
        <v>103</v>
      </c>
      <c r="C172" s="16">
        <v>388</v>
      </c>
      <c r="D172" s="16" t="s">
        <v>442</v>
      </c>
      <c r="E172" s="65" t="s">
        <v>415</v>
      </c>
      <c r="F172" s="54" t="s">
        <v>317</v>
      </c>
      <c r="G172" s="60">
        <v>0.05</v>
      </c>
      <c r="H172" s="49" t="s">
        <v>107</v>
      </c>
      <c r="I172" s="49" t="s">
        <v>107</v>
      </c>
      <c r="J172" s="64" t="s">
        <v>27</v>
      </c>
      <c r="K172" s="64" t="s">
        <v>27</v>
      </c>
      <c r="L172" s="64" t="s">
        <v>27</v>
      </c>
      <c r="M172" s="64" t="s">
        <v>27</v>
      </c>
      <c r="N172" s="50" t="s">
        <v>27</v>
      </c>
      <c r="O172" s="61">
        <v>44713</v>
      </c>
    </row>
    <row r="173" spans="1:15" ht="14.5">
      <c r="A173" s="62" t="s">
        <v>102</v>
      </c>
      <c r="B173" s="59" t="s">
        <v>103</v>
      </c>
      <c r="C173" s="16">
        <v>388</v>
      </c>
      <c r="D173" s="16" t="s">
        <v>443</v>
      </c>
      <c r="E173" s="65" t="s">
        <v>415</v>
      </c>
      <c r="F173" s="54" t="s">
        <v>444</v>
      </c>
      <c r="G173" s="60">
        <v>0.05</v>
      </c>
      <c r="H173" s="49" t="s">
        <v>107</v>
      </c>
      <c r="I173" s="49" t="s">
        <v>107</v>
      </c>
      <c r="J173" s="64" t="s">
        <v>27</v>
      </c>
      <c r="K173" s="64" t="s">
        <v>27</v>
      </c>
      <c r="L173" s="64" t="s">
        <v>27</v>
      </c>
      <c r="M173" s="64" t="s">
        <v>27</v>
      </c>
      <c r="N173" s="50" t="s">
        <v>27</v>
      </c>
      <c r="O173" s="61">
        <v>44713</v>
      </c>
    </row>
    <row r="174" spans="1:15" ht="14.5">
      <c r="A174" s="62" t="s">
        <v>102</v>
      </c>
      <c r="B174" s="59" t="s">
        <v>103</v>
      </c>
      <c r="C174" s="16">
        <v>388</v>
      </c>
      <c r="D174" s="16" t="s">
        <v>445</v>
      </c>
      <c r="E174" s="65" t="s">
        <v>415</v>
      </c>
      <c r="F174" s="54" t="s">
        <v>68</v>
      </c>
      <c r="G174" s="79">
        <v>0.05</v>
      </c>
      <c r="H174" s="49" t="s">
        <v>107</v>
      </c>
      <c r="I174" s="49" t="s">
        <v>107</v>
      </c>
      <c r="J174" s="64" t="s">
        <v>27</v>
      </c>
      <c r="K174" s="64" t="s">
        <v>27</v>
      </c>
      <c r="L174" s="64" t="s">
        <v>27</v>
      </c>
      <c r="M174" s="64" t="s">
        <v>27</v>
      </c>
      <c r="N174" s="50" t="s">
        <v>27</v>
      </c>
      <c r="O174" s="61">
        <v>44713</v>
      </c>
    </row>
    <row r="175" spans="1:15" ht="14.5">
      <c r="A175" s="62" t="s">
        <v>102</v>
      </c>
      <c r="B175" s="59" t="s">
        <v>103</v>
      </c>
      <c r="C175" s="16">
        <v>388</v>
      </c>
      <c r="D175" s="16" t="s">
        <v>446</v>
      </c>
      <c r="E175" s="65" t="s">
        <v>415</v>
      </c>
      <c r="F175" s="54" t="s">
        <v>447</v>
      </c>
      <c r="G175" s="60">
        <v>0.05</v>
      </c>
      <c r="H175" s="49" t="s">
        <v>107</v>
      </c>
      <c r="I175" s="49" t="s">
        <v>107</v>
      </c>
      <c r="J175" s="64" t="s">
        <v>27</v>
      </c>
      <c r="K175" s="64" t="s">
        <v>27</v>
      </c>
      <c r="L175" s="64" t="s">
        <v>27</v>
      </c>
      <c r="M175" s="64" t="s">
        <v>27</v>
      </c>
      <c r="N175" s="50" t="s">
        <v>27</v>
      </c>
      <c r="O175" s="61">
        <v>44713</v>
      </c>
    </row>
    <row r="176" spans="1:15" ht="14.5">
      <c r="A176" s="62" t="s">
        <v>102</v>
      </c>
      <c r="B176" s="59" t="s">
        <v>103</v>
      </c>
      <c r="C176" s="16">
        <v>388</v>
      </c>
      <c r="D176" s="16" t="s">
        <v>448</v>
      </c>
      <c r="E176" s="65" t="s">
        <v>415</v>
      </c>
      <c r="F176" s="54" t="s">
        <v>130</v>
      </c>
      <c r="G176" s="79">
        <v>0.05</v>
      </c>
      <c r="H176" s="49" t="s">
        <v>107</v>
      </c>
      <c r="I176" s="49" t="s">
        <v>107</v>
      </c>
      <c r="J176" s="64" t="s">
        <v>27</v>
      </c>
      <c r="K176" s="64" t="s">
        <v>27</v>
      </c>
      <c r="L176" s="64" t="s">
        <v>27</v>
      </c>
      <c r="M176" s="64" t="s">
        <v>27</v>
      </c>
      <c r="N176" s="50" t="s">
        <v>27</v>
      </c>
      <c r="O176" s="61">
        <v>44713</v>
      </c>
    </row>
    <row r="177" spans="1:15" ht="14.5">
      <c r="A177" s="62" t="s">
        <v>102</v>
      </c>
      <c r="B177" s="59" t="s">
        <v>103</v>
      </c>
      <c r="C177" s="16">
        <v>388</v>
      </c>
      <c r="D177" s="16" t="s">
        <v>449</v>
      </c>
      <c r="E177" s="65" t="s">
        <v>415</v>
      </c>
      <c r="F177" s="54" t="s">
        <v>233</v>
      </c>
      <c r="G177" s="79">
        <v>0.05</v>
      </c>
      <c r="H177" s="49" t="s">
        <v>107</v>
      </c>
      <c r="I177" s="49" t="s">
        <v>107</v>
      </c>
      <c r="J177" s="64" t="s">
        <v>27</v>
      </c>
      <c r="K177" s="64" t="s">
        <v>27</v>
      </c>
      <c r="L177" s="64" t="s">
        <v>27</v>
      </c>
      <c r="M177" s="64" t="s">
        <v>27</v>
      </c>
      <c r="N177" s="50" t="s">
        <v>27</v>
      </c>
      <c r="O177" s="61">
        <v>44713</v>
      </c>
    </row>
    <row r="178" spans="1:15" ht="14.5">
      <c r="A178" s="62" t="s">
        <v>102</v>
      </c>
      <c r="B178" s="59" t="s">
        <v>103</v>
      </c>
      <c r="C178" s="16">
        <v>388</v>
      </c>
      <c r="D178" s="16" t="s">
        <v>450</v>
      </c>
      <c r="E178" s="65" t="s">
        <v>415</v>
      </c>
      <c r="F178" s="54" t="s">
        <v>202</v>
      </c>
      <c r="G178" s="79">
        <v>0.05</v>
      </c>
      <c r="H178" s="49" t="s">
        <v>107</v>
      </c>
      <c r="I178" s="49" t="s">
        <v>107</v>
      </c>
      <c r="J178" s="64" t="s">
        <v>27</v>
      </c>
      <c r="K178" s="64" t="s">
        <v>27</v>
      </c>
      <c r="L178" s="64" t="s">
        <v>27</v>
      </c>
      <c r="M178" s="64" t="s">
        <v>27</v>
      </c>
      <c r="N178" s="50" t="s">
        <v>27</v>
      </c>
      <c r="O178" s="61">
        <v>44713</v>
      </c>
    </row>
    <row r="179" spans="1:15" ht="14.5">
      <c r="A179" s="62" t="s">
        <v>102</v>
      </c>
      <c r="B179" s="59" t="s">
        <v>103</v>
      </c>
      <c r="C179" s="16">
        <v>389</v>
      </c>
      <c r="D179" s="16" t="s">
        <v>451</v>
      </c>
      <c r="E179" s="65" t="s">
        <v>452</v>
      </c>
      <c r="F179" s="54" t="s">
        <v>208</v>
      </c>
      <c r="G179" s="60">
        <v>0.04</v>
      </c>
      <c r="H179" s="49" t="s">
        <v>107</v>
      </c>
      <c r="I179" s="49" t="s">
        <v>107</v>
      </c>
      <c r="J179" s="64" t="s">
        <v>27</v>
      </c>
      <c r="K179" s="64" t="s">
        <v>27</v>
      </c>
      <c r="L179" s="64" t="s">
        <v>27</v>
      </c>
      <c r="M179" s="64" t="s">
        <v>27</v>
      </c>
      <c r="N179" s="50" t="s">
        <v>27</v>
      </c>
      <c r="O179" s="61">
        <v>44713</v>
      </c>
    </row>
    <row r="180" spans="1:15" ht="14.5">
      <c r="A180" s="62" t="s">
        <v>102</v>
      </c>
      <c r="B180" s="59" t="s">
        <v>103</v>
      </c>
      <c r="C180" s="16">
        <v>389</v>
      </c>
      <c r="D180" s="16" t="s">
        <v>453</v>
      </c>
      <c r="E180" s="65" t="s">
        <v>452</v>
      </c>
      <c r="F180" s="54" t="s">
        <v>208</v>
      </c>
      <c r="G180" s="60">
        <v>7.0000000000000007E-2</v>
      </c>
      <c r="H180" s="49" t="s">
        <v>107</v>
      </c>
      <c r="I180" s="49" t="s">
        <v>107</v>
      </c>
      <c r="J180" s="64" t="s">
        <v>27</v>
      </c>
      <c r="K180" s="64" t="s">
        <v>27</v>
      </c>
      <c r="L180" s="64" t="s">
        <v>27</v>
      </c>
      <c r="M180" s="64" t="s">
        <v>27</v>
      </c>
      <c r="N180" s="50" t="s">
        <v>27</v>
      </c>
      <c r="O180" s="61">
        <v>44713</v>
      </c>
    </row>
    <row r="181" spans="1:15" ht="14.5">
      <c r="A181" s="62" t="s">
        <v>102</v>
      </c>
      <c r="B181" s="59" t="s">
        <v>103</v>
      </c>
      <c r="C181" s="16">
        <v>389</v>
      </c>
      <c r="D181" s="16" t="s">
        <v>454</v>
      </c>
      <c r="E181" s="65" t="s">
        <v>452</v>
      </c>
      <c r="F181" s="54" t="s">
        <v>208</v>
      </c>
      <c r="G181" s="60">
        <v>0.05</v>
      </c>
      <c r="H181" s="49" t="s">
        <v>107</v>
      </c>
      <c r="I181" s="49" t="s">
        <v>107</v>
      </c>
      <c r="J181" s="64" t="s">
        <v>27</v>
      </c>
      <c r="K181" s="64" t="s">
        <v>27</v>
      </c>
      <c r="L181" s="64" t="s">
        <v>27</v>
      </c>
      <c r="M181" s="64" t="s">
        <v>27</v>
      </c>
      <c r="N181" s="50" t="s">
        <v>27</v>
      </c>
      <c r="O181" s="61">
        <v>44713</v>
      </c>
    </row>
    <row r="182" spans="1:15" ht="14.5">
      <c r="A182" s="62" t="s">
        <v>102</v>
      </c>
      <c r="B182" s="59" t="s">
        <v>103</v>
      </c>
      <c r="C182" s="16">
        <v>389</v>
      </c>
      <c r="D182" s="16" t="s">
        <v>455</v>
      </c>
      <c r="E182" s="65" t="s">
        <v>452</v>
      </c>
      <c r="F182" s="54" t="s">
        <v>208</v>
      </c>
      <c r="G182" s="60">
        <v>7.0000000000000007E-2</v>
      </c>
      <c r="H182" s="49" t="s">
        <v>107</v>
      </c>
      <c r="I182" s="49" t="s">
        <v>107</v>
      </c>
      <c r="J182" s="64" t="s">
        <v>27</v>
      </c>
      <c r="K182" s="64" t="s">
        <v>27</v>
      </c>
      <c r="L182" s="64" t="s">
        <v>27</v>
      </c>
      <c r="M182" s="64" t="s">
        <v>27</v>
      </c>
      <c r="N182" s="50" t="s">
        <v>27</v>
      </c>
      <c r="O182" s="61">
        <v>44713</v>
      </c>
    </row>
    <row r="183" spans="1:15" ht="14.5">
      <c r="A183" s="62" t="s">
        <v>102</v>
      </c>
      <c r="B183" s="59" t="s">
        <v>103</v>
      </c>
      <c r="C183" s="16">
        <v>389</v>
      </c>
      <c r="D183" s="16" t="s">
        <v>456</v>
      </c>
      <c r="E183" s="65" t="s">
        <v>452</v>
      </c>
      <c r="F183" s="54" t="s">
        <v>208</v>
      </c>
      <c r="G183" s="60">
        <v>5.0000000000000001E-3</v>
      </c>
      <c r="H183" s="49" t="s">
        <v>107</v>
      </c>
      <c r="I183" s="49" t="s">
        <v>107</v>
      </c>
      <c r="J183" s="64" t="s">
        <v>27</v>
      </c>
      <c r="K183" s="64" t="s">
        <v>27</v>
      </c>
      <c r="L183" s="64" t="s">
        <v>27</v>
      </c>
      <c r="M183" s="64" t="s">
        <v>27</v>
      </c>
      <c r="N183" s="50" t="s">
        <v>27</v>
      </c>
      <c r="O183" s="61">
        <v>44713</v>
      </c>
    </row>
    <row r="184" spans="1:15" ht="14.5">
      <c r="A184" s="62" t="s">
        <v>102</v>
      </c>
      <c r="B184" s="59" t="s">
        <v>103</v>
      </c>
      <c r="C184" s="16">
        <v>389</v>
      </c>
      <c r="D184" s="16" t="s">
        <v>457</v>
      </c>
      <c r="E184" s="65" t="s">
        <v>452</v>
      </c>
      <c r="F184" s="54" t="s">
        <v>208</v>
      </c>
      <c r="G184" s="60">
        <v>0.15</v>
      </c>
      <c r="H184" s="49" t="s">
        <v>107</v>
      </c>
      <c r="I184" s="49" t="s">
        <v>107</v>
      </c>
      <c r="J184" s="64" t="s">
        <v>27</v>
      </c>
      <c r="K184" s="64" t="s">
        <v>27</v>
      </c>
      <c r="L184" s="64" t="s">
        <v>27</v>
      </c>
      <c r="M184" s="64" t="s">
        <v>27</v>
      </c>
      <c r="N184" s="50" t="s">
        <v>27</v>
      </c>
      <c r="O184" s="61">
        <v>44713</v>
      </c>
    </row>
    <row r="185" spans="1:15" ht="14.5">
      <c r="A185" s="62" t="s">
        <v>102</v>
      </c>
      <c r="B185" s="59" t="s">
        <v>103</v>
      </c>
      <c r="C185" s="16">
        <v>389</v>
      </c>
      <c r="D185" s="16" t="s">
        <v>458</v>
      </c>
      <c r="E185" s="65" t="s">
        <v>452</v>
      </c>
      <c r="F185" s="54" t="s">
        <v>208</v>
      </c>
      <c r="G185" s="60">
        <v>0.68500000000000005</v>
      </c>
      <c r="H185" s="49" t="s">
        <v>107</v>
      </c>
      <c r="I185" s="49" t="s">
        <v>107</v>
      </c>
      <c r="J185" s="64" t="s">
        <v>27</v>
      </c>
      <c r="K185" s="64" t="s">
        <v>27</v>
      </c>
      <c r="L185" s="64" t="s">
        <v>27</v>
      </c>
      <c r="M185" s="64" t="s">
        <v>27</v>
      </c>
      <c r="N185" s="50" t="s">
        <v>27</v>
      </c>
      <c r="O185" s="61">
        <v>44713</v>
      </c>
    </row>
    <row r="186" spans="1:15" ht="14.5">
      <c r="A186" s="62" t="s">
        <v>102</v>
      </c>
      <c r="B186" s="59" t="s">
        <v>103</v>
      </c>
      <c r="C186" s="16">
        <v>389</v>
      </c>
      <c r="D186" s="16" t="s">
        <v>459</v>
      </c>
      <c r="E186" s="65" t="s">
        <v>452</v>
      </c>
      <c r="F186" s="54" t="s">
        <v>208</v>
      </c>
      <c r="G186" s="60">
        <v>0.09</v>
      </c>
      <c r="H186" s="49" t="s">
        <v>107</v>
      </c>
      <c r="I186" s="49" t="s">
        <v>107</v>
      </c>
      <c r="J186" s="64" t="s">
        <v>27</v>
      </c>
      <c r="K186" s="64" t="s">
        <v>27</v>
      </c>
      <c r="L186" s="64" t="s">
        <v>27</v>
      </c>
      <c r="M186" s="64" t="s">
        <v>27</v>
      </c>
      <c r="N186" s="50" t="s">
        <v>27</v>
      </c>
      <c r="O186" s="61">
        <v>44713</v>
      </c>
    </row>
    <row r="187" spans="1:15" ht="14.5">
      <c r="A187" s="62" t="s">
        <v>102</v>
      </c>
      <c r="B187" s="59" t="s">
        <v>103</v>
      </c>
      <c r="C187" s="16">
        <v>389</v>
      </c>
      <c r="D187" s="16" t="s">
        <v>460</v>
      </c>
      <c r="E187" s="65" t="s">
        <v>452</v>
      </c>
      <c r="F187" s="54" t="s">
        <v>208</v>
      </c>
      <c r="G187" s="60">
        <v>0.36499999999999999</v>
      </c>
      <c r="H187" s="49" t="s">
        <v>107</v>
      </c>
      <c r="I187" s="49" t="s">
        <v>107</v>
      </c>
      <c r="J187" s="64" t="s">
        <v>27</v>
      </c>
      <c r="K187" s="64" t="s">
        <v>27</v>
      </c>
      <c r="L187" s="64" t="s">
        <v>27</v>
      </c>
      <c r="M187" s="64" t="s">
        <v>27</v>
      </c>
      <c r="N187" s="50" t="s">
        <v>27</v>
      </c>
      <c r="O187" s="61">
        <v>44713</v>
      </c>
    </row>
    <row r="188" spans="1:15" ht="14.5">
      <c r="A188" s="62" t="s">
        <v>102</v>
      </c>
      <c r="B188" s="59" t="s">
        <v>103</v>
      </c>
      <c r="C188" s="16">
        <v>389</v>
      </c>
      <c r="D188" s="16" t="s">
        <v>461</v>
      </c>
      <c r="E188" s="65" t="s">
        <v>452</v>
      </c>
      <c r="F188" s="54" t="s">
        <v>208</v>
      </c>
      <c r="G188" s="60">
        <v>0.16500000000000001</v>
      </c>
      <c r="H188" s="49" t="s">
        <v>107</v>
      </c>
      <c r="I188" s="49" t="s">
        <v>107</v>
      </c>
      <c r="J188" s="64" t="s">
        <v>27</v>
      </c>
      <c r="K188" s="64" t="s">
        <v>27</v>
      </c>
      <c r="L188" s="64" t="s">
        <v>27</v>
      </c>
      <c r="M188" s="64" t="s">
        <v>27</v>
      </c>
      <c r="N188" s="50" t="s">
        <v>27</v>
      </c>
      <c r="O188" s="61">
        <v>44713</v>
      </c>
    </row>
    <row r="189" spans="1:15" ht="14.5">
      <c r="A189" s="62" t="s">
        <v>102</v>
      </c>
      <c r="B189" s="59" t="s">
        <v>103</v>
      </c>
      <c r="C189" s="16">
        <v>389</v>
      </c>
      <c r="D189" s="16" t="s">
        <v>462</v>
      </c>
      <c r="E189" s="65" t="s">
        <v>452</v>
      </c>
      <c r="F189" s="54" t="s">
        <v>208</v>
      </c>
      <c r="G189" s="60">
        <v>0.08</v>
      </c>
      <c r="H189" s="49" t="s">
        <v>107</v>
      </c>
      <c r="I189" s="49" t="s">
        <v>107</v>
      </c>
      <c r="J189" s="64" t="s">
        <v>27</v>
      </c>
      <c r="K189" s="64" t="s">
        <v>27</v>
      </c>
      <c r="L189" s="64" t="s">
        <v>27</v>
      </c>
      <c r="M189" s="64" t="s">
        <v>27</v>
      </c>
      <c r="N189" s="50" t="s">
        <v>27</v>
      </c>
      <c r="O189" s="61">
        <v>44713</v>
      </c>
    </row>
    <row r="190" spans="1:15" ht="14.5">
      <c r="A190" s="62" t="s">
        <v>102</v>
      </c>
      <c r="B190" s="59" t="s">
        <v>103</v>
      </c>
      <c r="C190" s="16">
        <v>389</v>
      </c>
      <c r="D190" s="16" t="s">
        <v>463</v>
      </c>
      <c r="E190" s="65" t="s">
        <v>452</v>
      </c>
      <c r="F190" s="54" t="s">
        <v>208</v>
      </c>
      <c r="G190" s="60">
        <v>0.11</v>
      </c>
      <c r="H190" s="49" t="s">
        <v>107</v>
      </c>
      <c r="I190" s="49" t="s">
        <v>107</v>
      </c>
      <c r="J190" s="64" t="s">
        <v>27</v>
      </c>
      <c r="K190" s="64" t="s">
        <v>27</v>
      </c>
      <c r="L190" s="64" t="s">
        <v>27</v>
      </c>
      <c r="M190" s="64" t="s">
        <v>27</v>
      </c>
      <c r="N190" s="50" t="s">
        <v>27</v>
      </c>
      <c r="O190" s="61">
        <v>44713</v>
      </c>
    </row>
    <row r="191" spans="1:15" ht="14.5">
      <c r="A191" s="62" t="s">
        <v>102</v>
      </c>
      <c r="B191" s="59" t="s">
        <v>103</v>
      </c>
      <c r="C191" s="16">
        <v>332</v>
      </c>
      <c r="D191" s="16" t="s">
        <v>464</v>
      </c>
      <c r="E191" s="65" t="s">
        <v>465</v>
      </c>
      <c r="F191" s="80" t="s">
        <v>466</v>
      </c>
      <c r="G191" s="60">
        <v>0.4</v>
      </c>
      <c r="H191" s="49" t="s">
        <v>107</v>
      </c>
      <c r="I191" s="49" t="s">
        <v>107</v>
      </c>
      <c r="J191" s="64" t="s">
        <v>27</v>
      </c>
      <c r="K191" s="64" t="s">
        <v>27</v>
      </c>
      <c r="L191" s="64" t="s">
        <v>27</v>
      </c>
      <c r="M191" s="64" t="s">
        <v>27</v>
      </c>
      <c r="N191" s="50" t="s">
        <v>27</v>
      </c>
      <c r="O191" s="61">
        <v>44713</v>
      </c>
    </row>
    <row r="192" spans="1:15" ht="14.5">
      <c r="A192" s="81" t="s">
        <v>102</v>
      </c>
      <c r="B192" s="82" t="s">
        <v>103</v>
      </c>
      <c r="C192" s="83">
        <v>390</v>
      </c>
      <c r="D192" s="54" t="s">
        <v>467</v>
      </c>
      <c r="E192" s="65" t="s">
        <v>468</v>
      </c>
      <c r="F192" s="54" t="s">
        <v>101</v>
      </c>
      <c r="G192" s="84">
        <v>0.5</v>
      </c>
      <c r="H192" s="82" t="s">
        <v>107</v>
      </c>
      <c r="I192" s="82" t="s">
        <v>107</v>
      </c>
      <c r="J192" s="54" t="s">
        <v>27</v>
      </c>
      <c r="K192" s="54" t="s">
        <v>27</v>
      </c>
      <c r="L192" s="54" t="s">
        <v>27</v>
      </c>
      <c r="M192" s="54" t="s">
        <v>27</v>
      </c>
      <c r="N192" s="54" t="s">
        <v>27</v>
      </c>
      <c r="O192" s="85">
        <v>44713</v>
      </c>
    </row>
    <row r="193" spans="1:16" ht="14.5">
      <c r="A193" s="62" t="s">
        <v>102</v>
      </c>
      <c r="B193" s="59" t="s">
        <v>103</v>
      </c>
      <c r="C193" s="16">
        <v>391</v>
      </c>
      <c r="D193" s="16" t="s">
        <v>469</v>
      </c>
      <c r="E193" s="65" t="s">
        <v>470</v>
      </c>
      <c r="F193" s="54" t="s">
        <v>205</v>
      </c>
      <c r="G193" s="60">
        <v>0.13500000000000001</v>
      </c>
      <c r="H193" s="49" t="s">
        <v>107</v>
      </c>
      <c r="I193" s="49" t="s">
        <v>107</v>
      </c>
      <c r="J193" s="64" t="s">
        <v>27</v>
      </c>
      <c r="K193" s="64" t="s">
        <v>27</v>
      </c>
      <c r="L193" s="64" t="s">
        <v>27</v>
      </c>
      <c r="M193" s="64" t="s">
        <v>27</v>
      </c>
      <c r="N193" s="50" t="s">
        <v>27</v>
      </c>
      <c r="O193" s="61">
        <v>44713</v>
      </c>
    </row>
    <row r="194" spans="1:16" ht="14.5">
      <c r="A194" s="62" t="s">
        <v>102</v>
      </c>
      <c r="B194" s="59" t="s">
        <v>103</v>
      </c>
      <c r="C194" s="16">
        <v>391</v>
      </c>
      <c r="D194" s="16" t="s">
        <v>471</v>
      </c>
      <c r="E194" s="65" t="s">
        <v>472</v>
      </c>
      <c r="F194" s="54" t="s">
        <v>473</v>
      </c>
      <c r="G194" s="79">
        <v>0.125</v>
      </c>
      <c r="H194" s="49" t="s">
        <v>107</v>
      </c>
      <c r="I194" s="49" t="s">
        <v>107</v>
      </c>
      <c r="J194" s="64" t="s">
        <v>27</v>
      </c>
      <c r="K194" s="64" t="s">
        <v>27</v>
      </c>
      <c r="L194" s="64" t="s">
        <v>27</v>
      </c>
      <c r="M194" s="64" t="s">
        <v>27</v>
      </c>
      <c r="N194" s="50" t="s">
        <v>27</v>
      </c>
      <c r="O194" s="61">
        <v>44713</v>
      </c>
    </row>
    <row r="195" spans="1:16" ht="14.5">
      <c r="A195" s="62" t="s">
        <v>102</v>
      </c>
      <c r="B195" s="59" t="s">
        <v>103</v>
      </c>
      <c r="C195" s="16">
        <v>391</v>
      </c>
      <c r="D195" s="16" t="s">
        <v>474</v>
      </c>
      <c r="E195" s="65" t="s">
        <v>475</v>
      </c>
      <c r="F195" s="54" t="s">
        <v>473</v>
      </c>
      <c r="G195" s="79">
        <v>0.1</v>
      </c>
      <c r="H195" s="49" t="s">
        <v>107</v>
      </c>
      <c r="I195" s="49" t="s">
        <v>107</v>
      </c>
      <c r="J195" s="64" t="s">
        <v>27</v>
      </c>
      <c r="K195" s="64" t="s">
        <v>27</v>
      </c>
      <c r="L195" s="64" t="s">
        <v>27</v>
      </c>
      <c r="M195" s="64" t="s">
        <v>27</v>
      </c>
      <c r="N195" s="50" t="s">
        <v>27</v>
      </c>
      <c r="O195" s="61">
        <v>44713</v>
      </c>
    </row>
    <row r="196" spans="1:16" ht="14.5">
      <c r="A196" s="62" t="s">
        <v>102</v>
      </c>
      <c r="B196" s="59" t="s">
        <v>103</v>
      </c>
      <c r="C196" s="16">
        <v>391</v>
      </c>
      <c r="D196" s="16" t="s">
        <v>476</v>
      </c>
      <c r="E196" s="65" t="s">
        <v>477</v>
      </c>
      <c r="F196" s="54" t="s">
        <v>205</v>
      </c>
      <c r="G196" s="60">
        <v>0.05</v>
      </c>
      <c r="H196" s="49" t="s">
        <v>107</v>
      </c>
      <c r="I196" s="49" t="s">
        <v>107</v>
      </c>
      <c r="J196" s="64" t="s">
        <v>27</v>
      </c>
      <c r="K196" s="64" t="s">
        <v>27</v>
      </c>
      <c r="L196" s="64" t="s">
        <v>27</v>
      </c>
      <c r="M196" s="64" t="s">
        <v>27</v>
      </c>
      <c r="N196" s="50" t="s">
        <v>27</v>
      </c>
      <c r="O196" s="61">
        <v>44713</v>
      </c>
    </row>
    <row r="197" spans="1:16" ht="14.5">
      <c r="A197" s="62" t="s">
        <v>102</v>
      </c>
      <c r="B197" s="59" t="s">
        <v>103</v>
      </c>
      <c r="C197" s="16">
        <v>391</v>
      </c>
      <c r="D197" s="16" t="s">
        <v>478</v>
      </c>
      <c r="E197" s="65" t="s">
        <v>479</v>
      </c>
      <c r="F197" s="54" t="s">
        <v>205</v>
      </c>
      <c r="G197" s="79">
        <v>0.01</v>
      </c>
      <c r="H197" s="49" t="s">
        <v>107</v>
      </c>
      <c r="I197" s="49" t="s">
        <v>107</v>
      </c>
      <c r="J197" s="64" t="s">
        <v>27</v>
      </c>
      <c r="K197" s="64" t="s">
        <v>27</v>
      </c>
      <c r="L197" s="64" t="s">
        <v>27</v>
      </c>
      <c r="M197" s="64" t="s">
        <v>27</v>
      </c>
      <c r="N197" s="50" t="s">
        <v>27</v>
      </c>
      <c r="O197" s="61">
        <v>44713</v>
      </c>
    </row>
    <row r="198" spans="1:16" ht="14.5">
      <c r="A198" s="62" t="s">
        <v>102</v>
      </c>
      <c r="B198" s="59" t="s">
        <v>103</v>
      </c>
      <c r="C198" s="16">
        <v>392</v>
      </c>
      <c r="D198" s="16" t="s">
        <v>480</v>
      </c>
      <c r="E198" s="65" t="s">
        <v>481</v>
      </c>
      <c r="F198" s="54" t="s">
        <v>205</v>
      </c>
      <c r="G198" s="60">
        <v>0.7</v>
      </c>
      <c r="H198" s="49" t="s">
        <v>107</v>
      </c>
      <c r="I198" s="49" t="s">
        <v>107</v>
      </c>
      <c r="J198" s="64" t="s">
        <v>27</v>
      </c>
      <c r="K198" s="64" t="s">
        <v>27</v>
      </c>
      <c r="L198" s="64" t="s">
        <v>27</v>
      </c>
      <c r="M198" s="64" t="s">
        <v>27</v>
      </c>
      <c r="N198" s="50" t="s">
        <v>27</v>
      </c>
      <c r="O198" s="61">
        <v>44713</v>
      </c>
    </row>
    <row r="199" spans="1:16" ht="14.5">
      <c r="A199" s="62" t="s">
        <v>102</v>
      </c>
      <c r="B199" s="59" t="s">
        <v>103</v>
      </c>
      <c r="C199" s="16">
        <v>391</v>
      </c>
      <c r="D199" s="16" t="s">
        <v>482</v>
      </c>
      <c r="E199" s="65" t="s">
        <v>483</v>
      </c>
      <c r="F199" s="54" t="s">
        <v>205</v>
      </c>
      <c r="G199" s="79">
        <v>0.22500000000000001</v>
      </c>
      <c r="H199" s="49" t="s">
        <v>107</v>
      </c>
      <c r="I199" s="49" t="s">
        <v>107</v>
      </c>
      <c r="J199" s="64" t="s">
        <v>27</v>
      </c>
      <c r="K199" s="64" t="s">
        <v>27</v>
      </c>
      <c r="L199" s="64" t="s">
        <v>27</v>
      </c>
      <c r="M199" s="64" t="s">
        <v>27</v>
      </c>
      <c r="N199" s="50" t="s">
        <v>27</v>
      </c>
      <c r="O199" s="61">
        <v>44713</v>
      </c>
    </row>
    <row r="200" spans="1:16" ht="14.5">
      <c r="A200" s="62" t="s">
        <v>102</v>
      </c>
      <c r="B200" s="59" t="s">
        <v>103</v>
      </c>
      <c r="C200" s="16">
        <v>391</v>
      </c>
      <c r="D200" s="16" t="s">
        <v>484</v>
      </c>
      <c r="E200" s="65" t="s">
        <v>485</v>
      </c>
      <c r="F200" s="54" t="s">
        <v>432</v>
      </c>
      <c r="G200" s="79">
        <v>0.04</v>
      </c>
      <c r="H200" s="49" t="s">
        <v>107</v>
      </c>
      <c r="I200" s="49" t="s">
        <v>107</v>
      </c>
      <c r="J200" s="64" t="s">
        <v>27</v>
      </c>
      <c r="K200" s="64" t="s">
        <v>27</v>
      </c>
      <c r="L200" s="64" t="s">
        <v>27</v>
      </c>
      <c r="M200" s="64" t="s">
        <v>27</v>
      </c>
      <c r="N200" s="50" t="s">
        <v>27</v>
      </c>
      <c r="O200" s="61">
        <v>44713</v>
      </c>
    </row>
    <row r="201" spans="1:16" ht="14.5">
      <c r="A201" s="62" t="s">
        <v>102</v>
      </c>
      <c r="B201" s="59" t="s">
        <v>103</v>
      </c>
      <c r="C201" s="16">
        <v>391</v>
      </c>
      <c r="D201" s="16" t="s">
        <v>486</v>
      </c>
      <c r="E201" s="65" t="s">
        <v>487</v>
      </c>
      <c r="F201" s="54" t="s">
        <v>488</v>
      </c>
      <c r="G201" s="79">
        <v>6.5000000000000002E-2</v>
      </c>
      <c r="H201" s="49" t="s">
        <v>107</v>
      </c>
      <c r="I201" s="49" t="s">
        <v>107</v>
      </c>
      <c r="J201" s="64" t="s">
        <v>27</v>
      </c>
      <c r="K201" s="64" t="s">
        <v>27</v>
      </c>
      <c r="L201" s="64" t="s">
        <v>27</v>
      </c>
      <c r="M201" s="64" t="s">
        <v>27</v>
      </c>
      <c r="N201" s="50" t="s">
        <v>27</v>
      </c>
      <c r="O201" s="61">
        <v>44713</v>
      </c>
    </row>
    <row r="202" spans="1:16" ht="14.5">
      <c r="A202" s="62" t="s">
        <v>102</v>
      </c>
      <c r="B202" s="59" t="s">
        <v>103</v>
      </c>
      <c r="C202" s="16">
        <v>392</v>
      </c>
      <c r="D202" s="16" t="s">
        <v>489</v>
      </c>
      <c r="E202" s="65" t="s">
        <v>490</v>
      </c>
      <c r="F202" s="54" t="s">
        <v>491</v>
      </c>
      <c r="G202" s="79">
        <v>0.01</v>
      </c>
      <c r="H202" s="49" t="s">
        <v>107</v>
      </c>
      <c r="I202" s="49" t="s">
        <v>107</v>
      </c>
      <c r="J202" s="64" t="s">
        <v>27</v>
      </c>
      <c r="K202" s="64" t="s">
        <v>27</v>
      </c>
      <c r="L202" s="64" t="s">
        <v>27</v>
      </c>
      <c r="M202" s="64" t="s">
        <v>27</v>
      </c>
      <c r="N202" s="50" t="s">
        <v>27</v>
      </c>
      <c r="O202" s="61">
        <v>44713</v>
      </c>
    </row>
    <row r="203" spans="1:16" ht="14.5">
      <c r="A203" s="62" t="s">
        <v>102</v>
      </c>
      <c r="B203" s="59" t="s">
        <v>103</v>
      </c>
      <c r="C203" s="16">
        <v>392</v>
      </c>
      <c r="D203" s="16" t="s">
        <v>492</v>
      </c>
      <c r="E203" s="65" t="s">
        <v>493</v>
      </c>
      <c r="F203" s="54" t="s">
        <v>491</v>
      </c>
      <c r="G203" s="60">
        <v>0.16</v>
      </c>
      <c r="H203" s="49" t="s">
        <v>107</v>
      </c>
      <c r="I203" s="49" t="s">
        <v>107</v>
      </c>
      <c r="J203" s="64" t="s">
        <v>27</v>
      </c>
      <c r="K203" s="64" t="s">
        <v>27</v>
      </c>
      <c r="L203" s="64" t="s">
        <v>27</v>
      </c>
      <c r="M203" s="64" t="s">
        <v>27</v>
      </c>
      <c r="N203" s="50" t="s">
        <v>27</v>
      </c>
      <c r="O203" s="61">
        <v>44713</v>
      </c>
    </row>
    <row r="204" spans="1:16" s="17" customFormat="1" ht="14.5">
      <c r="A204" s="62" t="s">
        <v>102</v>
      </c>
      <c r="B204" s="59" t="s">
        <v>103</v>
      </c>
      <c r="C204" s="16">
        <v>392</v>
      </c>
      <c r="D204" s="16" t="s">
        <v>494</v>
      </c>
      <c r="E204" s="65" t="s">
        <v>495</v>
      </c>
      <c r="F204" s="54" t="s">
        <v>317</v>
      </c>
      <c r="G204" s="60">
        <v>0.25</v>
      </c>
      <c r="H204" s="49" t="s">
        <v>107</v>
      </c>
      <c r="I204" s="49" t="s">
        <v>107</v>
      </c>
      <c r="J204" s="64" t="s">
        <v>27</v>
      </c>
      <c r="K204" s="64" t="s">
        <v>27</v>
      </c>
      <c r="L204" s="64" t="s">
        <v>27</v>
      </c>
      <c r="M204" s="64" t="s">
        <v>27</v>
      </c>
      <c r="N204" s="50" t="s">
        <v>27</v>
      </c>
      <c r="O204" s="61">
        <v>44713</v>
      </c>
      <c r="P204" s="86"/>
    </row>
    <row r="205" spans="1:16" ht="14.5">
      <c r="A205" s="62" t="s">
        <v>102</v>
      </c>
      <c r="B205" s="62" t="s">
        <v>103</v>
      </c>
      <c r="C205" s="87">
        <v>392</v>
      </c>
      <c r="D205" s="87" t="s">
        <v>496</v>
      </c>
      <c r="E205" s="65" t="s">
        <v>497</v>
      </c>
      <c r="F205" s="88" t="s">
        <v>242</v>
      </c>
      <c r="G205" s="89">
        <v>5.0000000000000001E-3</v>
      </c>
      <c r="H205" s="48" t="s">
        <v>107</v>
      </c>
      <c r="I205" s="48" t="s">
        <v>107</v>
      </c>
      <c r="J205" s="90" t="s">
        <v>27</v>
      </c>
      <c r="K205" s="90" t="s">
        <v>27</v>
      </c>
      <c r="L205" s="90" t="s">
        <v>27</v>
      </c>
      <c r="M205" s="90" t="s">
        <v>27</v>
      </c>
      <c r="N205" s="91" t="s">
        <v>27</v>
      </c>
      <c r="O205" s="92">
        <v>44713</v>
      </c>
    </row>
    <row r="206" spans="1:16" ht="14.5">
      <c r="A206" s="62" t="s">
        <v>102</v>
      </c>
      <c r="B206" s="59" t="s">
        <v>103</v>
      </c>
      <c r="C206" s="16">
        <v>392</v>
      </c>
      <c r="D206" s="16" t="s">
        <v>498</v>
      </c>
      <c r="E206" s="65" t="s">
        <v>497</v>
      </c>
      <c r="F206" s="54" t="s">
        <v>242</v>
      </c>
      <c r="G206" s="60">
        <v>0.03</v>
      </c>
      <c r="H206" s="49" t="s">
        <v>107</v>
      </c>
      <c r="I206" s="49" t="s">
        <v>107</v>
      </c>
      <c r="J206" s="64" t="s">
        <v>27</v>
      </c>
      <c r="K206" s="64" t="s">
        <v>27</v>
      </c>
      <c r="L206" s="64" t="s">
        <v>27</v>
      </c>
      <c r="M206" s="64" t="s">
        <v>27</v>
      </c>
      <c r="N206" s="50" t="s">
        <v>27</v>
      </c>
      <c r="O206" s="61">
        <v>44713</v>
      </c>
    </row>
    <row r="207" spans="1:16" ht="14.5">
      <c r="A207" s="62" t="s">
        <v>102</v>
      </c>
      <c r="B207" s="59" t="s">
        <v>103</v>
      </c>
      <c r="C207" s="16">
        <v>392</v>
      </c>
      <c r="D207" s="16" t="s">
        <v>499</v>
      </c>
      <c r="E207" s="65" t="s">
        <v>497</v>
      </c>
      <c r="F207" s="54" t="s">
        <v>242</v>
      </c>
      <c r="G207" s="60">
        <v>0.02</v>
      </c>
      <c r="H207" s="49" t="s">
        <v>107</v>
      </c>
      <c r="I207" s="49" t="s">
        <v>107</v>
      </c>
      <c r="J207" s="64" t="s">
        <v>27</v>
      </c>
      <c r="K207" s="64" t="s">
        <v>27</v>
      </c>
      <c r="L207" s="64" t="s">
        <v>27</v>
      </c>
      <c r="M207" s="64" t="s">
        <v>27</v>
      </c>
      <c r="N207" s="50" t="s">
        <v>27</v>
      </c>
      <c r="O207" s="61">
        <v>44713</v>
      </c>
    </row>
    <row r="208" spans="1:16" ht="14.5">
      <c r="A208" s="62" t="s">
        <v>102</v>
      </c>
      <c r="B208" s="59" t="s">
        <v>103</v>
      </c>
      <c r="C208" s="16">
        <v>392</v>
      </c>
      <c r="D208" s="16" t="s">
        <v>500</v>
      </c>
      <c r="E208" s="65" t="s">
        <v>501</v>
      </c>
      <c r="F208" s="54" t="s">
        <v>242</v>
      </c>
      <c r="G208" s="60">
        <v>3.5000000000000003E-2</v>
      </c>
      <c r="H208" s="49" t="s">
        <v>107</v>
      </c>
      <c r="I208" s="49" t="s">
        <v>107</v>
      </c>
      <c r="J208" s="64" t="s">
        <v>27</v>
      </c>
      <c r="K208" s="64" t="s">
        <v>27</v>
      </c>
      <c r="L208" s="64" t="s">
        <v>27</v>
      </c>
      <c r="M208" s="64" t="s">
        <v>27</v>
      </c>
      <c r="N208" s="50" t="s">
        <v>27</v>
      </c>
      <c r="O208" s="61">
        <v>44713</v>
      </c>
    </row>
    <row r="209" spans="1:15" ht="14.5">
      <c r="A209" s="62" t="s">
        <v>102</v>
      </c>
      <c r="B209" s="59" t="s">
        <v>103</v>
      </c>
      <c r="C209" s="16">
        <v>392</v>
      </c>
      <c r="D209" s="16" t="s">
        <v>502</v>
      </c>
      <c r="E209" s="65" t="s">
        <v>497</v>
      </c>
      <c r="F209" s="54" t="s">
        <v>242</v>
      </c>
      <c r="G209" s="60">
        <v>7.0000000000000007E-2</v>
      </c>
      <c r="H209" s="49" t="s">
        <v>107</v>
      </c>
      <c r="I209" s="49" t="s">
        <v>107</v>
      </c>
      <c r="J209" s="64" t="s">
        <v>27</v>
      </c>
      <c r="K209" s="64" t="s">
        <v>27</v>
      </c>
      <c r="L209" s="64" t="s">
        <v>27</v>
      </c>
      <c r="M209" s="64" t="s">
        <v>27</v>
      </c>
      <c r="N209" s="50" t="s">
        <v>27</v>
      </c>
      <c r="O209" s="61">
        <v>44713</v>
      </c>
    </row>
    <row r="210" spans="1:15" ht="14.5">
      <c r="A210" s="62" t="s">
        <v>102</v>
      </c>
      <c r="B210" s="59" t="s">
        <v>103</v>
      </c>
      <c r="C210" s="16">
        <v>394</v>
      </c>
      <c r="D210" s="16" t="s">
        <v>503</v>
      </c>
      <c r="E210" s="65" t="s">
        <v>504</v>
      </c>
      <c r="F210" s="54" t="s">
        <v>505</v>
      </c>
      <c r="G210" s="60">
        <v>0.01</v>
      </c>
      <c r="H210" s="49" t="s">
        <v>107</v>
      </c>
      <c r="I210" s="49" t="s">
        <v>107</v>
      </c>
      <c r="J210" s="64" t="s">
        <v>27</v>
      </c>
      <c r="K210" s="64" t="s">
        <v>27</v>
      </c>
      <c r="L210" s="64" t="s">
        <v>27</v>
      </c>
      <c r="M210" s="64" t="s">
        <v>27</v>
      </c>
      <c r="N210" s="50" t="s">
        <v>27</v>
      </c>
      <c r="O210" s="61">
        <v>44713</v>
      </c>
    </row>
    <row r="211" spans="1:15" ht="14.5">
      <c r="A211" s="62" t="s">
        <v>102</v>
      </c>
      <c r="B211" s="59" t="s">
        <v>103</v>
      </c>
      <c r="C211" s="16">
        <v>392</v>
      </c>
      <c r="D211" s="16" t="s">
        <v>506</v>
      </c>
      <c r="E211" s="65" t="s">
        <v>507</v>
      </c>
      <c r="F211" s="54" t="s">
        <v>216</v>
      </c>
      <c r="G211" s="60">
        <v>2.5000000000000001E-2</v>
      </c>
      <c r="H211" s="49" t="s">
        <v>107</v>
      </c>
      <c r="I211" s="49" t="s">
        <v>107</v>
      </c>
      <c r="J211" s="64" t="s">
        <v>27</v>
      </c>
      <c r="K211" s="64" t="s">
        <v>27</v>
      </c>
      <c r="L211" s="64" t="s">
        <v>27</v>
      </c>
      <c r="M211" s="64" t="s">
        <v>27</v>
      </c>
      <c r="N211" s="50" t="s">
        <v>27</v>
      </c>
      <c r="O211" s="61">
        <v>44713</v>
      </c>
    </row>
    <row r="212" spans="1:15" ht="14.5">
      <c r="A212" s="62" t="s">
        <v>102</v>
      </c>
      <c r="B212" s="59" t="s">
        <v>103</v>
      </c>
      <c r="C212" s="16">
        <v>392</v>
      </c>
      <c r="D212" s="16" t="s">
        <v>508</v>
      </c>
      <c r="E212" s="65" t="s">
        <v>509</v>
      </c>
      <c r="F212" s="54" t="s">
        <v>216</v>
      </c>
      <c r="G212" s="60">
        <v>0.08</v>
      </c>
      <c r="H212" s="49" t="s">
        <v>107</v>
      </c>
      <c r="I212" s="49" t="s">
        <v>107</v>
      </c>
      <c r="J212" s="64" t="s">
        <v>27</v>
      </c>
      <c r="K212" s="64" t="s">
        <v>27</v>
      </c>
      <c r="L212" s="64" t="s">
        <v>27</v>
      </c>
      <c r="M212" s="64" t="s">
        <v>27</v>
      </c>
      <c r="N212" s="50" t="s">
        <v>27</v>
      </c>
      <c r="O212" s="61">
        <v>44713</v>
      </c>
    </row>
    <row r="213" spans="1:15" ht="14.5">
      <c r="A213" s="62" t="s">
        <v>102</v>
      </c>
      <c r="B213" s="59" t="s">
        <v>103</v>
      </c>
      <c r="C213" s="16">
        <v>392</v>
      </c>
      <c r="D213" s="16" t="s">
        <v>510</v>
      </c>
      <c r="E213" s="65" t="s">
        <v>511</v>
      </c>
      <c r="F213" s="54" t="s">
        <v>216</v>
      </c>
      <c r="G213" s="60">
        <v>0.06</v>
      </c>
      <c r="H213" s="49" t="s">
        <v>107</v>
      </c>
      <c r="I213" s="49" t="s">
        <v>107</v>
      </c>
      <c r="J213" s="64" t="s">
        <v>27</v>
      </c>
      <c r="K213" s="64" t="s">
        <v>27</v>
      </c>
      <c r="L213" s="64" t="s">
        <v>27</v>
      </c>
      <c r="M213" s="64" t="s">
        <v>27</v>
      </c>
      <c r="N213" s="50" t="s">
        <v>27</v>
      </c>
      <c r="O213" s="61">
        <v>44713</v>
      </c>
    </row>
    <row r="214" spans="1:15" ht="14.5">
      <c r="A214" s="62" t="s">
        <v>102</v>
      </c>
      <c r="B214" s="59" t="s">
        <v>103</v>
      </c>
      <c r="C214" s="16">
        <v>392</v>
      </c>
      <c r="D214" s="16" t="s">
        <v>512</v>
      </c>
      <c r="E214" s="65" t="s">
        <v>513</v>
      </c>
      <c r="F214" s="54" t="s">
        <v>216</v>
      </c>
      <c r="G214" s="60">
        <v>8.3000000000000004E-2</v>
      </c>
      <c r="H214" s="49" t="s">
        <v>107</v>
      </c>
      <c r="I214" s="49" t="s">
        <v>107</v>
      </c>
      <c r="J214" s="64" t="s">
        <v>27</v>
      </c>
      <c r="K214" s="64" t="s">
        <v>27</v>
      </c>
      <c r="L214" s="64" t="s">
        <v>27</v>
      </c>
      <c r="M214" s="64" t="s">
        <v>27</v>
      </c>
      <c r="N214" s="50" t="s">
        <v>27</v>
      </c>
      <c r="O214" s="61">
        <v>44713</v>
      </c>
    </row>
    <row r="215" spans="1:15" ht="14.5">
      <c r="A215" s="62" t="s">
        <v>102</v>
      </c>
      <c r="B215" s="59" t="s">
        <v>103</v>
      </c>
      <c r="C215" s="16">
        <v>392</v>
      </c>
      <c r="D215" s="16" t="s">
        <v>514</v>
      </c>
      <c r="E215" s="65" t="s">
        <v>515</v>
      </c>
      <c r="F215" s="54" t="s">
        <v>216</v>
      </c>
      <c r="G215" s="60">
        <v>7.0000000000000007E-2</v>
      </c>
      <c r="H215" s="49" t="s">
        <v>107</v>
      </c>
      <c r="I215" s="49" t="s">
        <v>107</v>
      </c>
      <c r="J215" s="64" t="s">
        <v>27</v>
      </c>
      <c r="K215" s="64" t="s">
        <v>27</v>
      </c>
      <c r="L215" s="64" t="s">
        <v>27</v>
      </c>
      <c r="M215" s="64" t="s">
        <v>27</v>
      </c>
      <c r="N215" s="50" t="s">
        <v>27</v>
      </c>
      <c r="O215" s="61">
        <v>44713</v>
      </c>
    </row>
    <row r="216" spans="1:15" ht="14.5">
      <c r="A216" s="62" t="s">
        <v>102</v>
      </c>
      <c r="B216" s="59" t="s">
        <v>103</v>
      </c>
      <c r="C216" s="16">
        <v>392</v>
      </c>
      <c r="D216" s="16" t="s">
        <v>516</v>
      </c>
      <c r="E216" s="65" t="s">
        <v>517</v>
      </c>
      <c r="F216" s="54" t="s">
        <v>216</v>
      </c>
      <c r="G216" s="60">
        <v>0.02</v>
      </c>
      <c r="H216" s="49" t="s">
        <v>107</v>
      </c>
      <c r="I216" s="49" t="s">
        <v>107</v>
      </c>
      <c r="J216" s="64" t="s">
        <v>27</v>
      </c>
      <c r="K216" s="64" t="s">
        <v>27</v>
      </c>
      <c r="L216" s="64" t="s">
        <v>27</v>
      </c>
      <c r="M216" s="64" t="s">
        <v>27</v>
      </c>
      <c r="N216" s="50" t="s">
        <v>27</v>
      </c>
      <c r="O216" s="61">
        <v>44713</v>
      </c>
    </row>
    <row r="217" spans="1:15" ht="14.5">
      <c r="A217" s="62" t="s">
        <v>102</v>
      </c>
      <c r="B217" s="59" t="s">
        <v>103</v>
      </c>
      <c r="C217" s="16">
        <v>392</v>
      </c>
      <c r="D217" s="16" t="s">
        <v>518</v>
      </c>
      <c r="E217" s="65" t="s">
        <v>519</v>
      </c>
      <c r="F217" s="54" t="s">
        <v>216</v>
      </c>
      <c r="G217" s="60">
        <v>0.02</v>
      </c>
      <c r="H217" s="49" t="s">
        <v>107</v>
      </c>
      <c r="I217" s="49" t="s">
        <v>107</v>
      </c>
      <c r="J217" s="64" t="s">
        <v>27</v>
      </c>
      <c r="K217" s="64" t="s">
        <v>27</v>
      </c>
      <c r="L217" s="64" t="s">
        <v>27</v>
      </c>
      <c r="M217" s="64" t="s">
        <v>27</v>
      </c>
      <c r="N217" s="50" t="s">
        <v>27</v>
      </c>
      <c r="O217" s="61">
        <v>44713</v>
      </c>
    </row>
    <row r="218" spans="1:15" ht="14.5">
      <c r="A218" s="62" t="s">
        <v>102</v>
      </c>
      <c r="B218" s="59" t="s">
        <v>103</v>
      </c>
      <c r="C218" s="16">
        <v>392</v>
      </c>
      <c r="D218" s="16" t="s">
        <v>520</v>
      </c>
      <c r="E218" s="65" t="s">
        <v>521</v>
      </c>
      <c r="F218" s="54" t="s">
        <v>216</v>
      </c>
      <c r="G218" s="60">
        <v>0.1</v>
      </c>
      <c r="H218" s="49" t="s">
        <v>107</v>
      </c>
      <c r="I218" s="49" t="s">
        <v>107</v>
      </c>
      <c r="J218" s="64" t="s">
        <v>27</v>
      </c>
      <c r="K218" s="64" t="s">
        <v>27</v>
      </c>
      <c r="L218" s="64" t="s">
        <v>27</v>
      </c>
      <c r="M218" s="64" t="s">
        <v>27</v>
      </c>
      <c r="N218" s="50" t="s">
        <v>27</v>
      </c>
      <c r="O218" s="61">
        <v>44713</v>
      </c>
    </row>
    <row r="219" spans="1:15" ht="14.5">
      <c r="A219" s="62" t="s">
        <v>102</v>
      </c>
      <c r="B219" s="59" t="s">
        <v>103</v>
      </c>
      <c r="C219" s="16">
        <v>392</v>
      </c>
      <c r="D219" s="16" t="s">
        <v>522</v>
      </c>
      <c r="E219" s="65" t="s">
        <v>523</v>
      </c>
      <c r="F219" s="54" t="s">
        <v>216</v>
      </c>
      <c r="G219" s="60">
        <v>0.125</v>
      </c>
      <c r="H219" s="49" t="s">
        <v>107</v>
      </c>
      <c r="I219" s="49" t="s">
        <v>107</v>
      </c>
      <c r="J219" s="64" t="s">
        <v>27</v>
      </c>
      <c r="K219" s="64" t="s">
        <v>27</v>
      </c>
      <c r="L219" s="64" t="s">
        <v>27</v>
      </c>
      <c r="M219" s="64" t="s">
        <v>27</v>
      </c>
      <c r="N219" s="50" t="s">
        <v>27</v>
      </c>
      <c r="O219" s="61">
        <v>44713</v>
      </c>
    </row>
    <row r="220" spans="1:15" ht="14.5">
      <c r="A220" s="62" t="s">
        <v>102</v>
      </c>
      <c r="B220" s="59" t="s">
        <v>103</v>
      </c>
      <c r="C220" s="16">
        <v>392</v>
      </c>
      <c r="D220" s="16" t="s">
        <v>524</v>
      </c>
      <c r="E220" s="65" t="s">
        <v>525</v>
      </c>
      <c r="F220" s="54" t="s">
        <v>216</v>
      </c>
      <c r="G220" s="60">
        <v>0.03</v>
      </c>
      <c r="H220" s="49" t="s">
        <v>107</v>
      </c>
      <c r="I220" s="49" t="s">
        <v>107</v>
      </c>
      <c r="J220" s="64" t="s">
        <v>27</v>
      </c>
      <c r="K220" s="64" t="s">
        <v>27</v>
      </c>
      <c r="L220" s="64" t="s">
        <v>27</v>
      </c>
      <c r="M220" s="64" t="s">
        <v>27</v>
      </c>
      <c r="N220" s="50" t="s">
        <v>27</v>
      </c>
      <c r="O220" s="61">
        <v>44713</v>
      </c>
    </row>
    <row r="221" spans="1:15" ht="14.5">
      <c r="A221" s="62" t="s">
        <v>102</v>
      </c>
      <c r="B221" s="59" t="s">
        <v>103</v>
      </c>
      <c r="C221" s="16">
        <v>392</v>
      </c>
      <c r="D221" s="16" t="s">
        <v>526</v>
      </c>
      <c r="E221" s="65" t="s">
        <v>527</v>
      </c>
      <c r="F221" s="54" t="s">
        <v>216</v>
      </c>
      <c r="G221" s="60">
        <v>0.04</v>
      </c>
      <c r="H221" s="49" t="s">
        <v>107</v>
      </c>
      <c r="I221" s="49" t="s">
        <v>107</v>
      </c>
      <c r="J221" s="64" t="s">
        <v>27</v>
      </c>
      <c r="K221" s="64" t="s">
        <v>27</v>
      </c>
      <c r="L221" s="64" t="s">
        <v>27</v>
      </c>
      <c r="M221" s="64" t="s">
        <v>27</v>
      </c>
      <c r="N221" s="50" t="s">
        <v>27</v>
      </c>
      <c r="O221" s="61">
        <v>44713</v>
      </c>
    </row>
    <row r="222" spans="1:15" ht="14.5">
      <c r="A222" s="62" t="s">
        <v>102</v>
      </c>
      <c r="B222" s="59" t="s">
        <v>103</v>
      </c>
      <c r="C222" s="16">
        <v>392</v>
      </c>
      <c r="D222" s="16" t="s">
        <v>528</v>
      </c>
      <c r="E222" s="65" t="s">
        <v>529</v>
      </c>
      <c r="F222" s="54" t="s">
        <v>314</v>
      </c>
      <c r="G222" s="60">
        <v>0.2</v>
      </c>
      <c r="H222" s="49" t="s">
        <v>107</v>
      </c>
      <c r="I222" s="49" t="s">
        <v>107</v>
      </c>
      <c r="J222" s="64" t="s">
        <v>27</v>
      </c>
      <c r="K222" s="64" t="s">
        <v>27</v>
      </c>
      <c r="L222" s="64" t="s">
        <v>27</v>
      </c>
      <c r="M222" s="64" t="s">
        <v>27</v>
      </c>
      <c r="N222" s="50" t="s">
        <v>27</v>
      </c>
      <c r="O222" s="61">
        <v>44713</v>
      </c>
    </row>
    <row r="223" spans="1:15" ht="14.5">
      <c r="A223" s="62" t="s">
        <v>102</v>
      </c>
      <c r="B223" s="59" t="s">
        <v>103</v>
      </c>
      <c r="C223" s="16">
        <v>394</v>
      </c>
      <c r="D223" s="16" t="s">
        <v>530</v>
      </c>
      <c r="E223" s="65" t="s">
        <v>531</v>
      </c>
      <c r="F223" s="54" t="s">
        <v>532</v>
      </c>
      <c r="G223" s="60">
        <v>0.04</v>
      </c>
      <c r="H223" s="49" t="s">
        <v>107</v>
      </c>
      <c r="I223" s="49" t="s">
        <v>107</v>
      </c>
      <c r="J223" s="64" t="s">
        <v>27</v>
      </c>
      <c r="K223" s="64" t="s">
        <v>27</v>
      </c>
      <c r="L223" s="64" t="s">
        <v>27</v>
      </c>
      <c r="M223" s="64" t="s">
        <v>27</v>
      </c>
      <c r="N223" s="50" t="s">
        <v>27</v>
      </c>
      <c r="O223" s="61">
        <v>44713</v>
      </c>
    </row>
    <row r="224" spans="1:15" ht="14.5">
      <c r="A224" s="62" t="s">
        <v>102</v>
      </c>
      <c r="B224" s="59" t="s">
        <v>103</v>
      </c>
      <c r="C224" s="16">
        <v>392</v>
      </c>
      <c r="D224" s="16" t="s">
        <v>533</v>
      </c>
      <c r="E224" s="65" t="s">
        <v>534</v>
      </c>
      <c r="F224" s="54" t="s">
        <v>242</v>
      </c>
      <c r="G224" s="60">
        <v>5.0000000000000001E-3</v>
      </c>
      <c r="H224" s="49" t="s">
        <v>107</v>
      </c>
      <c r="I224" s="49" t="s">
        <v>107</v>
      </c>
      <c r="J224" s="64" t="s">
        <v>27</v>
      </c>
      <c r="K224" s="64" t="s">
        <v>27</v>
      </c>
      <c r="L224" s="64" t="s">
        <v>27</v>
      </c>
      <c r="M224" s="64" t="s">
        <v>27</v>
      </c>
      <c r="N224" s="50" t="s">
        <v>27</v>
      </c>
      <c r="O224" s="61">
        <v>44713</v>
      </c>
    </row>
    <row r="225" spans="1:15" ht="14.5">
      <c r="A225" s="62" t="s">
        <v>102</v>
      </c>
      <c r="B225" s="59" t="s">
        <v>103</v>
      </c>
      <c r="C225" s="16">
        <v>392</v>
      </c>
      <c r="D225" s="16" t="s">
        <v>535</v>
      </c>
      <c r="E225" s="65" t="s">
        <v>536</v>
      </c>
      <c r="F225" s="54" t="s">
        <v>242</v>
      </c>
      <c r="G225" s="60">
        <v>0.03</v>
      </c>
      <c r="H225" s="49" t="s">
        <v>107</v>
      </c>
      <c r="I225" s="49" t="s">
        <v>107</v>
      </c>
      <c r="J225" s="64" t="s">
        <v>27</v>
      </c>
      <c r="K225" s="64" t="s">
        <v>27</v>
      </c>
      <c r="L225" s="64" t="s">
        <v>27</v>
      </c>
      <c r="M225" s="64" t="s">
        <v>27</v>
      </c>
      <c r="N225" s="50" t="s">
        <v>27</v>
      </c>
      <c r="O225" s="61">
        <v>44713</v>
      </c>
    </row>
    <row r="226" spans="1:15" ht="14.5">
      <c r="A226" s="62" t="s">
        <v>102</v>
      </c>
      <c r="B226" s="59" t="s">
        <v>103</v>
      </c>
      <c r="C226" s="16">
        <v>392</v>
      </c>
      <c r="D226" s="16" t="s">
        <v>537</v>
      </c>
      <c r="E226" s="65" t="s">
        <v>538</v>
      </c>
      <c r="F226" s="54" t="s">
        <v>242</v>
      </c>
      <c r="G226" s="60">
        <v>0.01</v>
      </c>
      <c r="H226" s="49" t="s">
        <v>107</v>
      </c>
      <c r="I226" s="49" t="s">
        <v>107</v>
      </c>
      <c r="J226" s="64" t="s">
        <v>27</v>
      </c>
      <c r="K226" s="64" t="s">
        <v>27</v>
      </c>
      <c r="L226" s="64" t="s">
        <v>27</v>
      </c>
      <c r="M226" s="64" t="s">
        <v>27</v>
      </c>
      <c r="N226" s="50" t="s">
        <v>27</v>
      </c>
      <c r="O226" s="61">
        <v>44713</v>
      </c>
    </row>
    <row r="227" spans="1:15" ht="14.5">
      <c r="A227" s="62" t="s">
        <v>102</v>
      </c>
      <c r="B227" s="59" t="s">
        <v>103</v>
      </c>
      <c r="C227" s="16">
        <v>392</v>
      </c>
      <c r="D227" s="16" t="s">
        <v>539</v>
      </c>
      <c r="E227" s="65" t="s">
        <v>540</v>
      </c>
      <c r="F227" s="54" t="s">
        <v>242</v>
      </c>
      <c r="G227" s="60">
        <v>0.01</v>
      </c>
      <c r="H227" s="49" t="s">
        <v>107</v>
      </c>
      <c r="I227" s="49" t="s">
        <v>107</v>
      </c>
      <c r="J227" s="64" t="s">
        <v>27</v>
      </c>
      <c r="K227" s="64" t="s">
        <v>27</v>
      </c>
      <c r="L227" s="64" t="s">
        <v>27</v>
      </c>
      <c r="M227" s="64" t="s">
        <v>27</v>
      </c>
      <c r="N227" s="50" t="s">
        <v>27</v>
      </c>
      <c r="O227" s="61">
        <v>44713</v>
      </c>
    </row>
    <row r="228" spans="1:15" ht="14.5">
      <c r="A228" s="62" t="s">
        <v>102</v>
      </c>
      <c r="B228" s="59" t="s">
        <v>103</v>
      </c>
      <c r="C228" s="16">
        <v>392</v>
      </c>
      <c r="D228" s="16" t="s">
        <v>541</v>
      </c>
      <c r="E228" s="65" t="s">
        <v>542</v>
      </c>
      <c r="F228" s="54" t="s">
        <v>242</v>
      </c>
      <c r="G228" s="60">
        <v>0.01</v>
      </c>
      <c r="H228" s="49" t="s">
        <v>107</v>
      </c>
      <c r="I228" s="49" t="s">
        <v>107</v>
      </c>
      <c r="J228" s="64" t="s">
        <v>27</v>
      </c>
      <c r="K228" s="64" t="s">
        <v>27</v>
      </c>
      <c r="L228" s="64" t="s">
        <v>27</v>
      </c>
      <c r="M228" s="64" t="s">
        <v>27</v>
      </c>
      <c r="N228" s="50" t="s">
        <v>27</v>
      </c>
      <c r="O228" s="61">
        <v>44713</v>
      </c>
    </row>
    <row r="229" spans="1:15" ht="14.5">
      <c r="A229" s="62" t="s">
        <v>102</v>
      </c>
      <c r="B229" s="59" t="s">
        <v>103</v>
      </c>
      <c r="C229" s="16">
        <v>392</v>
      </c>
      <c r="D229" s="16" t="s">
        <v>543</v>
      </c>
      <c r="E229" s="65" t="s">
        <v>544</v>
      </c>
      <c r="F229" s="54" t="s">
        <v>242</v>
      </c>
      <c r="G229" s="60">
        <v>5.0000000000000001E-3</v>
      </c>
      <c r="H229" s="49" t="s">
        <v>107</v>
      </c>
      <c r="I229" s="49" t="s">
        <v>107</v>
      </c>
      <c r="J229" s="64" t="s">
        <v>27</v>
      </c>
      <c r="K229" s="64" t="s">
        <v>27</v>
      </c>
      <c r="L229" s="64" t="s">
        <v>27</v>
      </c>
      <c r="M229" s="64" t="s">
        <v>27</v>
      </c>
      <c r="N229" s="50" t="s">
        <v>27</v>
      </c>
      <c r="O229" s="61">
        <v>44713</v>
      </c>
    </row>
    <row r="230" spans="1:15" ht="14.5">
      <c r="A230" s="62" t="s">
        <v>102</v>
      </c>
      <c r="B230" s="59" t="s">
        <v>103</v>
      </c>
      <c r="C230" s="16">
        <v>394</v>
      </c>
      <c r="D230" s="16" t="s">
        <v>545</v>
      </c>
      <c r="E230" s="65" t="s">
        <v>546</v>
      </c>
      <c r="F230" s="54" t="s">
        <v>242</v>
      </c>
      <c r="G230" s="60">
        <v>0.13</v>
      </c>
      <c r="H230" s="49" t="s">
        <v>107</v>
      </c>
      <c r="I230" s="49" t="s">
        <v>107</v>
      </c>
      <c r="J230" s="64" t="s">
        <v>27</v>
      </c>
      <c r="K230" s="64" t="s">
        <v>27</v>
      </c>
      <c r="L230" s="64" t="s">
        <v>27</v>
      </c>
      <c r="M230" s="64" t="s">
        <v>27</v>
      </c>
      <c r="N230" s="50" t="s">
        <v>27</v>
      </c>
      <c r="O230" s="61">
        <v>44713</v>
      </c>
    </row>
    <row r="231" spans="1:15" ht="14.5">
      <c r="A231" s="62" t="s">
        <v>102</v>
      </c>
      <c r="B231" s="59" t="s">
        <v>103</v>
      </c>
      <c r="C231" s="16">
        <v>397</v>
      </c>
      <c r="D231" s="16" t="s">
        <v>547</v>
      </c>
      <c r="E231" s="65" t="s">
        <v>548</v>
      </c>
      <c r="F231" s="50" t="s">
        <v>549</v>
      </c>
      <c r="G231" s="60">
        <v>0.25</v>
      </c>
      <c r="H231" s="49" t="s">
        <v>107</v>
      </c>
      <c r="I231" s="49" t="s">
        <v>107</v>
      </c>
      <c r="J231" s="64" t="s">
        <v>27</v>
      </c>
      <c r="K231" s="64" t="s">
        <v>27</v>
      </c>
      <c r="L231" s="64" t="s">
        <v>27</v>
      </c>
      <c r="M231" s="64" t="s">
        <v>27</v>
      </c>
      <c r="N231" s="50" t="s">
        <v>27</v>
      </c>
      <c r="O231" s="61">
        <v>44713</v>
      </c>
    </row>
    <row r="232" spans="1:15" ht="14.5">
      <c r="A232" s="62" t="s">
        <v>102</v>
      </c>
      <c r="B232" s="59" t="s">
        <v>103</v>
      </c>
      <c r="C232" s="16">
        <v>398</v>
      </c>
      <c r="D232" s="54" t="s">
        <v>550</v>
      </c>
      <c r="E232" s="65" t="s">
        <v>551</v>
      </c>
      <c r="F232" s="54" t="s">
        <v>552</v>
      </c>
      <c r="G232" s="51">
        <v>0.23200000000000001</v>
      </c>
      <c r="H232" s="49" t="s">
        <v>107</v>
      </c>
      <c r="I232" s="49" t="s">
        <v>107</v>
      </c>
      <c r="J232" s="64" t="s">
        <v>27</v>
      </c>
      <c r="K232" s="64" t="s">
        <v>27</v>
      </c>
      <c r="L232" s="64" t="s">
        <v>27</v>
      </c>
      <c r="M232" s="64" t="s">
        <v>27</v>
      </c>
      <c r="N232" s="50" t="s">
        <v>27</v>
      </c>
      <c r="O232" s="52">
        <v>44713</v>
      </c>
    </row>
    <row r="233" spans="1:15" ht="14.5">
      <c r="A233" s="57" t="s">
        <v>3</v>
      </c>
      <c r="B233" s="58" t="s">
        <v>35</v>
      </c>
      <c r="C233" s="16">
        <v>312</v>
      </c>
      <c r="D233" s="16" t="s">
        <v>553</v>
      </c>
      <c r="E233" s="75" t="s">
        <v>554</v>
      </c>
      <c r="F233" s="70" t="s">
        <v>466</v>
      </c>
      <c r="G233" s="60">
        <v>0.999</v>
      </c>
      <c r="H233" s="59" t="s">
        <v>47</v>
      </c>
      <c r="I233" s="63" t="s">
        <v>48</v>
      </c>
      <c r="J233" s="70" t="s">
        <v>27</v>
      </c>
      <c r="K233" s="70" t="s">
        <v>34</v>
      </c>
      <c r="L233" s="70" t="s">
        <v>27</v>
      </c>
      <c r="M233" s="70" t="s">
        <v>27</v>
      </c>
      <c r="N233" s="50" t="s">
        <v>27</v>
      </c>
      <c r="O233" s="68">
        <v>44722</v>
      </c>
    </row>
    <row r="234" spans="1:15" ht="14.5">
      <c r="A234" s="57" t="s">
        <v>3</v>
      </c>
      <c r="B234" s="58" t="s">
        <v>35</v>
      </c>
      <c r="C234" s="16">
        <v>315</v>
      </c>
      <c r="D234" s="16" t="s">
        <v>555</v>
      </c>
      <c r="E234" s="93" t="s">
        <v>556</v>
      </c>
      <c r="F234" s="16" t="s">
        <v>299</v>
      </c>
      <c r="G234" s="16">
        <v>3.625</v>
      </c>
      <c r="H234" s="94" t="s">
        <v>557</v>
      </c>
      <c r="I234" s="59" t="s">
        <v>48</v>
      </c>
      <c r="J234" s="16" t="s">
        <v>27</v>
      </c>
      <c r="K234" s="16" t="s">
        <v>34</v>
      </c>
      <c r="L234" s="16" t="s">
        <v>27</v>
      </c>
      <c r="M234" s="16" t="s">
        <v>27</v>
      </c>
      <c r="N234" s="50" t="s">
        <v>27</v>
      </c>
      <c r="O234" s="68">
        <v>44750</v>
      </c>
    </row>
    <row r="235" spans="1:15" ht="14.5">
      <c r="A235" s="57" t="s">
        <v>5</v>
      </c>
      <c r="B235" s="58" t="s">
        <v>35</v>
      </c>
      <c r="C235" s="16">
        <v>227</v>
      </c>
      <c r="D235" s="16" t="s">
        <v>558</v>
      </c>
      <c r="E235" s="93" t="s">
        <v>559</v>
      </c>
      <c r="F235" s="16" t="s">
        <v>208</v>
      </c>
      <c r="G235" s="16">
        <v>0.63</v>
      </c>
      <c r="H235" s="59" t="s">
        <v>32</v>
      </c>
      <c r="I235" s="59" t="s">
        <v>560</v>
      </c>
      <c r="J235" s="16" t="s">
        <v>27</v>
      </c>
      <c r="K235" s="16" t="s">
        <v>27</v>
      </c>
      <c r="L235" s="16" t="s">
        <v>27</v>
      </c>
      <c r="M235" s="16" t="s">
        <v>27</v>
      </c>
      <c r="N235" s="50" t="s">
        <v>27</v>
      </c>
      <c r="O235" s="68">
        <v>44755</v>
      </c>
    </row>
    <row r="236" spans="1:15" ht="14.5">
      <c r="A236" s="57" t="s">
        <v>3</v>
      </c>
      <c r="B236" s="58" t="s">
        <v>35</v>
      </c>
      <c r="C236" s="16">
        <v>301</v>
      </c>
      <c r="D236" s="16" t="s">
        <v>561</v>
      </c>
      <c r="E236" s="93" t="s">
        <v>562</v>
      </c>
      <c r="F236" s="16" t="s">
        <v>563</v>
      </c>
      <c r="G236" s="16">
        <v>1</v>
      </c>
      <c r="H236" s="59" t="s">
        <v>564</v>
      </c>
      <c r="I236" s="59" t="s">
        <v>48</v>
      </c>
      <c r="J236" s="16" t="s">
        <v>34</v>
      </c>
      <c r="K236" s="16" t="s">
        <v>34</v>
      </c>
      <c r="L236" s="16" t="s">
        <v>27</v>
      </c>
      <c r="M236" s="16" t="s">
        <v>27</v>
      </c>
      <c r="N236" s="50" t="s">
        <v>27</v>
      </c>
      <c r="O236" s="68">
        <v>44755</v>
      </c>
    </row>
    <row r="237" spans="1:15" ht="14.5">
      <c r="A237" s="57" t="s">
        <v>3</v>
      </c>
      <c r="B237" s="58" t="s">
        <v>35</v>
      </c>
      <c r="C237" s="16">
        <v>211</v>
      </c>
      <c r="D237" s="16" t="s">
        <v>565</v>
      </c>
      <c r="E237" s="75" t="s">
        <v>566</v>
      </c>
      <c r="F237" s="16" t="s">
        <v>567</v>
      </c>
      <c r="G237" s="95">
        <v>2.0232000000000001</v>
      </c>
      <c r="H237" s="59" t="s">
        <v>69</v>
      </c>
      <c r="I237" s="59" t="s">
        <v>69</v>
      </c>
      <c r="J237" s="16" t="s">
        <v>27</v>
      </c>
      <c r="K237" s="16" t="s">
        <v>27</v>
      </c>
      <c r="L237" s="16" t="s">
        <v>27</v>
      </c>
      <c r="M237" s="16" t="s">
        <v>27</v>
      </c>
      <c r="N237" s="50" t="s">
        <v>27</v>
      </c>
      <c r="O237" s="61">
        <v>44762</v>
      </c>
    </row>
    <row r="238" spans="1:15" ht="14.5">
      <c r="A238" s="57" t="s">
        <v>3</v>
      </c>
      <c r="B238" s="58" t="s">
        <v>35</v>
      </c>
      <c r="C238" s="16">
        <v>298</v>
      </c>
      <c r="D238" s="16" t="s">
        <v>568</v>
      </c>
      <c r="E238" s="93" t="s">
        <v>569</v>
      </c>
      <c r="F238" s="16" t="s">
        <v>570</v>
      </c>
      <c r="G238" s="16">
        <v>2.35</v>
      </c>
      <c r="H238" s="59" t="s">
        <v>571</v>
      </c>
      <c r="I238" s="59" t="s">
        <v>571</v>
      </c>
      <c r="J238" s="16" t="s">
        <v>34</v>
      </c>
      <c r="K238" s="16" t="s">
        <v>34</v>
      </c>
      <c r="L238" s="16" t="s">
        <v>27</v>
      </c>
      <c r="M238" s="16" t="s">
        <v>27</v>
      </c>
      <c r="N238" s="50" t="s">
        <v>27</v>
      </c>
      <c r="O238" s="68">
        <v>44817</v>
      </c>
    </row>
    <row r="239" spans="1:15" ht="14.5">
      <c r="A239" s="57" t="s">
        <v>5</v>
      </c>
      <c r="B239" s="58" t="s">
        <v>103</v>
      </c>
      <c r="C239" s="16">
        <v>415</v>
      </c>
      <c r="D239" s="16" t="s">
        <v>572</v>
      </c>
      <c r="E239" s="65" t="s">
        <v>573</v>
      </c>
      <c r="F239" s="77" t="s">
        <v>574</v>
      </c>
      <c r="G239" s="60">
        <v>1</v>
      </c>
      <c r="H239" s="59" t="s">
        <v>107</v>
      </c>
      <c r="I239" s="59" t="s">
        <v>107</v>
      </c>
      <c r="J239" s="16" t="s">
        <v>27</v>
      </c>
      <c r="K239" s="16" t="s">
        <v>27</v>
      </c>
      <c r="L239" s="16" t="s">
        <v>27</v>
      </c>
      <c r="M239" s="16" t="s">
        <v>27</v>
      </c>
      <c r="N239" s="50" t="s">
        <v>27</v>
      </c>
      <c r="O239" s="78">
        <v>44887</v>
      </c>
    </row>
    <row r="240" spans="1:15" ht="14.5">
      <c r="A240" s="57" t="s">
        <v>5</v>
      </c>
      <c r="B240" s="58" t="s">
        <v>103</v>
      </c>
      <c r="C240" s="16">
        <v>400</v>
      </c>
      <c r="D240" s="16" t="s">
        <v>575</v>
      </c>
      <c r="E240" s="76" t="s">
        <v>576</v>
      </c>
      <c r="F240" s="70" t="s">
        <v>577</v>
      </c>
      <c r="G240" s="60">
        <v>1.45</v>
      </c>
      <c r="H240" s="59" t="s">
        <v>107</v>
      </c>
      <c r="I240" s="58" t="s">
        <v>107</v>
      </c>
      <c r="J240" s="70" t="s">
        <v>27</v>
      </c>
      <c r="K240" s="70" t="s">
        <v>27</v>
      </c>
      <c r="L240" s="70" t="s">
        <v>27</v>
      </c>
      <c r="M240" s="70" t="s">
        <v>27</v>
      </c>
      <c r="N240" s="50" t="s">
        <v>27</v>
      </c>
      <c r="O240" s="68">
        <v>44916</v>
      </c>
    </row>
    <row r="241" spans="1:15" ht="14.5">
      <c r="A241" s="57" t="s">
        <v>5</v>
      </c>
      <c r="B241" s="58" t="s">
        <v>103</v>
      </c>
      <c r="C241" s="16">
        <v>444</v>
      </c>
      <c r="D241" s="16" t="s">
        <v>578</v>
      </c>
      <c r="E241" s="65" t="s">
        <v>579</v>
      </c>
      <c r="F241" s="96" t="s">
        <v>130</v>
      </c>
      <c r="G241" s="60">
        <v>0.125</v>
      </c>
      <c r="H241" s="59" t="s">
        <v>107</v>
      </c>
      <c r="I241" s="59" t="s">
        <v>107</v>
      </c>
      <c r="J241" s="16" t="s">
        <v>27</v>
      </c>
      <c r="K241" s="16" t="s">
        <v>27</v>
      </c>
      <c r="L241" s="16" t="s">
        <v>27</v>
      </c>
      <c r="M241" s="16" t="s">
        <v>27</v>
      </c>
      <c r="N241" s="50" t="s">
        <v>27</v>
      </c>
      <c r="O241" s="78">
        <v>44916</v>
      </c>
    </row>
    <row r="242" spans="1:15" ht="14.5">
      <c r="A242" s="57" t="s">
        <v>5</v>
      </c>
      <c r="B242" s="58" t="s">
        <v>103</v>
      </c>
      <c r="C242" s="16">
        <v>444</v>
      </c>
      <c r="D242" s="16" t="s">
        <v>580</v>
      </c>
      <c r="E242" s="65" t="s">
        <v>579</v>
      </c>
      <c r="F242" s="70" t="s">
        <v>130</v>
      </c>
      <c r="G242" s="60">
        <v>0.1</v>
      </c>
      <c r="H242" s="59" t="s">
        <v>107</v>
      </c>
      <c r="I242" s="59" t="s">
        <v>107</v>
      </c>
      <c r="J242" s="16" t="s">
        <v>27</v>
      </c>
      <c r="K242" s="16" t="s">
        <v>27</v>
      </c>
      <c r="L242" s="16" t="s">
        <v>27</v>
      </c>
      <c r="M242" s="16" t="s">
        <v>27</v>
      </c>
      <c r="N242" s="50" t="s">
        <v>27</v>
      </c>
      <c r="O242" s="78">
        <v>44916</v>
      </c>
    </row>
    <row r="243" spans="1:15" ht="14.5">
      <c r="A243" s="57" t="s">
        <v>5</v>
      </c>
      <c r="B243" s="58" t="s">
        <v>103</v>
      </c>
      <c r="C243" s="16">
        <v>444</v>
      </c>
      <c r="D243" s="16" t="s">
        <v>581</v>
      </c>
      <c r="E243" s="65" t="s">
        <v>579</v>
      </c>
      <c r="F243" s="70" t="s">
        <v>130</v>
      </c>
      <c r="G243" s="60">
        <v>0.125</v>
      </c>
      <c r="H243" s="59" t="s">
        <v>107</v>
      </c>
      <c r="I243" s="59" t="s">
        <v>107</v>
      </c>
      <c r="J243" s="16" t="s">
        <v>27</v>
      </c>
      <c r="K243" s="16" t="s">
        <v>27</v>
      </c>
      <c r="L243" s="16" t="s">
        <v>27</v>
      </c>
      <c r="M243" s="16" t="s">
        <v>27</v>
      </c>
      <c r="N243" s="50" t="s">
        <v>27</v>
      </c>
      <c r="O243" s="78">
        <v>44916</v>
      </c>
    </row>
    <row r="244" spans="1:15" ht="14.5">
      <c r="A244" s="57" t="s">
        <v>5</v>
      </c>
      <c r="B244" s="58" t="s">
        <v>103</v>
      </c>
      <c r="C244" s="16">
        <v>444</v>
      </c>
      <c r="D244" s="16" t="s">
        <v>582</v>
      </c>
      <c r="E244" s="65" t="s">
        <v>579</v>
      </c>
      <c r="F244" s="97" t="s">
        <v>130</v>
      </c>
      <c r="G244" s="60">
        <v>0.1</v>
      </c>
      <c r="H244" s="59" t="s">
        <v>107</v>
      </c>
      <c r="I244" s="59" t="s">
        <v>107</v>
      </c>
      <c r="J244" s="16" t="s">
        <v>27</v>
      </c>
      <c r="K244" s="16" t="s">
        <v>27</v>
      </c>
      <c r="L244" s="16" t="s">
        <v>27</v>
      </c>
      <c r="M244" s="16" t="s">
        <v>27</v>
      </c>
      <c r="N244" s="50" t="s">
        <v>27</v>
      </c>
      <c r="O244" s="78">
        <v>44916</v>
      </c>
    </row>
    <row r="245" spans="1:15" ht="14.5">
      <c r="A245" s="57" t="s">
        <v>5</v>
      </c>
      <c r="B245" s="58" t="s">
        <v>103</v>
      </c>
      <c r="C245" s="16">
        <v>444</v>
      </c>
      <c r="D245" s="16" t="s">
        <v>583</v>
      </c>
      <c r="E245" s="65" t="s">
        <v>579</v>
      </c>
      <c r="F245" s="16" t="s">
        <v>584</v>
      </c>
      <c r="G245" s="60">
        <v>0.1</v>
      </c>
      <c r="H245" s="59" t="s">
        <v>107</v>
      </c>
      <c r="I245" s="59" t="s">
        <v>107</v>
      </c>
      <c r="J245" s="16" t="s">
        <v>27</v>
      </c>
      <c r="K245" s="16" t="s">
        <v>27</v>
      </c>
      <c r="L245" s="16" t="s">
        <v>27</v>
      </c>
      <c r="M245" s="16" t="s">
        <v>27</v>
      </c>
      <c r="N245" s="50" t="s">
        <v>27</v>
      </c>
      <c r="O245" s="78">
        <v>44916</v>
      </c>
    </row>
    <row r="246" spans="1:15" ht="14.5">
      <c r="A246" s="57" t="s">
        <v>5</v>
      </c>
      <c r="B246" s="58" t="s">
        <v>103</v>
      </c>
      <c r="C246" s="16">
        <v>444</v>
      </c>
      <c r="D246" s="16" t="s">
        <v>585</v>
      </c>
      <c r="E246" s="65" t="s">
        <v>579</v>
      </c>
      <c r="F246" s="77" t="s">
        <v>563</v>
      </c>
      <c r="G246" s="60">
        <v>7.4999999999999997E-2</v>
      </c>
      <c r="H246" s="59" t="s">
        <v>107</v>
      </c>
      <c r="I246" s="59" t="s">
        <v>107</v>
      </c>
      <c r="J246" s="16" t="s">
        <v>27</v>
      </c>
      <c r="K246" s="16" t="s">
        <v>27</v>
      </c>
      <c r="L246" s="16" t="s">
        <v>27</v>
      </c>
      <c r="M246" s="16" t="s">
        <v>27</v>
      </c>
      <c r="N246" s="50" t="s">
        <v>27</v>
      </c>
      <c r="O246" s="78">
        <v>44916</v>
      </c>
    </row>
    <row r="247" spans="1:15" ht="14.5">
      <c r="A247" s="57" t="s">
        <v>5</v>
      </c>
      <c r="B247" s="58" t="s">
        <v>103</v>
      </c>
      <c r="C247" s="16">
        <v>399</v>
      </c>
      <c r="D247" s="16" t="s">
        <v>586</v>
      </c>
      <c r="E247" s="65" t="s">
        <v>587</v>
      </c>
      <c r="F247" s="16" t="s">
        <v>588</v>
      </c>
      <c r="G247" s="60">
        <v>0.01</v>
      </c>
      <c r="H247" s="59" t="s">
        <v>107</v>
      </c>
      <c r="I247" s="59" t="s">
        <v>589</v>
      </c>
      <c r="J247" s="16" t="s">
        <v>27</v>
      </c>
      <c r="K247" s="16" t="s">
        <v>27</v>
      </c>
      <c r="L247" s="16" t="s">
        <v>27</v>
      </c>
      <c r="M247" s="16" t="s">
        <v>27</v>
      </c>
      <c r="N247" s="50" t="s">
        <v>27</v>
      </c>
      <c r="O247" s="68">
        <v>44922</v>
      </c>
    </row>
    <row r="248" spans="1:15" ht="14.5">
      <c r="A248" s="57" t="s">
        <v>5</v>
      </c>
      <c r="B248" s="58" t="s">
        <v>103</v>
      </c>
      <c r="C248" s="16">
        <v>399</v>
      </c>
      <c r="D248" s="16" t="s">
        <v>590</v>
      </c>
      <c r="E248" s="65" t="s">
        <v>587</v>
      </c>
      <c r="F248" s="16" t="s">
        <v>588</v>
      </c>
      <c r="G248" s="60">
        <v>2.1999999999999999E-2</v>
      </c>
      <c r="H248" s="59" t="s">
        <v>107</v>
      </c>
      <c r="I248" s="59" t="s">
        <v>107</v>
      </c>
      <c r="J248" s="16" t="s">
        <v>27</v>
      </c>
      <c r="K248" s="16" t="s">
        <v>27</v>
      </c>
      <c r="L248" s="16" t="s">
        <v>27</v>
      </c>
      <c r="M248" s="16" t="s">
        <v>27</v>
      </c>
      <c r="N248" s="50" t="s">
        <v>27</v>
      </c>
      <c r="O248" s="68">
        <v>44922</v>
      </c>
    </row>
    <row r="249" spans="1:15" ht="14.5">
      <c r="A249" s="57" t="s">
        <v>5</v>
      </c>
      <c r="B249" s="58" t="s">
        <v>103</v>
      </c>
      <c r="C249" s="16">
        <v>399</v>
      </c>
      <c r="D249" s="16" t="s">
        <v>591</v>
      </c>
      <c r="E249" s="65" t="s">
        <v>587</v>
      </c>
      <c r="F249" s="70" t="s">
        <v>588</v>
      </c>
      <c r="G249" s="60">
        <v>3.1E-2</v>
      </c>
      <c r="H249" s="59" t="s">
        <v>107</v>
      </c>
      <c r="I249" s="59" t="s">
        <v>107</v>
      </c>
      <c r="J249" s="16" t="s">
        <v>27</v>
      </c>
      <c r="K249" s="16" t="s">
        <v>27</v>
      </c>
      <c r="L249" s="16" t="s">
        <v>27</v>
      </c>
      <c r="M249" s="16" t="s">
        <v>27</v>
      </c>
      <c r="N249" s="50" t="s">
        <v>27</v>
      </c>
      <c r="O249" s="68">
        <v>44922</v>
      </c>
    </row>
    <row r="250" spans="1:15" ht="14.5">
      <c r="A250" s="57" t="s">
        <v>5</v>
      </c>
      <c r="B250" s="58" t="s">
        <v>103</v>
      </c>
      <c r="C250" s="16">
        <v>399</v>
      </c>
      <c r="D250" s="16" t="s">
        <v>592</v>
      </c>
      <c r="E250" s="65" t="s">
        <v>587</v>
      </c>
      <c r="F250" s="70" t="s">
        <v>588</v>
      </c>
      <c r="G250" s="60">
        <v>8.4000000000000005E-2</v>
      </c>
      <c r="H250" s="59" t="s">
        <v>107</v>
      </c>
      <c r="I250" s="59" t="s">
        <v>107</v>
      </c>
      <c r="J250" s="16" t="s">
        <v>27</v>
      </c>
      <c r="K250" s="16" t="s">
        <v>27</v>
      </c>
      <c r="L250" s="16" t="s">
        <v>27</v>
      </c>
      <c r="M250" s="16" t="s">
        <v>27</v>
      </c>
      <c r="N250" s="50" t="s">
        <v>27</v>
      </c>
      <c r="O250" s="68">
        <v>44922</v>
      </c>
    </row>
    <row r="251" spans="1:15" ht="14.5">
      <c r="A251" s="57" t="s">
        <v>5</v>
      </c>
      <c r="B251" s="58" t="s">
        <v>103</v>
      </c>
      <c r="C251" s="16">
        <v>399</v>
      </c>
      <c r="D251" s="16" t="s">
        <v>593</v>
      </c>
      <c r="E251" s="65" t="s">
        <v>587</v>
      </c>
      <c r="F251" s="69" t="s">
        <v>588</v>
      </c>
      <c r="G251" s="60">
        <v>3.3000000000000002E-2</v>
      </c>
      <c r="H251" s="59" t="s">
        <v>107</v>
      </c>
      <c r="I251" s="59" t="s">
        <v>107</v>
      </c>
      <c r="J251" s="16" t="s">
        <v>27</v>
      </c>
      <c r="K251" s="16" t="s">
        <v>27</v>
      </c>
      <c r="L251" s="16" t="s">
        <v>27</v>
      </c>
      <c r="M251" s="16" t="s">
        <v>27</v>
      </c>
      <c r="N251" s="50" t="s">
        <v>27</v>
      </c>
      <c r="O251" s="68">
        <v>44922</v>
      </c>
    </row>
    <row r="252" spans="1:15" ht="14.5">
      <c r="A252" s="57" t="s">
        <v>5</v>
      </c>
      <c r="B252" s="58" t="s">
        <v>103</v>
      </c>
      <c r="C252" s="16">
        <v>399</v>
      </c>
      <c r="D252" s="16" t="s">
        <v>594</v>
      </c>
      <c r="E252" s="65" t="s">
        <v>587</v>
      </c>
      <c r="F252" s="16" t="s">
        <v>588</v>
      </c>
      <c r="G252" s="60">
        <v>7.4999999999999997E-2</v>
      </c>
      <c r="H252" s="59" t="s">
        <v>107</v>
      </c>
      <c r="I252" s="59" t="s">
        <v>107</v>
      </c>
      <c r="J252" s="16" t="s">
        <v>27</v>
      </c>
      <c r="K252" s="16" t="s">
        <v>27</v>
      </c>
      <c r="L252" s="16" t="s">
        <v>27</v>
      </c>
      <c r="M252" s="16" t="s">
        <v>27</v>
      </c>
      <c r="N252" s="50" t="s">
        <v>27</v>
      </c>
      <c r="O252" s="68">
        <v>44922</v>
      </c>
    </row>
    <row r="253" spans="1:15" ht="14.5">
      <c r="A253" s="57" t="s">
        <v>5</v>
      </c>
      <c r="B253" s="58" t="s">
        <v>103</v>
      </c>
      <c r="C253" s="16">
        <v>399</v>
      </c>
      <c r="D253" s="16" t="s">
        <v>595</v>
      </c>
      <c r="E253" s="65" t="s">
        <v>587</v>
      </c>
      <c r="F253" s="70" t="s">
        <v>588</v>
      </c>
      <c r="G253" s="60">
        <v>0.2</v>
      </c>
      <c r="H253" s="59" t="s">
        <v>107</v>
      </c>
      <c r="I253" s="59" t="s">
        <v>107</v>
      </c>
      <c r="J253" s="16" t="s">
        <v>27</v>
      </c>
      <c r="K253" s="16" t="s">
        <v>27</v>
      </c>
      <c r="L253" s="16" t="s">
        <v>27</v>
      </c>
      <c r="M253" s="16" t="s">
        <v>27</v>
      </c>
      <c r="N253" s="50" t="s">
        <v>27</v>
      </c>
      <c r="O253" s="68">
        <v>44922</v>
      </c>
    </row>
    <row r="254" spans="1:15" ht="14.5">
      <c r="A254" s="57" t="s">
        <v>5</v>
      </c>
      <c r="B254" s="58" t="s">
        <v>103</v>
      </c>
      <c r="C254" s="16">
        <v>399</v>
      </c>
      <c r="D254" s="16" t="s">
        <v>596</v>
      </c>
      <c r="E254" s="65" t="s">
        <v>587</v>
      </c>
      <c r="F254" s="69" t="s">
        <v>588</v>
      </c>
      <c r="G254" s="60">
        <v>1.2999999999999999E-2</v>
      </c>
      <c r="H254" s="59" t="s">
        <v>107</v>
      </c>
      <c r="I254" s="59" t="s">
        <v>107</v>
      </c>
      <c r="J254" s="16" t="s">
        <v>27</v>
      </c>
      <c r="K254" s="16" t="s">
        <v>27</v>
      </c>
      <c r="L254" s="16" t="s">
        <v>27</v>
      </c>
      <c r="M254" s="16" t="s">
        <v>27</v>
      </c>
      <c r="N254" s="50" t="s">
        <v>27</v>
      </c>
      <c r="O254" s="68">
        <v>44922</v>
      </c>
    </row>
    <row r="255" spans="1:15" ht="14.5">
      <c r="A255" s="57" t="s">
        <v>5</v>
      </c>
      <c r="B255" s="58" t="s">
        <v>103</v>
      </c>
      <c r="C255" s="16">
        <v>399</v>
      </c>
      <c r="D255" s="16" t="s">
        <v>597</v>
      </c>
      <c r="E255" s="65" t="s">
        <v>587</v>
      </c>
      <c r="F255" s="69" t="s">
        <v>588</v>
      </c>
      <c r="G255" s="60">
        <v>3.3000000000000002E-2</v>
      </c>
      <c r="H255" s="59" t="s">
        <v>107</v>
      </c>
      <c r="I255" s="59" t="s">
        <v>107</v>
      </c>
      <c r="J255" s="16" t="s">
        <v>27</v>
      </c>
      <c r="K255" s="16" t="s">
        <v>27</v>
      </c>
      <c r="L255" s="16" t="s">
        <v>27</v>
      </c>
      <c r="M255" s="16" t="s">
        <v>27</v>
      </c>
      <c r="N255" s="50" t="s">
        <v>27</v>
      </c>
      <c r="O255" s="68">
        <v>44922</v>
      </c>
    </row>
    <row r="256" spans="1:15" ht="14.5">
      <c r="A256" s="57" t="s">
        <v>5</v>
      </c>
      <c r="B256" s="58" t="s">
        <v>103</v>
      </c>
      <c r="C256" s="16">
        <v>399</v>
      </c>
      <c r="D256" s="16" t="s">
        <v>598</v>
      </c>
      <c r="E256" s="65" t="s">
        <v>587</v>
      </c>
      <c r="F256" s="70" t="s">
        <v>588</v>
      </c>
      <c r="G256" s="60">
        <v>1.4999999999999999E-2</v>
      </c>
      <c r="H256" s="59" t="s">
        <v>107</v>
      </c>
      <c r="I256" s="59" t="s">
        <v>107</v>
      </c>
      <c r="J256" s="16" t="s">
        <v>27</v>
      </c>
      <c r="K256" s="16" t="s">
        <v>27</v>
      </c>
      <c r="L256" s="16" t="s">
        <v>27</v>
      </c>
      <c r="M256" s="16" t="s">
        <v>27</v>
      </c>
      <c r="N256" s="50" t="s">
        <v>27</v>
      </c>
      <c r="O256" s="68">
        <v>44922</v>
      </c>
    </row>
    <row r="257" spans="1:15" ht="14.5">
      <c r="A257" s="57" t="s">
        <v>5</v>
      </c>
      <c r="B257" s="58" t="s">
        <v>103</v>
      </c>
      <c r="C257" s="16">
        <v>399</v>
      </c>
      <c r="D257" s="16" t="s">
        <v>599</v>
      </c>
      <c r="E257" s="65" t="s">
        <v>587</v>
      </c>
      <c r="F257" s="70" t="s">
        <v>588</v>
      </c>
      <c r="G257" s="60">
        <v>4.2999999999999997E-2</v>
      </c>
      <c r="H257" s="59" t="s">
        <v>107</v>
      </c>
      <c r="I257" s="59" t="s">
        <v>107</v>
      </c>
      <c r="J257" s="16" t="s">
        <v>27</v>
      </c>
      <c r="K257" s="16" t="s">
        <v>27</v>
      </c>
      <c r="L257" s="16" t="s">
        <v>27</v>
      </c>
      <c r="M257" s="16" t="s">
        <v>27</v>
      </c>
      <c r="N257" s="50" t="s">
        <v>27</v>
      </c>
      <c r="O257" s="68">
        <v>44922</v>
      </c>
    </row>
    <row r="258" spans="1:15" ht="14.5">
      <c r="A258" s="57" t="s">
        <v>5</v>
      </c>
      <c r="B258" s="58" t="s">
        <v>103</v>
      </c>
      <c r="C258" s="16">
        <v>399</v>
      </c>
      <c r="D258" s="16" t="s">
        <v>600</v>
      </c>
      <c r="E258" s="65" t="s">
        <v>587</v>
      </c>
      <c r="F258" s="70" t="s">
        <v>588</v>
      </c>
      <c r="G258" s="60">
        <v>0.30499999999999999</v>
      </c>
      <c r="H258" s="59" t="s">
        <v>107</v>
      </c>
      <c r="I258" s="59" t="s">
        <v>107</v>
      </c>
      <c r="J258" s="16" t="s">
        <v>27</v>
      </c>
      <c r="K258" s="16" t="s">
        <v>27</v>
      </c>
      <c r="L258" s="16" t="s">
        <v>27</v>
      </c>
      <c r="M258" s="16" t="s">
        <v>27</v>
      </c>
      <c r="N258" s="50" t="s">
        <v>27</v>
      </c>
      <c r="O258" s="68">
        <v>44922</v>
      </c>
    </row>
    <row r="259" spans="1:15" ht="14.5">
      <c r="A259" s="57" t="s">
        <v>5</v>
      </c>
      <c r="B259" s="58" t="s">
        <v>103</v>
      </c>
      <c r="C259" s="16">
        <v>443</v>
      </c>
      <c r="D259" s="16" t="s">
        <v>601</v>
      </c>
      <c r="E259" s="76" t="s">
        <v>602</v>
      </c>
      <c r="F259" s="77" t="s">
        <v>473</v>
      </c>
      <c r="G259" s="60">
        <v>0.4</v>
      </c>
      <c r="H259" s="59" t="s">
        <v>107</v>
      </c>
      <c r="I259" s="59" t="s">
        <v>107</v>
      </c>
      <c r="J259" s="16" t="s">
        <v>27</v>
      </c>
      <c r="K259" s="16" t="s">
        <v>27</v>
      </c>
      <c r="L259" s="16" t="s">
        <v>27</v>
      </c>
      <c r="M259" s="16" t="s">
        <v>27</v>
      </c>
      <c r="N259" s="50" t="s">
        <v>27</v>
      </c>
      <c r="O259" s="78">
        <v>44957</v>
      </c>
    </row>
    <row r="260" spans="1:15" ht="14.5">
      <c r="A260" s="57" t="s">
        <v>5</v>
      </c>
      <c r="B260" s="58" t="s">
        <v>103</v>
      </c>
      <c r="C260" s="16">
        <v>452</v>
      </c>
      <c r="D260" s="16" t="s">
        <v>603</v>
      </c>
      <c r="E260" s="76" t="s">
        <v>604</v>
      </c>
      <c r="F260" s="77" t="s">
        <v>605</v>
      </c>
      <c r="G260" s="60">
        <v>0.35</v>
      </c>
      <c r="H260" s="59" t="s">
        <v>107</v>
      </c>
      <c r="I260" s="59" t="s">
        <v>107</v>
      </c>
      <c r="J260" s="16" t="s">
        <v>27</v>
      </c>
      <c r="K260" s="16" t="s">
        <v>27</v>
      </c>
      <c r="L260" s="16" t="s">
        <v>27</v>
      </c>
      <c r="M260" s="16" t="s">
        <v>27</v>
      </c>
      <c r="N260" s="50" t="s">
        <v>27</v>
      </c>
      <c r="O260" s="78">
        <v>44957</v>
      </c>
    </row>
    <row r="261" spans="1:15" ht="14.5">
      <c r="A261" s="48" t="s">
        <v>3</v>
      </c>
      <c r="B261" s="49" t="s">
        <v>35</v>
      </c>
      <c r="C261" s="16">
        <v>368</v>
      </c>
      <c r="D261" s="54" t="s">
        <v>606</v>
      </c>
      <c r="E261" s="65" t="s">
        <v>607</v>
      </c>
      <c r="F261" s="54" t="s">
        <v>608</v>
      </c>
      <c r="G261" s="51">
        <v>0.75</v>
      </c>
      <c r="H261" s="49" t="s">
        <v>609</v>
      </c>
      <c r="I261" s="49" t="s">
        <v>609</v>
      </c>
      <c r="J261" s="50" t="s">
        <v>27</v>
      </c>
      <c r="K261" s="50" t="s">
        <v>34</v>
      </c>
      <c r="L261" s="50" t="s">
        <v>27</v>
      </c>
      <c r="M261" s="50" t="s">
        <v>27</v>
      </c>
      <c r="N261" s="50" t="s">
        <v>27</v>
      </c>
      <c r="O261" s="52">
        <v>44973</v>
      </c>
    </row>
    <row r="262" spans="1:15" ht="14.5">
      <c r="A262" s="62" t="s">
        <v>3</v>
      </c>
      <c r="B262" s="59" t="s">
        <v>111</v>
      </c>
      <c r="C262" s="16">
        <v>342</v>
      </c>
      <c r="D262" s="16" t="s">
        <v>610</v>
      </c>
      <c r="E262" s="75" t="s">
        <v>611</v>
      </c>
      <c r="F262" s="80" t="s">
        <v>114</v>
      </c>
      <c r="G262" s="60">
        <v>40</v>
      </c>
      <c r="H262" s="49" t="s">
        <v>115</v>
      </c>
      <c r="I262" s="49" t="s">
        <v>116</v>
      </c>
      <c r="J262" s="64" t="s">
        <v>27</v>
      </c>
      <c r="K262" s="64" t="s">
        <v>27</v>
      </c>
      <c r="L262" s="64" t="s">
        <v>27</v>
      </c>
      <c r="M262" s="64" t="s">
        <v>27</v>
      </c>
      <c r="N262" s="50" t="s">
        <v>27</v>
      </c>
      <c r="O262" s="61">
        <v>44992</v>
      </c>
    </row>
    <row r="263" spans="1:15" ht="14.5">
      <c r="A263" s="57" t="s">
        <v>5</v>
      </c>
      <c r="B263" s="58" t="s">
        <v>103</v>
      </c>
      <c r="C263" s="16">
        <v>475</v>
      </c>
      <c r="D263" s="16" t="s">
        <v>612</v>
      </c>
      <c r="E263" s="76" t="s">
        <v>613</v>
      </c>
      <c r="F263" s="70" t="s">
        <v>563</v>
      </c>
      <c r="G263" s="60">
        <v>0.15</v>
      </c>
      <c r="H263" s="59" t="s">
        <v>107</v>
      </c>
      <c r="I263" s="58" t="s">
        <v>107</v>
      </c>
      <c r="J263" s="98" t="s">
        <v>27</v>
      </c>
      <c r="K263" s="98" t="s">
        <v>27</v>
      </c>
      <c r="L263" s="98" t="s">
        <v>27</v>
      </c>
      <c r="M263" s="98" t="s">
        <v>27</v>
      </c>
      <c r="N263" s="50" t="s">
        <v>27</v>
      </c>
      <c r="O263" s="68">
        <v>44999</v>
      </c>
    </row>
    <row r="264" spans="1:15" ht="14.5">
      <c r="A264" s="57" t="s">
        <v>3</v>
      </c>
      <c r="B264" s="58" t="s">
        <v>35</v>
      </c>
      <c r="C264" s="16">
        <v>307</v>
      </c>
      <c r="D264" s="16" t="s">
        <v>614</v>
      </c>
      <c r="E264" s="75" t="s">
        <v>615</v>
      </c>
      <c r="F264" s="70" t="s">
        <v>616</v>
      </c>
      <c r="G264" s="95">
        <v>6.4000000000000003E-3</v>
      </c>
      <c r="H264" s="59" t="s">
        <v>617</v>
      </c>
      <c r="I264" s="58" t="s">
        <v>43</v>
      </c>
      <c r="J264" s="70" t="s">
        <v>34</v>
      </c>
      <c r="K264" s="70" t="s">
        <v>34</v>
      </c>
      <c r="L264" s="70" t="s">
        <v>27</v>
      </c>
      <c r="M264" s="50" t="s">
        <v>27</v>
      </c>
      <c r="N264" s="50" t="s">
        <v>27</v>
      </c>
      <c r="O264" s="68">
        <v>45002</v>
      </c>
    </row>
    <row r="265" spans="1:15" ht="14.5">
      <c r="A265" s="57" t="s">
        <v>5</v>
      </c>
      <c r="B265" s="58" t="s">
        <v>103</v>
      </c>
      <c r="C265" s="16">
        <v>481</v>
      </c>
      <c r="D265" s="16" t="s">
        <v>618</v>
      </c>
      <c r="E265" s="76" t="s">
        <v>619</v>
      </c>
      <c r="F265" s="70" t="s">
        <v>348</v>
      </c>
      <c r="G265" s="60">
        <v>0.05</v>
      </c>
      <c r="H265" s="59" t="s">
        <v>107</v>
      </c>
      <c r="I265" s="58" t="s">
        <v>107</v>
      </c>
      <c r="J265" s="98" t="s">
        <v>27</v>
      </c>
      <c r="K265" s="98" t="s">
        <v>27</v>
      </c>
      <c r="L265" s="98" t="s">
        <v>27</v>
      </c>
      <c r="M265" s="98" t="s">
        <v>27</v>
      </c>
      <c r="N265" s="50" t="s">
        <v>27</v>
      </c>
      <c r="O265" s="68">
        <v>45007</v>
      </c>
    </row>
    <row r="266" spans="1:15" ht="14.5">
      <c r="A266" s="48" t="s">
        <v>3</v>
      </c>
      <c r="B266" s="49" t="s">
        <v>35</v>
      </c>
      <c r="C266" s="16">
        <v>148</v>
      </c>
      <c r="D266" s="50" t="s">
        <v>620</v>
      </c>
      <c r="E266" s="56" t="s">
        <v>621</v>
      </c>
      <c r="F266" s="16" t="s">
        <v>205</v>
      </c>
      <c r="G266" s="51">
        <v>0.52500000000000002</v>
      </c>
      <c r="H266" s="49" t="s">
        <v>69</v>
      </c>
      <c r="I266" s="49" t="s">
        <v>69</v>
      </c>
      <c r="J266" s="50" t="s">
        <v>27</v>
      </c>
      <c r="K266" s="50" t="s">
        <v>34</v>
      </c>
      <c r="L266" s="50" t="s">
        <v>27</v>
      </c>
      <c r="M266" s="50" t="s">
        <v>27</v>
      </c>
      <c r="N266" s="50" t="s">
        <v>27</v>
      </c>
      <c r="O266" s="52">
        <v>45009</v>
      </c>
    </row>
    <row r="267" spans="1:15" ht="14.5">
      <c r="A267" s="57" t="s">
        <v>3</v>
      </c>
      <c r="B267" s="58" t="s">
        <v>35</v>
      </c>
      <c r="C267" s="16">
        <v>421</v>
      </c>
      <c r="D267" s="16" t="s">
        <v>622</v>
      </c>
      <c r="E267" s="76" t="s">
        <v>623</v>
      </c>
      <c r="F267" s="77" t="s">
        <v>623</v>
      </c>
      <c r="G267" s="16">
        <v>3</v>
      </c>
      <c r="H267" s="59" t="s">
        <v>624</v>
      </c>
      <c r="I267" s="59" t="s">
        <v>48</v>
      </c>
      <c r="J267" s="16" t="s">
        <v>27</v>
      </c>
      <c r="K267" s="16" t="s">
        <v>27</v>
      </c>
      <c r="L267" s="16" t="s">
        <v>27</v>
      </c>
      <c r="M267" s="16" t="s">
        <v>27</v>
      </c>
      <c r="N267" s="50" t="s">
        <v>27</v>
      </c>
      <c r="O267" s="78">
        <v>45014</v>
      </c>
    </row>
    <row r="268" spans="1:15" ht="14.5">
      <c r="A268" s="99" t="s">
        <v>3</v>
      </c>
      <c r="B268" s="100" t="s">
        <v>35</v>
      </c>
      <c r="C268" s="16">
        <v>480</v>
      </c>
      <c r="D268" s="16" t="s">
        <v>625</v>
      </c>
      <c r="E268" s="76" t="s">
        <v>626</v>
      </c>
      <c r="F268" s="16" t="s">
        <v>627</v>
      </c>
      <c r="G268" s="16">
        <v>1</v>
      </c>
      <c r="H268" s="94" t="s">
        <v>69</v>
      </c>
      <c r="I268" s="94" t="s">
        <v>69</v>
      </c>
      <c r="J268" s="101" t="s">
        <v>27</v>
      </c>
      <c r="K268" s="101" t="s">
        <v>27</v>
      </c>
      <c r="L268" s="101" t="s">
        <v>27</v>
      </c>
      <c r="M268" s="101" t="s">
        <v>27</v>
      </c>
      <c r="N268" s="50" t="s">
        <v>27</v>
      </c>
      <c r="O268" s="102">
        <v>45021</v>
      </c>
    </row>
    <row r="269" spans="1:15" ht="14.5">
      <c r="A269" s="99" t="s">
        <v>3</v>
      </c>
      <c r="B269" s="100" t="s">
        <v>35</v>
      </c>
      <c r="C269" s="16">
        <v>393</v>
      </c>
      <c r="D269" s="16" t="s">
        <v>628</v>
      </c>
      <c r="E269" s="76" t="s">
        <v>629</v>
      </c>
      <c r="F269" s="16" t="s">
        <v>630</v>
      </c>
      <c r="G269" s="16">
        <v>3.3</v>
      </c>
      <c r="H269" s="59" t="s">
        <v>47</v>
      </c>
      <c r="I269" s="59" t="s">
        <v>48</v>
      </c>
      <c r="J269" s="53" t="s">
        <v>27</v>
      </c>
      <c r="K269" s="53" t="s">
        <v>34</v>
      </c>
      <c r="L269" s="53" t="s">
        <v>27</v>
      </c>
      <c r="M269" s="53" t="s">
        <v>27</v>
      </c>
      <c r="N269" s="50" t="s">
        <v>27</v>
      </c>
      <c r="O269" s="102">
        <v>45028</v>
      </c>
    </row>
    <row r="270" spans="1:15" ht="14.5">
      <c r="A270" s="103" t="s">
        <v>3</v>
      </c>
      <c r="B270" s="104" t="s">
        <v>35</v>
      </c>
      <c r="C270" s="53">
        <v>464</v>
      </c>
      <c r="D270" s="53" t="s">
        <v>631</v>
      </c>
      <c r="E270" s="76" t="s">
        <v>632</v>
      </c>
      <c r="F270" s="105" t="s">
        <v>42</v>
      </c>
      <c r="G270" s="53">
        <v>1</v>
      </c>
      <c r="H270" s="49" t="s">
        <v>609</v>
      </c>
      <c r="I270" s="104" t="s">
        <v>609</v>
      </c>
      <c r="J270" s="106" t="s">
        <v>27</v>
      </c>
      <c r="K270" s="106" t="s">
        <v>34</v>
      </c>
      <c r="L270" s="106" t="s">
        <v>27</v>
      </c>
      <c r="M270" s="106" t="s">
        <v>27</v>
      </c>
      <c r="N270" s="50" t="s">
        <v>27</v>
      </c>
      <c r="O270" s="107">
        <v>45028</v>
      </c>
    </row>
    <row r="271" spans="1:15" ht="14.5">
      <c r="A271" s="99" t="s">
        <v>3</v>
      </c>
      <c r="B271" s="100" t="s">
        <v>35</v>
      </c>
      <c r="C271" s="16">
        <v>484</v>
      </c>
      <c r="D271" s="16" t="s">
        <v>633</v>
      </c>
      <c r="E271" s="76" t="s">
        <v>634</v>
      </c>
      <c r="F271" s="16" t="s">
        <v>635</v>
      </c>
      <c r="G271" s="16">
        <v>4.048</v>
      </c>
      <c r="H271" s="49" t="s">
        <v>146</v>
      </c>
      <c r="I271" s="94" t="s">
        <v>48</v>
      </c>
      <c r="J271" s="101" t="s">
        <v>27</v>
      </c>
      <c r="K271" s="101" t="s">
        <v>34</v>
      </c>
      <c r="L271" s="101" t="s">
        <v>27</v>
      </c>
      <c r="M271" s="101" t="s">
        <v>27</v>
      </c>
      <c r="N271" s="50" t="s">
        <v>27</v>
      </c>
      <c r="O271" s="102">
        <v>45030</v>
      </c>
    </row>
    <row r="272" spans="1:15" ht="14.5">
      <c r="A272" s="99" t="s">
        <v>3</v>
      </c>
      <c r="B272" s="100" t="s">
        <v>35</v>
      </c>
      <c r="C272" s="16">
        <v>269</v>
      </c>
      <c r="D272" s="16" t="s">
        <v>636</v>
      </c>
      <c r="E272" s="93" t="s">
        <v>637</v>
      </c>
      <c r="F272" s="16" t="s">
        <v>42</v>
      </c>
      <c r="G272" s="16">
        <v>1.0720000000000001</v>
      </c>
      <c r="H272" s="94" t="s">
        <v>26</v>
      </c>
      <c r="I272" s="94" t="s">
        <v>43</v>
      </c>
      <c r="J272" s="53" t="s">
        <v>34</v>
      </c>
      <c r="K272" s="53" t="s">
        <v>34</v>
      </c>
      <c r="L272" s="53" t="s">
        <v>27</v>
      </c>
      <c r="M272" s="53" t="s">
        <v>27</v>
      </c>
      <c r="N272" s="50" t="s">
        <v>27</v>
      </c>
      <c r="O272" s="102">
        <v>45070</v>
      </c>
    </row>
    <row r="273" spans="1:15" ht="14.5">
      <c r="A273" s="99" t="s">
        <v>3</v>
      </c>
      <c r="B273" s="100" t="s">
        <v>35</v>
      </c>
      <c r="C273" s="16">
        <v>351</v>
      </c>
      <c r="D273" s="16" t="s">
        <v>638</v>
      </c>
      <c r="E273" s="93" t="s">
        <v>639</v>
      </c>
      <c r="F273" s="16" t="s">
        <v>640</v>
      </c>
      <c r="G273" s="16">
        <v>3.4649999999999999</v>
      </c>
      <c r="H273" s="100" t="s">
        <v>641</v>
      </c>
      <c r="I273" s="94" t="s">
        <v>116</v>
      </c>
      <c r="J273" s="53" t="s">
        <v>27</v>
      </c>
      <c r="K273" s="53" t="s">
        <v>34</v>
      </c>
      <c r="L273" s="53" t="s">
        <v>27</v>
      </c>
      <c r="M273" s="53" t="s">
        <v>27</v>
      </c>
      <c r="N273" s="50" t="s">
        <v>27</v>
      </c>
      <c r="O273" s="102">
        <v>45092</v>
      </c>
    </row>
    <row r="274" spans="1:15" ht="14.5">
      <c r="A274" s="99" t="s">
        <v>5</v>
      </c>
      <c r="B274" s="100" t="s">
        <v>103</v>
      </c>
      <c r="C274" s="16">
        <v>513</v>
      </c>
      <c r="D274" s="16" t="s">
        <v>642</v>
      </c>
      <c r="E274" s="76" t="s">
        <v>643</v>
      </c>
      <c r="F274" s="16" t="s">
        <v>205</v>
      </c>
      <c r="G274" s="60">
        <v>0.45</v>
      </c>
      <c r="H274" s="94" t="s">
        <v>107</v>
      </c>
      <c r="I274" s="94" t="s">
        <v>589</v>
      </c>
      <c r="J274" s="53" t="s">
        <v>27</v>
      </c>
      <c r="K274" s="53" t="s">
        <v>27</v>
      </c>
      <c r="L274" s="53" t="s">
        <v>27</v>
      </c>
      <c r="M274" s="53" t="s">
        <v>27</v>
      </c>
      <c r="N274" s="50" t="s">
        <v>27</v>
      </c>
      <c r="O274" s="102">
        <v>45097</v>
      </c>
    </row>
    <row r="275" spans="1:15" ht="14.5">
      <c r="A275" s="99" t="s">
        <v>5</v>
      </c>
      <c r="B275" s="100" t="s">
        <v>103</v>
      </c>
      <c r="C275" s="16">
        <v>513</v>
      </c>
      <c r="D275" s="16" t="s">
        <v>644</v>
      </c>
      <c r="E275" s="76" t="s">
        <v>645</v>
      </c>
      <c r="F275" s="16" t="s">
        <v>205</v>
      </c>
      <c r="G275" s="60">
        <v>0.25</v>
      </c>
      <c r="H275" s="94" t="s">
        <v>107</v>
      </c>
      <c r="I275" s="94" t="s">
        <v>589</v>
      </c>
      <c r="J275" s="101" t="s">
        <v>27</v>
      </c>
      <c r="K275" s="101" t="s">
        <v>27</v>
      </c>
      <c r="L275" s="101" t="s">
        <v>27</v>
      </c>
      <c r="M275" s="101" t="s">
        <v>27</v>
      </c>
      <c r="N275" s="50" t="s">
        <v>27</v>
      </c>
      <c r="O275" s="102">
        <v>45097</v>
      </c>
    </row>
    <row r="276" spans="1:15" ht="14.5">
      <c r="A276" s="99" t="s">
        <v>5</v>
      </c>
      <c r="B276" s="100" t="s">
        <v>103</v>
      </c>
      <c r="C276" s="16">
        <v>513</v>
      </c>
      <c r="D276" s="16" t="s">
        <v>646</v>
      </c>
      <c r="E276" s="76" t="s">
        <v>647</v>
      </c>
      <c r="F276" s="16" t="s">
        <v>205</v>
      </c>
      <c r="G276" s="60">
        <v>0.25</v>
      </c>
      <c r="H276" s="94" t="s">
        <v>107</v>
      </c>
      <c r="I276" s="94" t="s">
        <v>589</v>
      </c>
      <c r="J276" s="101" t="s">
        <v>27</v>
      </c>
      <c r="K276" s="101" t="s">
        <v>27</v>
      </c>
      <c r="L276" s="101" t="s">
        <v>27</v>
      </c>
      <c r="M276" s="101" t="s">
        <v>27</v>
      </c>
      <c r="N276" s="50" t="s">
        <v>27</v>
      </c>
      <c r="O276" s="102">
        <v>45097</v>
      </c>
    </row>
    <row r="277" spans="1:15" ht="14.5">
      <c r="A277" s="99" t="s">
        <v>5</v>
      </c>
      <c r="B277" s="100" t="s">
        <v>103</v>
      </c>
      <c r="C277" s="16">
        <v>513</v>
      </c>
      <c r="D277" s="16" t="s">
        <v>648</v>
      </c>
      <c r="E277" s="76" t="s">
        <v>649</v>
      </c>
      <c r="F277" s="16" t="s">
        <v>205</v>
      </c>
      <c r="G277" s="60">
        <v>0.45</v>
      </c>
      <c r="H277" s="94" t="s">
        <v>107</v>
      </c>
      <c r="I277" s="94" t="s">
        <v>589</v>
      </c>
      <c r="J277" s="101" t="s">
        <v>27</v>
      </c>
      <c r="K277" s="101" t="s">
        <v>27</v>
      </c>
      <c r="L277" s="101" t="s">
        <v>27</v>
      </c>
      <c r="M277" s="101" t="s">
        <v>27</v>
      </c>
      <c r="N277" s="50" t="s">
        <v>27</v>
      </c>
      <c r="O277" s="102">
        <v>45097</v>
      </c>
    </row>
    <row r="278" spans="1:15" ht="14.5">
      <c r="A278" s="99" t="s">
        <v>5</v>
      </c>
      <c r="B278" s="100" t="s">
        <v>103</v>
      </c>
      <c r="C278" s="16">
        <v>513</v>
      </c>
      <c r="D278" s="16" t="s">
        <v>650</v>
      </c>
      <c r="E278" s="67" t="s">
        <v>651</v>
      </c>
      <c r="F278" s="16" t="s">
        <v>205</v>
      </c>
      <c r="G278" s="60">
        <v>0.15</v>
      </c>
      <c r="H278" s="94" t="s">
        <v>107</v>
      </c>
      <c r="I278" s="94" t="s">
        <v>589</v>
      </c>
      <c r="J278" s="101" t="s">
        <v>27</v>
      </c>
      <c r="K278" s="101" t="s">
        <v>27</v>
      </c>
      <c r="L278" s="101" t="s">
        <v>27</v>
      </c>
      <c r="M278" s="101" t="s">
        <v>27</v>
      </c>
      <c r="N278" s="50" t="s">
        <v>27</v>
      </c>
      <c r="O278" s="102">
        <v>45097</v>
      </c>
    </row>
    <row r="279" spans="1:15" ht="14.5">
      <c r="A279" s="99" t="s">
        <v>5</v>
      </c>
      <c r="B279" s="100" t="s">
        <v>103</v>
      </c>
      <c r="C279" s="16">
        <v>513</v>
      </c>
      <c r="D279" s="16" t="s">
        <v>652</v>
      </c>
      <c r="E279" s="67" t="s">
        <v>653</v>
      </c>
      <c r="F279" s="16" t="s">
        <v>205</v>
      </c>
      <c r="G279" s="60">
        <v>0.125</v>
      </c>
      <c r="H279" s="94" t="s">
        <v>107</v>
      </c>
      <c r="I279" s="94" t="s">
        <v>107</v>
      </c>
      <c r="J279" s="101" t="s">
        <v>27</v>
      </c>
      <c r="K279" s="101" t="s">
        <v>27</v>
      </c>
      <c r="L279" s="101" t="s">
        <v>27</v>
      </c>
      <c r="M279" s="101" t="s">
        <v>27</v>
      </c>
      <c r="N279" s="50" t="s">
        <v>27</v>
      </c>
      <c r="O279" s="102">
        <v>45097</v>
      </c>
    </row>
    <row r="280" spans="1:15" ht="14.5">
      <c r="A280" s="99" t="s">
        <v>5</v>
      </c>
      <c r="B280" s="100" t="s">
        <v>103</v>
      </c>
      <c r="C280" s="16">
        <v>510</v>
      </c>
      <c r="D280" s="16" t="s">
        <v>654</v>
      </c>
      <c r="E280" s="76" t="s">
        <v>655</v>
      </c>
      <c r="F280" s="16" t="s">
        <v>656</v>
      </c>
      <c r="G280" s="60">
        <v>0.2</v>
      </c>
      <c r="H280" s="94" t="s">
        <v>107</v>
      </c>
      <c r="I280" s="94" t="s">
        <v>107</v>
      </c>
      <c r="J280" s="101" t="s">
        <v>27</v>
      </c>
      <c r="K280" s="101" t="s">
        <v>27</v>
      </c>
      <c r="L280" s="101" t="s">
        <v>27</v>
      </c>
      <c r="M280" s="101" t="s">
        <v>27</v>
      </c>
      <c r="N280" s="50" t="s">
        <v>27</v>
      </c>
      <c r="O280" s="102">
        <v>45097</v>
      </c>
    </row>
    <row r="281" spans="1:15" ht="14.5">
      <c r="A281" s="99" t="s">
        <v>5</v>
      </c>
      <c r="B281" s="100" t="s">
        <v>657</v>
      </c>
      <c r="C281" s="16">
        <v>1179</v>
      </c>
      <c r="D281" s="16" t="s">
        <v>658</v>
      </c>
      <c r="E281" s="76" t="s">
        <v>659</v>
      </c>
      <c r="F281" s="16" t="s">
        <v>164</v>
      </c>
      <c r="G281" s="16">
        <v>4.4999999999999997E-3</v>
      </c>
      <c r="H281" s="94" t="s">
        <v>660</v>
      </c>
      <c r="I281" s="94" t="s">
        <v>660</v>
      </c>
      <c r="J281" s="53" t="s">
        <v>27</v>
      </c>
      <c r="K281" s="53" t="s">
        <v>27</v>
      </c>
      <c r="L281" s="53" t="s">
        <v>27</v>
      </c>
      <c r="M281" s="53" t="s">
        <v>27</v>
      </c>
      <c r="N281" s="50" t="s">
        <v>27</v>
      </c>
      <c r="O281" s="102">
        <v>45097</v>
      </c>
    </row>
    <row r="282" spans="1:15" ht="14.5">
      <c r="A282" s="99" t="s">
        <v>5</v>
      </c>
      <c r="B282" s="100" t="s">
        <v>103</v>
      </c>
      <c r="C282" s="16">
        <v>511</v>
      </c>
      <c r="D282" s="16" t="s">
        <v>661</v>
      </c>
      <c r="E282" s="76" t="s">
        <v>662</v>
      </c>
      <c r="F282" s="16" t="s">
        <v>216</v>
      </c>
      <c r="G282" s="60">
        <v>0.05</v>
      </c>
      <c r="H282" s="94" t="s">
        <v>107</v>
      </c>
      <c r="I282" s="94" t="s">
        <v>107</v>
      </c>
      <c r="J282" s="101" t="s">
        <v>27</v>
      </c>
      <c r="K282" s="101" t="s">
        <v>27</v>
      </c>
      <c r="L282" s="101" t="s">
        <v>27</v>
      </c>
      <c r="M282" s="101" t="s">
        <v>27</v>
      </c>
      <c r="N282" s="50" t="s">
        <v>27</v>
      </c>
      <c r="O282" s="102">
        <v>45097</v>
      </c>
    </row>
    <row r="283" spans="1:15" ht="14.5">
      <c r="A283" s="99" t="s">
        <v>5</v>
      </c>
      <c r="B283" s="100" t="s">
        <v>103</v>
      </c>
      <c r="C283" s="16">
        <v>511</v>
      </c>
      <c r="D283" s="16" t="s">
        <v>663</v>
      </c>
      <c r="E283" s="76" t="s">
        <v>664</v>
      </c>
      <c r="F283" s="16" t="s">
        <v>59</v>
      </c>
      <c r="G283" s="60">
        <v>0.05</v>
      </c>
      <c r="H283" s="94" t="s">
        <v>107</v>
      </c>
      <c r="I283" s="94" t="s">
        <v>107</v>
      </c>
      <c r="J283" s="101" t="s">
        <v>27</v>
      </c>
      <c r="K283" s="101" t="s">
        <v>27</v>
      </c>
      <c r="L283" s="101" t="s">
        <v>27</v>
      </c>
      <c r="M283" s="101" t="s">
        <v>27</v>
      </c>
      <c r="N283" s="50" t="s">
        <v>27</v>
      </c>
      <c r="O283" s="102">
        <v>45097</v>
      </c>
    </row>
    <row r="284" spans="1:15" ht="14.5">
      <c r="A284" s="99" t="s">
        <v>5</v>
      </c>
      <c r="B284" s="100" t="s">
        <v>103</v>
      </c>
      <c r="C284" s="16">
        <v>511</v>
      </c>
      <c r="D284" s="16" t="s">
        <v>665</v>
      </c>
      <c r="E284" s="67" t="s">
        <v>662</v>
      </c>
      <c r="F284" s="16" t="s">
        <v>666</v>
      </c>
      <c r="G284" s="60">
        <v>0.05</v>
      </c>
      <c r="H284" s="94" t="s">
        <v>107</v>
      </c>
      <c r="I284" s="94" t="s">
        <v>107</v>
      </c>
      <c r="J284" s="101" t="s">
        <v>27</v>
      </c>
      <c r="K284" s="101" t="s">
        <v>27</v>
      </c>
      <c r="L284" s="101" t="s">
        <v>27</v>
      </c>
      <c r="M284" s="101" t="s">
        <v>27</v>
      </c>
      <c r="N284" s="50" t="s">
        <v>27</v>
      </c>
      <c r="O284" s="102">
        <v>45097</v>
      </c>
    </row>
    <row r="285" spans="1:15" ht="14.5">
      <c r="A285" s="99" t="s">
        <v>5</v>
      </c>
      <c r="B285" s="100" t="s">
        <v>103</v>
      </c>
      <c r="C285" s="16">
        <v>518</v>
      </c>
      <c r="D285" s="16" t="s">
        <v>667</v>
      </c>
      <c r="E285" s="67" t="s">
        <v>668</v>
      </c>
      <c r="F285" s="16" t="s">
        <v>669</v>
      </c>
      <c r="G285" s="60">
        <v>0.3</v>
      </c>
      <c r="H285" s="94" t="s">
        <v>107</v>
      </c>
      <c r="I285" s="94" t="s">
        <v>107</v>
      </c>
      <c r="J285" s="53" t="s">
        <v>27</v>
      </c>
      <c r="K285" s="53" t="s">
        <v>27</v>
      </c>
      <c r="L285" s="53" t="s">
        <v>27</v>
      </c>
      <c r="M285" s="53" t="s">
        <v>27</v>
      </c>
      <c r="N285" s="50" t="s">
        <v>27</v>
      </c>
      <c r="O285" s="102">
        <v>45097</v>
      </c>
    </row>
    <row r="286" spans="1:15" ht="14.5">
      <c r="A286" s="99" t="s">
        <v>5</v>
      </c>
      <c r="B286" s="100" t="s">
        <v>103</v>
      </c>
      <c r="C286" s="16">
        <v>529</v>
      </c>
      <c r="D286" s="16" t="s">
        <v>670</v>
      </c>
      <c r="E286" s="76" t="s">
        <v>671</v>
      </c>
      <c r="F286" s="16" t="s">
        <v>466</v>
      </c>
      <c r="G286" s="60">
        <v>0.1</v>
      </c>
      <c r="H286" s="94" t="s">
        <v>107</v>
      </c>
      <c r="I286" s="94" t="s">
        <v>107</v>
      </c>
      <c r="J286" s="53" t="s">
        <v>27</v>
      </c>
      <c r="K286" s="53" t="s">
        <v>27</v>
      </c>
      <c r="L286" s="53" t="s">
        <v>27</v>
      </c>
      <c r="M286" s="53" t="s">
        <v>27</v>
      </c>
      <c r="N286" s="50" t="s">
        <v>27</v>
      </c>
      <c r="O286" s="102">
        <v>45097</v>
      </c>
    </row>
    <row r="287" spans="1:15" ht="14.5">
      <c r="A287" s="99" t="s">
        <v>5</v>
      </c>
      <c r="B287" s="100" t="s">
        <v>103</v>
      </c>
      <c r="C287" s="16">
        <v>537</v>
      </c>
      <c r="D287" s="16" t="s">
        <v>672</v>
      </c>
      <c r="E287" s="76" t="s">
        <v>673</v>
      </c>
      <c r="F287" s="16" t="s">
        <v>216</v>
      </c>
      <c r="G287" s="60">
        <v>0.4</v>
      </c>
      <c r="H287" s="94" t="s">
        <v>107</v>
      </c>
      <c r="I287" s="94" t="s">
        <v>107</v>
      </c>
      <c r="J287" s="53" t="s">
        <v>27</v>
      </c>
      <c r="K287" s="53" t="s">
        <v>27</v>
      </c>
      <c r="L287" s="53" t="s">
        <v>27</v>
      </c>
      <c r="M287" s="53" t="s">
        <v>27</v>
      </c>
      <c r="N287" s="50" t="s">
        <v>27</v>
      </c>
      <c r="O287" s="108">
        <v>45097</v>
      </c>
    </row>
    <row r="288" spans="1:15" ht="14.5">
      <c r="A288" s="99" t="s">
        <v>5</v>
      </c>
      <c r="B288" s="100" t="s">
        <v>103</v>
      </c>
      <c r="C288" s="16">
        <v>536</v>
      </c>
      <c r="D288" s="16" t="s">
        <v>674</v>
      </c>
      <c r="E288" s="76" t="s">
        <v>675</v>
      </c>
      <c r="F288" s="16" t="s">
        <v>676</v>
      </c>
      <c r="G288" s="60">
        <v>0.1</v>
      </c>
      <c r="H288" s="94" t="s">
        <v>107</v>
      </c>
      <c r="I288" s="94" t="s">
        <v>107</v>
      </c>
      <c r="J288" s="53" t="s">
        <v>27</v>
      </c>
      <c r="K288" s="53" t="s">
        <v>27</v>
      </c>
      <c r="L288" s="53" t="s">
        <v>27</v>
      </c>
      <c r="M288" s="53" t="s">
        <v>27</v>
      </c>
      <c r="N288" s="50" t="s">
        <v>27</v>
      </c>
      <c r="O288" s="102">
        <v>45097</v>
      </c>
    </row>
    <row r="289" spans="1:15" ht="14.5">
      <c r="A289" s="99" t="s">
        <v>5</v>
      </c>
      <c r="B289" s="100" t="s">
        <v>103</v>
      </c>
      <c r="C289" s="16">
        <v>535</v>
      </c>
      <c r="D289" s="16" t="s">
        <v>677</v>
      </c>
      <c r="E289" s="76" t="s">
        <v>678</v>
      </c>
      <c r="F289" s="16" t="s">
        <v>679</v>
      </c>
      <c r="G289" s="60">
        <v>0.2</v>
      </c>
      <c r="H289" s="94" t="s">
        <v>107</v>
      </c>
      <c r="I289" s="94" t="s">
        <v>107</v>
      </c>
      <c r="J289" s="53" t="s">
        <v>27</v>
      </c>
      <c r="K289" s="53" t="s">
        <v>27</v>
      </c>
      <c r="L289" s="53" t="s">
        <v>27</v>
      </c>
      <c r="M289" s="53" t="s">
        <v>27</v>
      </c>
      <c r="N289" s="50" t="s">
        <v>27</v>
      </c>
      <c r="O289" s="102">
        <v>45097</v>
      </c>
    </row>
    <row r="290" spans="1:15" ht="14.5">
      <c r="A290" s="99" t="s">
        <v>5</v>
      </c>
      <c r="B290" s="100" t="s">
        <v>103</v>
      </c>
      <c r="C290" s="16">
        <v>540</v>
      </c>
      <c r="D290" s="16" t="s">
        <v>680</v>
      </c>
      <c r="E290" s="76" t="s">
        <v>681</v>
      </c>
      <c r="F290" s="16" t="s">
        <v>130</v>
      </c>
      <c r="G290" s="60">
        <v>7.0000000000000007E-2</v>
      </c>
      <c r="H290" s="94" t="s">
        <v>107</v>
      </c>
      <c r="I290" s="94" t="s">
        <v>107</v>
      </c>
      <c r="J290" s="53" t="s">
        <v>27</v>
      </c>
      <c r="K290" s="53" t="s">
        <v>27</v>
      </c>
      <c r="L290" s="53" t="s">
        <v>27</v>
      </c>
      <c r="M290" s="53" t="s">
        <v>27</v>
      </c>
      <c r="N290" s="50" t="s">
        <v>27</v>
      </c>
      <c r="O290" s="102">
        <v>45097</v>
      </c>
    </row>
    <row r="291" spans="1:15" ht="14.5">
      <c r="A291" s="99" t="s">
        <v>5</v>
      </c>
      <c r="B291" s="100" t="s">
        <v>103</v>
      </c>
      <c r="C291" s="16">
        <v>540</v>
      </c>
      <c r="D291" s="16" t="s">
        <v>682</v>
      </c>
      <c r="E291" s="76" t="s">
        <v>683</v>
      </c>
      <c r="F291" s="16" t="s">
        <v>684</v>
      </c>
      <c r="G291" s="60">
        <v>7.0000000000000007E-2</v>
      </c>
      <c r="H291" s="94" t="s">
        <v>107</v>
      </c>
      <c r="I291" s="94" t="s">
        <v>107</v>
      </c>
      <c r="J291" s="53" t="s">
        <v>27</v>
      </c>
      <c r="K291" s="53" t="s">
        <v>27</v>
      </c>
      <c r="L291" s="53" t="s">
        <v>27</v>
      </c>
      <c r="M291" s="53" t="s">
        <v>27</v>
      </c>
      <c r="N291" s="50" t="s">
        <v>27</v>
      </c>
      <c r="O291" s="108">
        <v>45097</v>
      </c>
    </row>
    <row r="292" spans="1:15" ht="14.5">
      <c r="A292" s="99" t="s">
        <v>5</v>
      </c>
      <c r="B292" s="100" t="s">
        <v>103</v>
      </c>
      <c r="C292" s="16">
        <v>540</v>
      </c>
      <c r="D292" s="16" t="s">
        <v>685</v>
      </c>
      <c r="E292" s="76" t="s">
        <v>686</v>
      </c>
      <c r="F292" s="16" t="s">
        <v>242</v>
      </c>
      <c r="G292" s="60">
        <v>7.0000000000000007E-2</v>
      </c>
      <c r="H292" s="94" t="s">
        <v>107</v>
      </c>
      <c r="I292" s="94" t="s">
        <v>107</v>
      </c>
      <c r="J292" s="53" t="s">
        <v>27</v>
      </c>
      <c r="K292" s="53" t="s">
        <v>27</v>
      </c>
      <c r="L292" s="53" t="s">
        <v>27</v>
      </c>
      <c r="M292" s="53" t="s">
        <v>27</v>
      </c>
      <c r="N292" s="50" t="s">
        <v>27</v>
      </c>
      <c r="O292" s="102">
        <v>45097</v>
      </c>
    </row>
    <row r="293" spans="1:15" ht="14.5">
      <c r="A293" s="99" t="s">
        <v>5</v>
      </c>
      <c r="B293" s="100" t="s">
        <v>103</v>
      </c>
      <c r="C293" s="16">
        <v>540</v>
      </c>
      <c r="D293" s="16" t="s">
        <v>687</v>
      </c>
      <c r="E293" s="76" t="s">
        <v>688</v>
      </c>
      <c r="F293" s="16" t="s">
        <v>689</v>
      </c>
      <c r="G293" s="60">
        <v>7.0000000000000007E-2</v>
      </c>
      <c r="H293" s="94" t="s">
        <v>107</v>
      </c>
      <c r="I293" s="94" t="s">
        <v>107</v>
      </c>
      <c r="J293" s="53" t="s">
        <v>27</v>
      </c>
      <c r="K293" s="53" t="s">
        <v>27</v>
      </c>
      <c r="L293" s="53" t="s">
        <v>27</v>
      </c>
      <c r="M293" s="53" t="s">
        <v>27</v>
      </c>
      <c r="N293" s="50" t="s">
        <v>27</v>
      </c>
      <c r="O293" s="108">
        <v>45097</v>
      </c>
    </row>
    <row r="294" spans="1:15" ht="14.5">
      <c r="A294" s="99" t="s">
        <v>5</v>
      </c>
      <c r="B294" s="100" t="s">
        <v>103</v>
      </c>
      <c r="C294" s="16">
        <v>540</v>
      </c>
      <c r="D294" s="16" t="s">
        <v>690</v>
      </c>
      <c r="E294" s="76" t="s">
        <v>691</v>
      </c>
      <c r="F294" s="16" t="s">
        <v>242</v>
      </c>
      <c r="G294" s="60">
        <v>7.0000000000000007E-2</v>
      </c>
      <c r="H294" s="94" t="s">
        <v>107</v>
      </c>
      <c r="I294" s="94" t="s">
        <v>107</v>
      </c>
      <c r="J294" s="53" t="s">
        <v>27</v>
      </c>
      <c r="K294" s="53" t="s">
        <v>27</v>
      </c>
      <c r="L294" s="53" t="s">
        <v>27</v>
      </c>
      <c r="M294" s="53" t="s">
        <v>27</v>
      </c>
      <c r="N294" s="50" t="s">
        <v>27</v>
      </c>
      <c r="O294" s="102">
        <v>45097</v>
      </c>
    </row>
    <row r="295" spans="1:15" ht="14.5">
      <c r="A295" s="99" t="s">
        <v>5</v>
      </c>
      <c r="B295" s="100" t="s">
        <v>103</v>
      </c>
      <c r="C295" s="16">
        <v>540</v>
      </c>
      <c r="D295" s="16" t="s">
        <v>692</v>
      </c>
      <c r="E295" s="76" t="s">
        <v>693</v>
      </c>
      <c r="F295" s="16" t="s">
        <v>563</v>
      </c>
      <c r="G295" s="60">
        <v>7.0000000000000007E-2</v>
      </c>
      <c r="H295" s="94" t="s">
        <v>107</v>
      </c>
      <c r="I295" s="94" t="s">
        <v>107</v>
      </c>
      <c r="J295" s="53" t="s">
        <v>27</v>
      </c>
      <c r="K295" s="53" t="s">
        <v>27</v>
      </c>
      <c r="L295" s="53" t="s">
        <v>27</v>
      </c>
      <c r="M295" s="53" t="s">
        <v>27</v>
      </c>
      <c r="N295" s="50" t="s">
        <v>27</v>
      </c>
      <c r="O295" s="108">
        <v>45097</v>
      </c>
    </row>
    <row r="296" spans="1:15" ht="14.5">
      <c r="A296" s="99" t="s">
        <v>5</v>
      </c>
      <c r="B296" s="100" t="s">
        <v>103</v>
      </c>
      <c r="C296" s="16">
        <v>540</v>
      </c>
      <c r="D296" s="16" t="s">
        <v>694</v>
      </c>
      <c r="E296" s="76" t="s">
        <v>695</v>
      </c>
      <c r="F296" s="16" t="s">
        <v>242</v>
      </c>
      <c r="G296" s="60">
        <v>7.0000000000000007E-2</v>
      </c>
      <c r="H296" s="94" t="s">
        <v>107</v>
      </c>
      <c r="I296" s="94" t="s">
        <v>107</v>
      </c>
      <c r="J296" s="53" t="s">
        <v>27</v>
      </c>
      <c r="K296" s="53" t="s">
        <v>27</v>
      </c>
      <c r="L296" s="53" t="s">
        <v>27</v>
      </c>
      <c r="M296" s="53" t="s">
        <v>27</v>
      </c>
      <c r="N296" s="50" t="s">
        <v>27</v>
      </c>
      <c r="O296" s="102">
        <v>45097</v>
      </c>
    </row>
    <row r="297" spans="1:15" ht="14.5">
      <c r="A297" s="99" t="s">
        <v>5</v>
      </c>
      <c r="B297" s="100" t="s">
        <v>103</v>
      </c>
      <c r="C297" s="16">
        <v>540</v>
      </c>
      <c r="D297" s="16" t="s">
        <v>696</v>
      </c>
      <c r="E297" s="76" t="s">
        <v>697</v>
      </c>
      <c r="F297" s="16" t="s">
        <v>167</v>
      </c>
      <c r="G297" s="60">
        <v>7.0000000000000007E-2</v>
      </c>
      <c r="H297" s="94" t="s">
        <v>107</v>
      </c>
      <c r="I297" s="94" t="s">
        <v>107</v>
      </c>
      <c r="J297" s="53" t="s">
        <v>27</v>
      </c>
      <c r="K297" s="53" t="s">
        <v>27</v>
      </c>
      <c r="L297" s="53" t="s">
        <v>27</v>
      </c>
      <c r="M297" s="53" t="s">
        <v>27</v>
      </c>
      <c r="N297" s="50" t="s">
        <v>27</v>
      </c>
      <c r="O297" s="108">
        <v>45097</v>
      </c>
    </row>
    <row r="298" spans="1:15" ht="14.5">
      <c r="A298" s="99" t="s">
        <v>5</v>
      </c>
      <c r="B298" s="100" t="s">
        <v>103</v>
      </c>
      <c r="C298" s="16">
        <v>540</v>
      </c>
      <c r="D298" s="16" t="s">
        <v>698</v>
      </c>
      <c r="E298" s="76" t="s">
        <v>699</v>
      </c>
      <c r="F298" s="16" t="s">
        <v>242</v>
      </c>
      <c r="G298" s="60">
        <v>7.0000000000000007E-2</v>
      </c>
      <c r="H298" s="94" t="s">
        <v>107</v>
      </c>
      <c r="I298" s="94" t="s">
        <v>107</v>
      </c>
      <c r="J298" s="53" t="s">
        <v>27</v>
      </c>
      <c r="K298" s="53" t="s">
        <v>27</v>
      </c>
      <c r="L298" s="53" t="s">
        <v>27</v>
      </c>
      <c r="M298" s="53" t="s">
        <v>27</v>
      </c>
      <c r="N298" s="50" t="s">
        <v>27</v>
      </c>
      <c r="O298" s="102">
        <v>45097</v>
      </c>
    </row>
    <row r="299" spans="1:15" ht="14.5">
      <c r="A299" s="99" t="s">
        <v>5</v>
      </c>
      <c r="B299" s="100" t="s">
        <v>103</v>
      </c>
      <c r="C299" s="16">
        <v>540</v>
      </c>
      <c r="D299" s="16" t="s">
        <v>700</v>
      </c>
      <c r="E299" s="76" t="s">
        <v>701</v>
      </c>
      <c r="F299" s="16" t="s">
        <v>242</v>
      </c>
      <c r="G299" s="60">
        <v>7.0000000000000007E-2</v>
      </c>
      <c r="H299" s="94" t="s">
        <v>107</v>
      </c>
      <c r="I299" s="94" t="s">
        <v>107</v>
      </c>
      <c r="J299" s="53" t="s">
        <v>27</v>
      </c>
      <c r="K299" s="53" t="s">
        <v>27</v>
      </c>
      <c r="L299" s="53" t="s">
        <v>27</v>
      </c>
      <c r="M299" s="53" t="s">
        <v>27</v>
      </c>
      <c r="N299" s="50" t="s">
        <v>27</v>
      </c>
      <c r="O299" s="108">
        <v>45097</v>
      </c>
    </row>
    <row r="300" spans="1:15" ht="14.5">
      <c r="A300" s="99" t="s">
        <v>5</v>
      </c>
      <c r="B300" s="100" t="s">
        <v>103</v>
      </c>
      <c r="C300" s="16">
        <v>540</v>
      </c>
      <c r="D300" s="16" t="s">
        <v>702</v>
      </c>
      <c r="E300" s="76" t="s">
        <v>703</v>
      </c>
      <c r="F300" s="16" t="s">
        <v>704</v>
      </c>
      <c r="G300" s="60">
        <v>7.0000000000000007E-2</v>
      </c>
      <c r="H300" s="94" t="s">
        <v>107</v>
      </c>
      <c r="I300" s="94" t="s">
        <v>107</v>
      </c>
      <c r="J300" s="53" t="s">
        <v>27</v>
      </c>
      <c r="K300" s="53" t="s">
        <v>27</v>
      </c>
      <c r="L300" s="53" t="s">
        <v>27</v>
      </c>
      <c r="M300" s="53" t="s">
        <v>27</v>
      </c>
      <c r="N300" s="50" t="s">
        <v>27</v>
      </c>
      <c r="O300" s="102">
        <v>45097</v>
      </c>
    </row>
    <row r="301" spans="1:15" ht="14.5">
      <c r="A301" s="99" t="s">
        <v>5</v>
      </c>
      <c r="B301" s="100" t="s">
        <v>103</v>
      </c>
      <c r="C301" s="16">
        <v>540</v>
      </c>
      <c r="D301" s="16" t="s">
        <v>705</v>
      </c>
      <c r="E301" s="76" t="s">
        <v>706</v>
      </c>
      <c r="F301" s="16" t="s">
        <v>101</v>
      </c>
      <c r="G301" s="60">
        <v>7.0000000000000007E-2</v>
      </c>
      <c r="H301" s="94" t="s">
        <v>107</v>
      </c>
      <c r="I301" s="94" t="s">
        <v>107</v>
      </c>
      <c r="J301" s="53" t="s">
        <v>27</v>
      </c>
      <c r="K301" s="53" t="s">
        <v>27</v>
      </c>
      <c r="L301" s="53" t="s">
        <v>27</v>
      </c>
      <c r="M301" s="53" t="s">
        <v>27</v>
      </c>
      <c r="N301" s="50" t="s">
        <v>27</v>
      </c>
      <c r="O301" s="108">
        <v>45097</v>
      </c>
    </row>
    <row r="302" spans="1:15" ht="14.5">
      <c r="A302" s="99" t="s">
        <v>5</v>
      </c>
      <c r="B302" s="100" t="s">
        <v>103</v>
      </c>
      <c r="C302" s="16">
        <v>540</v>
      </c>
      <c r="D302" s="16" t="s">
        <v>707</v>
      </c>
      <c r="E302" s="76" t="s">
        <v>708</v>
      </c>
      <c r="F302" s="16" t="s">
        <v>122</v>
      </c>
      <c r="G302" s="60">
        <v>7.0000000000000007E-2</v>
      </c>
      <c r="H302" s="94" t="s">
        <v>107</v>
      </c>
      <c r="I302" s="94" t="s">
        <v>107</v>
      </c>
      <c r="J302" s="53" t="s">
        <v>27</v>
      </c>
      <c r="K302" s="53" t="s">
        <v>27</v>
      </c>
      <c r="L302" s="53" t="s">
        <v>27</v>
      </c>
      <c r="M302" s="53" t="s">
        <v>27</v>
      </c>
      <c r="N302" s="50" t="s">
        <v>27</v>
      </c>
      <c r="O302" s="102">
        <v>45097</v>
      </c>
    </row>
    <row r="303" spans="1:15" ht="14.5">
      <c r="A303" s="99" t="s">
        <v>5</v>
      </c>
      <c r="B303" s="100" t="s">
        <v>103</v>
      </c>
      <c r="C303" s="16">
        <v>540</v>
      </c>
      <c r="D303" s="16" t="s">
        <v>709</v>
      </c>
      <c r="E303" s="76" t="s">
        <v>710</v>
      </c>
      <c r="F303" s="16" t="s">
        <v>98</v>
      </c>
      <c r="G303" s="60">
        <v>7.0000000000000007E-2</v>
      </c>
      <c r="H303" s="94" t="s">
        <v>589</v>
      </c>
      <c r="I303" s="94" t="s">
        <v>107</v>
      </c>
      <c r="J303" s="53" t="s">
        <v>27</v>
      </c>
      <c r="K303" s="53" t="s">
        <v>27</v>
      </c>
      <c r="L303" s="53" t="s">
        <v>27</v>
      </c>
      <c r="M303" s="53" t="s">
        <v>27</v>
      </c>
      <c r="N303" s="50" t="s">
        <v>27</v>
      </c>
      <c r="O303" s="108">
        <v>45097</v>
      </c>
    </row>
    <row r="304" spans="1:15" ht="14.5">
      <c r="A304" s="99" t="s">
        <v>5</v>
      </c>
      <c r="B304" s="100" t="s">
        <v>103</v>
      </c>
      <c r="C304" s="16">
        <v>548</v>
      </c>
      <c r="D304" s="16" t="s">
        <v>711</v>
      </c>
      <c r="E304" s="76" t="s">
        <v>712</v>
      </c>
      <c r="F304" s="16" t="s">
        <v>391</v>
      </c>
      <c r="G304" s="60">
        <v>0.15</v>
      </c>
      <c r="H304" s="94" t="s">
        <v>107</v>
      </c>
      <c r="I304" s="94" t="s">
        <v>107</v>
      </c>
      <c r="J304" s="53" t="s">
        <v>27</v>
      </c>
      <c r="K304" s="53" t="s">
        <v>27</v>
      </c>
      <c r="L304" s="53" t="s">
        <v>27</v>
      </c>
      <c r="M304" s="53" t="s">
        <v>27</v>
      </c>
      <c r="N304" s="50" t="s">
        <v>27</v>
      </c>
      <c r="O304" s="102">
        <v>45110</v>
      </c>
    </row>
    <row r="305" spans="1:15" ht="14.5">
      <c r="A305" s="99" t="s">
        <v>5</v>
      </c>
      <c r="B305" s="100" t="s">
        <v>35</v>
      </c>
      <c r="C305" s="16">
        <v>505</v>
      </c>
      <c r="D305" s="16" t="s">
        <v>713</v>
      </c>
      <c r="E305" s="76" t="s">
        <v>714</v>
      </c>
      <c r="F305" s="16" t="s">
        <v>715</v>
      </c>
      <c r="G305" s="16">
        <v>0.28000000000000003</v>
      </c>
      <c r="H305" s="94" t="s">
        <v>107</v>
      </c>
      <c r="I305" s="94" t="s">
        <v>107</v>
      </c>
      <c r="J305" s="101" t="s">
        <v>27</v>
      </c>
      <c r="K305" s="101" t="s">
        <v>27</v>
      </c>
      <c r="L305" s="101" t="s">
        <v>27</v>
      </c>
      <c r="M305" s="101" t="s">
        <v>27</v>
      </c>
      <c r="N305" s="50" t="s">
        <v>27</v>
      </c>
      <c r="O305" s="102">
        <v>45113</v>
      </c>
    </row>
    <row r="306" spans="1:15" ht="14.5">
      <c r="A306" s="57" t="s">
        <v>3</v>
      </c>
      <c r="B306" s="58" t="s">
        <v>35</v>
      </c>
      <c r="C306" s="16">
        <v>441</v>
      </c>
      <c r="D306" s="16" t="s">
        <v>716</v>
      </c>
      <c r="E306" s="76" t="s">
        <v>717</v>
      </c>
      <c r="F306" s="77" t="s">
        <v>552</v>
      </c>
      <c r="G306" s="16">
        <v>1</v>
      </c>
      <c r="H306" s="59" t="s">
        <v>47</v>
      </c>
      <c r="I306" s="59" t="s">
        <v>48</v>
      </c>
      <c r="J306" s="16" t="s">
        <v>27</v>
      </c>
      <c r="K306" s="16" t="s">
        <v>34</v>
      </c>
      <c r="L306" s="16" t="s">
        <v>27</v>
      </c>
      <c r="M306" s="16" t="s">
        <v>27</v>
      </c>
      <c r="N306" s="50" t="s">
        <v>27</v>
      </c>
      <c r="O306" s="78">
        <v>45114</v>
      </c>
    </row>
    <row r="307" spans="1:15" ht="14.5">
      <c r="A307" s="99" t="s">
        <v>3</v>
      </c>
      <c r="B307" s="100" t="s">
        <v>35</v>
      </c>
      <c r="C307" s="16">
        <v>468</v>
      </c>
      <c r="D307" s="16" t="s">
        <v>718</v>
      </c>
      <c r="E307" s="76" t="s">
        <v>719</v>
      </c>
      <c r="F307" s="16" t="s">
        <v>719</v>
      </c>
      <c r="G307" s="16">
        <v>1.41</v>
      </c>
      <c r="H307" s="59" t="s">
        <v>47</v>
      </c>
      <c r="I307" s="59" t="s">
        <v>48</v>
      </c>
      <c r="J307" s="101" t="s">
        <v>27</v>
      </c>
      <c r="K307" s="53" t="s">
        <v>34</v>
      </c>
      <c r="L307" s="101" t="s">
        <v>27</v>
      </c>
      <c r="M307" s="101" t="s">
        <v>27</v>
      </c>
      <c r="N307" s="50" t="s">
        <v>27</v>
      </c>
      <c r="O307" s="102">
        <v>45117</v>
      </c>
    </row>
    <row r="308" spans="1:15" ht="14.5">
      <c r="A308" s="99" t="s">
        <v>5</v>
      </c>
      <c r="B308" s="100" t="s">
        <v>103</v>
      </c>
      <c r="C308" s="16">
        <v>558</v>
      </c>
      <c r="D308" s="16" t="s">
        <v>720</v>
      </c>
      <c r="E308" s="76" t="s">
        <v>721</v>
      </c>
      <c r="F308" s="16" t="s">
        <v>59</v>
      </c>
      <c r="G308" s="60">
        <v>8</v>
      </c>
      <c r="H308" s="94" t="s">
        <v>107</v>
      </c>
      <c r="I308" s="94" t="s">
        <v>107</v>
      </c>
      <c r="J308" s="53" t="s">
        <v>27</v>
      </c>
      <c r="K308" s="53" t="s">
        <v>27</v>
      </c>
      <c r="L308" s="53" t="s">
        <v>27</v>
      </c>
      <c r="M308" s="53" t="s">
        <v>27</v>
      </c>
      <c r="N308" s="50" t="s">
        <v>27</v>
      </c>
      <c r="O308" s="102">
        <v>45133</v>
      </c>
    </row>
    <row r="309" spans="1:15" ht="14.5">
      <c r="A309" s="62" t="s">
        <v>5</v>
      </c>
      <c r="B309" s="59" t="s">
        <v>103</v>
      </c>
      <c r="C309" s="16">
        <v>559</v>
      </c>
      <c r="D309" s="16" t="s">
        <v>722</v>
      </c>
      <c r="E309" s="76" t="s">
        <v>723</v>
      </c>
      <c r="F309" s="16" t="s">
        <v>724</v>
      </c>
      <c r="G309" s="60">
        <v>0.15</v>
      </c>
      <c r="H309" s="59" t="s">
        <v>589</v>
      </c>
      <c r="I309" s="59" t="s">
        <v>589</v>
      </c>
      <c r="J309" s="16" t="s">
        <v>27</v>
      </c>
      <c r="K309" s="16" t="s">
        <v>27</v>
      </c>
      <c r="L309" s="16" t="s">
        <v>27</v>
      </c>
      <c r="M309" s="16" t="s">
        <v>27</v>
      </c>
      <c r="N309" s="50" t="s">
        <v>27</v>
      </c>
      <c r="O309" s="61">
        <v>45133</v>
      </c>
    </row>
    <row r="310" spans="1:15" ht="14.5">
      <c r="A310" s="99" t="s">
        <v>3</v>
      </c>
      <c r="B310" s="100" t="s">
        <v>35</v>
      </c>
      <c r="C310" s="16">
        <v>457</v>
      </c>
      <c r="D310" s="16" t="s">
        <v>725</v>
      </c>
      <c r="E310" s="76" t="s">
        <v>726</v>
      </c>
      <c r="F310" s="16" t="s">
        <v>656</v>
      </c>
      <c r="G310" s="60">
        <v>0.25</v>
      </c>
      <c r="H310" s="49" t="s">
        <v>609</v>
      </c>
      <c r="I310" s="94" t="s">
        <v>609</v>
      </c>
      <c r="J310" s="101" t="s">
        <v>27</v>
      </c>
      <c r="K310" s="101" t="s">
        <v>34</v>
      </c>
      <c r="L310" s="101" t="s">
        <v>27</v>
      </c>
      <c r="M310" s="101" t="s">
        <v>27</v>
      </c>
      <c r="N310" s="50" t="s">
        <v>27</v>
      </c>
      <c r="O310" s="102">
        <v>45140</v>
      </c>
    </row>
    <row r="311" spans="1:15" ht="14.5">
      <c r="A311" s="99" t="s">
        <v>5</v>
      </c>
      <c r="B311" s="100" t="s">
        <v>103</v>
      </c>
      <c r="C311" s="16">
        <v>557</v>
      </c>
      <c r="D311" s="16" t="s">
        <v>727</v>
      </c>
      <c r="E311" s="65" t="s">
        <v>728</v>
      </c>
      <c r="F311" s="16" t="s">
        <v>314</v>
      </c>
      <c r="G311" s="16">
        <v>0.51</v>
      </c>
      <c r="H311" s="94" t="s">
        <v>729</v>
      </c>
      <c r="I311" s="94" t="s">
        <v>729</v>
      </c>
      <c r="J311" s="53" t="s">
        <v>27</v>
      </c>
      <c r="K311" s="53" t="s">
        <v>27</v>
      </c>
      <c r="L311" s="53" t="s">
        <v>27</v>
      </c>
      <c r="M311" s="53" t="s">
        <v>27</v>
      </c>
      <c r="N311" s="50" t="s">
        <v>27</v>
      </c>
      <c r="O311" s="102">
        <v>45145</v>
      </c>
    </row>
    <row r="312" spans="1:15" ht="14.5">
      <c r="A312" s="99" t="s">
        <v>5</v>
      </c>
      <c r="B312" s="100" t="s">
        <v>103</v>
      </c>
      <c r="C312" s="16">
        <v>567</v>
      </c>
      <c r="D312" s="16" t="s">
        <v>730</v>
      </c>
      <c r="E312" s="76" t="s">
        <v>731</v>
      </c>
      <c r="F312" s="16" t="s">
        <v>205</v>
      </c>
      <c r="G312" s="16">
        <v>0.73</v>
      </c>
      <c r="H312" s="94" t="s">
        <v>729</v>
      </c>
      <c r="I312" s="94" t="s">
        <v>729</v>
      </c>
      <c r="J312" s="53" t="s">
        <v>27</v>
      </c>
      <c r="K312" s="53" t="s">
        <v>27</v>
      </c>
      <c r="L312" s="53" t="s">
        <v>27</v>
      </c>
      <c r="M312" s="53" t="s">
        <v>27</v>
      </c>
      <c r="N312" s="50" t="s">
        <v>27</v>
      </c>
      <c r="O312" s="102">
        <v>45147</v>
      </c>
    </row>
    <row r="313" spans="1:15" ht="14.5">
      <c r="A313" s="48" t="s">
        <v>3</v>
      </c>
      <c r="B313" s="49" t="s">
        <v>35</v>
      </c>
      <c r="C313" s="16">
        <v>284</v>
      </c>
      <c r="D313" s="54" t="s">
        <v>732</v>
      </c>
      <c r="E313" s="65" t="s">
        <v>733</v>
      </c>
      <c r="F313" s="54" t="s">
        <v>734</v>
      </c>
      <c r="G313" s="51">
        <v>3.0289999999999999</v>
      </c>
      <c r="H313" s="49" t="s">
        <v>641</v>
      </c>
      <c r="I313" s="49" t="s">
        <v>116</v>
      </c>
      <c r="J313" s="50" t="s">
        <v>27</v>
      </c>
      <c r="K313" s="50" t="s">
        <v>34</v>
      </c>
      <c r="L313" s="50" t="s">
        <v>27</v>
      </c>
      <c r="M313" s="50" t="s">
        <v>27</v>
      </c>
      <c r="N313" s="50" t="s">
        <v>27</v>
      </c>
      <c r="O313" s="52">
        <v>45148</v>
      </c>
    </row>
    <row r="314" spans="1:15" ht="14.5">
      <c r="A314" s="99" t="s">
        <v>3</v>
      </c>
      <c r="B314" s="100" t="s">
        <v>35</v>
      </c>
      <c r="C314" s="16">
        <v>523</v>
      </c>
      <c r="D314" s="16" t="s">
        <v>735</v>
      </c>
      <c r="E314" s="76" t="s">
        <v>736</v>
      </c>
      <c r="F314" s="16" t="s">
        <v>737</v>
      </c>
      <c r="G314" s="16">
        <v>2.5219999999999998</v>
      </c>
      <c r="H314" s="59" t="s">
        <v>641</v>
      </c>
      <c r="I314" s="59" t="s">
        <v>116</v>
      </c>
      <c r="J314" s="53" t="s">
        <v>27</v>
      </c>
      <c r="K314" s="53" t="s">
        <v>34</v>
      </c>
      <c r="L314" s="53" t="s">
        <v>27</v>
      </c>
      <c r="M314" s="53" t="s">
        <v>27</v>
      </c>
      <c r="N314" s="50" t="s">
        <v>27</v>
      </c>
      <c r="O314" s="102">
        <v>45148</v>
      </c>
    </row>
    <row r="315" spans="1:15" ht="14.5">
      <c r="A315" s="99" t="s">
        <v>3</v>
      </c>
      <c r="B315" s="100" t="s">
        <v>35</v>
      </c>
      <c r="C315" s="16">
        <v>543</v>
      </c>
      <c r="D315" s="16" t="s">
        <v>738</v>
      </c>
      <c r="E315" s="76" t="s">
        <v>739</v>
      </c>
      <c r="F315" s="16" t="s">
        <v>740</v>
      </c>
      <c r="G315" s="16">
        <v>3</v>
      </c>
      <c r="H315" s="59" t="s">
        <v>641</v>
      </c>
      <c r="I315" s="59" t="s">
        <v>116</v>
      </c>
      <c r="J315" s="53" t="s">
        <v>27</v>
      </c>
      <c r="K315" s="53" t="s">
        <v>34</v>
      </c>
      <c r="L315" s="53" t="s">
        <v>27</v>
      </c>
      <c r="M315" s="53" t="s">
        <v>27</v>
      </c>
      <c r="N315" s="50" t="s">
        <v>27</v>
      </c>
      <c r="O315" s="102">
        <v>45148</v>
      </c>
    </row>
    <row r="316" spans="1:15" ht="14.5">
      <c r="A316" s="99" t="s">
        <v>3</v>
      </c>
      <c r="B316" s="100" t="s">
        <v>35</v>
      </c>
      <c r="C316" s="16">
        <v>544</v>
      </c>
      <c r="D316" s="16" t="s">
        <v>741</v>
      </c>
      <c r="E316" s="76" t="s">
        <v>742</v>
      </c>
      <c r="F316" s="16" t="s">
        <v>740</v>
      </c>
      <c r="G316" s="109">
        <v>3</v>
      </c>
      <c r="H316" s="59" t="s">
        <v>641</v>
      </c>
      <c r="I316" s="59" t="s">
        <v>116</v>
      </c>
      <c r="J316" s="53" t="s">
        <v>27</v>
      </c>
      <c r="K316" s="53" t="s">
        <v>34</v>
      </c>
      <c r="L316" s="53" t="s">
        <v>27</v>
      </c>
      <c r="M316" s="53" t="s">
        <v>27</v>
      </c>
      <c r="N316" s="50" t="s">
        <v>27</v>
      </c>
      <c r="O316" s="102">
        <v>45148</v>
      </c>
    </row>
    <row r="317" spans="1:15" ht="14.5">
      <c r="A317" s="99" t="s">
        <v>3</v>
      </c>
      <c r="B317" s="100" t="s">
        <v>35</v>
      </c>
      <c r="C317" s="16">
        <v>542</v>
      </c>
      <c r="D317" s="16" t="s">
        <v>743</v>
      </c>
      <c r="E317" s="76" t="s">
        <v>744</v>
      </c>
      <c r="F317" s="16" t="s">
        <v>745</v>
      </c>
      <c r="G317" s="16">
        <v>2.859</v>
      </c>
      <c r="H317" s="59" t="s">
        <v>641</v>
      </c>
      <c r="I317" s="59" t="s">
        <v>116</v>
      </c>
      <c r="J317" s="53" t="s">
        <v>27</v>
      </c>
      <c r="K317" s="53" t="s">
        <v>34</v>
      </c>
      <c r="L317" s="53" t="s">
        <v>27</v>
      </c>
      <c r="M317" s="53" t="s">
        <v>27</v>
      </c>
      <c r="N317" s="50" t="s">
        <v>27</v>
      </c>
      <c r="O317" s="102">
        <v>45148</v>
      </c>
    </row>
    <row r="318" spans="1:15" ht="14.5">
      <c r="A318" s="99" t="s">
        <v>3</v>
      </c>
      <c r="B318" s="100" t="s">
        <v>35</v>
      </c>
      <c r="C318" s="16">
        <v>446</v>
      </c>
      <c r="D318" s="16" t="s">
        <v>746</v>
      </c>
      <c r="E318" s="76" t="s">
        <v>747</v>
      </c>
      <c r="F318" s="16" t="s">
        <v>748</v>
      </c>
      <c r="G318" s="16">
        <v>4.5</v>
      </c>
      <c r="H318" s="94" t="s">
        <v>557</v>
      </c>
      <c r="I318" s="94" t="s">
        <v>48</v>
      </c>
      <c r="J318" s="53" t="s">
        <v>27</v>
      </c>
      <c r="K318" s="53" t="s">
        <v>34</v>
      </c>
      <c r="L318" s="53" t="s">
        <v>27</v>
      </c>
      <c r="M318" s="53" t="s">
        <v>27</v>
      </c>
      <c r="N318" s="50" t="s">
        <v>27</v>
      </c>
      <c r="O318" s="102">
        <v>45153</v>
      </c>
    </row>
    <row r="319" spans="1:15" ht="14.5">
      <c r="A319" s="99" t="s">
        <v>3</v>
      </c>
      <c r="B319" s="100" t="s">
        <v>35</v>
      </c>
      <c r="C319" s="16">
        <v>485</v>
      </c>
      <c r="D319" s="16" t="s">
        <v>749</v>
      </c>
      <c r="E319" s="93" t="s">
        <v>750</v>
      </c>
      <c r="F319" s="16" t="s">
        <v>751</v>
      </c>
      <c r="G319" s="60">
        <v>0.8</v>
      </c>
      <c r="H319" s="49" t="s">
        <v>81</v>
      </c>
      <c r="I319" s="94" t="s">
        <v>48</v>
      </c>
      <c r="J319" s="101" t="s">
        <v>27</v>
      </c>
      <c r="K319" s="101" t="s">
        <v>34</v>
      </c>
      <c r="L319" s="101" t="s">
        <v>27</v>
      </c>
      <c r="M319" s="101" t="s">
        <v>27</v>
      </c>
      <c r="N319" s="50" t="s">
        <v>27</v>
      </c>
      <c r="O319" s="102">
        <v>45166</v>
      </c>
    </row>
    <row r="320" spans="1:15" ht="14.5">
      <c r="A320" s="99" t="s">
        <v>5</v>
      </c>
      <c r="B320" s="100" t="s">
        <v>103</v>
      </c>
      <c r="C320" s="16">
        <v>581</v>
      </c>
      <c r="D320" s="16" t="s">
        <v>752</v>
      </c>
      <c r="E320" s="76" t="s">
        <v>753</v>
      </c>
      <c r="F320" s="16" t="s">
        <v>754</v>
      </c>
      <c r="G320" s="16">
        <v>0.125</v>
      </c>
      <c r="H320" s="94" t="s">
        <v>107</v>
      </c>
      <c r="I320" s="94" t="s">
        <v>107</v>
      </c>
      <c r="J320" s="53" t="s">
        <v>27</v>
      </c>
      <c r="K320" s="53" t="s">
        <v>27</v>
      </c>
      <c r="L320" s="53" t="s">
        <v>27</v>
      </c>
      <c r="M320" s="53" t="s">
        <v>27</v>
      </c>
      <c r="N320" s="50" t="s">
        <v>27</v>
      </c>
      <c r="O320" s="102">
        <v>45168</v>
      </c>
    </row>
    <row r="321" spans="1:15" ht="14.5">
      <c r="A321" s="99" t="s">
        <v>5</v>
      </c>
      <c r="B321" s="100" t="s">
        <v>103</v>
      </c>
      <c r="C321" s="16">
        <v>581</v>
      </c>
      <c r="D321" s="16" t="s">
        <v>755</v>
      </c>
      <c r="E321" s="76" t="s">
        <v>756</v>
      </c>
      <c r="F321" s="16" t="s">
        <v>257</v>
      </c>
      <c r="G321" s="16">
        <v>0.115</v>
      </c>
      <c r="H321" s="94" t="s">
        <v>107</v>
      </c>
      <c r="I321" s="94" t="s">
        <v>107</v>
      </c>
      <c r="J321" s="53" t="s">
        <v>27</v>
      </c>
      <c r="K321" s="53" t="s">
        <v>27</v>
      </c>
      <c r="L321" s="53" t="s">
        <v>27</v>
      </c>
      <c r="M321" s="53" t="s">
        <v>27</v>
      </c>
      <c r="N321" s="50" t="s">
        <v>27</v>
      </c>
      <c r="O321" s="102">
        <v>45168</v>
      </c>
    </row>
    <row r="322" spans="1:15" ht="14.5">
      <c r="A322" s="99" t="s">
        <v>5</v>
      </c>
      <c r="B322" s="100" t="s">
        <v>103</v>
      </c>
      <c r="C322" s="16">
        <v>581</v>
      </c>
      <c r="D322" s="16" t="s">
        <v>757</v>
      </c>
      <c r="E322" s="76" t="s">
        <v>758</v>
      </c>
      <c r="F322" s="16" t="s">
        <v>627</v>
      </c>
      <c r="G322" s="16">
        <v>0.05</v>
      </c>
      <c r="H322" s="94" t="s">
        <v>107</v>
      </c>
      <c r="I322" s="94" t="s">
        <v>107</v>
      </c>
      <c r="J322" s="53" t="s">
        <v>27</v>
      </c>
      <c r="K322" s="53" t="s">
        <v>27</v>
      </c>
      <c r="L322" s="53" t="s">
        <v>27</v>
      </c>
      <c r="M322" s="53" t="s">
        <v>27</v>
      </c>
      <c r="N322" s="50" t="s">
        <v>27</v>
      </c>
      <c r="O322" s="102">
        <v>45168</v>
      </c>
    </row>
    <row r="323" spans="1:15" ht="14.5">
      <c r="A323" s="99" t="s">
        <v>5</v>
      </c>
      <c r="B323" s="100" t="s">
        <v>103</v>
      </c>
      <c r="C323" s="16">
        <v>581</v>
      </c>
      <c r="D323" s="16" t="s">
        <v>759</v>
      </c>
      <c r="E323" s="76" t="s">
        <v>760</v>
      </c>
      <c r="F323" s="16" t="s">
        <v>761</v>
      </c>
      <c r="G323" s="16">
        <v>0.115</v>
      </c>
      <c r="H323" s="94" t="s">
        <v>107</v>
      </c>
      <c r="I323" s="94" t="s">
        <v>107</v>
      </c>
      <c r="J323" s="53" t="s">
        <v>27</v>
      </c>
      <c r="K323" s="53" t="s">
        <v>27</v>
      </c>
      <c r="L323" s="53" t="s">
        <v>27</v>
      </c>
      <c r="M323" s="53" t="s">
        <v>27</v>
      </c>
      <c r="N323" s="50" t="s">
        <v>27</v>
      </c>
      <c r="O323" s="102">
        <v>45168</v>
      </c>
    </row>
    <row r="324" spans="1:15" ht="14.5">
      <c r="A324" s="99" t="s">
        <v>5</v>
      </c>
      <c r="B324" s="100" t="s">
        <v>103</v>
      </c>
      <c r="C324" s="16">
        <v>581</v>
      </c>
      <c r="D324" s="16" t="s">
        <v>762</v>
      </c>
      <c r="E324" s="76" t="s">
        <v>763</v>
      </c>
      <c r="F324" s="16" t="s">
        <v>205</v>
      </c>
      <c r="G324" s="16">
        <v>0.17</v>
      </c>
      <c r="H324" s="94" t="s">
        <v>107</v>
      </c>
      <c r="I324" s="94" t="s">
        <v>107</v>
      </c>
      <c r="J324" s="53" t="s">
        <v>27</v>
      </c>
      <c r="K324" s="53" t="s">
        <v>27</v>
      </c>
      <c r="L324" s="53" t="s">
        <v>27</v>
      </c>
      <c r="M324" s="53" t="s">
        <v>27</v>
      </c>
      <c r="N324" s="50" t="s">
        <v>27</v>
      </c>
      <c r="O324" s="102">
        <v>45168</v>
      </c>
    </row>
    <row r="325" spans="1:15" ht="14.5">
      <c r="A325" s="99" t="s">
        <v>5</v>
      </c>
      <c r="B325" s="100" t="s">
        <v>103</v>
      </c>
      <c r="C325" s="16">
        <v>581</v>
      </c>
      <c r="D325" s="16" t="s">
        <v>764</v>
      </c>
      <c r="E325" s="76" t="s">
        <v>765</v>
      </c>
      <c r="F325" s="16" t="s">
        <v>428</v>
      </c>
      <c r="G325" s="16">
        <v>0.125</v>
      </c>
      <c r="H325" s="94" t="s">
        <v>107</v>
      </c>
      <c r="I325" s="94" t="s">
        <v>107</v>
      </c>
      <c r="J325" s="53" t="s">
        <v>27</v>
      </c>
      <c r="K325" s="53" t="s">
        <v>27</v>
      </c>
      <c r="L325" s="53" t="s">
        <v>27</v>
      </c>
      <c r="M325" s="53" t="s">
        <v>27</v>
      </c>
      <c r="N325" s="50" t="s">
        <v>27</v>
      </c>
      <c r="O325" s="102">
        <v>45168</v>
      </c>
    </row>
    <row r="326" spans="1:15" ht="14.5">
      <c r="A326" s="99" t="s">
        <v>5</v>
      </c>
      <c r="B326" s="100" t="s">
        <v>766</v>
      </c>
      <c r="C326" s="16">
        <v>1131</v>
      </c>
      <c r="D326" s="50" t="s">
        <v>767</v>
      </c>
      <c r="E326" s="65" t="s">
        <v>768</v>
      </c>
      <c r="F326" s="16" t="s">
        <v>769</v>
      </c>
      <c r="G326" s="16">
        <v>0.45074999999999998</v>
      </c>
      <c r="H326" s="25" t="s">
        <v>770</v>
      </c>
      <c r="I326" s="94" t="s">
        <v>770</v>
      </c>
      <c r="J326" s="53" t="s">
        <v>27</v>
      </c>
      <c r="K326" s="53" t="s">
        <v>27</v>
      </c>
      <c r="L326" s="53" t="s">
        <v>27</v>
      </c>
      <c r="M326" s="53" t="s">
        <v>27</v>
      </c>
      <c r="N326" s="50" t="s">
        <v>27</v>
      </c>
      <c r="O326" s="52">
        <v>45174</v>
      </c>
    </row>
    <row r="327" spans="1:15" ht="14.5">
      <c r="A327" s="99" t="s">
        <v>5</v>
      </c>
      <c r="B327" s="100" t="s">
        <v>766</v>
      </c>
      <c r="C327" s="16">
        <v>1132</v>
      </c>
      <c r="D327" s="50" t="s">
        <v>771</v>
      </c>
      <c r="E327" s="65" t="s">
        <v>772</v>
      </c>
      <c r="F327" s="16" t="s">
        <v>773</v>
      </c>
      <c r="G327" s="16">
        <v>15.845499999999999</v>
      </c>
      <c r="H327" s="59" t="s">
        <v>774</v>
      </c>
      <c r="I327" s="94" t="s">
        <v>770</v>
      </c>
      <c r="J327" s="53" t="s">
        <v>27</v>
      </c>
      <c r="K327" s="53" t="s">
        <v>27</v>
      </c>
      <c r="L327" s="53" t="s">
        <v>27</v>
      </c>
      <c r="M327" s="53" t="s">
        <v>27</v>
      </c>
      <c r="N327" s="50" t="s">
        <v>27</v>
      </c>
      <c r="O327" s="52">
        <v>45174</v>
      </c>
    </row>
    <row r="328" spans="1:15" ht="14.5">
      <c r="A328" s="99" t="s">
        <v>5</v>
      </c>
      <c r="B328" s="100" t="s">
        <v>103</v>
      </c>
      <c r="C328" s="16">
        <v>580</v>
      </c>
      <c r="D328" s="16" t="s">
        <v>775</v>
      </c>
      <c r="E328" s="76" t="s">
        <v>776</v>
      </c>
      <c r="F328" s="16" t="s">
        <v>205</v>
      </c>
      <c r="G328" s="16">
        <v>1.2</v>
      </c>
      <c r="H328" s="94" t="s">
        <v>729</v>
      </c>
      <c r="I328" s="94" t="s">
        <v>729</v>
      </c>
      <c r="J328" s="53" t="s">
        <v>27</v>
      </c>
      <c r="K328" s="53" t="s">
        <v>27</v>
      </c>
      <c r="L328" s="53" t="s">
        <v>27</v>
      </c>
      <c r="M328" s="53" t="s">
        <v>27</v>
      </c>
      <c r="N328" s="50" t="s">
        <v>27</v>
      </c>
      <c r="O328" s="102">
        <v>45176</v>
      </c>
    </row>
    <row r="329" spans="1:15" ht="14.5">
      <c r="A329" s="99" t="s">
        <v>3</v>
      </c>
      <c r="B329" s="100" t="s">
        <v>35</v>
      </c>
      <c r="C329" s="16">
        <v>547</v>
      </c>
      <c r="D329" s="16" t="s">
        <v>777</v>
      </c>
      <c r="E329" s="76" t="s">
        <v>778</v>
      </c>
      <c r="F329" s="16" t="s">
        <v>623</v>
      </c>
      <c r="G329" s="16">
        <v>2.5</v>
      </c>
      <c r="H329" s="94" t="s">
        <v>779</v>
      </c>
      <c r="I329" s="94" t="s">
        <v>48</v>
      </c>
      <c r="J329" s="53" t="s">
        <v>27</v>
      </c>
      <c r="K329" s="53" t="s">
        <v>34</v>
      </c>
      <c r="L329" s="53" t="s">
        <v>27</v>
      </c>
      <c r="M329" s="53" t="s">
        <v>27</v>
      </c>
      <c r="N329" s="50" t="s">
        <v>27</v>
      </c>
      <c r="O329" s="102">
        <v>45176</v>
      </c>
    </row>
    <row r="330" spans="1:15" ht="14.5">
      <c r="A330" s="99" t="s">
        <v>3</v>
      </c>
      <c r="B330" s="100" t="s">
        <v>35</v>
      </c>
      <c r="C330" s="16">
        <v>553</v>
      </c>
      <c r="D330" s="16" t="s">
        <v>780</v>
      </c>
      <c r="E330" s="76" t="s">
        <v>781</v>
      </c>
      <c r="F330" s="16" t="s">
        <v>388</v>
      </c>
      <c r="G330" s="16">
        <v>1.25</v>
      </c>
      <c r="H330" s="94" t="s">
        <v>782</v>
      </c>
      <c r="I330" s="94" t="s">
        <v>48</v>
      </c>
      <c r="J330" s="53" t="s">
        <v>27</v>
      </c>
      <c r="K330" s="53" t="s">
        <v>34</v>
      </c>
      <c r="L330" s="53" t="s">
        <v>27</v>
      </c>
      <c r="M330" s="53" t="s">
        <v>27</v>
      </c>
      <c r="N330" s="50" t="s">
        <v>27</v>
      </c>
      <c r="O330" s="102">
        <v>45176</v>
      </c>
    </row>
    <row r="331" spans="1:15" ht="14.5">
      <c r="A331" s="99" t="s">
        <v>3</v>
      </c>
      <c r="B331" s="100" t="s">
        <v>35</v>
      </c>
      <c r="C331" s="16">
        <v>579</v>
      </c>
      <c r="D331" s="16" t="s">
        <v>783</v>
      </c>
      <c r="E331" s="76" t="s">
        <v>784</v>
      </c>
      <c r="F331" s="16" t="s">
        <v>567</v>
      </c>
      <c r="G331" s="16">
        <v>2</v>
      </c>
      <c r="H331" s="59" t="s">
        <v>782</v>
      </c>
      <c r="I331" s="59" t="s">
        <v>48</v>
      </c>
      <c r="J331" s="53" t="s">
        <v>27</v>
      </c>
      <c r="K331" s="53" t="s">
        <v>34</v>
      </c>
      <c r="L331" s="53" t="s">
        <v>27</v>
      </c>
      <c r="M331" s="53" t="s">
        <v>27</v>
      </c>
      <c r="N331" s="50" t="s">
        <v>27</v>
      </c>
      <c r="O331" s="102">
        <v>45176</v>
      </c>
    </row>
    <row r="332" spans="1:15" ht="14.5">
      <c r="A332" s="99" t="s">
        <v>3</v>
      </c>
      <c r="B332" s="100" t="s">
        <v>35</v>
      </c>
      <c r="C332" s="16">
        <v>508</v>
      </c>
      <c r="D332" s="16" t="s">
        <v>785</v>
      </c>
      <c r="E332" s="76" t="s">
        <v>786</v>
      </c>
      <c r="F332" s="16" t="s">
        <v>194</v>
      </c>
      <c r="G332" s="60">
        <v>0.9</v>
      </c>
      <c r="H332" s="49" t="s">
        <v>81</v>
      </c>
      <c r="I332" s="94" t="s">
        <v>48</v>
      </c>
      <c r="J332" s="53" t="s">
        <v>27</v>
      </c>
      <c r="K332" s="53" t="s">
        <v>34</v>
      </c>
      <c r="L332" s="53" t="s">
        <v>27</v>
      </c>
      <c r="M332" s="53" t="s">
        <v>27</v>
      </c>
      <c r="N332" s="50" t="s">
        <v>27</v>
      </c>
      <c r="O332" s="102">
        <v>45184</v>
      </c>
    </row>
    <row r="333" spans="1:15" ht="14.5">
      <c r="A333" s="99" t="s">
        <v>3</v>
      </c>
      <c r="B333" s="100" t="s">
        <v>35</v>
      </c>
      <c r="C333" s="16">
        <v>527</v>
      </c>
      <c r="D333" s="16" t="s">
        <v>787</v>
      </c>
      <c r="E333" s="65" t="s">
        <v>788</v>
      </c>
      <c r="F333" s="16" t="s">
        <v>125</v>
      </c>
      <c r="G333" s="110">
        <v>1.75</v>
      </c>
      <c r="H333" s="94" t="s">
        <v>609</v>
      </c>
      <c r="I333" s="94" t="s">
        <v>609</v>
      </c>
      <c r="J333" s="53" t="s">
        <v>27</v>
      </c>
      <c r="K333" s="53" t="s">
        <v>34</v>
      </c>
      <c r="L333" s="53" t="s">
        <v>27</v>
      </c>
      <c r="M333" s="53" t="s">
        <v>27</v>
      </c>
      <c r="N333" s="50" t="s">
        <v>27</v>
      </c>
      <c r="O333" s="102">
        <v>45188</v>
      </c>
    </row>
    <row r="334" spans="1:15" ht="14.5">
      <c r="A334" s="62" t="s">
        <v>3</v>
      </c>
      <c r="B334" s="59" t="s">
        <v>35</v>
      </c>
      <c r="C334" s="16">
        <v>326</v>
      </c>
      <c r="D334" s="16" t="s">
        <v>789</v>
      </c>
      <c r="E334" s="75" t="s">
        <v>790</v>
      </c>
      <c r="F334" s="16" t="s">
        <v>791</v>
      </c>
      <c r="G334" s="60">
        <v>2</v>
      </c>
      <c r="H334" s="49" t="s">
        <v>52</v>
      </c>
      <c r="I334" s="49" t="s">
        <v>48</v>
      </c>
      <c r="J334" s="64" t="s">
        <v>27</v>
      </c>
      <c r="K334" s="64" t="s">
        <v>34</v>
      </c>
      <c r="L334" s="64" t="s">
        <v>27</v>
      </c>
      <c r="M334" s="64" t="s">
        <v>27</v>
      </c>
      <c r="N334" s="50" t="s">
        <v>27</v>
      </c>
      <c r="O334" s="61">
        <v>45197</v>
      </c>
    </row>
    <row r="335" spans="1:15" ht="14.5">
      <c r="A335" s="99" t="s">
        <v>3</v>
      </c>
      <c r="B335" s="100" t="s">
        <v>35</v>
      </c>
      <c r="C335" s="16">
        <v>530</v>
      </c>
      <c r="D335" s="16" t="s">
        <v>792</v>
      </c>
      <c r="E335" s="65" t="s">
        <v>793</v>
      </c>
      <c r="F335" s="16" t="s">
        <v>794</v>
      </c>
      <c r="G335" s="16">
        <v>3.45</v>
      </c>
      <c r="H335" s="94" t="s">
        <v>69</v>
      </c>
      <c r="I335" s="94" t="s">
        <v>69</v>
      </c>
      <c r="J335" s="53" t="s">
        <v>27</v>
      </c>
      <c r="K335" s="53" t="s">
        <v>34</v>
      </c>
      <c r="L335" s="53" t="s">
        <v>27</v>
      </c>
      <c r="M335" s="53" t="s">
        <v>34</v>
      </c>
      <c r="N335" s="50" t="s">
        <v>27</v>
      </c>
      <c r="O335" s="102">
        <v>45197</v>
      </c>
    </row>
    <row r="336" spans="1:15" ht="14.5">
      <c r="A336" s="99" t="s">
        <v>3</v>
      </c>
      <c r="B336" s="100" t="s">
        <v>35</v>
      </c>
      <c r="C336" s="16">
        <v>534</v>
      </c>
      <c r="D336" s="16" t="s">
        <v>795</v>
      </c>
      <c r="E336" s="65" t="s">
        <v>796</v>
      </c>
      <c r="F336" s="16" t="s">
        <v>797</v>
      </c>
      <c r="G336" s="16">
        <v>1.7</v>
      </c>
      <c r="H336" s="49" t="s">
        <v>81</v>
      </c>
      <c r="I336" s="94" t="s">
        <v>48</v>
      </c>
      <c r="J336" s="53" t="s">
        <v>27</v>
      </c>
      <c r="K336" s="53" t="s">
        <v>34</v>
      </c>
      <c r="L336" s="53" t="s">
        <v>27</v>
      </c>
      <c r="M336" s="53" t="s">
        <v>27</v>
      </c>
      <c r="N336" s="50" t="s">
        <v>27</v>
      </c>
      <c r="O336" s="102">
        <v>45197</v>
      </c>
    </row>
    <row r="337" spans="1:16" ht="14.5">
      <c r="A337" s="99" t="s">
        <v>3</v>
      </c>
      <c r="B337" s="100" t="s">
        <v>35</v>
      </c>
      <c r="C337" s="16">
        <v>584</v>
      </c>
      <c r="D337" s="16" t="s">
        <v>798</v>
      </c>
      <c r="E337" s="65" t="s">
        <v>799</v>
      </c>
      <c r="F337" s="16" t="s">
        <v>251</v>
      </c>
      <c r="G337" s="16">
        <v>1</v>
      </c>
      <c r="H337" s="59" t="s">
        <v>47</v>
      </c>
      <c r="I337" s="94" t="s">
        <v>48</v>
      </c>
      <c r="J337" s="53" t="s">
        <v>27</v>
      </c>
      <c r="K337" s="53" t="s">
        <v>34</v>
      </c>
      <c r="L337" s="53" t="s">
        <v>27</v>
      </c>
      <c r="M337" s="53" t="s">
        <v>27</v>
      </c>
      <c r="N337" s="50" t="s">
        <v>27</v>
      </c>
      <c r="O337" s="102">
        <v>45209</v>
      </c>
    </row>
    <row r="338" spans="1:16" ht="14.5">
      <c r="A338" s="66" t="s">
        <v>3</v>
      </c>
      <c r="B338" s="111" t="s">
        <v>35</v>
      </c>
      <c r="C338" s="16">
        <v>647</v>
      </c>
      <c r="D338" s="112" t="s">
        <v>800</v>
      </c>
      <c r="E338" s="113" t="s">
        <v>801</v>
      </c>
      <c r="F338" s="112" t="s">
        <v>802</v>
      </c>
      <c r="G338" s="112">
        <v>1.992</v>
      </c>
      <c r="H338" s="114" t="s">
        <v>564</v>
      </c>
      <c r="I338" s="114" t="s">
        <v>48</v>
      </c>
      <c r="J338" s="101" t="s">
        <v>27</v>
      </c>
      <c r="K338" s="101" t="s">
        <v>34</v>
      </c>
      <c r="L338" s="101" t="s">
        <v>27</v>
      </c>
      <c r="M338" s="50" t="s">
        <v>27</v>
      </c>
      <c r="N338" s="112" t="s">
        <v>27</v>
      </c>
      <c r="O338" s="115">
        <v>45217</v>
      </c>
    </row>
    <row r="339" spans="1:16" ht="15" customHeight="1">
      <c r="A339" s="99" t="s">
        <v>3</v>
      </c>
      <c r="B339" s="100" t="s">
        <v>35</v>
      </c>
      <c r="C339" s="16">
        <v>562</v>
      </c>
      <c r="D339" s="16" t="s">
        <v>803</v>
      </c>
      <c r="E339" s="65" t="s">
        <v>804</v>
      </c>
      <c r="F339" s="16" t="s">
        <v>627</v>
      </c>
      <c r="G339" s="16">
        <v>0.224</v>
      </c>
      <c r="H339" s="94" t="s">
        <v>107</v>
      </c>
      <c r="I339" s="94" t="s">
        <v>107</v>
      </c>
      <c r="J339" s="53" t="s">
        <v>27</v>
      </c>
      <c r="K339" s="53" t="s">
        <v>34</v>
      </c>
      <c r="L339" s="53" t="s">
        <v>27</v>
      </c>
      <c r="M339" s="53" t="s">
        <v>27</v>
      </c>
      <c r="N339" s="50" t="s">
        <v>27</v>
      </c>
      <c r="O339" s="102">
        <v>45222</v>
      </c>
    </row>
    <row r="340" spans="1:16" ht="14.5">
      <c r="A340" s="99" t="s">
        <v>3</v>
      </c>
      <c r="B340" s="100" t="s">
        <v>35</v>
      </c>
      <c r="C340" s="16">
        <v>594</v>
      </c>
      <c r="D340" s="16" t="s">
        <v>805</v>
      </c>
      <c r="E340" s="65" t="s">
        <v>806</v>
      </c>
      <c r="F340" s="16" t="s">
        <v>437</v>
      </c>
      <c r="G340" s="16">
        <v>0.25</v>
      </c>
      <c r="H340" s="94" t="s">
        <v>774</v>
      </c>
      <c r="I340" s="94" t="s">
        <v>770</v>
      </c>
      <c r="J340" s="53" t="s">
        <v>27</v>
      </c>
      <c r="K340" s="53" t="s">
        <v>34</v>
      </c>
      <c r="L340" s="53" t="s">
        <v>27</v>
      </c>
      <c r="M340" s="53" t="s">
        <v>27</v>
      </c>
      <c r="N340" s="50" t="s">
        <v>27</v>
      </c>
      <c r="O340" s="102">
        <v>45224</v>
      </c>
    </row>
    <row r="341" spans="1:16" ht="14.5">
      <c r="A341" s="99" t="s">
        <v>3</v>
      </c>
      <c r="B341" s="100" t="s">
        <v>35</v>
      </c>
      <c r="C341" s="16">
        <v>571</v>
      </c>
      <c r="D341" s="16" t="s">
        <v>807</v>
      </c>
      <c r="E341" s="65" t="s">
        <v>808</v>
      </c>
      <c r="F341" s="16" t="s">
        <v>679</v>
      </c>
      <c r="G341" s="16">
        <v>7.0000000000000001E-3</v>
      </c>
      <c r="H341" s="94" t="s">
        <v>107</v>
      </c>
      <c r="I341" s="94" t="s">
        <v>107</v>
      </c>
      <c r="J341" s="53" t="s">
        <v>34</v>
      </c>
      <c r="K341" s="53" t="s">
        <v>34</v>
      </c>
      <c r="L341" s="53" t="s">
        <v>27</v>
      </c>
      <c r="M341" s="53" t="s">
        <v>27</v>
      </c>
      <c r="N341" s="50" t="s">
        <v>27</v>
      </c>
      <c r="O341" s="102">
        <v>45232</v>
      </c>
    </row>
    <row r="342" spans="1:16" s="25" customFormat="1" ht="14.5" customHeight="1">
      <c r="A342" s="62" t="s">
        <v>4</v>
      </c>
      <c r="B342" s="59" t="s">
        <v>77</v>
      </c>
      <c r="C342" s="16">
        <v>608</v>
      </c>
      <c r="D342" s="112" t="s">
        <v>809</v>
      </c>
      <c r="E342" s="113" t="s">
        <v>810</v>
      </c>
      <c r="F342" s="112" t="s">
        <v>432</v>
      </c>
      <c r="G342" s="112">
        <v>6.96E-3</v>
      </c>
      <c r="H342" s="94" t="s">
        <v>811</v>
      </c>
      <c r="I342" s="94" t="s">
        <v>811</v>
      </c>
      <c r="J342" s="101" t="s">
        <v>27</v>
      </c>
      <c r="K342" s="101" t="s">
        <v>27</v>
      </c>
      <c r="L342" s="101" t="s">
        <v>27</v>
      </c>
      <c r="M342" s="101" t="s">
        <v>27</v>
      </c>
      <c r="N342" s="112" t="s">
        <v>27</v>
      </c>
      <c r="O342" s="115">
        <v>45238</v>
      </c>
      <c r="P342" s="116"/>
    </row>
    <row r="343" spans="1:16" s="25" customFormat="1" ht="14.5" customHeight="1">
      <c r="A343" s="62" t="s">
        <v>4</v>
      </c>
      <c r="B343" s="59" t="s">
        <v>77</v>
      </c>
      <c r="C343" s="16">
        <v>606</v>
      </c>
      <c r="D343" s="16" t="s">
        <v>812</v>
      </c>
      <c r="E343" s="117" t="s">
        <v>813</v>
      </c>
      <c r="F343" s="16" t="s">
        <v>814</v>
      </c>
      <c r="G343" s="16">
        <v>2.8999999999999998E-3</v>
      </c>
      <c r="H343" s="94" t="s">
        <v>811</v>
      </c>
      <c r="I343" s="94" t="s">
        <v>811</v>
      </c>
      <c r="J343" s="53" t="s">
        <v>27</v>
      </c>
      <c r="K343" s="53" t="s">
        <v>27</v>
      </c>
      <c r="L343" s="53" t="s">
        <v>27</v>
      </c>
      <c r="M343" s="53" t="s">
        <v>27</v>
      </c>
      <c r="N343" s="16" t="s">
        <v>27</v>
      </c>
      <c r="O343" s="102">
        <v>45238</v>
      </c>
      <c r="P343" s="116"/>
    </row>
    <row r="344" spans="1:16" s="25" customFormat="1" ht="14.5" customHeight="1">
      <c r="A344" s="66" t="s">
        <v>4</v>
      </c>
      <c r="B344" s="111" t="s">
        <v>77</v>
      </c>
      <c r="C344" s="16">
        <v>627</v>
      </c>
      <c r="D344" s="112" t="s">
        <v>815</v>
      </c>
      <c r="E344" s="118" t="s">
        <v>816</v>
      </c>
      <c r="F344" s="112" t="s">
        <v>72</v>
      </c>
      <c r="G344" s="112">
        <v>6.0899999999999999E-3</v>
      </c>
      <c r="H344" s="114" t="s">
        <v>811</v>
      </c>
      <c r="I344" s="114" t="s">
        <v>811</v>
      </c>
      <c r="J344" s="101" t="s">
        <v>27</v>
      </c>
      <c r="K344" s="101" t="s">
        <v>27</v>
      </c>
      <c r="L344" s="101" t="s">
        <v>27</v>
      </c>
      <c r="M344" s="50" t="s">
        <v>27</v>
      </c>
      <c r="N344" s="112" t="s">
        <v>27</v>
      </c>
      <c r="O344" s="115">
        <v>45244</v>
      </c>
      <c r="P344" s="116"/>
    </row>
    <row r="345" spans="1:16" s="25" customFormat="1" ht="14.5" customHeight="1">
      <c r="A345" s="62" t="s">
        <v>4</v>
      </c>
      <c r="B345" s="59" t="s">
        <v>77</v>
      </c>
      <c r="C345" s="16">
        <v>640</v>
      </c>
      <c r="D345" s="112" t="s">
        <v>817</v>
      </c>
      <c r="E345" s="118" t="s">
        <v>818</v>
      </c>
      <c r="F345" s="112" t="s">
        <v>819</v>
      </c>
      <c r="G345" s="112">
        <v>9.8600000000000007E-3</v>
      </c>
      <c r="H345" s="94" t="s">
        <v>811</v>
      </c>
      <c r="I345" s="94" t="s">
        <v>811</v>
      </c>
      <c r="J345" s="101" t="s">
        <v>27</v>
      </c>
      <c r="K345" s="101" t="s">
        <v>27</v>
      </c>
      <c r="L345" s="101" t="s">
        <v>27</v>
      </c>
      <c r="M345" s="101" t="s">
        <v>27</v>
      </c>
      <c r="N345" s="112" t="s">
        <v>27</v>
      </c>
      <c r="O345" s="115">
        <v>45244</v>
      </c>
      <c r="P345" s="116"/>
    </row>
    <row r="346" spans="1:16" s="25" customFormat="1" ht="14.5" customHeight="1">
      <c r="A346" s="62" t="s">
        <v>4</v>
      </c>
      <c r="B346" s="59" t="s">
        <v>77</v>
      </c>
      <c r="C346" s="16">
        <v>604</v>
      </c>
      <c r="D346" s="16" t="s">
        <v>820</v>
      </c>
      <c r="E346" s="117" t="s">
        <v>821</v>
      </c>
      <c r="F346" s="16" t="s">
        <v>822</v>
      </c>
      <c r="G346" s="16">
        <v>9.8600000000000007E-3</v>
      </c>
      <c r="H346" s="94" t="s">
        <v>811</v>
      </c>
      <c r="I346" s="94" t="s">
        <v>811</v>
      </c>
      <c r="J346" s="53" t="s">
        <v>27</v>
      </c>
      <c r="K346" s="53" t="s">
        <v>27</v>
      </c>
      <c r="L346" s="53" t="s">
        <v>27</v>
      </c>
      <c r="M346" s="50" t="s">
        <v>27</v>
      </c>
      <c r="N346" s="16" t="s">
        <v>27</v>
      </c>
      <c r="O346" s="102">
        <v>45245</v>
      </c>
      <c r="P346" s="116"/>
    </row>
    <row r="347" spans="1:16" s="120" customFormat="1" ht="14.5" customHeight="1">
      <c r="A347" s="66" t="s">
        <v>4</v>
      </c>
      <c r="B347" s="111" t="s">
        <v>77</v>
      </c>
      <c r="C347" s="16">
        <v>613</v>
      </c>
      <c r="D347" s="112" t="s">
        <v>823</v>
      </c>
      <c r="E347" s="118" t="s">
        <v>824</v>
      </c>
      <c r="F347" s="112" t="s">
        <v>825</v>
      </c>
      <c r="G347" s="112">
        <v>6.96E-3</v>
      </c>
      <c r="H347" s="114" t="s">
        <v>811</v>
      </c>
      <c r="I347" s="114" t="s">
        <v>811</v>
      </c>
      <c r="J347" s="101" t="s">
        <v>27</v>
      </c>
      <c r="K347" s="101" t="s">
        <v>27</v>
      </c>
      <c r="L347" s="101" t="s">
        <v>27</v>
      </c>
      <c r="M347" s="50" t="s">
        <v>27</v>
      </c>
      <c r="N347" s="112" t="s">
        <v>27</v>
      </c>
      <c r="O347" s="115">
        <v>45245</v>
      </c>
      <c r="P347" s="119"/>
    </row>
    <row r="348" spans="1:16" s="120" customFormat="1" ht="14.5" customHeight="1">
      <c r="A348" s="62" t="s">
        <v>4</v>
      </c>
      <c r="B348" s="59" t="s">
        <v>77</v>
      </c>
      <c r="C348" s="16">
        <v>619</v>
      </c>
      <c r="D348" s="112" t="s">
        <v>826</v>
      </c>
      <c r="E348" s="118" t="s">
        <v>827</v>
      </c>
      <c r="F348" s="112" t="s">
        <v>314</v>
      </c>
      <c r="G348" s="112">
        <v>1.74E-3</v>
      </c>
      <c r="H348" s="94" t="s">
        <v>811</v>
      </c>
      <c r="I348" s="94" t="s">
        <v>811</v>
      </c>
      <c r="J348" s="101" t="s">
        <v>27</v>
      </c>
      <c r="K348" s="101" t="s">
        <v>27</v>
      </c>
      <c r="L348" s="101" t="s">
        <v>27</v>
      </c>
      <c r="M348" s="101" t="s">
        <v>27</v>
      </c>
      <c r="N348" s="112" t="s">
        <v>27</v>
      </c>
      <c r="O348" s="115">
        <v>45245</v>
      </c>
      <c r="P348" s="119"/>
    </row>
    <row r="349" spans="1:16" s="120" customFormat="1" ht="14.5" customHeight="1">
      <c r="A349" s="66" t="s">
        <v>4</v>
      </c>
      <c r="B349" s="111" t="s">
        <v>77</v>
      </c>
      <c r="C349" s="16">
        <v>622</v>
      </c>
      <c r="D349" s="112" t="s">
        <v>828</v>
      </c>
      <c r="E349" s="118" t="s">
        <v>829</v>
      </c>
      <c r="F349" s="112" t="s">
        <v>80</v>
      </c>
      <c r="G349" s="121">
        <v>1.4499999999999999E-3</v>
      </c>
      <c r="H349" s="114" t="s">
        <v>811</v>
      </c>
      <c r="I349" s="114" t="s">
        <v>811</v>
      </c>
      <c r="J349" s="101" t="s">
        <v>27</v>
      </c>
      <c r="K349" s="101" t="s">
        <v>27</v>
      </c>
      <c r="L349" s="101" t="s">
        <v>27</v>
      </c>
      <c r="M349" s="50" t="s">
        <v>27</v>
      </c>
      <c r="N349" s="112" t="s">
        <v>27</v>
      </c>
      <c r="O349" s="115">
        <v>45245</v>
      </c>
      <c r="P349" s="119"/>
    </row>
    <row r="350" spans="1:16" s="120" customFormat="1" ht="14.5" customHeight="1">
      <c r="A350" s="66" t="s">
        <v>4</v>
      </c>
      <c r="B350" s="111" t="s">
        <v>77</v>
      </c>
      <c r="C350" s="16">
        <v>609</v>
      </c>
      <c r="D350" s="112" t="s">
        <v>830</v>
      </c>
      <c r="E350" s="118" t="s">
        <v>831</v>
      </c>
      <c r="F350" s="112" t="s">
        <v>832</v>
      </c>
      <c r="G350" s="112">
        <v>1.0149999999999999E-2</v>
      </c>
      <c r="H350" s="114" t="s">
        <v>811</v>
      </c>
      <c r="I350" s="114" t="s">
        <v>811</v>
      </c>
      <c r="J350" s="101" t="s">
        <v>27</v>
      </c>
      <c r="K350" s="101" t="s">
        <v>27</v>
      </c>
      <c r="L350" s="101" t="s">
        <v>27</v>
      </c>
      <c r="M350" s="50" t="s">
        <v>27</v>
      </c>
      <c r="N350" s="112" t="s">
        <v>27</v>
      </c>
      <c r="O350" s="115">
        <v>45245</v>
      </c>
      <c r="P350" s="119"/>
    </row>
    <row r="351" spans="1:16" s="120" customFormat="1" ht="14.5" customHeight="1">
      <c r="A351" s="62" t="s">
        <v>4</v>
      </c>
      <c r="B351" s="59" t="s">
        <v>77</v>
      </c>
      <c r="C351" s="16">
        <v>624</v>
      </c>
      <c r="D351" s="112" t="s">
        <v>833</v>
      </c>
      <c r="E351" s="118" t="s">
        <v>834</v>
      </c>
      <c r="F351" s="112" t="s">
        <v>428</v>
      </c>
      <c r="G351" s="112">
        <v>4.9300000000000004E-3</v>
      </c>
      <c r="H351" s="94" t="s">
        <v>811</v>
      </c>
      <c r="I351" s="94" t="s">
        <v>811</v>
      </c>
      <c r="J351" s="101" t="s">
        <v>27</v>
      </c>
      <c r="K351" s="101" t="s">
        <v>27</v>
      </c>
      <c r="L351" s="101" t="s">
        <v>27</v>
      </c>
      <c r="M351" s="101" t="s">
        <v>27</v>
      </c>
      <c r="N351" s="112" t="s">
        <v>27</v>
      </c>
      <c r="O351" s="115">
        <v>45245</v>
      </c>
      <c r="P351" s="119"/>
    </row>
    <row r="352" spans="1:16" s="120" customFormat="1" ht="14.5" customHeight="1">
      <c r="A352" s="62" t="s">
        <v>4</v>
      </c>
      <c r="B352" s="59" t="s">
        <v>77</v>
      </c>
      <c r="C352" s="16">
        <v>629</v>
      </c>
      <c r="D352" s="112" t="s">
        <v>835</v>
      </c>
      <c r="E352" s="118" t="s">
        <v>836</v>
      </c>
      <c r="F352" s="112" t="s">
        <v>122</v>
      </c>
      <c r="G352" s="112">
        <v>7.2500000000000004E-3</v>
      </c>
      <c r="H352" s="94" t="s">
        <v>811</v>
      </c>
      <c r="I352" s="94" t="s">
        <v>811</v>
      </c>
      <c r="J352" s="101" t="s">
        <v>27</v>
      </c>
      <c r="K352" s="101" t="s">
        <v>27</v>
      </c>
      <c r="L352" s="101" t="s">
        <v>27</v>
      </c>
      <c r="M352" s="101" t="s">
        <v>27</v>
      </c>
      <c r="N352" s="112" t="s">
        <v>27</v>
      </c>
      <c r="O352" s="115">
        <v>45245</v>
      </c>
      <c r="P352" s="119"/>
    </row>
    <row r="353" spans="1:16" s="120" customFormat="1" ht="14.5" customHeight="1">
      <c r="A353" s="66" t="s">
        <v>4</v>
      </c>
      <c r="B353" s="111" t="s">
        <v>77</v>
      </c>
      <c r="C353" s="16">
        <v>615</v>
      </c>
      <c r="D353" s="112" t="s">
        <v>837</v>
      </c>
      <c r="E353" s="118" t="s">
        <v>838</v>
      </c>
      <c r="F353" s="112" t="s">
        <v>136</v>
      </c>
      <c r="G353" s="112">
        <v>5.5100000000000001E-3</v>
      </c>
      <c r="H353" s="114" t="s">
        <v>811</v>
      </c>
      <c r="I353" s="114" t="s">
        <v>811</v>
      </c>
      <c r="J353" s="101" t="s">
        <v>27</v>
      </c>
      <c r="K353" s="101" t="s">
        <v>27</v>
      </c>
      <c r="L353" s="101" t="s">
        <v>27</v>
      </c>
      <c r="M353" s="50" t="s">
        <v>27</v>
      </c>
      <c r="N353" s="112" t="s">
        <v>27</v>
      </c>
      <c r="O353" s="115">
        <v>45245</v>
      </c>
      <c r="P353" s="119"/>
    </row>
    <row r="354" spans="1:16" s="120" customFormat="1" ht="14.5" customHeight="1">
      <c r="A354" s="66" t="s">
        <v>4</v>
      </c>
      <c r="B354" s="111" t="s">
        <v>77</v>
      </c>
      <c r="C354" s="16">
        <v>625</v>
      </c>
      <c r="D354" s="112" t="s">
        <v>839</v>
      </c>
      <c r="E354" s="118" t="s">
        <v>840</v>
      </c>
      <c r="F354" s="112" t="s">
        <v>432</v>
      </c>
      <c r="G354" s="112">
        <v>2.6099999999999999E-3</v>
      </c>
      <c r="H354" s="114" t="s">
        <v>811</v>
      </c>
      <c r="I354" s="114" t="s">
        <v>811</v>
      </c>
      <c r="J354" s="101" t="s">
        <v>27</v>
      </c>
      <c r="K354" s="101" t="s">
        <v>27</v>
      </c>
      <c r="L354" s="101" t="s">
        <v>27</v>
      </c>
      <c r="M354" s="50" t="s">
        <v>27</v>
      </c>
      <c r="N354" s="112" t="s">
        <v>27</v>
      </c>
      <c r="O354" s="115">
        <v>45245</v>
      </c>
      <c r="P354" s="119"/>
    </row>
    <row r="355" spans="1:16" s="120" customFormat="1" ht="14.5" customHeight="1">
      <c r="A355" s="62" t="s">
        <v>4</v>
      </c>
      <c r="B355" s="59" t="s">
        <v>77</v>
      </c>
      <c r="C355" s="16">
        <v>643</v>
      </c>
      <c r="D355" s="112" t="s">
        <v>841</v>
      </c>
      <c r="E355" s="118" t="s">
        <v>842</v>
      </c>
      <c r="F355" s="112" t="s">
        <v>843</v>
      </c>
      <c r="G355" s="112">
        <v>3.1900000000000001E-3</v>
      </c>
      <c r="H355" s="94" t="s">
        <v>811</v>
      </c>
      <c r="I355" s="94" t="s">
        <v>811</v>
      </c>
      <c r="J355" s="101" t="s">
        <v>27</v>
      </c>
      <c r="K355" s="101" t="s">
        <v>27</v>
      </c>
      <c r="L355" s="101" t="s">
        <v>27</v>
      </c>
      <c r="M355" s="101" t="s">
        <v>27</v>
      </c>
      <c r="N355" s="112" t="s">
        <v>27</v>
      </c>
      <c r="O355" s="115">
        <v>45245</v>
      </c>
      <c r="P355" s="119"/>
    </row>
    <row r="356" spans="1:16" s="120" customFormat="1" ht="14.5" customHeight="1">
      <c r="A356" s="62" t="s">
        <v>4</v>
      </c>
      <c r="B356" s="59" t="s">
        <v>77</v>
      </c>
      <c r="C356" s="16">
        <v>632</v>
      </c>
      <c r="D356" s="112" t="s">
        <v>844</v>
      </c>
      <c r="E356" s="118" t="s">
        <v>845</v>
      </c>
      <c r="F356" s="112" t="s">
        <v>386</v>
      </c>
      <c r="G356" s="112">
        <v>7.2500000000000004E-3</v>
      </c>
      <c r="H356" s="94" t="s">
        <v>811</v>
      </c>
      <c r="I356" s="94" t="s">
        <v>811</v>
      </c>
      <c r="J356" s="101" t="s">
        <v>27</v>
      </c>
      <c r="K356" s="101" t="s">
        <v>27</v>
      </c>
      <c r="L356" s="101" t="s">
        <v>27</v>
      </c>
      <c r="M356" s="101" t="s">
        <v>27</v>
      </c>
      <c r="N356" s="112" t="s">
        <v>27</v>
      </c>
      <c r="O356" s="115">
        <v>45245</v>
      </c>
      <c r="P356" s="119"/>
    </row>
    <row r="357" spans="1:16" s="120" customFormat="1" ht="14.5" customHeight="1">
      <c r="A357" s="66" t="s">
        <v>4</v>
      </c>
      <c r="B357" s="111" t="s">
        <v>77</v>
      </c>
      <c r="C357" s="16">
        <v>637</v>
      </c>
      <c r="D357" s="112" t="s">
        <v>846</v>
      </c>
      <c r="E357" s="118" t="s">
        <v>847</v>
      </c>
      <c r="F357" s="112" t="s">
        <v>848</v>
      </c>
      <c r="G357" s="112">
        <v>8.4100000000000008E-3</v>
      </c>
      <c r="H357" s="114" t="s">
        <v>811</v>
      </c>
      <c r="I357" s="114" t="s">
        <v>811</v>
      </c>
      <c r="J357" s="101" t="s">
        <v>27</v>
      </c>
      <c r="K357" s="101" t="s">
        <v>27</v>
      </c>
      <c r="L357" s="101" t="s">
        <v>27</v>
      </c>
      <c r="M357" s="50" t="s">
        <v>27</v>
      </c>
      <c r="N357" s="112" t="s">
        <v>27</v>
      </c>
      <c r="O357" s="115">
        <v>45245</v>
      </c>
      <c r="P357" s="119"/>
    </row>
    <row r="358" spans="1:16" s="120" customFormat="1" ht="14.5" customHeight="1">
      <c r="A358" s="66" t="s">
        <v>4</v>
      </c>
      <c r="B358" s="111" t="s">
        <v>77</v>
      </c>
      <c r="C358" s="16">
        <v>630</v>
      </c>
      <c r="D358" s="112" t="s">
        <v>849</v>
      </c>
      <c r="E358" s="118" t="s">
        <v>850</v>
      </c>
      <c r="F358" s="112" t="s">
        <v>233</v>
      </c>
      <c r="G358" s="112">
        <v>5.2199999999999998E-3</v>
      </c>
      <c r="H358" s="114" t="s">
        <v>811</v>
      </c>
      <c r="I358" s="114" t="s">
        <v>811</v>
      </c>
      <c r="J358" s="101" t="s">
        <v>27</v>
      </c>
      <c r="K358" s="101" t="s">
        <v>27</v>
      </c>
      <c r="L358" s="101" t="s">
        <v>27</v>
      </c>
      <c r="M358" s="50" t="s">
        <v>27</v>
      </c>
      <c r="N358" s="112" t="s">
        <v>27</v>
      </c>
      <c r="O358" s="115">
        <v>45245</v>
      </c>
      <c r="P358" s="119"/>
    </row>
    <row r="359" spans="1:16" s="120" customFormat="1" ht="14.5" customHeight="1">
      <c r="A359" s="66" t="s">
        <v>4</v>
      </c>
      <c r="B359" s="111" t="s">
        <v>77</v>
      </c>
      <c r="C359" s="16">
        <v>635</v>
      </c>
      <c r="D359" s="112" t="s">
        <v>851</v>
      </c>
      <c r="E359" s="118" t="s">
        <v>852</v>
      </c>
      <c r="F359" s="112" t="s">
        <v>251</v>
      </c>
      <c r="G359" s="112">
        <v>6.6699999999999997E-3</v>
      </c>
      <c r="H359" s="114" t="s">
        <v>811</v>
      </c>
      <c r="I359" s="114" t="s">
        <v>811</v>
      </c>
      <c r="J359" s="101" t="s">
        <v>27</v>
      </c>
      <c r="K359" s="101" t="s">
        <v>27</v>
      </c>
      <c r="L359" s="101" t="s">
        <v>27</v>
      </c>
      <c r="M359" s="50" t="s">
        <v>27</v>
      </c>
      <c r="N359" s="112" t="s">
        <v>27</v>
      </c>
      <c r="O359" s="115">
        <v>45245</v>
      </c>
      <c r="P359" s="119"/>
    </row>
    <row r="360" spans="1:16" s="120" customFormat="1" ht="14.5" customHeight="1">
      <c r="A360" s="66" t="s">
        <v>4</v>
      </c>
      <c r="B360" s="111" t="s">
        <v>77</v>
      </c>
      <c r="C360" s="16">
        <v>633</v>
      </c>
      <c r="D360" s="112" t="s">
        <v>853</v>
      </c>
      <c r="E360" s="118" t="s">
        <v>854</v>
      </c>
      <c r="F360" s="112" t="s">
        <v>855</v>
      </c>
      <c r="G360" s="112">
        <v>2.8999999999999998E-3</v>
      </c>
      <c r="H360" s="114" t="s">
        <v>811</v>
      </c>
      <c r="I360" s="114" t="s">
        <v>811</v>
      </c>
      <c r="J360" s="101" t="s">
        <v>27</v>
      </c>
      <c r="K360" s="101" t="s">
        <v>27</v>
      </c>
      <c r="L360" s="101" t="s">
        <v>27</v>
      </c>
      <c r="M360" s="50" t="s">
        <v>27</v>
      </c>
      <c r="N360" s="112" t="s">
        <v>27</v>
      </c>
      <c r="O360" s="115">
        <v>45245</v>
      </c>
      <c r="P360" s="119"/>
    </row>
    <row r="361" spans="1:16" s="120" customFormat="1" ht="14.5" customHeight="1">
      <c r="A361" s="66" t="s">
        <v>4</v>
      </c>
      <c r="B361" s="111" t="s">
        <v>77</v>
      </c>
      <c r="C361" s="16">
        <v>639</v>
      </c>
      <c r="D361" s="112" t="s">
        <v>856</v>
      </c>
      <c r="E361" s="118" t="s">
        <v>857</v>
      </c>
      <c r="F361" s="112" t="s">
        <v>348</v>
      </c>
      <c r="G361" s="112">
        <v>1.4499999999999999E-3</v>
      </c>
      <c r="H361" s="114" t="s">
        <v>811</v>
      </c>
      <c r="I361" s="114" t="s">
        <v>811</v>
      </c>
      <c r="J361" s="101" t="s">
        <v>27</v>
      </c>
      <c r="K361" s="101" t="s">
        <v>27</v>
      </c>
      <c r="L361" s="101" t="s">
        <v>27</v>
      </c>
      <c r="M361" s="50" t="s">
        <v>27</v>
      </c>
      <c r="N361" s="112" t="s">
        <v>27</v>
      </c>
      <c r="O361" s="115">
        <v>45245</v>
      </c>
      <c r="P361" s="119"/>
    </row>
    <row r="362" spans="1:16" s="120" customFormat="1" ht="14.5" customHeight="1">
      <c r="A362" s="62" t="s">
        <v>4</v>
      </c>
      <c r="B362" s="59" t="s">
        <v>77</v>
      </c>
      <c r="C362" s="16">
        <v>638</v>
      </c>
      <c r="D362" s="112" t="s">
        <v>858</v>
      </c>
      <c r="E362" s="118" t="s">
        <v>859</v>
      </c>
      <c r="F362" s="112" t="s">
        <v>348</v>
      </c>
      <c r="G362" s="112">
        <v>3.48E-3</v>
      </c>
      <c r="H362" s="94" t="s">
        <v>811</v>
      </c>
      <c r="I362" s="94" t="s">
        <v>811</v>
      </c>
      <c r="J362" s="101" t="s">
        <v>27</v>
      </c>
      <c r="K362" s="101" t="s">
        <v>27</v>
      </c>
      <c r="L362" s="101" t="s">
        <v>27</v>
      </c>
      <c r="M362" s="101" t="s">
        <v>27</v>
      </c>
      <c r="N362" s="112" t="s">
        <v>27</v>
      </c>
      <c r="O362" s="115">
        <v>45245</v>
      </c>
      <c r="P362" s="119"/>
    </row>
    <row r="363" spans="1:16" s="120" customFormat="1" ht="14.5" customHeight="1">
      <c r="A363" s="66" t="s">
        <v>4</v>
      </c>
      <c r="B363" s="111" t="s">
        <v>77</v>
      </c>
      <c r="C363" s="16">
        <v>641</v>
      </c>
      <c r="D363" s="112" t="s">
        <v>860</v>
      </c>
      <c r="E363" s="118" t="s">
        <v>861</v>
      </c>
      <c r="F363" s="112" t="s">
        <v>862</v>
      </c>
      <c r="G363" s="112">
        <v>8.6999999999999994E-3</v>
      </c>
      <c r="H363" s="114" t="s">
        <v>811</v>
      </c>
      <c r="I363" s="114" t="s">
        <v>811</v>
      </c>
      <c r="J363" s="101" t="s">
        <v>27</v>
      </c>
      <c r="K363" s="101" t="s">
        <v>27</v>
      </c>
      <c r="L363" s="101" t="s">
        <v>27</v>
      </c>
      <c r="M363" s="50" t="s">
        <v>27</v>
      </c>
      <c r="N363" s="112" t="s">
        <v>27</v>
      </c>
      <c r="O363" s="115">
        <v>45245</v>
      </c>
      <c r="P363" s="119"/>
    </row>
    <row r="364" spans="1:16" s="120" customFormat="1" ht="14.5" customHeight="1">
      <c r="A364" s="62" t="s">
        <v>4</v>
      </c>
      <c r="B364" s="59" t="s">
        <v>77</v>
      </c>
      <c r="C364" s="16">
        <v>602</v>
      </c>
      <c r="D364" s="16" t="s">
        <v>863</v>
      </c>
      <c r="E364" s="117" t="s">
        <v>864</v>
      </c>
      <c r="F364" s="16" t="s">
        <v>865</v>
      </c>
      <c r="G364" s="16">
        <v>6.6699999999999997E-3</v>
      </c>
      <c r="H364" s="94" t="s">
        <v>811</v>
      </c>
      <c r="I364" s="94" t="s">
        <v>811</v>
      </c>
      <c r="J364" s="53" t="s">
        <v>27</v>
      </c>
      <c r="K364" s="53" t="s">
        <v>27</v>
      </c>
      <c r="L364" s="53" t="s">
        <v>27</v>
      </c>
      <c r="M364" s="50" t="s">
        <v>27</v>
      </c>
      <c r="N364" s="16" t="s">
        <v>27</v>
      </c>
      <c r="O364" s="102">
        <v>45245</v>
      </c>
      <c r="P364" s="119"/>
    </row>
    <row r="365" spans="1:16" s="120" customFormat="1" ht="14.5" customHeight="1">
      <c r="A365" s="103" t="s">
        <v>3</v>
      </c>
      <c r="B365" s="104" t="s">
        <v>35</v>
      </c>
      <c r="C365" s="53">
        <v>467</v>
      </c>
      <c r="D365" s="53" t="s">
        <v>866</v>
      </c>
      <c r="E365" s="94" t="s">
        <v>867</v>
      </c>
      <c r="F365" s="105" t="s">
        <v>868</v>
      </c>
      <c r="G365" s="53">
        <v>1.75</v>
      </c>
      <c r="H365" s="94" t="s">
        <v>609</v>
      </c>
      <c r="I365" s="104" t="s">
        <v>609</v>
      </c>
      <c r="J365" s="106" t="s">
        <v>27</v>
      </c>
      <c r="K365" s="106" t="s">
        <v>34</v>
      </c>
      <c r="L365" s="106" t="s">
        <v>27</v>
      </c>
      <c r="M365" s="50" t="s">
        <v>27</v>
      </c>
      <c r="N365" s="50" t="s">
        <v>27</v>
      </c>
      <c r="O365" s="107">
        <v>45246</v>
      </c>
      <c r="P365" s="119"/>
    </row>
    <row r="366" spans="1:16" s="120" customFormat="1" ht="14.5" customHeight="1">
      <c r="A366" s="66" t="s">
        <v>3</v>
      </c>
      <c r="B366" s="111" t="s">
        <v>35</v>
      </c>
      <c r="C366" s="16">
        <v>654</v>
      </c>
      <c r="D366" s="112" t="s">
        <v>869</v>
      </c>
      <c r="E366" s="114" t="s">
        <v>870</v>
      </c>
      <c r="F366" s="112" t="s">
        <v>110</v>
      </c>
      <c r="G366" s="112">
        <v>0.75</v>
      </c>
      <c r="H366" s="114" t="s">
        <v>871</v>
      </c>
      <c r="I366" s="114" t="s">
        <v>48</v>
      </c>
      <c r="J366" s="101" t="s">
        <v>27</v>
      </c>
      <c r="K366" s="101" t="s">
        <v>34</v>
      </c>
      <c r="L366" s="101" t="s">
        <v>27</v>
      </c>
      <c r="M366" s="50" t="s">
        <v>27</v>
      </c>
      <c r="N366" s="112" t="s">
        <v>27</v>
      </c>
      <c r="O366" s="115">
        <v>45254</v>
      </c>
      <c r="P366" s="119"/>
    </row>
    <row r="367" spans="1:16" s="120" customFormat="1" ht="14.5" customHeight="1">
      <c r="A367" s="62" t="s">
        <v>4</v>
      </c>
      <c r="B367" s="59" t="s">
        <v>872</v>
      </c>
      <c r="C367" s="16">
        <v>662</v>
      </c>
      <c r="D367" s="112" t="s">
        <v>873</v>
      </c>
      <c r="E367" s="114" t="s">
        <v>874</v>
      </c>
      <c r="F367" s="112" t="s">
        <v>875</v>
      </c>
      <c r="G367" s="112">
        <v>0.23</v>
      </c>
      <c r="H367" s="94" t="s">
        <v>876</v>
      </c>
      <c r="I367" s="94" t="s">
        <v>876</v>
      </c>
      <c r="J367" s="101" t="s">
        <v>27</v>
      </c>
      <c r="K367" s="101" t="s">
        <v>27</v>
      </c>
      <c r="L367" s="101" t="s">
        <v>27</v>
      </c>
      <c r="M367" s="101" t="s">
        <v>27</v>
      </c>
      <c r="N367" s="112" t="s">
        <v>27</v>
      </c>
      <c r="O367" s="115">
        <v>45259</v>
      </c>
      <c r="P367" s="119"/>
    </row>
    <row r="368" spans="1:16" s="120" customFormat="1" ht="14.5" customHeight="1">
      <c r="A368" s="62" t="s">
        <v>4</v>
      </c>
      <c r="B368" s="59" t="s">
        <v>77</v>
      </c>
      <c r="C368" s="16">
        <v>603</v>
      </c>
      <c r="D368" s="16" t="s">
        <v>877</v>
      </c>
      <c r="E368" s="117" t="s">
        <v>878</v>
      </c>
      <c r="F368" s="16" t="s">
        <v>236</v>
      </c>
      <c r="G368" s="16">
        <v>3.7699999999999999E-3</v>
      </c>
      <c r="H368" s="94" t="s">
        <v>811</v>
      </c>
      <c r="I368" s="94" t="s">
        <v>811</v>
      </c>
      <c r="J368" s="53" t="s">
        <v>27</v>
      </c>
      <c r="K368" s="53" t="s">
        <v>27</v>
      </c>
      <c r="L368" s="53" t="s">
        <v>27</v>
      </c>
      <c r="M368" s="53" t="s">
        <v>27</v>
      </c>
      <c r="N368" s="16" t="s">
        <v>27</v>
      </c>
      <c r="O368" s="102">
        <v>45259</v>
      </c>
      <c r="P368" s="119"/>
    </row>
    <row r="369" spans="1:16" s="120" customFormat="1" ht="14.5" customHeight="1">
      <c r="A369" s="62" t="s">
        <v>4</v>
      </c>
      <c r="B369" s="59" t="s">
        <v>77</v>
      </c>
      <c r="C369" s="16">
        <v>616</v>
      </c>
      <c r="D369" s="112" t="s">
        <v>879</v>
      </c>
      <c r="E369" s="118" t="s">
        <v>880</v>
      </c>
      <c r="F369" s="112" t="s">
        <v>881</v>
      </c>
      <c r="G369" s="112">
        <v>2.8999999999999998E-3</v>
      </c>
      <c r="H369" s="94" t="s">
        <v>811</v>
      </c>
      <c r="I369" s="94" t="s">
        <v>811</v>
      </c>
      <c r="J369" s="101" t="s">
        <v>27</v>
      </c>
      <c r="K369" s="101" t="s">
        <v>27</v>
      </c>
      <c r="L369" s="101" t="s">
        <v>27</v>
      </c>
      <c r="M369" s="101" t="s">
        <v>27</v>
      </c>
      <c r="N369" s="112" t="s">
        <v>27</v>
      </c>
      <c r="O369" s="115">
        <v>45259</v>
      </c>
      <c r="P369" s="119"/>
    </row>
    <row r="370" spans="1:16" s="120" customFormat="1" ht="14.5" customHeight="1">
      <c r="A370" s="66" t="s">
        <v>4</v>
      </c>
      <c r="B370" s="111" t="s">
        <v>77</v>
      </c>
      <c r="C370" s="16">
        <v>618</v>
      </c>
      <c r="D370" s="112" t="s">
        <v>882</v>
      </c>
      <c r="E370" s="118" t="s">
        <v>883</v>
      </c>
      <c r="F370" s="112" t="s">
        <v>432</v>
      </c>
      <c r="G370" s="112">
        <v>2.0300000000000001E-3</v>
      </c>
      <c r="H370" s="114" t="s">
        <v>811</v>
      </c>
      <c r="I370" s="114" t="s">
        <v>811</v>
      </c>
      <c r="J370" s="101" t="s">
        <v>27</v>
      </c>
      <c r="K370" s="101" t="s">
        <v>27</v>
      </c>
      <c r="L370" s="101" t="s">
        <v>27</v>
      </c>
      <c r="M370" s="50" t="s">
        <v>27</v>
      </c>
      <c r="N370" s="112" t="s">
        <v>27</v>
      </c>
      <c r="O370" s="115">
        <v>45259</v>
      </c>
      <c r="P370" s="119"/>
    </row>
    <row r="371" spans="1:16" s="120" customFormat="1" ht="14.5" customHeight="1">
      <c r="A371" s="99" t="s">
        <v>3</v>
      </c>
      <c r="B371" s="100" t="s">
        <v>35</v>
      </c>
      <c r="C371" s="16">
        <v>593</v>
      </c>
      <c r="D371" s="16" t="s">
        <v>884</v>
      </c>
      <c r="E371" s="67" t="s">
        <v>885</v>
      </c>
      <c r="F371" s="16" t="s">
        <v>317</v>
      </c>
      <c r="G371" s="16">
        <v>1.65</v>
      </c>
      <c r="H371" s="59" t="s">
        <v>47</v>
      </c>
      <c r="I371" s="94" t="s">
        <v>48</v>
      </c>
      <c r="J371" s="53" t="s">
        <v>27</v>
      </c>
      <c r="K371" s="53" t="s">
        <v>34</v>
      </c>
      <c r="L371" s="53" t="s">
        <v>27</v>
      </c>
      <c r="M371" s="53" t="s">
        <v>27</v>
      </c>
      <c r="N371" s="50" t="s">
        <v>27</v>
      </c>
      <c r="O371" s="102">
        <v>45265</v>
      </c>
      <c r="P371" s="119"/>
    </row>
    <row r="372" spans="1:16" s="120" customFormat="1" ht="14.5" customHeight="1">
      <c r="A372" s="66" t="s">
        <v>3</v>
      </c>
      <c r="B372" s="111" t="s">
        <v>35</v>
      </c>
      <c r="C372" s="16">
        <v>623</v>
      </c>
      <c r="D372" s="112" t="s">
        <v>886</v>
      </c>
      <c r="E372" s="114" t="s">
        <v>887</v>
      </c>
      <c r="F372" s="112" t="s">
        <v>239</v>
      </c>
      <c r="G372" s="112">
        <v>3.968</v>
      </c>
      <c r="H372" s="114" t="s">
        <v>52</v>
      </c>
      <c r="I372" s="114" t="s">
        <v>48</v>
      </c>
      <c r="J372" s="101" t="s">
        <v>27</v>
      </c>
      <c r="K372" s="101" t="s">
        <v>34</v>
      </c>
      <c r="L372" s="101" t="s">
        <v>27</v>
      </c>
      <c r="M372" s="101" t="s">
        <v>27</v>
      </c>
      <c r="N372" s="112" t="s">
        <v>27</v>
      </c>
      <c r="O372" s="115">
        <v>45271</v>
      </c>
      <c r="P372" s="119"/>
    </row>
    <row r="373" spans="1:16" s="120" customFormat="1" ht="14.5" customHeight="1">
      <c r="A373" s="66" t="s">
        <v>3</v>
      </c>
      <c r="B373" s="111" t="s">
        <v>35</v>
      </c>
      <c r="C373" s="16">
        <v>653</v>
      </c>
      <c r="D373" s="112" t="s">
        <v>888</v>
      </c>
      <c r="E373" s="114" t="s">
        <v>889</v>
      </c>
      <c r="F373" s="112" t="s">
        <v>890</v>
      </c>
      <c r="G373" s="112">
        <v>2.976</v>
      </c>
      <c r="H373" s="114" t="s">
        <v>52</v>
      </c>
      <c r="I373" s="114" t="s">
        <v>48</v>
      </c>
      <c r="J373" s="101" t="s">
        <v>27</v>
      </c>
      <c r="K373" s="101" t="s">
        <v>34</v>
      </c>
      <c r="L373" s="101" t="s">
        <v>27</v>
      </c>
      <c r="M373" s="101" t="s">
        <v>27</v>
      </c>
      <c r="N373" s="112" t="s">
        <v>27</v>
      </c>
      <c r="O373" s="115">
        <v>45271</v>
      </c>
      <c r="P373" s="119"/>
    </row>
    <row r="374" spans="1:16" s="120" customFormat="1" ht="14.5" customHeight="1">
      <c r="A374" s="66" t="s">
        <v>4</v>
      </c>
      <c r="B374" s="111" t="s">
        <v>77</v>
      </c>
      <c r="C374" s="16">
        <v>819</v>
      </c>
      <c r="D374" s="112" t="s">
        <v>891</v>
      </c>
      <c r="E374" s="114" t="s">
        <v>892</v>
      </c>
      <c r="F374" s="112" t="s">
        <v>893</v>
      </c>
      <c r="G374" s="112">
        <v>0.01</v>
      </c>
      <c r="H374" s="114" t="s">
        <v>811</v>
      </c>
      <c r="I374" s="114" t="s">
        <v>811</v>
      </c>
      <c r="J374" s="101" t="s">
        <v>27</v>
      </c>
      <c r="K374" s="101" t="s">
        <v>27</v>
      </c>
      <c r="L374" s="101" t="s">
        <v>27</v>
      </c>
      <c r="M374" s="50" t="s">
        <v>27</v>
      </c>
      <c r="N374" s="112" t="s">
        <v>27</v>
      </c>
      <c r="O374" s="115">
        <v>45273</v>
      </c>
      <c r="P374" s="119"/>
    </row>
    <row r="375" spans="1:16" s="120" customFormat="1" ht="14.5" customHeight="1">
      <c r="A375" s="62" t="s">
        <v>4</v>
      </c>
      <c r="B375" s="59" t="s">
        <v>77</v>
      </c>
      <c r="C375" s="16">
        <v>821</v>
      </c>
      <c r="D375" s="112" t="s">
        <v>894</v>
      </c>
      <c r="E375" s="114" t="s">
        <v>895</v>
      </c>
      <c r="F375" s="112" t="s">
        <v>893</v>
      </c>
      <c r="G375" s="112">
        <v>0.01</v>
      </c>
      <c r="H375" s="94" t="s">
        <v>811</v>
      </c>
      <c r="I375" s="94" t="s">
        <v>811</v>
      </c>
      <c r="J375" s="101" t="s">
        <v>27</v>
      </c>
      <c r="K375" s="101" t="s">
        <v>27</v>
      </c>
      <c r="L375" s="101" t="s">
        <v>27</v>
      </c>
      <c r="M375" s="101" t="s">
        <v>27</v>
      </c>
      <c r="N375" s="112" t="s">
        <v>27</v>
      </c>
      <c r="O375" s="115">
        <v>45273</v>
      </c>
      <c r="P375" s="119"/>
    </row>
    <row r="376" spans="1:16" s="120" customFormat="1" ht="14.5" customHeight="1">
      <c r="A376" s="66" t="s">
        <v>4</v>
      </c>
      <c r="B376" s="111" t="s">
        <v>77</v>
      </c>
      <c r="C376" s="16">
        <v>822</v>
      </c>
      <c r="D376" s="112" t="s">
        <v>896</v>
      </c>
      <c r="E376" s="114" t="s">
        <v>897</v>
      </c>
      <c r="F376" s="112" t="s">
        <v>491</v>
      </c>
      <c r="G376" s="112">
        <v>0.01</v>
      </c>
      <c r="H376" s="114" t="s">
        <v>811</v>
      </c>
      <c r="I376" s="114" t="s">
        <v>811</v>
      </c>
      <c r="J376" s="101" t="s">
        <v>27</v>
      </c>
      <c r="K376" s="101" t="s">
        <v>27</v>
      </c>
      <c r="L376" s="101" t="s">
        <v>27</v>
      </c>
      <c r="M376" s="50" t="s">
        <v>27</v>
      </c>
      <c r="N376" s="112" t="s">
        <v>27</v>
      </c>
      <c r="O376" s="115">
        <v>45273</v>
      </c>
      <c r="P376" s="119"/>
    </row>
    <row r="377" spans="1:16" s="120" customFormat="1" ht="14.5" customHeight="1">
      <c r="A377" s="66" t="s">
        <v>4</v>
      </c>
      <c r="B377" s="111" t="s">
        <v>77</v>
      </c>
      <c r="C377" s="16">
        <v>834</v>
      </c>
      <c r="D377" s="112" t="s">
        <v>898</v>
      </c>
      <c r="E377" s="114" t="s">
        <v>899</v>
      </c>
      <c r="F377" s="112" t="s">
        <v>868</v>
      </c>
      <c r="G377" s="112">
        <v>0.01</v>
      </c>
      <c r="H377" s="114" t="s">
        <v>811</v>
      </c>
      <c r="I377" s="114" t="s">
        <v>811</v>
      </c>
      <c r="J377" s="101" t="s">
        <v>27</v>
      </c>
      <c r="K377" s="101" t="s">
        <v>27</v>
      </c>
      <c r="L377" s="101" t="s">
        <v>27</v>
      </c>
      <c r="M377" s="50" t="s">
        <v>27</v>
      </c>
      <c r="N377" s="112" t="s">
        <v>27</v>
      </c>
      <c r="O377" s="115">
        <v>45273</v>
      </c>
      <c r="P377" s="119"/>
    </row>
    <row r="378" spans="1:16" s="120" customFormat="1" ht="14.5" customHeight="1">
      <c r="A378" s="62" t="s">
        <v>4</v>
      </c>
      <c r="B378" s="59" t="s">
        <v>77</v>
      </c>
      <c r="C378" s="16">
        <v>695</v>
      </c>
      <c r="D378" s="112" t="s">
        <v>900</v>
      </c>
      <c r="E378" s="114" t="s">
        <v>901</v>
      </c>
      <c r="F378" s="112" t="s">
        <v>84</v>
      </c>
      <c r="G378" s="112">
        <v>0.01</v>
      </c>
      <c r="H378" s="94" t="s">
        <v>811</v>
      </c>
      <c r="I378" s="94" t="s">
        <v>811</v>
      </c>
      <c r="J378" s="101" t="s">
        <v>27</v>
      </c>
      <c r="K378" s="101" t="s">
        <v>27</v>
      </c>
      <c r="L378" s="101" t="s">
        <v>27</v>
      </c>
      <c r="M378" s="101" t="s">
        <v>27</v>
      </c>
      <c r="N378" s="112" t="s">
        <v>27</v>
      </c>
      <c r="O378" s="115">
        <v>45273</v>
      </c>
      <c r="P378" s="119"/>
    </row>
    <row r="379" spans="1:16" s="120" customFormat="1" ht="14.5" customHeight="1">
      <c r="A379" s="62" t="s">
        <v>4</v>
      </c>
      <c r="B379" s="59" t="s">
        <v>77</v>
      </c>
      <c r="C379" s="16">
        <v>824</v>
      </c>
      <c r="D379" s="112" t="s">
        <v>902</v>
      </c>
      <c r="E379" s="114" t="s">
        <v>903</v>
      </c>
      <c r="F379" s="112" t="s">
        <v>224</v>
      </c>
      <c r="G379" s="112">
        <v>3.0000000000000001E-3</v>
      </c>
      <c r="H379" s="94" t="s">
        <v>811</v>
      </c>
      <c r="I379" s="94" t="s">
        <v>811</v>
      </c>
      <c r="J379" s="101" t="s">
        <v>27</v>
      </c>
      <c r="K379" s="101" t="s">
        <v>27</v>
      </c>
      <c r="L379" s="101" t="s">
        <v>27</v>
      </c>
      <c r="M379" s="101" t="s">
        <v>27</v>
      </c>
      <c r="N379" s="112" t="s">
        <v>27</v>
      </c>
      <c r="O379" s="115">
        <v>45273</v>
      </c>
      <c r="P379" s="119"/>
    </row>
    <row r="380" spans="1:16" s="120" customFormat="1" ht="14.5" customHeight="1">
      <c r="A380" s="122" t="s">
        <v>4</v>
      </c>
      <c r="B380" s="123" t="s">
        <v>77</v>
      </c>
      <c r="C380" s="124">
        <v>828</v>
      </c>
      <c r="D380" s="125" t="s">
        <v>904</v>
      </c>
      <c r="E380" s="126" t="s">
        <v>905</v>
      </c>
      <c r="F380" s="125" t="s">
        <v>868</v>
      </c>
      <c r="G380" s="125">
        <v>3.0000000000000001E-3</v>
      </c>
      <c r="H380" s="127" t="s">
        <v>811</v>
      </c>
      <c r="I380" s="127" t="s">
        <v>811</v>
      </c>
      <c r="J380" s="128" t="s">
        <v>27</v>
      </c>
      <c r="K380" s="128" t="s">
        <v>27</v>
      </c>
      <c r="L380" s="128" t="s">
        <v>27</v>
      </c>
      <c r="M380" s="50" t="s">
        <v>27</v>
      </c>
      <c r="N380" s="125" t="s">
        <v>27</v>
      </c>
      <c r="O380" s="129">
        <v>45273</v>
      </c>
      <c r="P380" s="119"/>
    </row>
    <row r="381" spans="1:16" s="120" customFormat="1" ht="14.5" customHeight="1">
      <c r="A381" s="62" t="s">
        <v>4</v>
      </c>
      <c r="B381" s="59" t="s">
        <v>77</v>
      </c>
      <c r="C381" s="16">
        <v>833</v>
      </c>
      <c r="D381" s="112" t="s">
        <v>906</v>
      </c>
      <c r="E381" s="114" t="s">
        <v>907</v>
      </c>
      <c r="F381" s="112" t="s">
        <v>221</v>
      </c>
      <c r="G381" s="112">
        <v>3.0000000000000001E-3</v>
      </c>
      <c r="H381" s="94" t="s">
        <v>811</v>
      </c>
      <c r="I381" s="94" t="s">
        <v>811</v>
      </c>
      <c r="J381" s="101" t="s">
        <v>27</v>
      </c>
      <c r="K381" s="101" t="s">
        <v>27</v>
      </c>
      <c r="L381" s="101" t="s">
        <v>27</v>
      </c>
      <c r="M381" s="101" t="s">
        <v>27</v>
      </c>
      <c r="N381" s="112" t="s">
        <v>27</v>
      </c>
      <c r="O381" s="115">
        <v>45273</v>
      </c>
      <c r="P381" s="119"/>
    </row>
    <row r="382" spans="1:16" s="120" customFormat="1" ht="14.5" customHeight="1">
      <c r="A382" s="62" t="s">
        <v>4</v>
      </c>
      <c r="B382" s="59" t="s">
        <v>77</v>
      </c>
      <c r="C382" s="16">
        <v>835</v>
      </c>
      <c r="D382" s="112" t="s">
        <v>908</v>
      </c>
      <c r="E382" s="114" t="s">
        <v>909</v>
      </c>
      <c r="F382" s="112" t="s">
        <v>254</v>
      </c>
      <c r="G382" s="112">
        <v>5.0000000000000001E-3</v>
      </c>
      <c r="H382" s="94" t="s">
        <v>811</v>
      </c>
      <c r="I382" s="94" t="s">
        <v>811</v>
      </c>
      <c r="J382" s="101" t="s">
        <v>27</v>
      </c>
      <c r="K382" s="101" t="s">
        <v>27</v>
      </c>
      <c r="L382" s="101" t="s">
        <v>27</v>
      </c>
      <c r="M382" s="101" t="s">
        <v>27</v>
      </c>
      <c r="N382" s="112" t="s">
        <v>27</v>
      </c>
      <c r="O382" s="115">
        <v>45273</v>
      </c>
      <c r="P382" s="119"/>
    </row>
    <row r="383" spans="1:16" s="120" customFormat="1" ht="14.5" customHeight="1">
      <c r="A383" s="66" t="s">
        <v>4</v>
      </c>
      <c r="B383" s="111" t="s">
        <v>77</v>
      </c>
      <c r="C383" s="16">
        <v>837</v>
      </c>
      <c r="D383" s="112" t="s">
        <v>910</v>
      </c>
      <c r="E383" s="114" t="s">
        <v>911</v>
      </c>
      <c r="F383" s="112" t="s">
        <v>348</v>
      </c>
      <c r="G383" s="112">
        <v>6.3800000000000003E-3</v>
      </c>
      <c r="H383" s="114" t="s">
        <v>811</v>
      </c>
      <c r="I383" s="114" t="s">
        <v>811</v>
      </c>
      <c r="J383" s="101" t="s">
        <v>27</v>
      </c>
      <c r="K383" s="101" t="s">
        <v>27</v>
      </c>
      <c r="L383" s="101" t="s">
        <v>27</v>
      </c>
      <c r="M383" s="50" t="s">
        <v>27</v>
      </c>
      <c r="N383" s="112" t="s">
        <v>27</v>
      </c>
      <c r="O383" s="115">
        <v>45273</v>
      </c>
      <c r="P383" s="119"/>
    </row>
    <row r="384" spans="1:16" s="120" customFormat="1" ht="14.5" customHeight="1">
      <c r="A384" s="62" t="s">
        <v>4</v>
      </c>
      <c r="B384" s="59" t="s">
        <v>77</v>
      </c>
      <c r="C384" s="16">
        <v>838</v>
      </c>
      <c r="D384" s="112" t="s">
        <v>912</v>
      </c>
      <c r="E384" s="114" t="s">
        <v>913</v>
      </c>
      <c r="F384" s="112" t="s">
        <v>391</v>
      </c>
      <c r="G384" s="112">
        <v>7.6E-3</v>
      </c>
      <c r="H384" s="94" t="s">
        <v>811</v>
      </c>
      <c r="I384" s="94" t="s">
        <v>811</v>
      </c>
      <c r="J384" s="101" t="s">
        <v>27</v>
      </c>
      <c r="K384" s="101" t="s">
        <v>27</v>
      </c>
      <c r="L384" s="101" t="s">
        <v>27</v>
      </c>
      <c r="M384" s="101" t="s">
        <v>27</v>
      </c>
      <c r="N384" s="112" t="s">
        <v>27</v>
      </c>
      <c r="O384" s="115">
        <v>45273</v>
      </c>
      <c r="P384" s="119"/>
    </row>
    <row r="385" spans="1:16" s="120" customFormat="1" ht="14.5" customHeight="1">
      <c r="A385" s="66" t="s">
        <v>4</v>
      </c>
      <c r="B385" s="111" t="s">
        <v>77</v>
      </c>
      <c r="C385" s="16">
        <v>839</v>
      </c>
      <c r="D385" s="112" t="s">
        <v>914</v>
      </c>
      <c r="E385" s="114" t="s">
        <v>915</v>
      </c>
      <c r="F385" s="112" t="s">
        <v>916</v>
      </c>
      <c r="G385" s="112">
        <v>0.01</v>
      </c>
      <c r="H385" s="114" t="s">
        <v>811</v>
      </c>
      <c r="I385" s="114" t="s">
        <v>811</v>
      </c>
      <c r="J385" s="101" t="s">
        <v>27</v>
      </c>
      <c r="K385" s="101" t="s">
        <v>27</v>
      </c>
      <c r="L385" s="101" t="s">
        <v>27</v>
      </c>
      <c r="M385" s="50" t="s">
        <v>27</v>
      </c>
      <c r="N385" s="112" t="s">
        <v>27</v>
      </c>
      <c r="O385" s="115">
        <v>45273</v>
      </c>
      <c r="P385" s="119"/>
    </row>
    <row r="386" spans="1:16" s="120" customFormat="1" ht="14.5" customHeight="1">
      <c r="A386" s="62" t="s">
        <v>4</v>
      </c>
      <c r="B386" s="59" t="s">
        <v>77</v>
      </c>
      <c r="C386" s="16">
        <v>841</v>
      </c>
      <c r="D386" s="112" t="s">
        <v>917</v>
      </c>
      <c r="E386" s="114" t="s">
        <v>918</v>
      </c>
      <c r="F386" s="112" t="s">
        <v>136</v>
      </c>
      <c r="G386" s="112">
        <v>7.6E-3</v>
      </c>
      <c r="H386" s="94" t="s">
        <v>811</v>
      </c>
      <c r="I386" s="94" t="s">
        <v>811</v>
      </c>
      <c r="J386" s="101" t="s">
        <v>27</v>
      </c>
      <c r="K386" s="101" t="s">
        <v>27</v>
      </c>
      <c r="L386" s="101" t="s">
        <v>27</v>
      </c>
      <c r="M386" s="101" t="s">
        <v>27</v>
      </c>
      <c r="N386" s="112" t="s">
        <v>27</v>
      </c>
      <c r="O386" s="115">
        <v>45273</v>
      </c>
      <c r="P386" s="119"/>
    </row>
    <row r="387" spans="1:16" s="120" customFormat="1" ht="14.5" customHeight="1">
      <c r="A387" s="66" t="s">
        <v>4</v>
      </c>
      <c r="B387" s="111" t="s">
        <v>77</v>
      </c>
      <c r="C387" s="16">
        <v>843</v>
      </c>
      <c r="D387" s="112" t="s">
        <v>919</v>
      </c>
      <c r="E387" s="114" t="s">
        <v>920</v>
      </c>
      <c r="F387" s="112" t="s">
        <v>254</v>
      </c>
      <c r="G387" s="112">
        <v>7.6E-3</v>
      </c>
      <c r="H387" s="114" t="s">
        <v>811</v>
      </c>
      <c r="I387" s="114" t="s">
        <v>811</v>
      </c>
      <c r="J387" s="101" t="s">
        <v>27</v>
      </c>
      <c r="K387" s="101" t="s">
        <v>27</v>
      </c>
      <c r="L387" s="101" t="s">
        <v>27</v>
      </c>
      <c r="M387" s="50" t="s">
        <v>27</v>
      </c>
      <c r="N387" s="112" t="s">
        <v>27</v>
      </c>
      <c r="O387" s="115">
        <v>45273</v>
      </c>
      <c r="P387" s="119"/>
    </row>
    <row r="388" spans="1:16" s="120" customFormat="1" ht="14.5" customHeight="1">
      <c r="A388" s="62" t="s">
        <v>4</v>
      </c>
      <c r="B388" s="59" t="s">
        <v>77</v>
      </c>
      <c r="C388" s="16">
        <v>888</v>
      </c>
      <c r="D388" s="112" t="s">
        <v>921</v>
      </c>
      <c r="E388" s="114" t="s">
        <v>922</v>
      </c>
      <c r="F388" s="112" t="s">
        <v>242</v>
      </c>
      <c r="G388" s="112">
        <v>0.01</v>
      </c>
      <c r="H388" s="94" t="s">
        <v>811</v>
      </c>
      <c r="I388" s="94" t="s">
        <v>811</v>
      </c>
      <c r="J388" s="101" t="s">
        <v>27</v>
      </c>
      <c r="K388" s="101" t="s">
        <v>27</v>
      </c>
      <c r="L388" s="101" t="s">
        <v>27</v>
      </c>
      <c r="M388" s="101" t="s">
        <v>27</v>
      </c>
      <c r="N388" s="112" t="s">
        <v>27</v>
      </c>
      <c r="O388" s="115">
        <v>45274</v>
      </c>
      <c r="P388" s="119"/>
    </row>
    <row r="389" spans="1:16" s="120" customFormat="1" ht="14.5" customHeight="1">
      <c r="A389" s="66" t="s">
        <v>4</v>
      </c>
      <c r="B389" s="111" t="s">
        <v>77</v>
      </c>
      <c r="C389" s="16">
        <v>889</v>
      </c>
      <c r="D389" s="112" t="s">
        <v>923</v>
      </c>
      <c r="E389" s="114" t="s">
        <v>924</v>
      </c>
      <c r="F389" s="112" t="s">
        <v>242</v>
      </c>
      <c r="G389" s="112">
        <v>0.01</v>
      </c>
      <c r="H389" s="114" t="s">
        <v>811</v>
      </c>
      <c r="I389" s="114" t="s">
        <v>811</v>
      </c>
      <c r="J389" s="101" t="s">
        <v>27</v>
      </c>
      <c r="K389" s="101" t="s">
        <v>27</v>
      </c>
      <c r="L389" s="101" t="s">
        <v>27</v>
      </c>
      <c r="M389" s="50" t="s">
        <v>27</v>
      </c>
      <c r="N389" s="112" t="s">
        <v>27</v>
      </c>
      <c r="O389" s="115">
        <v>45274</v>
      </c>
      <c r="P389" s="119"/>
    </row>
    <row r="390" spans="1:16" s="120" customFormat="1" ht="14.5" customHeight="1">
      <c r="A390" s="66" t="s">
        <v>4</v>
      </c>
      <c r="B390" s="111" t="s">
        <v>77</v>
      </c>
      <c r="C390" s="16">
        <v>686</v>
      </c>
      <c r="D390" s="112" t="s">
        <v>925</v>
      </c>
      <c r="E390" s="114" t="s">
        <v>926</v>
      </c>
      <c r="F390" s="112" t="s">
        <v>224</v>
      </c>
      <c r="G390" s="112">
        <v>9.2800000000000001E-3</v>
      </c>
      <c r="H390" s="114" t="s">
        <v>811</v>
      </c>
      <c r="I390" s="114" t="s">
        <v>811</v>
      </c>
      <c r="J390" s="101" t="s">
        <v>27</v>
      </c>
      <c r="K390" s="101" t="s">
        <v>27</v>
      </c>
      <c r="L390" s="101" t="s">
        <v>27</v>
      </c>
      <c r="M390" s="50" t="s">
        <v>27</v>
      </c>
      <c r="N390" s="112" t="s">
        <v>27</v>
      </c>
      <c r="O390" s="115">
        <v>45274</v>
      </c>
      <c r="P390" s="119"/>
    </row>
    <row r="391" spans="1:16" s="120" customFormat="1" ht="14.5" customHeight="1">
      <c r="A391" s="66" t="s">
        <v>4</v>
      </c>
      <c r="B391" s="111" t="s">
        <v>77</v>
      </c>
      <c r="C391" s="16">
        <v>880</v>
      </c>
      <c r="D391" s="112" t="s">
        <v>927</v>
      </c>
      <c r="E391" s="114" t="s">
        <v>928</v>
      </c>
      <c r="F391" s="112" t="s">
        <v>929</v>
      </c>
      <c r="G391" s="112">
        <v>7.6E-3</v>
      </c>
      <c r="H391" s="114" t="s">
        <v>811</v>
      </c>
      <c r="I391" s="114" t="s">
        <v>811</v>
      </c>
      <c r="J391" s="101" t="s">
        <v>27</v>
      </c>
      <c r="K391" s="101" t="s">
        <v>27</v>
      </c>
      <c r="L391" s="101" t="s">
        <v>27</v>
      </c>
      <c r="M391" s="50" t="s">
        <v>27</v>
      </c>
      <c r="N391" s="112" t="s">
        <v>27</v>
      </c>
      <c r="O391" s="115">
        <v>45274</v>
      </c>
      <c r="P391" s="119"/>
    </row>
    <row r="392" spans="1:16" s="120" customFormat="1" ht="14.5" customHeight="1">
      <c r="A392" s="62" t="s">
        <v>4</v>
      </c>
      <c r="B392" s="59" t="s">
        <v>77</v>
      </c>
      <c r="C392" s="16">
        <v>881</v>
      </c>
      <c r="D392" s="112" t="s">
        <v>927</v>
      </c>
      <c r="E392" s="114" t="s">
        <v>930</v>
      </c>
      <c r="F392" s="112" t="s">
        <v>262</v>
      </c>
      <c r="G392" s="112">
        <v>7.6E-3</v>
      </c>
      <c r="H392" s="94" t="s">
        <v>811</v>
      </c>
      <c r="I392" s="94" t="s">
        <v>811</v>
      </c>
      <c r="J392" s="101" t="s">
        <v>27</v>
      </c>
      <c r="K392" s="101" t="s">
        <v>27</v>
      </c>
      <c r="L392" s="101" t="s">
        <v>27</v>
      </c>
      <c r="M392" s="101" t="s">
        <v>27</v>
      </c>
      <c r="N392" s="112" t="s">
        <v>27</v>
      </c>
      <c r="O392" s="115">
        <v>45274</v>
      </c>
      <c r="P392" s="119"/>
    </row>
    <row r="393" spans="1:16" s="120" customFormat="1" ht="14.5" customHeight="1">
      <c r="A393" s="66" t="s">
        <v>4</v>
      </c>
      <c r="B393" s="111" t="s">
        <v>77</v>
      </c>
      <c r="C393" s="16">
        <v>620</v>
      </c>
      <c r="D393" s="112" t="s">
        <v>931</v>
      </c>
      <c r="E393" s="118" t="s">
        <v>932</v>
      </c>
      <c r="F393" s="112" t="s">
        <v>348</v>
      </c>
      <c r="G393" s="112">
        <v>1.74E-3</v>
      </c>
      <c r="H393" s="114" t="s">
        <v>811</v>
      </c>
      <c r="I393" s="114" t="s">
        <v>811</v>
      </c>
      <c r="J393" s="101" t="s">
        <v>27</v>
      </c>
      <c r="K393" s="101" t="s">
        <v>27</v>
      </c>
      <c r="L393" s="101" t="s">
        <v>27</v>
      </c>
      <c r="M393" s="50" t="s">
        <v>27</v>
      </c>
      <c r="N393" s="112" t="s">
        <v>27</v>
      </c>
      <c r="O393" s="115">
        <v>45274</v>
      </c>
      <c r="P393" s="119"/>
    </row>
    <row r="394" spans="1:16" s="120" customFormat="1" ht="14.5" customHeight="1">
      <c r="A394" s="62" t="s">
        <v>4</v>
      </c>
      <c r="B394" s="59" t="s">
        <v>77</v>
      </c>
      <c r="C394" s="16">
        <v>621</v>
      </c>
      <c r="D394" s="112" t="s">
        <v>933</v>
      </c>
      <c r="E394" s="118" t="s">
        <v>934</v>
      </c>
      <c r="F394" s="112" t="s">
        <v>935</v>
      </c>
      <c r="G394" s="112">
        <v>1.74E-3</v>
      </c>
      <c r="H394" s="94" t="s">
        <v>811</v>
      </c>
      <c r="I394" s="94" t="s">
        <v>811</v>
      </c>
      <c r="J394" s="101" t="s">
        <v>27</v>
      </c>
      <c r="K394" s="101" t="s">
        <v>27</v>
      </c>
      <c r="L394" s="101" t="s">
        <v>27</v>
      </c>
      <c r="M394" s="101" t="s">
        <v>27</v>
      </c>
      <c r="N394" s="112" t="s">
        <v>27</v>
      </c>
      <c r="O394" s="115">
        <v>45274</v>
      </c>
      <c r="P394" s="119"/>
    </row>
    <row r="395" spans="1:16" s="120" customFormat="1" ht="14.5" customHeight="1">
      <c r="A395" s="62" t="s">
        <v>4</v>
      </c>
      <c r="B395" s="59" t="s">
        <v>77</v>
      </c>
      <c r="C395" s="16">
        <v>612</v>
      </c>
      <c r="D395" s="112" t="s">
        <v>936</v>
      </c>
      <c r="E395" s="118" t="s">
        <v>937</v>
      </c>
      <c r="F395" s="112" t="s">
        <v>208</v>
      </c>
      <c r="G395" s="112">
        <v>1.74E-3</v>
      </c>
      <c r="H395" s="94" t="s">
        <v>811</v>
      </c>
      <c r="I395" s="94" t="s">
        <v>811</v>
      </c>
      <c r="J395" s="101" t="s">
        <v>27</v>
      </c>
      <c r="K395" s="101" t="s">
        <v>27</v>
      </c>
      <c r="L395" s="101" t="s">
        <v>27</v>
      </c>
      <c r="M395" s="101" t="s">
        <v>27</v>
      </c>
      <c r="N395" s="112" t="s">
        <v>27</v>
      </c>
      <c r="O395" s="115">
        <v>45274</v>
      </c>
      <c r="P395" s="119"/>
    </row>
    <row r="396" spans="1:16" s="120" customFormat="1" ht="14.5" customHeight="1">
      <c r="A396" s="62" t="s">
        <v>4</v>
      </c>
      <c r="B396" s="59" t="s">
        <v>77</v>
      </c>
      <c r="C396" s="16">
        <v>844</v>
      </c>
      <c r="D396" s="112" t="s">
        <v>938</v>
      </c>
      <c r="E396" s="114" t="s">
        <v>939</v>
      </c>
      <c r="F396" s="112" t="s">
        <v>761</v>
      </c>
      <c r="G396" s="112">
        <v>5.0000000000000001E-3</v>
      </c>
      <c r="H396" s="94" t="s">
        <v>811</v>
      </c>
      <c r="I396" s="94" t="s">
        <v>811</v>
      </c>
      <c r="J396" s="101" t="s">
        <v>27</v>
      </c>
      <c r="K396" s="101" t="s">
        <v>27</v>
      </c>
      <c r="L396" s="101" t="s">
        <v>27</v>
      </c>
      <c r="M396" s="101" t="s">
        <v>27</v>
      </c>
      <c r="N396" s="112" t="s">
        <v>27</v>
      </c>
      <c r="O396" s="115">
        <v>45274</v>
      </c>
      <c r="P396" s="119"/>
    </row>
    <row r="397" spans="1:16" s="120" customFormat="1" ht="14.5" customHeight="1">
      <c r="A397" s="66" t="s">
        <v>4</v>
      </c>
      <c r="B397" s="111" t="s">
        <v>77</v>
      </c>
      <c r="C397" s="16">
        <v>845</v>
      </c>
      <c r="D397" s="112" t="s">
        <v>940</v>
      </c>
      <c r="E397" s="114" t="s">
        <v>941</v>
      </c>
      <c r="F397" s="112" t="s">
        <v>311</v>
      </c>
      <c r="G397" s="112">
        <v>7.6E-3</v>
      </c>
      <c r="H397" s="114" t="s">
        <v>811</v>
      </c>
      <c r="I397" s="114" t="s">
        <v>811</v>
      </c>
      <c r="J397" s="101" t="s">
        <v>27</v>
      </c>
      <c r="K397" s="101" t="s">
        <v>27</v>
      </c>
      <c r="L397" s="101" t="s">
        <v>27</v>
      </c>
      <c r="M397" s="50" t="s">
        <v>27</v>
      </c>
      <c r="N397" s="112" t="s">
        <v>27</v>
      </c>
      <c r="O397" s="115">
        <v>45274</v>
      </c>
      <c r="P397" s="119"/>
    </row>
    <row r="398" spans="1:16" s="120" customFormat="1" ht="14.5" customHeight="1">
      <c r="A398" s="62" t="s">
        <v>4</v>
      </c>
      <c r="B398" s="59" t="s">
        <v>77</v>
      </c>
      <c r="C398" s="16">
        <v>846</v>
      </c>
      <c r="D398" s="112" t="s">
        <v>942</v>
      </c>
      <c r="E398" s="114" t="s">
        <v>943</v>
      </c>
      <c r="F398" s="112" t="s">
        <v>814</v>
      </c>
      <c r="G398" s="112">
        <v>0.01</v>
      </c>
      <c r="H398" s="94" t="s">
        <v>811</v>
      </c>
      <c r="I398" s="94" t="s">
        <v>811</v>
      </c>
      <c r="J398" s="101" t="s">
        <v>27</v>
      </c>
      <c r="K398" s="101" t="s">
        <v>27</v>
      </c>
      <c r="L398" s="101" t="s">
        <v>27</v>
      </c>
      <c r="M398" s="101" t="s">
        <v>27</v>
      </c>
      <c r="N398" s="112" t="s">
        <v>27</v>
      </c>
      <c r="O398" s="115">
        <v>45274</v>
      </c>
      <c r="P398" s="119"/>
    </row>
    <row r="399" spans="1:16" s="120" customFormat="1" ht="14.5" customHeight="1">
      <c r="A399" s="66" t="s">
        <v>4</v>
      </c>
      <c r="B399" s="111" t="s">
        <v>77</v>
      </c>
      <c r="C399" s="16">
        <v>847</v>
      </c>
      <c r="D399" s="112" t="s">
        <v>944</v>
      </c>
      <c r="E399" s="114" t="s">
        <v>945</v>
      </c>
      <c r="F399" s="112" t="s">
        <v>42</v>
      </c>
      <c r="G399" s="112">
        <v>3.0000000000000001E-3</v>
      </c>
      <c r="H399" s="114" t="s">
        <v>811</v>
      </c>
      <c r="I399" s="114" t="s">
        <v>811</v>
      </c>
      <c r="J399" s="101" t="s">
        <v>27</v>
      </c>
      <c r="K399" s="101" t="s">
        <v>27</v>
      </c>
      <c r="L399" s="101" t="s">
        <v>27</v>
      </c>
      <c r="M399" s="50" t="s">
        <v>27</v>
      </c>
      <c r="N399" s="112" t="s">
        <v>27</v>
      </c>
      <c r="O399" s="115">
        <v>45274</v>
      </c>
      <c r="P399" s="119"/>
    </row>
    <row r="400" spans="1:16" s="120" customFormat="1" ht="14.5" customHeight="1">
      <c r="A400" s="62" t="s">
        <v>4</v>
      </c>
      <c r="B400" s="59" t="s">
        <v>77</v>
      </c>
      <c r="C400" s="16">
        <v>849</v>
      </c>
      <c r="D400" s="112" t="s">
        <v>946</v>
      </c>
      <c r="E400" s="114" t="s">
        <v>947</v>
      </c>
      <c r="F400" s="112" t="s">
        <v>948</v>
      </c>
      <c r="G400" s="112">
        <v>7.6E-3</v>
      </c>
      <c r="H400" s="94" t="s">
        <v>811</v>
      </c>
      <c r="I400" s="94" t="s">
        <v>811</v>
      </c>
      <c r="J400" s="101" t="s">
        <v>27</v>
      </c>
      <c r="K400" s="101" t="s">
        <v>27</v>
      </c>
      <c r="L400" s="101" t="s">
        <v>27</v>
      </c>
      <c r="M400" s="101" t="s">
        <v>27</v>
      </c>
      <c r="N400" s="112" t="s">
        <v>27</v>
      </c>
      <c r="O400" s="115">
        <v>45274</v>
      </c>
      <c r="P400" s="119"/>
    </row>
    <row r="401" spans="1:16" s="120" customFormat="1" ht="14.5" customHeight="1">
      <c r="A401" s="66" t="s">
        <v>4</v>
      </c>
      <c r="B401" s="111" t="s">
        <v>77</v>
      </c>
      <c r="C401" s="16">
        <v>850</v>
      </c>
      <c r="D401" s="112" t="s">
        <v>949</v>
      </c>
      <c r="E401" s="114" t="s">
        <v>950</v>
      </c>
      <c r="F401" s="112" t="s">
        <v>951</v>
      </c>
      <c r="G401" s="112">
        <v>5.0000000000000001E-3</v>
      </c>
      <c r="H401" s="114" t="s">
        <v>811</v>
      </c>
      <c r="I401" s="114" t="s">
        <v>811</v>
      </c>
      <c r="J401" s="101" t="s">
        <v>27</v>
      </c>
      <c r="K401" s="101" t="s">
        <v>27</v>
      </c>
      <c r="L401" s="101" t="s">
        <v>27</v>
      </c>
      <c r="M401" s="50" t="s">
        <v>27</v>
      </c>
      <c r="N401" s="112" t="s">
        <v>27</v>
      </c>
      <c r="O401" s="115">
        <v>45274</v>
      </c>
      <c r="P401" s="119"/>
    </row>
    <row r="402" spans="1:16" s="120" customFormat="1" ht="14.5" customHeight="1">
      <c r="A402" s="66" t="s">
        <v>4</v>
      </c>
      <c r="B402" s="111" t="s">
        <v>77</v>
      </c>
      <c r="C402" s="16">
        <v>887</v>
      </c>
      <c r="D402" s="112" t="s">
        <v>952</v>
      </c>
      <c r="E402" s="114" t="s">
        <v>953</v>
      </c>
      <c r="F402" s="112" t="s">
        <v>630</v>
      </c>
      <c r="G402" s="112">
        <v>6.0000000000000001E-3</v>
      </c>
      <c r="H402" s="114" t="s">
        <v>811</v>
      </c>
      <c r="I402" s="114" t="s">
        <v>811</v>
      </c>
      <c r="J402" s="101" t="s">
        <v>27</v>
      </c>
      <c r="K402" s="101" t="s">
        <v>27</v>
      </c>
      <c r="L402" s="101" t="s">
        <v>27</v>
      </c>
      <c r="M402" s="50" t="s">
        <v>27</v>
      </c>
      <c r="N402" s="112" t="s">
        <v>27</v>
      </c>
      <c r="O402" s="115">
        <v>45274</v>
      </c>
      <c r="P402" s="119"/>
    </row>
    <row r="403" spans="1:16" s="120" customFormat="1" ht="14.5" customHeight="1">
      <c r="A403" s="62" t="s">
        <v>4</v>
      </c>
      <c r="B403" s="59" t="s">
        <v>77</v>
      </c>
      <c r="C403" s="16">
        <v>853</v>
      </c>
      <c r="D403" s="112" t="s">
        <v>954</v>
      </c>
      <c r="E403" s="114" t="s">
        <v>955</v>
      </c>
      <c r="F403" s="112" t="s">
        <v>254</v>
      </c>
      <c r="G403" s="112">
        <v>3.8E-3</v>
      </c>
      <c r="H403" s="94" t="s">
        <v>811</v>
      </c>
      <c r="I403" s="94" t="s">
        <v>811</v>
      </c>
      <c r="J403" s="101" t="s">
        <v>27</v>
      </c>
      <c r="K403" s="101" t="s">
        <v>27</v>
      </c>
      <c r="L403" s="101" t="s">
        <v>27</v>
      </c>
      <c r="M403" s="101" t="s">
        <v>27</v>
      </c>
      <c r="N403" s="112" t="s">
        <v>27</v>
      </c>
      <c r="O403" s="115">
        <v>45274</v>
      </c>
      <c r="P403" s="119"/>
    </row>
    <row r="404" spans="1:16" s="120" customFormat="1" ht="14.5" customHeight="1">
      <c r="A404" s="66" t="s">
        <v>4</v>
      </c>
      <c r="B404" s="111" t="s">
        <v>77</v>
      </c>
      <c r="C404" s="16">
        <v>854</v>
      </c>
      <c r="D404" s="112" t="s">
        <v>956</v>
      </c>
      <c r="E404" s="114" t="s">
        <v>957</v>
      </c>
      <c r="F404" s="112" t="s">
        <v>761</v>
      </c>
      <c r="G404" s="112">
        <v>3.0000000000000001E-3</v>
      </c>
      <c r="H404" s="114" t="s">
        <v>811</v>
      </c>
      <c r="I404" s="114" t="s">
        <v>811</v>
      </c>
      <c r="J404" s="101" t="s">
        <v>27</v>
      </c>
      <c r="K404" s="101" t="s">
        <v>27</v>
      </c>
      <c r="L404" s="101" t="s">
        <v>27</v>
      </c>
      <c r="M404" s="50" t="s">
        <v>27</v>
      </c>
      <c r="N404" s="112" t="s">
        <v>27</v>
      </c>
      <c r="O404" s="115">
        <v>45274</v>
      </c>
      <c r="P404" s="119"/>
    </row>
    <row r="405" spans="1:16" s="120" customFormat="1" ht="14.5" customHeight="1">
      <c r="A405" s="62" t="s">
        <v>4</v>
      </c>
      <c r="B405" s="59" t="s">
        <v>77</v>
      </c>
      <c r="C405" s="16">
        <v>855</v>
      </c>
      <c r="D405" s="112" t="s">
        <v>958</v>
      </c>
      <c r="E405" s="114" t="s">
        <v>959</v>
      </c>
      <c r="F405" s="112" t="s">
        <v>254</v>
      </c>
      <c r="G405" s="112">
        <v>7.6E-3</v>
      </c>
      <c r="H405" s="94" t="s">
        <v>811</v>
      </c>
      <c r="I405" s="94" t="s">
        <v>811</v>
      </c>
      <c r="J405" s="101" t="s">
        <v>27</v>
      </c>
      <c r="K405" s="101" t="s">
        <v>27</v>
      </c>
      <c r="L405" s="101" t="s">
        <v>27</v>
      </c>
      <c r="M405" s="101" t="s">
        <v>27</v>
      </c>
      <c r="N405" s="112" t="s">
        <v>27</v>
      </c>
      <c r="O405" s="115">
        <v>45274</v>
      </c>
      <c r="P405" s="119"/>
    </row>
    <row r="406" spans="1:16" s="120" customFormat="1" ht="14.5" customHeight="1">
      <c r="A406" s="66" t="s">
        <v>4</v>
      </c>
      <c r="B406" s="111" t="s">
        <v>77</v>
      </c>
      <c r="C406" s="16">
        <v>856</v>
      </c>
      <c r="D406" s="112" t="s">
        <v>960</v>
      </c>
      <c r="E406" s="114" t="s">
        <v>961</v>
      </c>
      <c r="F406" s="112" t="s">
        <v>432</v>
      </c>
      <c r="G406" s="112">
        <v>5.0000000000000001E-3</v>
      </c>
      <c r="H406" s="114" t="s">
        <v>811</v>
      </c>
      <c r="I406" s="114" t="s">
        <v>811</v>
      </c>
      <c r="J406" s="101" t="s">
        <v>27</v>
      </c>
      <c r="K406" s="101" t="s">
        <v>27</v>
      </c>
      <c r="L406" s="101" t="s">
        <v>27</v>
      </c>
      <c r="M406" s="50" t="s">
        <v>27</v>
      </c>
      <c r="N406" s="112" t="s">
        <v>27</v>
      </c>
      <c r="O406" s="115">
        <v>45274</v>
      </c>
      <c r="P406" s="119"/>
    </row>
    <row r="407" spans="1:16" s="120" customFormat="1" ht="14.5" customHeight="1">
      <c r="A407" s="62" t="s">
        <v>4</v>
      </c>
      <c r="B407" s="59" t="s">
        <v>77</v>
      </c>
      <c r="C407" s="16">
        <v>857</v>
      </c>
      <c r="D407" s="112" t="s">
        <v>962</v>
      </c>
      <c r="E407" s="114" t="s">
        <v>963</v>
      </c>
      <c r="F407" s="112" t="s">
        <v>164</v>
      </c>
      <c r="G407" s="112">
        <v>6.0000000000000001E-3</v>
      </c>
      <c r="H407" s="94" t="s">
        <v>811</v>
      </c>
      <c r="I407" s="94" t="s">
        <v>811</v>
      </c>
      <c r="J407" s="101" t="s">
        <v>27</v>
      </c>
      <c r="K407" s="101" t="s">
        <v>27</v>
      </c>
      <c r="L407" s="101" t="s">
        <v>27</v>
      </c>
      <c r="M407" s="101" t="s">
        <v>27</v>
      </c>
      <c r="N407" s="112" t="s">
        <v>27</v>
      </c>
      <c r="O407" s="115">
        <v>45274</v>
      </c>
      <c r="P407" s="119"/>
    </row>
    <row r="408" spans="1:16" s="120" customFormat="1" ht="14.5" customHeight="1">
      <c r="A408" s="62" t="s">
        <v>4</v>
      </c>
      <c r="B408" s="59" t="s">
        <v>77</v>
      </c>
      <c r="C408" s="16">
        <v>626</v>
      </c>
      <c r="D408" s="112" t="s">
        <v>964</v>
      </c>
      <c r="E408" s="118" t="s">
        <v>965</v>
      </c>
      <c r="F408" s="112" t="s">
        <v>966</v>
      </c>
      <c r="G408" s="112">
        <v>5.7999999999999996E-3</v>
      </c>
      <c r="H408" s="94" t="s">
        <v>811</v>
      </c>
      <c r="I408" s="94" t="s">
        <v>811</v>
      </c>
      <c r="J408" s="101" t="s">
        <v>27</v>
      </c>
      <c r="K408" s="101" t="s">
        <v>27</v>
      </c>
      <c r="L408" s="101" t="s">
        <v>27</v>
      </c>
      <c r="M408" s="101" t="s">
        <v>27</v>
      </c>
      <c r="N408" s="112" t="s">
        <v>27</v>
      </c>
      <c r="O408" s="115">
        <v>45274</v>
      </c>
      <c r="P408" s="119"/>
    </row>
    <row r="409" spans="1:16" s="120" customFormat="1" ht="14.5" customHeight="1">
      <c r="A409" s="66" t="s">
        <v>4</v>
      </c>
      <c r="B409" s="111" t="s">
        <v>77</v>
      </c>
      <c r="C409" s="16">
        <v>858</v>
      </c>
      <c r="D409" s="112" t="s">
        <v>967</v>
      </c>
      <c r="E409" s="114" t="s">
        <v>968</v>
      </c>
      <c r="F409" s="112" t="s">
        <v>136</v>
      </c>
      <c r="G409" s="112">
        <v>6.0000000000000001E-3</v>
      </c>
      <c r="H409" s="114" t="s">
        <v>811</v>
      </c>
      <c r="I409" s="114" t="s">
        <v>811</v>
      </c>
      <c r="J409" s="101" t="s">
        <v>27</v>
      </c>
      <c r="K409" s="101" t="s">
        <v>27</v>
      </c>
      <c r="L409" s="101" t="s">
        <v>27</v>
      </c>
      <c r="M409" s="50" t="s">
        <v>27</v>
      </c>
      <c r="N409" s="112" t="s">
        <v>27</v>
      </c>
      <c r="O409" s="115">
        <v>45274</v>
      </c>
      <c r="P409" s="119"/>
    </row>
    <row r="410" spans="1:16" s="120" customFormat="1" ht="14.5" customHeight="1">
      <c r="A410" s="62" t="s">
        <v>4</v>
      </c>
      <c r="B410" s="59" t="s">
        <v>77</v>
      </c>
      <c r="C410" s="16">
        <v>859</v>
      </c>
      <c r="D410" s="112" t="s">
        <v>969</v>
      </c>
      <c r="E410" s="114" t="s">
        <v>970</v>
      </c>
      <c r="F410" s="112" t="s">
        <v>491</v>
      </c>
      <c r="G410" s="112">
        <v>0.01</v>
      </c>
      <c r="H410" s="94" t="s">
        <v>811</v>
      </c>
      <c r="I410" s="94" t="s">
        <v>811</v>
      </c>
      <c r="J410" s="101" t="s">
        <v>27</v>
      </c>
      <c r="K410" s="101" t="s">
        <v>27</v>
      </c>
      <c r="L410" s="101" t="s">
        <v>27</v>
      </c>
      <c r="M410" s="101" t="s">
        <v>27</v>
      </c>
      <c r="N410" s="112" t="s">
        <v>27</v>
      </c>
      <c r="O410" s="115">
        <v>45274</v>
      </c>
      <c r="P410" s="119"/>
    </row>
    <row r="411" spans="1:16" s="120" customFormat="1" ht="14.5" customHeight="1">
      <c r="A411" s="66" t="s">
        <v>4</v>
      </c>
      <c r="B411" s="111" t="s">
        <v>77</v>
      </c>
      <c r="C411" s="16">
        <v>860</v>
      </c>
      <c r="D411" s="112" t="s">
        <v>971</v>
      </c>
      <c r="E411" s="114" t="s">
        <v>972</v>
      </c>
      <c r="F411" s="112" t="s">
        <v>773</v>
      </c>
      <c r="G411" s="112">
        <v>3.8E-3</v>
      </c>
      <c r="H411" s="114" t="s">
        <v>811</v>
      </c>
      <c r="I411" s="114" t="s">
        <v>811</v>
      </c>
      <c r="J411" s="101" t="s">
        <v>27</v>
      </c>
      <c r="K411" s="101" t="s">
        <v>27</v>
      </c>
      <c r="L411" s="101" t="s">
        <v>27</v>
      </c>
      <c r="M411" s="50" t="s">
        <v>27</v>
      </c>
      <c r="N411" s="112" t="s">
        <v>27</v>
      </c>
      <c r="O411" s="115">
        <v>45274</v>
      </c>
      <c r="P411" s="119"/>
    </row>
    <row r="412" spans="1:16" s="120" customFormat="1" ht="14.5" customHeight="1">
      <c r="A412" s="66" t="s">
        <v>4</v>
      </c>
      <c r="B412" s="111" t="s">
        <v>77</v>
      </c>
      <c r="C412" s="16">
        <v>862</v>
      </c>
      <c r="D412" s="112" t="s">
        <v>973</v>
      </c>
      <c r="E412" s="114" t="s">
        <v>974</v>
      </c>
      <c r="F412" s="112" t="s">
        <v>761</v>
      </c>
      <c r="G412" s="112">
        <v>5.0000000000000001E-3</v>
      </c>
      <c r="H412" s="114" t="s">
        <v>811</v>
      </c>
      <c r="I412" s="114" t="s">
        <v>811</v>
      </c>
      <c r="J412" s="101" t="s">
        <v>27</v>
      </c>
      <c r="K412" s="101" t="s">
        <v>27</v>
      </c>
      <c r="L412" s="101" t="s">
        <v>27</v>
      </c>
      <c r="M412" s="50" t="s">
        <v>27</v>
      </c>
      <c r="N412" s="112" t="s">
        <v>27</v>
      </c>
      <c r="O412" s="115">
        <v>45274</v>
      </c>
      <c r="P412" s="119"/>
    </row>
    <row r="413" spans="1:16" s="120" customFormat="1" ht="14.5" customHeight="1">
      <c r="A413" s="62" t="s">
        <v>4</v>
      </c>
      <c r="B413" s="59" t="s">
        <v>77</v>
      </c>
      <c r="C413" s="16">
        <v>867</v>
      </c>
      <c r="D413" s="112" t="s">
        <v>975</v>
      </c>
      <c r="E413" s="114" t="s">
        <v>976</v>
      </c>
      <c r="F413" s="112" t="s">
        <v>977</v>
      </c>
      <c r="G413" s="112">
        <v>3.0000000000000001E-3</v>
      </c>
      <c r="H413" s="94" t="s">
        <v>811</v>
      </c>
      <c r="I413" s="94" t="s">
        <v>811</v>
      </c>
      <c r="J413" s="101" t="s">
        <v>27</v>
      </c>
      <c r="K413" s="101" t="s">
        <v>27</v>
      </c>
      <c r="L413" s="101" t="s">
        <v>27</v>
      </c>
      <c r="M413" s="101" t="s">
        <v>27</v>
      </c>
      <c r="N413" s="112" t="s">
        <v>27</v>
      </c>
      <c r="O413" s="115">
        <v>45274</v>
      </c>
      <c r="P413" s="119"/>
    </row>
    <row r="414" spans="1:16" s="120" customFormat="1" ht="14.5" customHeight="1">
      <c r="A414" s="66" t="s">
        <v>4</v>
      </c>
      <c r="B414" s="111" t="s">
        <v>77</v>
      </c>
      <c r="C414" s="16">
        <v>868</v>
      </c>
      <c r="D414" s="112" t="s">
        <v>978</v>
      </c>
      <c r="E414" s="114" t="s">
        <v>979</v>
      </c>
      <c r="F414" s="112" t="s">
        <v>980</v>
      </c>
      <c r="G414" s="112">
        <v>0.01</v>
      </c>
      <c r="H414" s="114" t="s">
        <v>811</v>
      </c>
      <c r="I414" s="114" t="s">
        <v>811</v>
      </c>
      <c r="J414" s="101" t="s">
        <v>27</v>
      </c>
      <c r="K414" s="101" t="s">
        <v>27</v>
      </c>
      <c r="L414" s="101" t="s">
        <v>27</v>
      </c>
      <c r="M414" s="50" t="s">
        <v>27</v>
      </c>
      <c r="N414" s="112" t="s">
        <v>27</v>
      </c>
      <c r="O414" s="115">
        <v>45274</v>
      </c>
      <c r="P414" s="119"/>
    </row>
    <row r="415" spans="1:16" s="120" customFormat="1" ht="14.5" customHeight="1">
      <c r="A415" s="62" t="s">
        <v>4</v>
      </c>
      <c r="B415" s="59" t="s">
        <v>77</v>
      </c>
      <c r="C415" s="16">
        <v>869</v>
      </c>
      <c r="D415" s="112" t="s">
        <v>981</v>
      </c>
      <c r="E415" s="114" t="s">
        <v>982</v>
      </c>
      <c r="F415" s="112" t="s">
        <v>893</v>
      </c>
      <c r="G415" s="112">
        <v>6.0000000000000001E-3</v>
      </c>
      <c r="H415" s="94" t="s">
        <v>811</v>
      </c>
      <c r="I415" s="94" t="s">
        <v>811</v>
      </c>
      <c r="J415" s="101" t="s">
        <v>27</v>
      </c>
      <c r="K415" s="101" t="s">
        <v>27</v>
      </c>
      <c r="L415" s="101" t="s">
        <v>27</v>
      </c>
      <c r="M415" s="101" t="s">
        <v>27</v>
      </c>
      <c r="N415" s="112" t="s">
        <v>27</v>
      </c>
      <c r="O415" s="115">
        <v>45274</v>
      </c>
      <c r="P415" s="119"/>
    </row>
    <row r="416" spans="1:16" s="120" customFormat="1" ht="14.5" customHeight="1">
      <c r="A416" s="66" t="s">
        <v>4</v>
      </c>
      <c r="B416" s="111" t="s">
        <v>77</v>
      </c>
      <c r="C416" s="16">
        <v>870</v>
      </c>
      <c r="D416" s="112" t="s">
        <v>983</v>
      </c>
      <c r="E416" s="114" t="s">
        <v>984</v>
      </c>
      <c r="F416" s="112" t="s">
        <v>985</v>
      </c>
      <c r="G416" s="112">
        <v>0.01</v>
      </c>
      <c r="H416" s="114" t="s">
        <v>811</v>
      </c>
      <c r="I416" s="114" t="s">
        <v>811</v>
      </c>
      <c r="J416" s="101" t="s">
        <v>27</v>
      </c>
      <c r="K416" s="101" t="s">
        <v>27</v>
      </c>
      <c r="L416" s="101" t="s">
        <v>27</v>
      </c>
      <c r="M416" s="50" t="s">
        <v>27</v>
      </c>
      <c r="N416" s="112" t="s">
        <v>27</v>
      </c>
      <c r="O416" s="115">
        <v>45274</v>
      </c>
      <c r="P416" s="119"/>
    </row>
    <row r="417" spans="1:16" s="120" customFormat="1" ht="14.5" customHeight="1">
      <c r="A417" s="62" t="s">
        <v>4</v>
      </c>
      <c r="B417" s="59" t="s">
        <v>77</v>
      </c>
      <c r="C417" s="16">
        <v>871</v>
      </c>
      <c r="D417" s="112" t="s">
        <v>986</v>
      </c>
      <c r="E417" s="114" t="s">
        <v>987</v>
      </c>
      <c r="F417" s="112" t="s">
        <v>202</v>
      </c>
      <c r="G417" s="112">
        <v>6.0000000000000001E-3</v>
      </c>
      <c r="H417" s="94" t="s">
        <v>811</v>
      </c>
      <c r="I417" s="94" t="s">
        <v>811</v>
      </c>
      <c r="J417" s="101" t="s">
        <v>27</v>
      </c>
      <c r="K417" s="101" t="s">
        <v>27</v>
      </c>
      <c r="L417" s="101" t="s">
        <v>27</v>
      </c>
      <c r="M417" s="101" t="s">
        <v>27</v>
      </c>
      <c r="N417" s="112" t="s">
        <v>27</v>
      </c>
      <c r="O417" s="115">
        <v>45274</v>
      </c>
      <c r="P417" s="119"/>
    </row>
    <row r="418" spans="1:16" s="120" customFormat="1" ht="14.5" customHeight="1">
      <c r="A418" s="62" t="s">
        <v>4</v>
      </c>
      <c r="B418" s="59" t="s">
        <v>77</v>
      </c>
      <c r="C418" s="16">
        <v>873</v>
      </c>
      <c r="D418" s="112" t="s">
        <v>988</v>
      </c>
      <c r="E418" s="114" t="s">
        <v>989</v>
      </c>
      <c r="F418" s="112" t="s">
        <v>423</v>
      </c>
      <c r="G418" s="112">
        <v>3.0000000000000001E-3</v>
      </c>
      <c r="H418" s="94" t="s">
        <v>811</v>
      </c>
      <c r="I418" s="94" t="s">
        <v>811</v>
      </c>
      <c r="J418" s="101" t="s">
        <v>27</v>
      </c>
      <c r="K418" s="101" t="s">
        <v>27</v>
      </c>
      <c r="L418" s="101" t="s">
        <v>27</v>
      </c>
      <c r="M418" s="101" t="s">
        <v>27</v>
      </c>
      <c r="N418" s="112" t="s">
        <v>27</v>
      </c>
      <c r="O418" s="115">
        <v>45274</v>
      </c>
      <c r="P418" s="119"/>
    </row>
    <row r="419" spans="1:16" s="120" customFormat="1" ht="14.5" customHeight="1">
      <c r="A419" s="66" t="s">
        <v>4</v>
      </c>
      <c r="B419" s="111" t="s">
        <v>77</v>
      </c>
      <c r="C419" s="16">
        <v>874</v>
      </c>
      <c r="D419" s="112" t="s">
        <v>988</v>
      </c>
      <c r="E419" s="114" t="s">
        <v>990</v>
      </c>
      <c r="F419" s="112" t="s">
        <v>314</v>
      </c>
      <c r="G419" s="112">
        <v>5.0000000000000001E-3</v>
      </c>
      <c r="H419" s="114" t="s">
        <v>811</v>
      </c>
      <c r="I419" s="114" t="s">
        <v>811</v>
      </c>
      <c r="J419" s="101" t="s">
        <v>27</v>
      </c>
      <c r="K419" s="101" t="s">
        <v>27</v>
      </c>
      <c r="L419" s="101" t="s">
        <v>27</v>
      </c>
      <c r="M419" s="50" t="s">
        <v>27</v>
      </c>
      <c r="N419" s="112" t="s">
        <v>27</v>
      </c>
      <c r="O419" s="115">
        <v>45274</v>
      </c>
      <c r="P419" s="119"/>
    </row>
    <row r="420" spans="1:16" s="120" customFormat="1" ht="14.5" customHeight="1">
      <c r="A420" s="62" t="s">
        <v>4</v>
      </c>
      <c r="B420" s="59" t="s">
        <v>77</v>
      </c>
      <c r="C420" s="16">
        <v>875</v>
      </c>
      <c r="D420" s="112" t="s">
        <v>991</v>
      </c>
      <c r="E420" s="114" t="s">
        <v>992</v>
      </c>
      <c r="F420" s="112" t="s">
        <v>577</v>
      </c>
      <c r="G420" s="112">
        <v>8.1200000000000005E-3</v>
      </c>
      <c r="H420" s="94" t="s">
        <v>811</v>
      </c>
      <c r="I420" s="94" t="s">
        <v>811</v>
      </c>
      <c r="J420" s="101" t="s">
        <v>27</v>
      </c>
      <c r="K420" s="101" t="s">
        <v>27</v>
      </c>
      <c r="L420" s="101" t="s">
        <v>27</v>
      </c>
      <c r="M420" s="101" t="s">
        <v>27</v>
      </c>
      <c r="N420" s="112" t="s">
        <v>27</v>
      </c>
      <c r="O420" s="115">
        <v>45274</v>
      </c>
      <c r="P420" s="119"/>
    </row>
    <row r="421" spans="1:16" s="120" customFormat="1" ht="14.5" customHeight="1">
      <c r="A421" s="66" t="s">
        <v>4</v>
      </c>
      <c r="B421" s="111" t="s">
        <v>77</v>
      </c>
      <c r="C421" s="16">
        <v>878</v>
      </c>
      <c r="D421" s="112" t="s">
        <v>993</v>
      </c>
      <c r="E421" s="114" t="s">
        <v>994</v>
      </c>
      <c r="F421" s="112" t="s">
        <v>491</v>
      </c>
      <c r="G421" s="112">
        <v>0.01</v>
      </c>
      <c r="H421" s="114" t="s">
        <v>811</v>
      </c>
      <c r="I421" s="114" t="s">
        <v>811</v>
      </c>
      <c r="J421" s="101" t="s">
        <v>27</v>
      </c>
      <c r="K421" s="101" t="s">
        <v>27</v>
      </c>
      <c r="L421" s="101" t="s">
        <v>27</v>
      </c>
      <c r="M421" s="50" t="s">
        <v>27</v>
      </c>
      <c r="N421" s="112" t="s">
        <v>27</v>
      </c>
      <c r="O421" s="115">
        <v>45274</v>
      </c>
      <c r="P421" s="119"/>
    </row>
    <row r="422" spans="1:16" s="120" customFormat="1" ht="14.5" customHeight="1">
      <c r="A422" s="62" t="s">
        <v>4</v>
      </c>
      <c r="B422" s="59" t="s">
        <v>77</v>
      </c>
      <c r="C422" s="16">
        <v>879</v>
      </c>
      <c r="D422" s="112" t="s">
        <v>995</v>
      </c>
      <c r="E422" s="114" t="s">
        <v>996</v>
      </c>
      <c r="F422" s="112" t="s">
        <v>311</v>
      </c>
      <c r="G422" s="112">
        <v>3.8E-3</v>
      </c>
      <c r="H422" s="94" t="s">
        <v>811</v>
      </c>
      <c r="I422" s="94" t="s">
        <v>811</v>
      </c>
      <c r="J422" s="101" t="s">
        <v>27</v>
      </c>
      <c r="K422" s="101" t="s">
        <v>27</v>
      </c>
      <c r="L422" s="101" t="s">
        <v>27</v>
      </c>
      <c r="M422" s="101" t="s">
        <v>27</v>
      </c>
      <c r="N422" s="112" t="s">
        <v>27</v>
      </c>
      <c r="O422" s="115">
        <v>45274</v>
      </c>
      <c r="P422" s="119"/>
    </row>
    <row r="423" spans="1:16" s="120" customFormat="1" ht="14.5" customHeight="1">
      <c r="A423" s="62" t="s">
        <v>4</v>
      </c>
      <c r="B423" s="59" t="s">
        <v>77</v>
      </c>
      <c r="C423" s="16">
        <v>607</v>
      </c>
      <c r="D423" s="16" t="s">
        <v>997</v>
      </c>
      <c r="E423" s="117" t="s">
        <v>998</v>
      </c>
      <c r="F423" s="16" t="s">
        <v>251</v>
      </c>
      <c r="G423" s="16">
        <v>5.5100000000000001E-3</v>
      </c>
      <c r="H423" s="94" t="s">
        <v>811</v>
      </c>
      <c r="I423" s="94" t="s">
        <v>811</v>
      </c>
      <c r="J423" s="53" t="s">
        <v>27</v>
      </c>
      <c r="K423" s="53" t="s">
        <v>27</v>
      </c>
      <c r="L423" s="53" t="s">
        <v>27</v>
      </c>
      <c r="M423" s="50" t="s">
        <v>27</v>
      </c>
      <c r="N423" s="16" t="s">
        <v>27</v>
      </c>
      <c r="O423" s="102">
        <v>45274</v>
      </c>
      <c r="P423" s="119"/>
    </row>
    <row r="424" spans="1:16" s="120" customFormat="1" ht="14.5" customHeight="1">
      <c r="A424" s="62" t="s">
        <v>4</v>
      </c>
      <c r="B424" s="59" t="s">
        <v>77</v>
      </c>
      <c r="C424" s="16">
        <v>634</v>
      </c>
      <c r="D424" s="112" t="s">
        <v>999</v>
      </c>
      <c r="E424" s="118" t="s">
        <v>1000</v>
      </c>
      <c r="F424" s="112" t="s">
        <v>125</v>
      </c>
      <c r="G424" s="112">
        <v>6.6699999999999997E-3</v>
      </c>
      <c r="H424" s="94" t="s">
        <v>811</v>
      </c>
      <c r="I424" s="94" t="s">
        <v>811</v>
      </c>
      <c r="J424" s="101" t="s">
        <v>27</v>
      </c>
      <c r="K424" s="101" t="s">
        <v>27</v>
      </c>
      <c r="L424" s="101" t="s">
        <v>27</v>
      </c>
      <c r="M424" s="101" t="s">
        <v>27</v>
      </c>
      <c r="N424" s="112" t="s">
        <v>27</v>
      </c>
      <c r="O424" s="115">
        <v>45274</v>
      </c>
      <c r="P424" s="119"/>
    </row>
    <row r="425" spans="1:16" s="120" customFormat="1" ht="14.5" customHeight="1">
      <c r="A425" s="62" t="s">
        <v>4</v>
      </c>
      <c r="B425" s="59" t="s">
        <v>77</v>
      </c>
      <c r="C425" s="16">
        <v>614</v>
      </c>
      <c r="D425" s="112" t="s">
        <v>1001</v>
      </c>
      <c r="E425" s="118" t="s">
        <v>1002</v>
      </c>
      <c r="F425" s="112" t="s">
        <v>242</v>
      </c>
      <c r="G425" s="112">
        <v>1.0149999999999999E-2</v>
      </c>
      <c r="H425" s="94" t="s">
        <v>811</v>
      </c>
      <c r="I425" s="94" t="s">
        <v>811</v>
      </c>
      <c r="J425" s="101" t="s">
        <v>27</v>
      </c>
      <c r="K425" s="101" t="s">
        <v>27</v>
      </c>
      <c r="L425" s="101" t="s">
        <v>27</v>
      </c>
      <c r="M425" s="101" t="s">
        <v>27</v>
      </c>
      <c r="N425" s="112" t="s">
        <v>27</v>
      </c>
      <c r="O425" s="115">
        <v>45274</v>
      </c>
      <c r="P425" s="119"/>
    </row>
    <row r="426" spans="1:16" s="120" customFormat="1" ht="14.5" customHeight="1">
      <c r="A426" s="62" t="s">
        <v>4</v>
      </c>
      <c r="B426" s="59" t="s">
        <v>77</v>
      </c>
      <c r="C426" s="16">
        <v>636</v>
      </c>
      <c r="D426" s="112" t="s">
        <v>1003</v>
      </c>
      <c r="E426" s="118" t="s">
        <v>1004</v>
      </c>
      <c r="F426" s="112" t="s">
        <v>236</v>
      </c>
      <c r="G426" s="112">
        <v>3.48E-3</v>
      </c>
      <c r="H426" s="94" t="s">
        <v>811</v>
      </c>
      <c r="I426" s="94" t="s">
        <v>811</v>
      </c>
      <c r="J426" s="101" t="s">
        <v>27</v>
      </c>
      <c r="K426" s="101" t="s">
        <v>27</v>
      </c>
      <c r="L426" s="101" t="s">
        <v>27</v>
      </c>
      <c r="M426" s="101" t="s">
        <v>27</v>
      </c>
      <c r="N426" s="112" t="s">
        <v>27</v>
      </c>
      <c r="O426" s="115">
        <v>45274</v>
      </c>
      <c r="P426" s="119"/>
    </row>
    <row r="427" spans="1:16" s="120" customFormat="1" ht="14.5" customHeight="1">
      <c r="A427" s="62" t="s">
        <v>4</v>
      </c>
      <c r="B427" s="59" t="s">
        <v>77</v>
      </c>
      <c r="C427" s="16">
        <v>896</v>
      </c>
      <c r="D427" s="112" t="s">
        <v>1005</v>
      </c>
      <c r="E427" s="114" t="s">
        <v>1006</v>
      </c>
      <c r="F427" s="112" t="s">
        <v>314</v>
      </c>
      <c r="G427" s="112">
        <v>0.01</v>
      </c>
      <c r="H427" s="94" t="s">
        <v>811</v>
      </c>
      <c r="I427" s="94" t="s">
        <v>811</v>
      </c>
      <c r="J427" s="101" t="s">
        <v>27</v>
      </c>
      <c r="K427" s="101" t="s">
        <v>27</v>
      </c>
      <c r="L427" s="101" t="s">
        <v>27</v>
      </c>
      <c r="M427" s="101" t="s">
        <v>27</v>
      </c>
      <c r="N427" s="112" t="s">
        <v>27</v>
      </c>
      <c r="O427" s="115">
        <v>45275</v>
      </c>
      <c r="P427" s="119"/>
    </row>
    <row r="428" spans="1:16" s="120" customFormat="1" ht="14.5" customHeight="1">
      <c r="A428" s="62" t="s">
        <v>4</v>
      </c>
      <c r="B428" s="59" t="s">
        <v>77</v>
      </c>
      <c r="C428" s="16">
        <v>830</v>
      </c>
      <c r="D428" s="112" t="s">
        <v>1007</v>
      </c>
      <c r="E428" s="114" t="s">
        <v>1008</v>
      </c>
      <c r="F428" s="112" t="s">
        <v>130</v>
      </c>
      <c r="G428" s="112">
        <v>2.0300000000000001E-3</v>
      </c>
      <c r="H428" s="94" t="s">
        <v>811</v>
      </c>
      <c r="I428" s="94" t="s">
        <v>811</v>
      </c>
      <c r="J428" s="101" t="s">
        <v>27</v>
      </c>
      <c r="K428" s="101" t="s">
        <v>27</v>
      </c>
      <c r="L428" s="101" t="s">
        <v>27</v>
      </c>
      <c r="M428" s="101" t="s">
        <v>27</v>
      </c>
      <c r="N428" s="112" t="s">
        <v>27</v>
      </c>
      <c r="O428" s="115">
        <v>45275</v>
      </c>
      <c r="P428" s="119"/>
    </row>
    <row r="429" spans="1:16" s="120" customFormat="1" ht="14.5" customHeight="1">
      <c r="A429" s="66" t="s">
        <v>4</v>
      </c>
      <c r="B429" s="111" t="s">
        <v>77</v>
      </c>
      <c r="C429" s="16">
        <v>832</v>
      </c>
      <c r="D429" s="112" t="s">
        <v>1009</v>
      </c>
      <c r="E429" s="114" t="s">
        <v>1010</v>
      </c>
      <c r="F429" s="112" t="s">
        <v>1011</v>
      </c>
      <c r="G429" s="112">
        <v>2.0300000000000001E-3</v>
      </c>
      <c r="H429" s="114" t="s">
        <v>811</v>
      </c>
      <c r="I429" s="114" t="s">
        <v>811</v>
      </c>
      <c r="J429" s="101" t="s">
        <v>27</v>
      </c>
      <c r="K429" s="101" t="s">
        <v>27</v>
      </c>
      <c r="L429" s="101" t="s">
        <v>27</v>
      </c>
      <c r="M429" s="50" t="s">
        <v>27</v>
      </c>
      <c r="N429" s="112" t="s">
        <v>27</v>
      </c>
      <c r="O429" s="115">
        <v>45275</v>
      </c>
      <c r="P429" s="119"/>
    </row>
    <row r="430" spans="1:16" s="120" customFormat="1" ht="14.5" customHeight="1">
      <c r="A430" s="62" t="s">
        <v>4</v>
      </c>
      <c r="B430" s="59" t="s">
        <v>77</v>
      </c>
      <c r="C430" s="16">
        <v>861</v>
      </c>
      <c r="D430" s="112" t="s">
        <v>1012</v>
      </c>
      <c r="E430" s="114" t="s">
        <v>1013</v>
      </c>
      <c r="F430" s="112" t="s">
        <v>588</v>
      </c>
      <c r="G430" s="112">
        <v>0.01</v>
      </c>
      <c r="H430" s="94" t="s">
        <v>811</v>
      </c>
      <c r="I430" s="94" t="s">
        <v>811</v>
      </c>
      <c r="J430" s="101" t="s">
        <v>27</v>
      </c>
      <c r="K430" s="101" t="s">
        <v>27</v>
      </c>
      <c r="L430" s="101" t="s">
        <v>27</v>
      </c>
      <c r="M430" s="101" t="s">
        <v>27</v>
      </c>
      <c r="N430" s="112" t="s">
        <v>27</v>
      </c>
      <c r="O430" s="115">
        <v>45275</v>
      </c>
      <c r="P430" s="119"/>
    </row>
    <row r="431" spans="1:16" s="120" customFormat="1" ht="14.5" customHeight="1">
      <c r="A431" s="66" t="s">
        <v>4</v>
      </c>
      <c r="B431" s="111" t="s">
        <v>77</v>
      </c>
      <c r="C431" s="16">
        <v>872</v>
      </c>
      <c r="D431" s="112" t="s">
        <v>1014</v>
      </c>
      <c r="E431" s="114" t="s">
        <v>1015</v>
      </c>
      <c r="F431" s="112" t="s">
        <v>80</v>
      </c>
      <c r="G431" s="112">
        <v>0.01</v>
      </c>
      <c r="H431" s="114" t="s">
        <v>811</v>
      </c>
      <c r="I431" s="114" t="s">
        <v>811</v>
      </c>
      <c r="J431" s="101" t="s">
        <v>27</v>
      </c>
      <c r="K431" s="101" t="s">
        <v>27</v>
      </c>
      <c r="L431" s="101" t="s">
        <v>27</v>
      </c>
      <c r="M431" s="50" t="s">
        <v>27</v>
      </c>
      <c r="N431" s="112" t="s">
        <v>27</v>
      </c>
      <c r="O431" s="115">
        <v>45275</v>
      </c>
      <c r="P431" s="119"/>
    </row>
    <row r="432" spans="1:16" s="120" customFormat="1" ht="14.5" customHeight="1">
      <c r="A432" s="66" t="s">
        <v>4</v>
      </c>
      <c r="B432" s="111" t="s">
        <v>77</v>
      </c>
      <c r="C432" s="16">
        <v>902</v>
      </c>
      <c r="D432" s="112" t="s">
        <v>1016</v>
      </c>
      <c r="E432" s="114" t="s">
        <v>1017</v>
      </c>
      <c r="F432" s="112" t="s">
        <v>314</v>
      </c>
      <c r="G432" s="112">
        <v>6.0000000000000001E-3</v>
      </c>
      <c r="H432" s="114" t="s">
        <v>811</v>
      </c>
      <c r="I432" s="114" t="s">
        <v>811</v>
      </c>
      <c r="J432" s="101" t="s">
        <v>27</v>
      </c>
      <c r="K432" s="101" t="s">
        <v>27</v>
      </c>
      <c r="L432" s="101" t="s">
        <v>27</v>
      </c>
      <c r="M432" s="50" t="s">
        <v>27</v>
      </c>
      <c r="N432" s="112" t="s">
        <v>27</v>
      </c>
      <c r="O432" s="115">
        <v>45275</v>
      </c>
      <c r="P432" s="119"/>
    </row>
    <row r="433" spans="1:16" s="120" customFormat="1" ht="14.5" customHeight="1">
      <c r="A433" s="62" t="s">
        <v>4</v>
      </c>
      <c r="B433" s="59" t="s">
        <v>77</v>
      </c>
      <c r="C433" s="16">
        <v>915</v>
      </c>
      <c r="D433" s="112" t="s">
        <v>1018</v>
      </c>
      <c r="E433" s="114" t="s">
        <v>1019</v>
      </c>
      <c r="F433" s="112" t="s">
        <v>832</v>
      </c>
      <c r="G433" s="112">
        <v>0.01</v>
      </c>
      <c r="H433" s="94" t="s">
        <v>811</v>
      </c>
      <c r="I433" s="94" t="s">
        <v>811</v>
      </c>
      <c r="J433" s="101" t="s">
        <v>27</v>
      </c>
      <c r="K433" s="101" t="s">
        <v>27</v>
      </c>
      <c r="L433" s="101" t="s">
        <v>27</v>
      </c>
      <c r="M433" s="101" t="s">
        <v>27</v>
      </c>
      <c r="N433" s="112" t="s">
        <v>27</v>
      </c>
      <c r="O433" s="115">
        <v>45280</v>
      </c>
      <c r="P433" s="119"/>
    </row>
    <row r="434" spans="1:16" s="120" customFormat="1" ht="14.5" customHeight="1">
      <c r="A434" s="66" t="s">
        <v>4</v>
      </c>
      <c r="B434" s="111" t="s">
        <v>77</v>
      </c>
      <c r="C434" s="16">
        <v>916</v>
      </c>
      <c r="D434" s="112" t="s">
        <v>1020</v>
      </c>
      <c r="E434" s="114" t="s">
        <v>1021</v>
      </c>
      <c r="F434" s="112" t="s">
        <v>1022</v>
      </c>
      <c r="G434" s="112">
        <v>0.01</v>
      </c>
      <c r="H434" s="114" t="s">
        <v>811</v>
      </c>
      <c r="I434" s="114" t="s">
        <v>811</v>
      </c>
      <c r="J434" s="101" t="s">
        <v>27</v>
      </c>
      <c r="K434" s="101" t="s">
        <v>27</v>
      </c>
      <c r="L434" s="101" t="s">
        <v>27</v>
      </c>
      <c r="M434" s="50" t="s">
        <v>27</v>
      </c>
      <c r="N434" s="112" t="s">
        <v>27</v>
      </c>
      <c r="O434" s="115">
        <v>45280</v>
      </c>
      <c r="P434" s="119"/>
    </row>
    <row r="435" spans="1:16" s="120" customFormat="1" ht="14.5" customHeight="1">
      <c r="A435" s="62" t="s">
        <v>4</v>
      </c>
      <c r="B435" s="59" t="s">
        <v>77</v>
      </c>
      <c r="C435" s="16">
        <v>917</v>
      </c>
      <c r="D435" s="112" t="s">
        <v>1023</v>
      </c>
      <c r="E435" s="114" t="s">
        <v>1024</v>
      </c>
      <c r="F435" s="112" t="s">
        <v>951</v>
      </c>
      <c r="G435" s="112">
        <v>0.01</v>
      </c>
      <c r="H435" s="94" t="s">
        <v>811</v>
      </c>
      <c r="I435" s="94" t="s">
        <v>811</v>
      </c>
      <c r="J435" s="101" t="s">
        <v>27</v>
      </c>
      <c r="K435" s="101" t="s">
        <v>27</v>
      </c>
      <c r="L435" s="101" t="s">
        <v>27</v>
      </c>
      <c r="M435" s="101" t="s">
        <v>27</v>
      </c>
      <c r="N435" s="112" t="s">
        <v>27</v>
      </c>
      <c r="O435" s="115">
        <v>45280</v>
      </c>
      <c r="P435" s="119"/>
    </row>
    <row r="436" spans="1:16" s="120" customFormat="1" ht="14.5" customHeight="1">
      <c r="A436" s="66" t="s">
        <v>4</v>
      </c>
      <c r="B436" s="111" t="s">
        <v>77</v>
      </c>
      <c r="C436" s="16">
        <v>919</v>
      </c>
      <c r="D436" s="112" t="s">
        <v>1025</v>
      </c>
      <c r="E436" s="114" t="s">
        <v>1026</v>
      </c>
      <c r="F436" s="112" t="s">
        <v>1022</v>
      </c>
      <c r="G436" s="112">
        <v>0.01</v>
      </c>
      <c r="H436" s="114" t="s">
        <v>811</v>
      </c>
      <c r="I436" s="114" t="s">
        <v>811</v>
      </c>
      <c r="J436" s="101" t="s">
        <v>27</v>
      </c>
      <c r="K436" s="101" t="s">
        <v>27</v>
      </c>
      <c r="L436" s="101" t="s">
        <v>27</v>
      </c>
      <c r="M436" s="50" t="s">
        <v>27</v>
      </c>
      <c r="N436" s="112" t="s">
        <v>27</v>
      </c>
      <c r="O436" s="115">
        <v>45280</v>
      </c>
      <c r="P436" s="119"/>
    </row>
    <row r="437" spans="1:16" s="120" customFormat="1" ht="14.5" customHeight="1">
      <c r="A437" s="62" t="s">
        <v>4</v>
      </c>
      <c r="B437" s="59" t="s">
        <v>77</v>
      </c>
      <c r="C437" s="16">
        <v>920</v>
      </c>
      <c r="D437" s="112" t="s">
        <v>1027</v>
      </c>
      <c r="E437" s="114" t="s">
        <v>1028</v>
      </c>
      <c r="F437" s="112" t="s">
        <v>75</v>
      </c>
      <c r="G437" s="112">
        <v>0.01</v>
      </c>
      <c r="H437" s="94" t="s">
        <v>811</v>
      </c>
      <c r="I437" s="94" t="s">
        <v>811</v>
      </c>
      <c r="J437" s="101" t="s">
        <v>27</v>
      </c>
      <c r="K437" s="101" t="s">
        <v>27</v>
      </c>
      <c r="L437" s="101" t="s">
        <v>27</v>
      </c>
      <c r="M437" s="101" t="s">
        <v>27</v>
      </c>
      <c r="N437" s="112" t="s">
        <v>27</v>
      </c>
      <c r="O437" s="115">
        <v>45280</v>
      </c>
      <c r="P437" s="119"/>
    </row>
    <row r="438" spans="1:16" s="120" customFormat="1" ht="14.5" customHeight="1">
      <c r="A438" s="66" t="s">
        <v>4</v>
      </c>
      <c r="B438" s="111" t="s">
        <v>77</v>
      </c>
      <c r="C438" s="16">
        <v>921</v>
      </c>
      <c r="D438" s="112" t="s">
        <v>1029</v>
      </c>
      <c r="E438" s="114" t="s">
        <v>1030</v>
      </c>
      <c r="F438" s="112" t="s">
        <v>1031</v>
      </c>
      <c r="G438" s="112">
        <v>0.01</v>
      </c>
      <c r="H438" s="114" t="s">
        <v>811</v>
      </c>
      <c r="I438" s="114" t="s">
        <v>811</v>
      </c>
      <c r="J438" s="101" t="s">
        <v>27</v>
      </c>
      <c r="K438" s="101" t="s">
        <v>27</v>
      </c>
      <c r="L438" s="101" t="s">
        <v>27</v>
      </c>
      <c r="M438" s="50" t="s">
        <v>27</v>
      </c>
      <c r="N438" s="112" t="s">
        <v>27</v>
      </c>
      <c r="O438" s="115">
        <v>45280</v>
      </c>
      <c r="P438" s="119"/>
    </row>
    <row r="439" spans="1:16" s="120" customFormat="1" ht="14.5" customHeight="1">
      <c r="A439" s="62" t="s">
        <v>4</v>
      </c>
      <c r="B439" s="59" t="s">
        <v>77</v>
      </c>
      <c r="C439" s="16">
        <v>922</v>
      </c>
      <c r="D439" s="112" t="s">
        <v>1032</v>
      </c>
      <c r="E439" s="114" t="s">
        <v>1033</v>
      </c>
      <c r="F439" s="112" t="s">
        <v>322</v>
      </c>
      <c r="G439" s="112">
        <v>0.01</v>
      </c>
      <c r="H439" s="94" t="s">
        <v>811</v>
      </c>
      <c r="I439" s="94" t="s">
        <v>811</v>
      </c>
      <c r="J439" s="101" t="s">
        <v>27</v>
      </c>
      <c r="K439" s="101" t="s">
        <v>27</v>
      </c>
      <c r="L439" s="101" t="s">
        <v>27</v>
      </c>
      <c r="M439" s="101" t="s">
        <v>27</v>
      </c>
      <c r="N439" s="112" t="s">
        <v>27</v>
      </c>
      <c r="O439" s="115">
        <v>45280</v>
      </c>
      <c r="P439" s="119"/>
    </row>
    <row r="440" spans="1:16" s="120" customFormat="1" ht="14.5" customHeight="1">
      <c r="A440" s="66" t="s">
        <v>4</v>
      </c>
      <c r="B440" s="111" t="s">
        <v>77</v>
      </c>
      <c r="C440" s="16">
        <v>923</v>
      </c>
      <c r="D440" s="112" t="s">
        <v>1034</v>
      </c>
      <c r="E440" s="114" t="s">
        <v>1035</v>
      </c>
      <c r="F440" s="112" t="s">
        <v>848</v>
      </c>
      <c r="G440" s="112">
        <v>0.01</v>
      </c>
      <c r="H440" s="114" t="s">
        <v>811</v>
      </c>
      <c r="I440" s="114" t="s">
        <v>811</v>
      </c>
      <c r="J440" s="101" t="s">
        <v>27</v>
      </c>
      <c r="K440" s="101" t="s">
        <v>27</v>
      </c>
      <c r="L440" s="101" t="s">
        <v>27</v>
      </c>
      <c r="M440" s="50" t="s">
        <v>27</v>
      </c>
      <c r="N440" s="112" t="s">
        <v>27</v>
      </c>
      <c r="O440" s="115">
        <v>45280</v>
      </c>
      <c r="P440" s="119"/>
    </row>
    <row r="441" spans="1:16" s="120" customFormat="1" ht="14.5" customHeight="1">
      <c r="A441" s="62" t="s">
        <v>4</v>
      </c>
      <c r="B441" s="59" t="s">
        <v>77</v>
      </c>
      <c r="C441" s="16">
        <v>924</v>
      </c>
      <c r="D441" s="112" t="s">
        <v>1036</v>
      </c>
      <c r="E441" s="114" t="s">
        <v>1037</v>
      </c>
      <c r="F441" s="112" t="s">
        <v>314</v>
      </c>
      <c r="G441" s="112">
        <v>0.01</v>
      </c>
      <c r="H441" s="94" t="s">
        <v>811</v>
      </c>
      <c r="I441" s="94" t="s">
        <v>811</v>
      </c>
      <c r="J441" s="101" t="s">
        <v>27</v>
      </c>
      <c r="K441" s="101" t="s">
        <v>27</v>
      </c>
      <c r="L441" s="101" t="s">
        <v>27</v>
      </c>
      <c r="M441" s="101" t="s">
        <v>27</v>
      </c>
      <c r="N441" s="112" t="s">
        <v>27</v>
      </c>
      <c r="O441" s="115">
        <v>45280</v>
      </c>
      <c r="P441" s="119"/>
    </row>
    <row r="442" spans="1:16" s="120" customFormat="1" ht="14.5" customHeight="1">
      <c r="A442" s="66" t="s">
        <v>4</v>
      </c>
      <c r="B442" s="111" t="s">
        <v>77</v>
      </c>
      <c r="C442" s="16">
        <v>925</v>
      </c>
      <c r="D442" s="112" t="s">
        <v>1038</v>
      </c>
      <c r="E442" s="114" t="s">
        <v>1039</v>
      </c>
      <c r="F442" s="112" t="s">
        <v>188</v>
      </c>
      <c r="G442" s="112">
        <v>0.01</v>
      </c>
      <c r="H442" s="114" t="s">
        <v>811</v>
      </c>
      <c r="I442" s="114" t="s">
        <v>811</v>
      </c>
      <c r="J442" s="101" t="s">
        <v>27</v>
      </c>
      <c r="K442" s="101" t="s">
        <v>27</v>
      </c>
      <c r="L442" s="101" t="s">
        <v>27</v>
      </c>
      <c r="M442" s="50" t="s">
        <v>27</v>
      </c>
      <c r="N442" s="112" t="s">
        <v>27</v>
      </c>
      <c r="O442" s="115">
        <v>45280</v>
      </c>
      <c r="P442" s="119"/>
    </row>
    <row r="443" spans="1:16" s="120" customFormat="1" ht="14.5" customHeight="1">
      <c r="A443" s="62" t="s">
        <v>4</v>
      </c>
      <c r="B443" s="59" t="s">
        <v>77</v>
      </c>
      <c r="C443" s="16">
        <v>926</v>
      </c>
      <c r="D443" s="112" t="s">
        <v>1040</v>
      </c>
      <c r="E443" s="114" t="s">
        <v>1041</v>
      </c>
      <c r="F443" s="112" t="s">
        <v>265</v>
      </c>
      <c r="G443" s="112">
        <v>0.01</v>
      </c>
      <c r="H443" s="94" t="s">
        <v>811</v>
      </c>
      <c r="I443" s="94" t="s">
        <v>811</v>
      </c>
      <c r="J443" s="101" t="s">
        <v>27</v>
      </c>
      <c r="K443" s="101" t="s">
        <v>27</v>
      </c>
      <c r="L443" s="101" t="s">
        <v>27</v>
      </c>
      <c r="M443" s="101" t="s">
        <v>27</v>
      </c>
      <c r="N443" s="112" t="s">
        <v>27</v>
      </c>
      <c r="O443" s="115">
        <v>45280</v>
      </c>
      <c r="P443" s="119"/>
    </row>
    <row r="444" spans="1:16" s="120" customFormat="1" ht="14.5" customHeight="1">
      <c r="A444" s="66" t="s">
        <v>4</v>
      </c>
      <c r="B444" s="111" t="s">
        <v>77</v>
      </c>
      <c r="C444" s="16">
        <v>927</v>
      </c>
      <c r="D444" s="112" t="s">
        <v>1042</v>
      </c>
      <c r="E444" s="114" t="s">
        <v>1043</v>
      </c>
      <c r="F444" s="112" t="s">
        <v>72</v>
      </c>
      <c r="G444" s="112">
        <v>0.01</v>
      </c>
      <c r="H444" s="114" t="s">
        <v>811</v>
      </c>
      <c r="I444" s="114" t="s">
        <v>811</v>
      </c>
      <c r="J444" s="101" t="s">
        <v>27</v>
      </c>
      <c r="K444" s="101" t="s">
        <v>27</v>
      </c>
      <c r="L444" s="101" t="s">
        <v>27</v>
      </c>
      <c r="M444" s="50" t="s">
        <v>27</v>
      </c>
      <c r="N444" s="112" t="s">
        <v>27</v>
      </c>
      <c r="O444" s="115">
        <v>45280</v>
      </c>
      <c r="P444" s="119"/>
    </row>
    <row r="445" spans="1:16" s="120" customFormat="1" ht="14.5" customHeight="1">
      <c r="A445" s="62" t="s">
        <v>4</v>
      </c>
      <c r="B445" s="59" t="s">
        <v>77</v>
      </c>
      <c r="C445" s="16">
        <v>928</v>
      </c>
      <c r="D445" s="112" t="s">
        <v>1044</v>
      </c>
      <c r="E445" s="114" t="s">
        <v>1045</v>
      </c>
      <c r="F445" s="112" t="s">
        <v>1046</v>
      </c>
      <c r="G445" s="112">
        <v>0.01</v>
      </c>
      <c r="H445" s="94" t="s">
        <v>811</v>
      </c>
      <c r="I445" s="94" t="s">
        <v>811</v>
      </c>
      <c r="J445" s="101" t="s">
        <v>27</v>
      </c>
      <c r="K445" s="101" t="s">
        <v>27</v>
      </c>
      <c r="L445" s="101" t="s">
        <v>27</v>
      </c>
      <c r="M445" s="101" t="s">
        <v>27</v>
      </c>
      <c r="N445" s="112" t="s">
        <v>27</v>
      </c>
      <c r="O445" s="115">
        <v>45280</v>
      </c>
      <c r="P445" s="119"/>
    </row>
    <row r="446" spans="1:16" s="120" customFormat="1" ht="14.5" customHeight="1">
      <c r="A446" s="66" t="s">
        <v>4</v>
      </c>
      <c r="B446" s="111" t="s">
        <v>77</v>
      </c>
      <c r="C446" s="16">
        <v>929</v>
      </c>
      <c r="D446" s="112" t="s">
        <v>1047</v>
      </c>
      <c r="E446" s="114" t="s">
        <v>1048</v>
      </c>
      <c r="F446" s="112" t="s">
        <v>1049</v>
      </c>
      <c r="G446" s="112">
        <v>0.01</v>
      </c>
      <c r="H446" s="114" t="s">
        <v>811</v>
      </c>
      <c r="I446" s="114" t="s">
        <v>811</v>
      </c>
      <c r="J446" s="101" t="s">
        <v>27</v>
      </c>
      <c r="K446" s="101" t="s">
        <v>27</v>
      </c>
      <c r="L446" s="101" t="s">
        <v>27</v>
      </c>
      <c r="M446" s="50" t="s">
        <v>27</v>
      </c>
      <c r="N446" s="112" t="s">
        <v>27</v>
      </c>
      <c r="O446" s="115">
        <v>45280</v>
      </c>
      <c r="P446" s="119"/>
    </row>
    <row r="447" spans="1:16" s="120" customFormat="1" ht="14.5" customHeight="1">
      <c r="A447" s="62" t="s">
        <v>4</v>
      </c>
      <c r="B447" s="59" t="s">
        <v>77</v>
      </c>
      <c r="C447" s="16">
        <v>931</v>
      </c>
      <c r="D447" s="112" t="s">
        <v>1050</v>
      </c>
      <c r="E447" s="114" t="s">
        <v>1051</v>
      </c>
      <c r="F447" s="112" t="s">
        <v>90</v>
      </c>
      <c r="G447" s="112">
        <v>0.01</v>
      </c>
      <c r="H447" s="94" t="s">
        <v>811</v>
      </c>
      <c r="I447" s="94" t="s">
        <v>811</v>
      </c>
      <c r="J447" s="101" t="s">
        <v>27</v>
      </c>
      <c r="K447" s="101" t="s">
        <v>27</v>
      </c>
      <c r="L447" s="101" t="s">
        <v>27</v>
      </c>
      <c r="M447" s="101" t="s">
        <v>27</v>
      </c>
      <c r="N447" s="112" t="s">
        <v>27</v>
      </c>
      <c r="O447" s="115">
        <v>45280</v>
      </c>
      <c r="P447" s="119"/>
    </row>
    <row r="448" spans="1:16" s="120" customFormat="1" ht="14.5" customHeight="1">
      <c r="A448" s="66" t="s">
        <v>4</v>
      </c>
      <c r="B448" s="111" t="s">
        <v>77</v>
      </c>
      <c r="C448" s="16">
        <v>932</v>
      </c>
      <c r="D448" s="112" t="s">
        <v>1052</v>
      </c>
      <c r="E448" s="114" t="s">
        <v>1053</v>
      </c>
      <c r="F448" s="112" t="s">
        <v>265</v>
      </c>
      <c r="G448" s="112">
        <v>0.01</v>
      </c>
      <c r="H448" s="114" t="s">
        <v>811</v>
      </c>
      <c r="I448" s="114" t="s">
        <v>811</v>
      </c>
      <c r="J448" s="101" t="s">
        <v>27</v>
      </c>
      <c r="K448" s="101" t="s">
        <v>27</v>
      </c>
      <c r="L448" s="101" t="s">
        <v>27</v>
      </c>
      <c r="M448" s="50" t="s">
        <v>27</v>
      </c>
      <c r="N448" s="112" t="s">
        <v>27</v>
      </c>
      <c r="O448" s="115">
        <v>45280</v>
      </c>
      <c r="P448" s="119"/>
    </row>
    <row r="449" spans="1:16" s="120" customFormat="1" ht="14.5" customHeight="1">
      <c r="A449" s="62" t="s">
        <v>4</v>
      </c>
      <c r="B449" s="59" t="s">
        <v>77</v>
      </c>
      <c r="C449" s="16">
        <v>933</v>
      </c>
      <c r="D449" s="112" t="s">
        <v>1054</v>
      </c>
      <c r="E449" s="114" t="s">
        <v>1055</v>
      </c>
      <c r="F449" s="112" t="s">
        <v>119</v>
      </c>
      <c r="G449" s="112">
        <v>0.01</v>
      </c>
      <c r="H449" s="94" t="s">
        <v>811</v>
      </c>
      <c r="I449" s="94" t="s">
        <v>811</v>
      </c>
      <c r="J449" s="101" t="s">
        <v>27</v>
      </c>
      <c r="K449" s="101" t="s">
        <v>27</v>
      </c>
      <c r="L449" s="101" t="s">
        <v>27</v>
      </c>
      <c r="M449" s="101" t="s">
        <v>27</v>
      </c>
      <c r="N449" s="112" t="s">
        <v>27</v>
      </c>
      <c r="O449" s="115">
        <v>45280</v>
      </c>
      <c r="P449" s="119"/>
    </row>
    <row r="450" spans="1:16" s="120" customFormat="1" ht="14.5" customHeight="1">
      <c r="A450" s="66" t="s">
        <v>4</v>
      </c>
      <c r="B450" s="111" t="s">
        <v>77</v>
      </c>
      <c r="C450" s="16">
        <v>934</v>
      </c>
      <c r="D450" s="112" t="s">
        <v>1056</v>
      </c>
      <c r="E450" s="114" t="s">
        <v>1057</v>
      </c>
      <c r="F450" s="112" t="s">
        <v>466</v>
      </c>
      <c r="G450" s="112">
        <v>0.01</v>
      </c>
      <c r="H450" s="114" t="s">
        <v>811</v>
      </c>
      <c r="I450" s="114" t="s">
        <v>811</v>
      </c>
      <c r="J450" s="101" t="s">
        <v>27</v>
      </c>
      <c r="K450" s="101" t="s">
        <v>27</v>
      </c>
      <c r="L450" s="101" t="s">
        <v>27</v>
      </c>
      <c r="M450" s="50" t="s">
        <v>27</v>
      </c>
      <c r="N450" s="112" t="s">
        <v>27</v>
      </c>
      <c r="O450" s="115">
        <v>45280</v>
      </c>
      <c r="P450" s="119"/>
    </row>
    <row r="451" spans="1:16" s="120" customFormat="1" ht="14.5" customHeight="1">
      <c r="A451" s="62" t="s">
        <v>4</v>
      </c>
      <c r="B451" s="59" t="s">
        <v>77</v>
      </c>
      <c r="C451" s="16">
        <v>935</v>
      </c>
      <c r="D451" s="112" t="s">
        <v>1058</v>
      </c>
      <c r="E451" s="114" t="s">
        <v>1059</v>
      </c>
      <c r="F451" s="112" t="s">
        <v>386</v>
      </c>
      <c r="G451" s="112">
        <v>0.01</v>
      </c>
      <c r="H451" s="94" t="s">
        <v>811</v>
      </c>
      <c r="I451" s="94" t="s">
        <v>811</v>
      </c>
      <c r="J451" s="101" t="s">
        <v>27</v>
      </c>
      <c r="K451" s="101" t="s">
        <v>27</v>
      </c>
      <c r="L451" s="101" t="s">
        <v>27</v>
      </c>
      <c r="M451" s="101" t="s">
        <v>27</v>
      </c>
      <c r="N451" s="112" t="s">
        <v>27</v>
      </c>
      <c r="O451" s="115">
        <v>45280</v>
      </c>
      <c r="P451" s="119"/>
    </row>
    <row r="452" spans="1:16" s="120" customFormat="1" ht="14.5" customHeight="1">
      <c r="A452" s="66" t="s">
        <v>4</v>
      </c>
      <c r="B452" s="111" t="s">
        <v>77</v>
      </c>
      <c r="C452" s="16">
        <v>936</v>
      </c>
      <c r="D452" s="112" t="s">
        <v>1060</v>
      </c>
      <c r="E452" s="114" t="s">
        <v>1061</v>
      </c>
      <c r="F452" s="112" t="s">
        <v>194</v>
      </c>
      <c r="G452" s="112">
        <v>0.01</v>
      </c>
      <c r="H452" s="114" t="s">
        <v>811</v>
      </c>
      <c r="I452" s="114" t="s">
        <v>811</v>
      </c>
      <c r="J452" s="101" t="s">
        <v>27</v>
      </c>
      <c r="K452" s="101" t="s">
        <v>27</v>
      </c>
      <c r="L452" s="101" t="s">
        <v>27</v>
      </c>
      <c r="M452" s="50" t="s">
        <v>27</v>
      </c>
      <c r="N452" s="112" t="s">
        <v>27</v>
      </c>
      <c r="O452" s="115">
        <v>45280</v>
      </c>
      <c r="P452" s="119"/>
    </row>
    <row r="453" spans="1:16" s="120" customFormat="1" ht="14.5" customHeight="1">
      <c r="A453" s="62" t="s">
        <v>4</v>
      </c>
      <c r="B453" s="59" t="s">
        <v>77</v>
      </c>
      <c r="C453" s="16">
        <v>938</v>
      </c>
      <c r="D453" s="112" t="s">
        <v>1062</v>
      </c>
      <c r="E453" s="114" t="s">
        <v>1063</v>
      </c>
      <c r="F453" s="112" t="s">
        <v>314</v>
      </c>
      <c r="G453" s="112">
        <v>0.01</v>
      </c>
      <c r="H453" s="94" t="s">
        <v>811</v>
      </c>
      <c r="I453" s="94" t="s">
        <v>811</v>
      </c>
      <c r="J453" s="101" t="s">
        <v>27</v>
      </c>
      <c r="K453" s="101" t="s">
        <v>27</v>
      </c>
      <c r="L453" s="101" t="s">
        <v>27</v>
      </c>
      <c r="M453" s="101" t="s">
        <v>27</v>
      </c>
      <c r="N453" s="112" t="s">
        <v>27</v>
      </c>
      <c r="O453" s="115">
        <v>45280</v>
      </c>
      <c r="P453" s="119"/>
    </row>
    <row r="454" spans="1:16" s="120" customFormat="1" ht="14.5" customHeight="1">
      <c r="A454" s="66" t="s">
        <v>4</v>
      </c>
      <c r="B454" s="111" t="s">
        <v>77</v>
      </c>
      <c r="C454" s="16">
        <v>939</v>
      </c>
      <c r="D454" s="112" t="s">
        <v>1064</v>
      </c>
      <c r="E454" s="114" t="s">
        <v>1065</v>
      </c>
      <c r="F454" s="112" t="s">
        <v>314</v>
      </c>
      <c r="G454" s="112">
        <v>0.01</v>
      </c>
      <c r="H454" s="114" t="s">
        <v>811</v>
      </c>
      <c r="I454" s="114" t="s">
        <v>811</v>
      </c>
      <c r="J454" s="101" t="s">
        <v>27</v>
      </c>
      <c r="K454" s="101" t="s">
        <v>27</v>
      </c>
      <c r="L454" s="101" t="s">
        <v>27</v>
      </c>
      <c r="M454" s="50" t="s">
        <v>27</v>
      </c>
      <c r="N454" s="112" t="s">
        <v>27</v>
      </c>
      <c r="O454" s="115">
        <v>45280</v>
      </c>
      <c r="P454" s="119"/>
    </row>
    <row r="455" spans="1:16" s="120" customFormat="1" ht="14.5" customHeight="1">
      <c r="A455" s="62" t="s">
        <v>4</v>
      </c>
      <c r="B455" s="59" t="s">
        <v>77</v>
      </c>
      <c r="C455" s="16">
        <v>940</v>
      </c>
      <c r="D455" s="112" t="s">
        <v>1066</v>
      </c>
      <c r="E455" s="114" t="s">
        <v>1067</v>
      </c>
      <c r="F455" s="112" t="s">
        <v>55</v>
      </c>
      <c r="G455" s="112">
        <v>0.01</v>
      </c>
      <c r="H455" s="94" t="s">
        <v>811</v>
      </c>
      <c r="I455" s="94" t="s">
        <v>811</v>
      </c>
      <c r="J455" s="101" t="s">
        <v>27</v>
      </c>
      <c r="K455" s="101" t="s">
        <v>27</v>
      </c>
      <c r="L455" s="101" t="s">
        <v>27</v>
      </c>
      <c r="M455" s="101" t="s">
        <v>27</v>
      </c>
      <c r="N455" s="112" t="s">
        <v>27</v>
      </c>
      <c r="O455" s="115">
        <v>45280</v>
      </c>
      <c r="P455" s="119"/>
    </row>
    <row r="456" spans="1:16" s="120" customFormat="1" ht="14.5" customHeight="1">
      <c r="A456" s="66" t="s">
        <v>4</v>
      </c>
      <c r="B456" s="111" t="s">
        <v>77</v>
      </c>
      <c r="C456" s="16">
        <v>941</v>
      </c>
      <c r="D456" s="112" t="s">
        <v>1068</v>
      </c>
      <c r="E456" s="114" t="s">
        <v>1069</v>
      </c>
      <c r="F456" s="112" t="s">
        <v>55</v>
      </c>
      <c r="G456" s="112">
        <v>0.01</v>
      </c>
      <c r="H456" s="114" t="s">
        <v>811</v>
      </c>
      <c r="I456" s="114" t="s">
        <v>811</v>
      </c>
      <c r="J456" s="101" t="s">
        <v>27</v>
      </c>
      <c r="K456" s="101" t="s">
        <v>27</v>
      </c>
      <c r="L456" s="101" t="s">
        <v>27</v>
      </c>
      <c r="M456" s="50" t="s">
        <v>27</v>
      </c>
      <c r="N456" s="112" t="s">
        <v>27</v>
      </c>
      <c r="O456" s="115">
        <v>45280</v>
      </c>
      <c r="P456" s="119"/>
    </row>
    <row r="457" spans="1:16" s="120" customFormat="1" ht="14.5" customHeight="1">
      <c r="A457" s="62" t="s">
        <v>4</v>
      </c>
      <c r="B457" s="59" t="s">
        <v>77</v>
      </c>
      <c r="C457" s="16">
        <v>942</v>
      </c>
      <c r="D457" s="112" t="s">
        <v>1070</v>
      </c>
      <c r="E457" s="114" t="s">
        <v>1071</v>
      </c>
      <c r="F457" s="112" t="s">
        <v>1072</v>
      </c>
      <c r="G457" s="112">
        <v>0.01</v>
      </c>
      <c r="H457" s="94" t="s">
        <v>811</v>
      </c>
      <c r="I457" s="94" t="s">
        <v>811</v>
      </c>
      <c r="J457" s="101" t="s">
        <v>27</v>
      </c>
      <c r="K457" s="101" t="s">
        <v>27</v>
      </c>
      <c r="L457" s="101" t="s">
        <v>27</v>
      </c>
      <c r="M457" s="101" t="s">
        <v>27</v>
      </c>
      <c r="N457" s="112" t="s">
        <v>27</v>
      </c>
      <c r="O457" s="115">
        <v>45280</v>
      </c>
      <c r="P457" s="119"/>
    </row>
    <row r="458" spans="1:16" s="120" customFormat="1" ht="14.5" customHeight="1">
      <c r="A458" s="66" t="s">
        <v>4</v>
      </c>
      <c r="B458" s="111" t="s">
        <v>77</v>
      </c>
      <c r="C458" s="16">
        <v>943</v>
      </c>
      <c r="D458" s="112" t="s">
        <v>1073</v>
      </c>
      <c r="E458" s="114" t="s">
        <v>1074</v>
      </c>
      <c r="F458" s="112" t="s">
        <v>1075</v>
      </c>
      <c r="G458" s="112">
        <v>0.01</v>
      </c>
      <c r="H458" s="114" t="s">
        <v>811</v>
      </c>
      <c r="I458" s="114" t="s">
        <v>811</v>
      </c>
      <c r="J458" s="101" t="s">
        <v>27</v>
      </c>
      <c r="K458" s="101" t="s">
        <v>27</v>
      </c>
      <c r="L458" s="101" t="s">
        <v>27</v>
      </c>
      <c r="M458" s="50" t="s">
        <v>27</v>
      </c>
      <c r="N458" s="112" t="s">
        <v>27</v>
      </c>
      <c r="O458" s="115">
        <v>45280</v>
      </c>
      <c r="P458" s="119"/>
    </row>
    <row r="459" spans="1:16" s="120" customFormat="1" ht="14.5" customHeight="1">
      <c r="A459" s="62" t="s">
        <v>4</v>
      </c>
      <c r="B459" s="59" t="s">
        <v>77</v>
      </c>
      <c r="C459" s="16">
        <v>944</v>
      </c>
      <c r="D459" s="112" t="s">
        <v>1076</v>
      </c>
      <c r="E459" s="114" t="s">
        <v>1077</v>
      </c>
      <c r="F459" s="112" t="s">
        <v>679</v>
      </c>
      <c r="G459" s="112">
        <v>0.01</v>
      </c>
      <c r="H459" s="94" t="s">
        <v>811</v>
      </c>
      <c r="I459" s="94" t="s">
        <v>811</v>
      </c>
      <c r="J459" s="101" t="s">
        <v>27</v>
      </c>
      <c r="K459" s="101" t="s">
        <v>27</v>
      </c>
      <c r="L459" s="101" t="s">
        <v>27</v>
      </c>
      <c r="M459" s="101" t="s">
        <v>27</v>
      </c>
      <c r="N459" s="112" t="s">
        <v>27</v>
      </c>
      <c r="O459" s="115">
        <v>45280</v>
      </c>
      <c r="P459" s="119"/>
    </row>
    <row r="460" spans="1:16" s="120" customFormat="1" ht="14.5" customHeight="1">
      <c r="A460" s="66" t="s">
        <v>4</v>
      </c>
      <c r="B460" s="111" t="s">
        <v>77</v>
      </c>
      <c r="C460" s="16">
        <v>947</v>
      </c>
      <c r="D460" s="112" t="s">
        <v>1078</v>
      </c>
      <c r="E460" s="114" t="s">
        <v>1079</v>
      </c>
      <c r="F460" s="112" t="s">
        <v>281</v>
      </c>
      <c r="G460" s="112">
        <v>0.01</v>
      </c>
      <c r="H460" s="114" t="s">
        <v>811</v>
      </c>
      <c r="I460" s="114" t="s">
        <v>811</v>
      </c>
      <c r="J460" s="101" t="s">
        <v>27</v>
      </c>
      <c r="K460" s="101" t="s">
        <v>27</v>
      </c>
      <c r="L460" s="101" t="s">
        <v>27</v>
      </c>
      <c r="M460" s="50" t="s">
        <v>27</v>
      </c>
      <c r="N460" s="112" t="s">
        <v>27</v>
      </c>
      <c r="O460" s="115">
        <v>45280</v>
      </c>
      <c r="P460" s="119"/>
    </row>
    <row r="461" spans="1:16" s="120" customFormat="1" ht="14.5" customHeight="1">
      <c r="A461" s="62" t="s">
        <v>4</v>
      </c>
      <c r="B461" s="59" t="s">
        <v>77</v>
      </c>
      <c r="C461" s="16">
        <v>949</v>
      </c>
      <c r="D461" s="112" t="s">
        <v>1080</v>
      </c>
      <c r="E461" s="114" t="s">
        <v>1081</v>
      </c>
      <c r="F461" s="112" t="s">
        <v>848</v>
      </c>
      <c r="G461" s="112">
        <v>0.01</v>
      </c>
      <c r="H461" s="94" t="s">
        <v>811</v>
      </c>
      <c r="I461" s="94" t="s">
        <v>811</v>
      </c>
      <c r="J461" s="101" t="s">
        <v>27</v>
      </c>
      <c r="K461" s="101" t="s">
        <v>27</v>
      </c>
      <c r="L461" s="101" t="s">
        <v>27</v>
      </c>
      <c r="M461" s="101" t="s">
        <v>27</v>
      </c>
      <c r="N461" s="112" t="s">
        <v>27</v>
      </c>
      <c r="O461" s="115">
        <v>45280</v>
      </c>
      <c r="P461" s="119"/>
    </row>
    <row r="462" spans="1:16" s="120" customFormat="1" ht="14.5" customHeight="1">
      <c r="A462" s="66" t="s">
        <v>4</v>
      </c>
      <c r="B462" s="111" t="s">
        <v>77</v>
      </c>
      <c r="C462" s="16">
        <v>950</v>
      </c>
      <c r="D462" s="112" t="s">
        <v>1082</v>
      </c>
      <c r="E462" s="114" t="s">
        <v>1083</v>
      </c>
      <c r="F462" s="112" t="s">
        <v>317</v>
      </c>
      <c r="G462" s="112">
        <v>0.01</v>
      </c>
      <c r="H462" s="114" t="s">
        <v>811</v>
      </c>
      <c r="I462" s="114" t="s">
        <v>811</v>
      </c>
      <c r="J462" s="101" t="s">
        <v>27</v>
      </c>
      <c r="K462" s="101" t="s">
        <v>27</v>
      </c>
      <c r="L462" s="101" t="s">
        <v>27</v>
      </c>
      <c r="M462" s="50" t="s">
        <v>27</v>
      </c>
      <c r="N462" s="112" t="s">
        <v>27</v>
      </c>
      <c r="O462" s="115">
        <v>45280</v>
      </c>
      <c r="P462" s="119"/>
    </row>
    <row r="463" spans="1:16" s="120" customFormat="1" ht="14.5" customHeight="1">
      <c r="A463" s="62" t="s">
        <v>4</v>
      </c>
      <c r="B463" s="59" t="s">
        <v>77</v>
      </c>
      <c r="C463" s="16">
        <v>953</v>
      </c>
      <c r="D463" s="112" t="s">
        <v>1084</v>
      </c>
      <c r="E463" s="114" t="s">
        <v>1085</v>
      </c>
      <c r="F463" s="112" t="s">
        <v>1086</v>
      </c>
      <c r="G463" s="112">
        <v>0.01</v>
      </c>
      <c r="H463" s="94" t="s">
        <v>811</v>
      </c>
      <c r="I463" s="94" t="s">
        <v>811</v>
      </c>
      <c r="J463" s="101" t="s">
        <v>27</v>
      </c>
      <c r="K463" s="101" t="s">
        <v>27</v>
      </c>
      <c r="L463" s="101" t="s">
        <v>27</v>
      </c>
      <c r="M463" s="101" t="s">
        <v>27</v>
      </c>
      <c r="N463" s="112" t="s">
        <v>27</v>
      </c>
      <c r="O463" s="115">
        <v>45280</v>
      </c>
      <c r="P463" s="119"/>
    </row>
    <row r="464" spans="1:16" s="120" customFormat="1" ht="14.5" customHeight="1">
      <c r="A464" s="66" t="s">
        <v>4</v>
      </c>
      <c r="B464" s="111" t="s">
        <v>77</v>
      </c>
      <c r="C464" s="16">
        <v>955</v>
      </c>
      <c r="D464" s="112" t="s">
        <v>1087</v>
      </c>
      <c r="E464" s="114" t="s">
        <v>1088</v>
      </c>
      <c r="F464" s="112" t="s">
        <v>868</v>
      </c>
      <c r="G464" s="112">
        <v>0.01</v>
      </c>
      <c r="H464" s="114" t="s">
        <v>811</v>
      </c>
      <c r="I464" s="114" t="s">
        <v>811</v>
      </c>
      <c r="J464" s="101" t="s">
        <v>27</v>
      </c>
      <c r="K464" s="101" t="s">
        <v>27</v>
      </c>
      <c r="L464" s="101" t="s">
        <v>27</v>
      </c>
      <c r="M464" s="50" t="s">
        <v>27</v>
      </c>
      <c r="N464" s="112" t="s">
        <v>27</v>
      </c>
      <c r="O464" s="115">
        <v>45280</v>
      </c>
      <c r="P464" s="119"/>
    </row>
    <row r="465" spans="1:16" s="120" customFormat="1" ht="14.5" customHeight="1">
      <c r="A465" s="62" t="s">
        <v>4</v>
      </c>
      <c r="B465" s="59" t="s">
        <v>77</v>
      </c>
      <c r="C465" s="16">
        <v>957</v>
      </c>
      <c r="D465" s="112" t="s">
        <v>1089</v>
      </c>
      <c r="E465" s="114" t="s">
        <v>1090</v>
      </c>
      <c r="F465" s="112" t="s">
        <v>136</v>
      </c>
      <c r="G465" s="112">
        <v>0.01</v>
      </c>
      <c r="H465" s="94" t="s">
        <v>811</v>
      </c>
      <c r="I465" s="94" t="s">
        <v>811</v>
      </c>
      <c r="J465" s="101" t="s">
        <v>27</v>
      </c>
      <c r="K465" s="101" t="s">
        <v>27</v>
      </c>
      <c r="L465" s="101" t="s">
        <v>27</v>
      </c>
      <c r="M465" s="101" t="s">
        <v>27</v>
      </c>
      <c r="N465" s="112" t="s">
        <v>27</v>
      </c>
      <c r="O465" s="115">
        <v>45280</v>
      </c>
      <c r="P465" s="119"/>
    </row>
    <row r="466" spans="1:16" s="120" customFormat="1" ht="14.5" customHeight="1">
      <c r="A466" s="66" t="s">
        <v>4</v>
      </c>
      <c r="B466" s="111" t="s">
        <v>77</v>
      </c>
      <c r="C466" s="16">
        <v>959</v>
      </c>
      <c r="D466" s="112" t="s">
        <v>1091</v>
      </c>
      <c r="E466" s="114" t="s">
        <v>1092</v>
      </c>
      <c r="F466" s="112" t="s">
        <v>1093</v>
      </c>
      <c r="G466" s="112">
        <v>0.01</v>
      </c>
      <c r="H466" s="114" t="s">
        <v>811</v>
      </c>
      <c r="I466" s="114" t="s">
        <v>811</v>
      </c>
      <c r="J466" s="101" t="s">
        <v>27</v>
      </c>
      <c r="K466" s="101" t="s">
        <v>27</v>
      </c>
      <c r="L466" s="101" t="s">
        <v>27</v>
      </c>
      <c r="M466" s="50" t="s">
        <v>27</v>
      </c>
      <c r="N466" s="112" t="s">
        <v>27</v>
      </c>
      <c r="O466" s="115">
        <v>45280</v>
      </c>
      <c r="P466" s="119"/>
    </row>
    <row r="467" spans="1:16" s="120" customFormat="1" ht="14.5" customHeight="1">
      <c r="A467" s="66" t="s">
        <v>4</v>
      </c>
      <c r="B467" s="111" t="s">
        <v>77</v>
      </c>
      <c r="C467" s="16">
        <v>960</v>
      </c>
      <c r="D467" s="112" t="s">
        <v>1094</v>
      </c>
      <c r="E467" s="114" t="s">
        <v>1095</v>
      </c>
      <c r="F467" s="112" t="s">
        <v>1096</v>
      </c>
      <c r="G467" s="112">
        <v>0.01</v>
      </c>
      <c r="H467" s="114" t="s">
        <v>811</v>
      </c>
      <c r="I467" s="114" t="s">
        <v>811</v>
      </c>
      <c r="J467" s="101" t="s">
        <v>27</v>
      </c>
      <c r="K467" s="101" t="s">
        <v>27</v>
      </c>
      <c r="L467" s="101" t="s">
        <v>27</v>
      </c>
      <c r="M467" s="50" t="s">
        <v>27</v>
      </c>
      <c r="N467" s="112" t="s">
        <v>27</v>
      </c>
      <c r="O467" s="115">
        <v>45280</v>
      </c>
      <c r="P467" s="119"/>
    </row>
    <row r="468" spans="1:16" s="120" customFormat="1" ht="14.5" customHeight="1">
      <c r="A468" s="62" t="s">
        <v>4</v>
      </c>
      <c r="B468" s="59" t="s">
        <v>77</v>
      </c>
      <c r="C468" s="16">
        <v>962</v>
      </c>
      <c r="D468" s="112" t="s">
        <v>1097</v>
      </c>
      <c r="E468" s="114" t="s">
        <v>1098</v>
      </c>
      <c r="F468" s="112" t="s">
        <v>75</v>
      </c>
      <c r="G468" s="112">
        <v>0.01</v>
      </c>
      <c r="H468" s="94" t="s">
        <v>811</v>
      </c>
      <c r="I468" s="94" t="s">
        <v>811</v>
      </c>
      <c r="J468" s="101" t="s">
        <v>27</v>
      </c>
      <c r="K468" s="101" t="s">
        <v>27</v>
      </c>
      <c r="L468" s="101" t="s">
        <v>27</v>
      </c>
      <c r="M468" s="101" t="s">
        <v>27</v>
      </c>
      <c r="N468" s="112" t="s">
        <v>27</v>
      </c>
      <c r="O468" s="115">
        <v>45280</v>
      </c>
      <c r="P468" s="119"/>
    </row>
    <row r="469" spans="1:16" s="120" customFormat="1" ht="14.5" customHeight="1">
      <c r="A469" s="66" t="s">
        <v>4</v>
      </c>
      <c r="B469" s="111" t="s">
        <v>77</v>
      </c>
      <c r="C469" s="16">
        <v>964</v>
      </c>
      <c r="D469" s="112" t="s">
        <v>1099</v>
      </c>
      <c r="E469" s="114" t="s">
        <v>1100</v>
      </c>
      <c r="F469" s="112" t="s">
        <v>175</v>
      </c>
      <c r="G469" s="112">
        <v>0.01</v>
      </c>
      <c r="H469" s="114" t="s">
        <v>811</v>
      </c>
      <c r="I469" s="114" t="s">
        <v>811</v>
      </c>
      <c r="J469" s="101" t="s">
        <v>27</v>
      </c>
      <c r="K469" s="101" t="s">
        <v>27</v>
      </c>
      <c r="L469" s="101" t="s">
        <v>27</v>
      </c>
      <c r="M469" s="50" t="s">
        <v>27</v>
      </c>
      <c r="N469" s="112" t="s">
        <v>27</v>
      </c>
      <c r="O469" s="115">
        <v>45280</v>
      </c>
      <c r="P469" s="119"/>
    </row>
    <row r="470" spans="1:16" s="120" customFormat="1" ht="14.5" customHeight="1">
      <c r="A470" s="62" t="s">
        <v>4</v>
      </c>
      <c r="B470" s="59" t="s">
        <v>77</v>
      </c>
      <c r="C470" s="16">
        <v>966</v>
      </c>
      <c r="D470" s="112" t="s">
        <v>1101</v>
      </c>
      <c r="E470" s="114" t="s">
        <v>1102</v>
      </c>
      <c r="F470" s="112" t="s">
        <v>242</v>
      </c>
      <c r="G470" s="112">
        <v>7.6E-3</v>
      </c>
      <c r="H470" s="94" t="s">
        <v>811</v>
      </c>
      <c r="I470" s="94" t="s">
        <v>811</v>
      </c>
      <c r="J470" s="101" t="s">
        <v>27</v>
      </c>
      <c r="K470" s="101" t="s">
        <v>27</v>
      </c>
      <c r="L470" s="101" t="s">
        <v>27</v>
      </c>
      <c r="M470" s="101" t="s">
        <v>27</v>
      </c>
      <c r="N470" s="112" t="s">
        <v>27</v>
      </c>
      <c r="O470" s="115">
        <v>45280</v>
      </c>
      <c r="P470" s="119"/>
    </row>
    <row r="471" spans="1:16" s="120" customFormat="1" ht="14.5" customHeight="1">
      <c r="A471" s="66" t="s">
        <v>4</v>
      </c>
      <c r="B471" s="111" t="s">
        <v>77</v>
      </c>
      <c r="C471" s="16">
        <v>967</v>
      </c>
      <c r="D471" s="112" t="s">
        <v>1103</v>
      </c>
      <c r="E471" s="114" t="s">
        <v>1104</v>
      </c>
      <c r="F471" s="112" t="s">
        <v>428</v>
      </c>
      <c r="G471" s="112">
        <v>0.01</v>
      </c>
      <c r="H471" s="114" t="s">
        <v>811</v>
      </c>
      <c r="I471" s="114" t="s">
        <v>811</v>
      </c>
      <c r="J471" s="101" t="s">
        <v>27</v>
      </c>
      <c r="K471" s="101" t="s">
        <v>27</v>
      </c>
      <c r="L471" s="101" t="s">
        <v>27</v>
      </c>
      <c r="M471" s="50" t="s">
        <v>27</v>
      </c>
      <c r="N471" s="112" t="s">
        <v>27</v>
      </c>
      <c r="O471" s="115">
        <v>45280</v>
      </c>
      <c r="P471" s="119"/>
    </row>
    <row r="472" spans="1:16" s="120" customFormat="1" ht="14.5" customHeight="1">
      <c r="A472" s="62" t="s">
        <v>4</v>
      </c>
      <c r="B472" s="59" t="s">
        <v>77</v>
      </c>
      <c r="C472" s="16">
        <v>968</v>
      </c>
      <c r="D472" s="112" t="s">
        <v>1105</v>
      </c>
      <c r="E472" s="114" t="s">
        <v>1106</v>
      </c>
      <c r="F472" s="112" t="s">
        <v>31</v>
      </c>
      <c r="G472" s="112">
        <v>7.6E-3</v>
      </c>
      <c r="H472" s="94" t="s">
        <v>811</v>
      </c>
      <c r="I472" s="94" t="s">
        <v>811</v>
      </c>
      <c r="J472" s="101" t="s">
        <v>27</v>
      </c>
      <c r="K472" s="101" t="s">
        <v>27</v>
      </c>
      <c r="L472" s="101" t="s">
        <v>27</v>
      </c>
      <c r="M472" s="101" t="s">
        <v>27</v>
      </c>
      <c r="N472" s="112" t="s">
        <v>27</v>
      </c>
      <c r="O472" s="115">
        <v>45280</v>
      </c>
      <c r="P472" s="119"/>
    </row>
    <row r="473" spans="1:16" s="120" customFormat="1" ht="14.5" customHeight="1">
      <c r="A473" s="66" t="s">
        <v>4</v>
      </c>
      <c r="B473" s="111" t="s">
        <v>77</v>
      </c>
      <c r="C473" s="16">
        <v>969</v>
      </c>
      <c r="D473" s="112" t="s">
        <v>1107</v>
      </c>
      <c r="E473" s="114" t="s">
        <v>1108</v>
      </c>
      <c r="F473" s="112" t="s">
        <v>1109</v>
      </c>
      <c r="G473" s="112">
        <v>7.6E-3</v>
      </c>
      <c r="H473" s="114" t="s">
        <v>811</v>
      </c>
      <c r="I473" s="114" t="s">
        <v>811</v>
      </c>
      <c r="J473" s="101" t="s">
        <v>27</v>
      </c>
      <c r="K473" s="101" t="s">
        <v>27</v>
      </c>
      <c r="L473" s="101" t="s">
        <v>27</v>
      </c>
      <c r="M473" s="50" t="s">
        <v>27</v>
      </c>
      <c r="N473" s="112" t="s">
        <v>27</v>
      </c>
      <c r="O473" s="115">
        <v>45280</v>
      </c>
      <c r="P473" s="119"/>
    </row>
    <row r="474" spans="1:16" s="120" customFormat="1" ht="14.5" customHeight="1">
      <c r="A474" s="62" t="s">
        <v>4</v>
      </c>
      <c r="B474" s="59" t="s">
        <v>77</v>
      </c>
      <c r="C474" s="16">
        <v>970</v>
      </c>
      <c r="D474" s="112" t="s">
        <v>1110</v>
      </c>
      <c r="E474" s="114" t="s">
        <v>1111</v>
      </c>
      <c r="F474" s="112" t="s">
        <v>832</v>
      </c>
      <c r="G474" s="112">
        <v>7.6E-3</v>
      </c>
      <c r="H474" s="94" t="s">
        <v>811</v>
      </c>
      <c r="I474" s="94" t="s">
        <v>811</v>
      </c>
      <c r="J474" s="101" t="s">
        <v>27</v>
      </c>
      <c r="K474" s="101" t="s">
        <v>27</v>
      </c>
      <c r="L474" s="101" t="s">
        <v>27</v>
      </c>
      <c r="M474" s="101" t="s">
        <v>27</v>
      </c>
      <c r="N474" s="112" t="s">
        <v>27</v>
      </c>
      <c r="O474" s="115">
        <v>45280</v>
      </c>
      <c r="P474" s="119"/>
    </row>
    <row r="475" spans="1:16" s="120" customFormat="1" ht="14.5" customHeight="1">
      <c r="A475" s="62" t="s">
        <v>4</v>
      </c>
      <c r="B475" s="59" t="s">
        <v>77</v>
      </c>
      <c r="C475" s="16">
        <v>971</v>
      </c>
      <c r="D475" s="112" t="s">
        <v>1112</v>
      </c>
      <c r="E475" s="114" t="s">
        <v>1113</v>
      </c>
      <c r="F475" s="112" t="s">
        <v>80</v>
      </c>
      <c r="G475" s="112">
        <v>7.6E-3</v>
      </c>
      <c r="H475" s="94" t="s">
        <v>811</v>
      </c>
      <c r="I475" s="94" t="s">
        <v>811</v>
      </c>
      <c r="J475" s="101" t="s">
        <v>27</v>
      </c>
      <c r="K475" s="101" t="s">
        <v>27</v>
      </c>
      <c r="L475" s="101" t="s">
        <v>27</v>
      </c>
      <c r="M475" s="101" t="s">
        <v>27</v>
      </c>
      <c r="N475" s="112" t="s">
        <v>27</v>
      </c>
      <c r="O475" s="115">
        <v>45280</v>
      </c>
      <c r="P475" s="119"/>
    </row>
    <row r="476" spans="1:16" s="120" customFormat="1" ht="14.5" customHeight="1">
      <c r="A476" s="66" t="s">
        <v>4</v>
      </c>
      <c r="B476" s="111" t="s">
        <v>77</v>
      </c>
      <c r="C476" s="16">
        <v>972</v>
      </c>
      <c r="D476" s="112" t="s">
        <v>1114</v>
      </c>
      <c r="E476" s="114" t="s">
        <v>1115</v>
      </c>
      <c r="F476" s="112" t="s">
        <v>136</v>
      </c>
      <c r="G476" s="112">
        <v>7.6E-3</v>
      </c>
      <c r="H476" s="114" t="s">
        <v>811</v>
      </c>
      <c r="I476" s="114" t="s">
        <v>811</v>
      </c>
      <c r="J476" s="101" t="s">
        <v>27</v>
      </c>
      <c r="K476" s="101" t="s">
        <v>27</v>
      </c>
      <c r="L476" s="101" t="s">
        <v>27</v>
      </c>
      <c r="M476" s="50" t="s">
        <v>27</v>
      </c>
      <c r="N476" s="112" t="s">
        <v>27</v>
      </c>
      <c r="O476" s="115">
        <v>45280</v>
      </c>
      <c r="P476" s="119"/>
    </row>
    <row r="477" spans="1:16" s="120" customFormat="1" ht="14.5" customHeight="1">
      <c r="A477" s="62" t="s">
        <v>4</v>
      </c>
      <c r="B477" s="59" t="s">
        <v>77</v>
      </c>
      <c r="C477" s="16">
        <v>975</v>
      </c>
      <c r="D477" s="112" t="s">
        <v>1116</v>
      </c>
      <c r="E477" s="114" t="s">
        <v>1117</v>
      </c>
      <c r="F477" s="112" t="s">
        <v>432</v>
      </c>
      <c r="G477" s="112">
        <v>7.6E-3</v>
      </c>
      <c r="H477" s="94" t="s">
        <v>811</v>
      </c>
      <c r="I477" s="94" t="s">
        <v>811</v>
      </c>
      <c r="J477" s="101" t="s">
        <v>27</v>
      </c>
      <c r="K477" s="101" t="s">
        <v>27</v>
      </c>
      <c r="L477" s="101" t="s">
        <v>27</v>
      </c>
      <c r="M477" s="101" t="s">
        <v>27</v>
      </c>
      <c r="N477" s="112" t="s">
        <v>27</v>
      </c>
      <c r="O477" s="115">
        <v>45280</v>
      </c>
      <c r="P477" s="119"/>
    </row>
    <row r="478" spans="1:16" s="120" customFormat="1" ht="14.5" customHeight="1">
      <c r="A478" s="66" t="s">
        <v>4</v>
      </c>
      <c r="B478" s="111" t="s">
        <v>77</v>
      </c>
      <c r="C478" s="16">
        <v>976</v>
      </c>
      <c r="D478" s="112" t="s">
        <v>1118</v>
      </c>
      <c r="E478" s="114" t="s">
        <v>1119</v>
      </c>
      <c r="F478" s="112" t="s">
        <v>630</v>
      </c>
      <c r="G478" s="112">
        <v>7.6E-3</v>
      </c>
      <c r="H478" s="114" t="s">
        <v>811</v>
      </c>
      <c r="I478" s="114" t="s">
        <v>811</v>
      </c>
      <c r="J478" s="101" t="s">
        <v>27</v>
      </c>
      <c r="K478" s="101" t="s">
        <v>27</v>
      </c>
      <c r="L478" s="101" t="s">
        <v>27</v>
      </c>
      <c r="M478" s="50" t="s">
        <v>27</v>
      </c>
      <c r="N478" s="112" t="s">
        <v>27</v>
      </c>
      <c r="O478" s="115">
        <v>45280</v>
      </c>
      <c r="P478" s="119"/>
    </row>
    <row r="479" spans="1:16" s="120" customFormat="1" ht="14.5" customHeight="1">
      <c r="A479" s="62" t="s">
        <v>4</v>
      </c>
      <c r="B479" s="59" t="s">
        <v>77</v>
      </c>
      <c r="C479" s="16">
        <v>977</v>
      </c>
      <c r="D479" s="112" t="s">
        <v>1120</v>
      </c>
      <c r="E479" s="114" t="s">
        <v>1121</v>
      </c>
      <c r="F479" s="112" t="s">
        <v>751</v>
      </c>
      <c r="G479" s="112">
        <v>7.6E-3</v>
      </c>
      <c r="H479" s="94" t="s">
        <v>811</v>
      </c>
      <c r="I479" s="94" t="s">
        <v>811</v>
      </c>
      <c r="J479" s="101" t="s">
        <v>27</v>
      </c>
      <c r="K479" s="101" t="s">
        <v>27</v>
      </c>
      <c r="L479" s="101" t="s">
        <v>27</v>
      </c>
      <c r="M479" s="101" t="s">
        <v>27</v>
      </c>
      <c r="N479" s="112" t="s">
        <v>27</v>
      </c>
      <c r="O479" s="115">
        <v>45280</v>
      </c>
      <c r="P479" s="119"/>
    </row>
    <row r="480" spans="1:16" s="120" customFormat="1" ht="14.5" customHeight="1">
      <c r="A480" s="66" t="s">
        <v>4</v>
      </c>
      <c r="B480" s="111" t="s">
        <v>77</v>
      </c>
      <c r="C480" s="16">
        <v>980</v>
      </c>
      <c r="D480" s="112" t="s">
        <v>1122</v>
      </c>
      <c r="E480" s="114" t="s">
        <v>1123</v>
      </c>
      <c r="F480" s="112" t="s">
        <v>1124</v>
      </c>
      <c r="G480" s="112">
        <v>6.3800000000000003E-3</v>
      </c>
      <c r="H480" s="114" t="s">
        <v>811</v>
      </c>
      <c r="I480" s="114" t="s">
        <v>811</v>
      </c>
      <c r="J480" s="101" t="s">
        <v>27</v>
      </c>
      <c r="K480" s="101" t="s">
        <v>27</v>
      </c>
      <c r="L480" s="101" t="s">
        <v>27</v>
      </c>
      <c r="M480" s="50" t="s">
        <v>27</v>
      </c>
      <c r="N480" s="112" t="s">
        <v>27</v>
      </c>
      <c r="O480" s="115">
        <v>45280</v>
      </c>
      <c r="P480" s="119"/>
    </row>
    <row r="481" spans="1:16" s="120" customFormat="1" ht="14.5" customHeight="1">
      <c r="A481" s="62" t="s">
        <v>4</v>
      </c>
      <c r="B481" s="59" t="s">
        <v>77</v>
      </c>
      <c r="C481" s="16">
        <v>981</v>
      </c>
      <c r="D481" s="112" t="s">
        <v>1125</v>
      </c>
      <c r="E481" s="114" t="s">
        <v>1126</v>
      </c>
      <c r="F481" s="112" t="s">
        <v>1046</v>
      </c>
      <c r="G481" s="112">
        <v>7.6E-3</v>
      </c>
      <c r="H481" s="94" t="s">
        <v>811</v>
      </c>
      <c r="I481" s="94" t="s">
        <v>811</v>
      </c>
      <c r="J481" s="101" t="s">
        <v>27</v>
      </c>
      <c r="K481" s="101" t="s">
        <v>27</v>
      </c>
      <c r="L481" s="101" t="s">
        <v>27</v>
      </c>
      <c r="M481" s="101" t="s">
        <v>27</v>
      </c>
      <c r="N481" s="112" t="s">
        <v>27</v>
      </c>
      <c r="O481" s="115">
        <v>45280</v>
      </c>
      <c r="P481" s="119"/>
    </row>
    <row r="482" spans="1:16" s="120" customFormat="1" ht="14.5" customHeight="1">
      <c r="A482" s="66" t="s">
        <v>4</v>
      </c>
      <c r="B482" s="111" t="s">
        <v>77</v>
      </c>
      <c r="C482" s="16">
        <v>982</v>
      </c>
      <c r="D482" s="112" t="s">
        <v>1127</v>
      </c>
      <c r="E482" s="114" t="s">
        <v>1128</v>
      </c>
      <c r="F482" s="112" t="s">
        <v>391</v>
      </c>
      <c r="G482" s="112">
        <v>7.6E-3</v>
      </c>
      <c r="H482" s="114" t="s">
        <v>811</v>
      </c>
      <c r="I482" s="114" t="s">
        <v>811</v>
      </c>
      <c r="J482" s="101" t="s">
        <v>27</v>
      </c>
      <c r="K482" s="101" t="s">
        <v>27</v>
      </c>
      <c r="L482" s="101" t="s">
        <v>27</v>
      </c>
      <c r="M482" s="50" t="s">
        <v>27</v>
      </c>
      <c r="N482" s="112" t="s">
        <v>27</v>
      </c>
      <c r="O482" s="115">
        <v>45280</v>
      </c>
      <c r="P482" s="119"/>
    </row>
    <row r="483" spans="1:16" s="120" customFormat="1" ht="14.5" customHeight="1">
      <c r="A483" s="62" t="s">
        <v>4</v>
      </c>
      <c r="B483" s="59" t="s">
        <v>77</v>
      </c>
      <c r="C483" s="16">
        <v>983</v>
      </c>
      <c r="D483" s="112" t="s">
        <v>1129</v>
      </c>
      <c r="E483" s="114" t="s">
        <v>1130</v>
      </c>
      <c r="F483" s="112" t="s">
        <v>832</v>
      </c>
      <c r="G483" s="112">
        <v>6.0000000000000001E-3</v>
      </c>
      <c r="H483" s="94" t="s">
        <v>811</v>
      </c>
      <c r="I483" s="94" t="s">
        <v>811</v>
      </c>
      <c r="J483" s="101" t="s">
        <v>27</v>
      </c>
      <c r="K483" s="101" t="s">
        <v>27</v>
      </c>
      <c r="L483" s="101" t="s">
        <v>27</v>
      </c>
      <c r="M483" s="101" t="s">
        <v>27</v>
      </c>
      <c r="N483" s="112" t="s">
        <v>27</v>
      </c>
      <c r="O483" s="115">
        <v>45280</v>
      </c>
      <c r="P483" s="119"/>
    </row>
    <row r="484" spans="1:16" s="120" customFormat="1" ht="14.5" customHeight="1">
      <c r="A484" s="66" t="s">
        <v>4</v>
      </c>
      <c r="B484" s="111" t="s">
        <v>77</v>
      </c>
      <c r="C484" s="16">
        <v>984</v>
      </c>
      <c r="D484" s="112" t="s">
        <v>1131</v>
      </c>
      <c r="E484" s="114" t="s">
        <v>1132</v>
      </c>
      <c r="F484" s="112" t="s">
        <v>314</v>
      </c>
      <c r="G484" s="112">
        <v>7.6E-3</v>
      </c>
      <c r="H484" s="114" t="s">
        <v>811</v>
      </c>
      <c r="I484" s="114" t="s">
        <v>811</v>
      </c>
      <c r="J484" s="101" t="s">
        <v>27</v>
      </c>
      <c r="K484" s="101" t="s">
        <v>27</v>
      </c>
      <c r="L484" s="101" t="s">
        <v>27</v>
      </c>
      <c r="M484" s="50" t="s">
        <v>27</v>
      </c>
      <c r="N484" s="112" t="s">
        <v>27</v>
      </c>
      <c r="O484" s="115">
        <v>45280</v>
      </c>
      <c r="P484" s="119"/>
    </row>
    <row r="485" spans="1:16" s="120" customFormat="1" ht="14.5" customHeight="1">
      <c r="A485" s="62" t="s">
        <v>4</v>
      </c>
      <c r="B485" s="59" t="s">
        <v>77</v>
      </c>
      <c r="C485" s="16">
        <v>987</v>
      </c>
      <c r="D485" s="112" t="s">
        <v>1133</v>
      </c>
      <c r="E485" s="114" t="s">
        <v>1134</v>
      </c>
      <c r="F485" s="112" t="s">
        <v>584</v>
      </c>
      <c r="G485" s="112">
        <v>7.6E-3</v>
      </c>
      <c r="H485" s="114" t="s">
        <v>811</v>
      </c>
      <c r="I485" s="114" t="s">
        <v>811</v>
      </c>
      <c r="J485" s="101" t="s">
        <v>27</v>
      </c>
      <c r="K485" s="101" t="s">
        <v>27</v>
      </c>
      <c r="L485" s="101" t="s">
        <v>27</v>
      </c>
      <c r="M485" s="101" t="s">
        <v>27</v>
      </c>
      <c r="N485" s="112" t="s">
        <v>27</v>
      </c>
      <c r="O485" s="115">
        <v>45280</v>
      </c>
      <c r="P485" s="119"/>
    </row>
    <row r="486" spans="1:16" s="120" customFormat="1" ht="14.5" customHeight="1">
      <c r="A486" s="66" t="s">
        <v>4</v>
      </c>
      <c r="B486" s="111" t="s">
        <v>77</v>
      </c>
      <c r="C486" s="16">
        <v>992</v>
      </c>
      <c r="D486" s="112" t="s">
        <v>1135</v>
      </c>
      <c r="E486" s="114" t="s">
        <v>1136</v>
      </c>
      <c r="F486" s="112" t="s">
        <v>211</v>
      </c>
      <c r="G486" s="112">
        <v>7.6E-3</v>
      </c>
      <c r="H486" s="114" t="s">
        <v>811</v>
      </c>
      <c r="I486" s="114" t="s">
        <v>811</v>
      </c>
      <c r="J486" s="101" t="s">
        <v>27</v>
      </c>
      <c r="K486" s="101" t="s">
        <v>27</v>
      </c>
      <c r="L486" s="101" t="s">
        <v>27</v>
      </c>
      <c r="M486" s="50" t="s">
        <v>27</v>
      </c>
      <c r="N486" s="112" t="s">
        <v>27</v>
      </c>
      <c r="O486" s="115">
        <v>45288</v>
      </c>
      <c r="P486" s="119"/>
    </row>
    <row r="487" spans="1:16" s="120" customFormat="1" ht="14.5" customHeight="1">
      <c r="A487" s="62" t="s">
        <v>4</v>
      </c>
      <c r="B487" s="59" t="s">
        <v>77</v>
      </c>
      <c r="C487" s="16">
        <v>993</v>
      </c>
      <c r="D487" s="112" t="s">
        <v>1137</v>
      </c>
      <c r="E487" s="114" t="s">
        <v>1138</v>
      </c>
      <c r="F487" s="112" t="s">
        <v>221</v>
      </c>
      <c r="G487" s="112">
        <v>7.6E-3</v>
      </c>
      <c r="H487" s="94" t="s">
        <v>811</v>
      </c>
      <c r="I487" s="94" t="s">
        <v>811</v>
      </c>
      <c r="J487" s="101" t="s">
        <v>27</v>
      </c>
      <c r="K487" s="101" t="s">
        <v>27</v>
      </c>
      <c r="L487" s="101" t="s">
        <v>27</v>
      </c>
      <c r="M487" s="101" t="s">
        <v>27</v>
      </c>
      <c r="N487" s="112" t="s">
        <v>27</v>
      </c>
      <c r="O487" s="115">
        <v>45288</v>
      </c>
      <c r="P487" s="119"/>
    </row>
    <row r="488" spans="1:16" s="120" customFormat="1" ht="14.5" customHeight="1">
      <c r="A488" s="66" t="s">
        <v>4</v>
      </c>
      <c r="B488" s="111" t="s">
        <v>77</v>
      </c>
      <c r="C488" s="16">
        <v>994</v>
      </c>
      <c r="D488" s="112" t="s">
        <v>1139</v>
      </c>
      <c r="E488" s="114" t="s">
        <v>1140</v>
      </c>
      <c r="F488" s="112" t="s">
        <v>432</v>
      </c>
      <c r="G488" s="112">
        <v>7.6E-3</v>
      </c>
      <c r="H488" s="114" t="s">
        <v>811</v>
      </c>
      <c r="I488" s="114" t="s">
        <v>811</v>
      </c>
      <c r="J488" s="101" t="s">
        <v>27</v>
      </c>
      <c r="K488" s="101" t="s">
        <v>27</v>
      </c>
      <c r="L488" s="101" t="s">
        <v>27</v>
      </c>
      <c r="M488" s="50" t="s">
        <v>27</v>
      </c>
      <c r="N488" s="112" t="s">
        <v>27</v>
      </c>
      <c r="O488" s="115">
        <v>45288</v>
      </c>
      <c r="P488" s="119"/>
    </row>
    <row r="489" spans="1:16" s="131" customFormat="1" ht="14.5" customHeight="1">
      <c r="A489" s="62" t="s">
        <v>4</v>
      </c>
      <c r="B489" s="59" t="s">
        <v>77</v>
      </c>
      <c r="C489" s="16">
        <v>995</v>
      </c>
      <c r="D489" s="112" t="s">
        <v>1141</v>
      </c>
      <c r="E489" s="114" t="s">
        <v>1142</v>
      </c>
      <c r="F489" s="112" t="s">
        <v>1143</v>
      </c>
      <c r="G489" s="112">
        <v>6.0000000000000001E-3</v>
      </c>
      <c r="H489" s="94" t="s">
        <v>811</v>
      </c>
      <c r="I489" s="94" t="s">
        <v>811</v>
      </c>
      <c r="J489" s="101" t="s">
        <v>27</v>
      </c>
      <c r="K489" s="101" t="s">
        <v>27</v>
      </c>
      <c r="L489" s="101" t="s">
        <v>27</v>
      </c>
      <c r="M489" s="101" t="s">
        <v>27</v>
      </c>
      <c r="N489" s="112" t="s">
        <v>27</v>
      </c>
      <c r="O489" s="115">
        <v>45288</v>
      </c>
      <c r="P489" s="130"/>
    </row>
    <row r="490" spans="1:16" s="131" customFormat="1" ht="14.5" customHeight="1">
      <c r="A490" s="66" t="s">
        <v>4</v>
      </c>
      <c r="B490" s="111" t="s">
        <v>77</v>
      </c>
      <c r="C490" s="16">
        <v>996</v>
      </c>
      <c r="D490" s="112" t="s">
        <v>1144</v>
      </c>
      <c r="E490" s="114" t="s">
        <v>1145</v>
      </c>
      <c r="F490" s="112" t="s">
        <v>136</v>
      </c>
      <c r="G490" s="112">
        <v>6.0000000000000001E-3</v>
      </c>
      <c r="H490" s="114" t="s">
        <v>811</v>
      </c>
      <c r="I490" s="114" t="s">
        <v>811</v>
      </c>
      <c r="J490" s="101" t="s">
        <v>27</v>
      </c>
      <c r="K490" s="101" t="s">
        <v>27</v>
      </c>
      <c r="L490" s="101" t="s">
        <v>27</v>
      </c>
      <c r="M490" s="50" t="s">
        <v>27</v>
      </c>
      <c r="N490" s="112" t="s">
        <v>27</v>
      </c>
      <c r="O490" s="115">
        <v>45288</v>
      </c>
      <c r="P490" s="130"/>
    </row>
    <row r="491" spans="1:16" s="131" customFormat="1" ht="14.5" customHeight="1">
      <c r="A491" s="62" t="s">
        <v>4</v>
      </c>
      <c r="B491" s="59" t="s">
        <v>77</v>
      </c>
      <c r="C491" s="16">
        <v>997</v>
      </c>
      <c r="D491" s="112" t="s">
        <v>1146</v>
      </c>
      <c r="E491" s="114" t="s">
        <v>1147</v>
      </c>
      <c r="F491" s="112" t="s">
        <v>491</v>
      </c>
      <c r="G491" s="112">
        <v>6.0000000000000001E-3</v>
      </c>
      <c r="H491" s="94" t="s">
        <v>811</v>
      </c>
      <c r="I491" s="94" t="s">
        <v>811</v>
      </c>
      <c r="J491" s="101" t="s">
        <v>27</v>
      </c>
      <c r="K491" s="101" t="s">
        <v>27</v>
      </c>
      <c r="L491" s="101" t="s">
        <v>27</v>
      </c>
      <c r="M491" s="101" t="s">
        <v>27</v>
      </c>
      <c r="N491" s="112" t="s">
        <v>27</v>
      </c>
      <c r="O491" s="115">
        <v>45288</v>
      </c>
      <c r="P491" s="130"/>
    </row>
    <row r="492" spans="1:16" ht="14.5" customHeight="1">
      <c r="A492" s="66" t="s">
        <v>4</v>
      </c>
      <c r="B492" s="111" t="s">
        <v>77</v>
      </c>
      <c r="C492" s="16">
        <v>998</v>
      </c>
      <c r="D492" s="112" t="s">
        <v>1148</v>
      </c>
      <c r="E492" s="114" t="s">
        <v>1149</v>
      </c>
      <c r="F492" s="112" t="s">
        <v>423</v>
      </c>
      <c r="G492" s="112">
        <v>6.0000000000000001E-3</v>
      </c>
      <c r="H492" s="114" t="s">
        <v>811</v>
      </c>
      <c r="I492" s="114" t="s">
        <v>811</v>
      </c>
      <c r="J492" s="101" t="s">
        <v>27</v>
      </c>
      <c r="K492" s="101" t="s">
        <v>27</v>
      </c>
      <c r="L492" s="101" t="s">
        <v>27</v>
      </c>
      <c r="M492" s="50" t="s">
        <v>27</v>
      </c>
      <c r="N492" s="112" t="s">
        <v>27</v>
      </c>
      <c r="O492" s="115">
        <v>45288</v>
      </c>
    </row>
    <row r="493" spans="1:16" ht="14.5" customHeight="1">
      <c r="A493" s="99" t="s">
        <v>4</v>
      </c>
      <c r="B493" s="100" t="s">
        <v>77</v>
      </c>
      <c r="C493" s="16">
        <v>1046</v>
      </c>
      <c r="D493" s="16" t="s">
        <v>1150</v>
      </c>
      <c r="E493" s="55" t="s">
        <v>1151</v>
      </c>
      <c r="F493" s="16" t="s">
        <v>72</v>
      </c>
      <c r="G493" s="16">
        <v>5.7999999999999996E-3</v>
      </c>
      <c r="H493" s="59" t="s">
        <v>617</v>
      </c>
      <c r="I493" s="94" t="s">
        <v>43</v>
      </c>
      <c r="J493" s="53" t="s">
        <v>27</v>
      </c>
      <c r="K493" s="53" t="s">
        <v>27</v>
      </c>
      <c r="L493" s="53" t="s">
        <v>27</v>
      </c>
      <c r="M493" s="53" t="s">
        <v>27</v>
      </c>
      <c r="N493" s="50" t="s">
        <v>27</v>
      </c>
      <c r="O493" s="52">
        <v>45293</v>
      </c>
    </row>
    <row r="494" spans="1:16" ht="14.5" customHeight="1">
      <c r="A494" s="99" t="s">
        <v>4</v>
      </c>
      <c r="B494" s="100" t="s">
        <v>77</v>
      </c>
      <c r="C494" s="16">
        <v>1047</v>
      </c>
      <c r="D494" s="16" t="s">
        <v>1152</v>
      </c>
      <c r="E494" s="65" t="s">
        <v>1153</v>
      </c>
      <c r="F494" s="16" t="s">
        <v>797</v>
      </c>
      <c r="G494" s="16">
        <v>6.3800000000000003E-3</v>
      </c>
      <c r="H494" s="59" t="s">
        <v>617</v>
      </c>
      <c r="I494" s="94" t="s">
        <v>43</v>
      </c>
      <c r="J494" s="53" t="s">
        <v>27</v>
      </c>
      <c r="K494" s="53" t="s">
        <v>27</v>
      </c>
      <c r="L494" s="53" t="s">
        <v>27</v>
      </c>
      <c r="M494" s="53" t="s">
        <v>27</v>
      </c>
      <c r="N494" s="50" t="s">
        <v>27</v>
      </c>
      <c r="O494" s="52">
        <v>45293</v>
      </c>
    </row>
    <row r="495" spans="1:16" ht="14.5" customHeight="1">
      <c r="A495" s="62" t="s">
        <v>4</v>
      </c>
      <c r="B495" s="59" t="s">
        <v>77</v>
      </c>
      <c r="C495" s="16">
        <v>999</v>
      </c>
      <c r="D495" s="16" t="s">
        <v>1154</v>
      </c>
      <c r="E495" s="76" t="s">
        <v>1155</v>
      </c>
      <c r="F495" s="16" t="s">
        <v>423</v>
      </c>
      <c r="G495" s="16">
        <v>6.0000000000000001E-3</v>
      </c>
      <c r="H495" s="94" t="s">
        <v>811</v>
      </c>
      <c r="I495" s="94" t="s">
        <v>811</v>
      </c>
      <c r="J495" s="53" t="s">
        <v>27</v>
      </c>
      <c r="K495" s="53" t="s">
        <v>27</v>
      </c>
      <c r="L495" s="53" t="s">
        <v>27</v>
      </c>
      <c r="M495" s="53" t="s">
        <v>27</v>
      </c>
      <c r="N495" s="50" t="s">
        <v>27</v>
      </c>
      <c r="O495" s="102">
        <v>45294</v>
      </c>
    </row>
    <row r="496" spans="1:16" ht="14.5" customHeight="1">
      <c r="A496" s="99" t="s">
        <v>4</v>
      </c>
      <c r="B496" s="100" t="s">
        <v>77</v>
      </c>
      <c r="C496" s="16">
        <v>1000</v>
      </c>
      <c r="D496" s="16" t="s">
        <v>1156</v>
      </c>
      <c r="E496" s="65" t="s">
        <v>1157</v>
      </c>
      <c r="F496" s="16" t="s">
        <v>254</v>
      </c>
      <c r="G496" s="16">
        <v>6.0000000000000001E-3</v>
      </c>
      <c r="H496" s="59" t="s">
        <v>811</v>
      </c>
      <c r="I496" s="59" t="s">
        <v>811</v>
      </c>
      <c r="J496" s="53" t="s">
        <v>27</v>
      </c>
      <c r="K496" s="53" t="s">
        <v>27</v>
      </c>
      <c r="L496" s="53" t="s">
        <v>27</v>
      </c>
      <c r="M496" s="53" t="s">
        <v>27</v>
      </c>
      <c r="N496" s="50" t="s">
        <v>27</v>
      </c>
      <c r="O496" s="52">
        <v>45294</v>
      </c>
    </row>
    <row r="497" spans="1:15" ht="14.5" customHeight="1">
      <c r="A497" s="99" t="s">
        <v>4</v>
      </c>
      <c r="B497" s="100" t="s">
        <v>77</v>
      </c>
      <c r="C497" s="16">
        <v>1004</v>
      </c>
      <c r="D497" s="16" t="s">
        <v>1158</v>
      </c>
      <c r="E497" s="65" t="s">
        <v>1159</v>
      </c>
      <c r="F497" s="16" t="s">
        <v>491</v>
      </c>
      <c r="G497" s="16">
        <v>6.0000000000000001E-3</v>
      </c>
      <c r="H497" s="59" t="s">
        <v>811</v>
      </c>
      <c r="I497" s="94" t="s">
        <v>811</v>
      </c>
      <c r="J497" s="53" t="s">
        <v>27</v>
      </c>
      <c r="K497" s="53" t="s">
        <v>27</v>
      </c>
      <c r="L497" s="53" t="s">
        <v>27</v>
      </c>
      <c r="M497" s="53" t="s">
        <v>27</v>
      </c>
      <c r="N497" s="50" t="s">
        <v>27</v>
      </c>
      <c r="O497" s="52">
        <v>45294</v>
      </c>
    </row>
    <row r="498" spans="1:15" ht="14.5" customHeight="1">
      <c r="A498" s="99" t="s">
        <v>4</v>
      </c>
      <c r="B498" s="100" t="s">
        <v>77</v>
      </c>
      <c r="C498" s="16">
        <v>1006</v>
      </c>
      <c r="D498" s="16" t="s">
        <v>1160</v>
      </c>
      <c r="E498" s="65" t="s">
        <v>1161</v>
      </c>
      <c r="F498" s="16" t="s">
        <v>1162</v>
      </c>
      <c r="G498" s="16">
        <v>6.0000000000000001E-3</v>
      </c>
      <c r="H498" s="59" t="s">
        <v>811</v>
      </c>
      <c r="I498" s="59" t="s">
        <v>811</v>
      </c>
      <c r="J498" s="53" t="s">
        <v>27</v>
      </c>
      <c r="K498" s="53" t="s">
        <v>27</v>
      </c>
      <c r="L498" s="53" t="s">
        <v>27</v>
      </c>
      <c r="M498" s="53" t="s">
        <v>27</v>
      </c>
      <c r="N498" s="50" t="s">
        <v>27</v>
      </c>
      <c r="O498" s="52">
        <v>45294</v>
      </c>
    </row>
    <row r="499" spans="1:15" ht="14.5" customHeight="1">
      <c r="A499" s="99" t="s">
        <v>4</v>
      </c>
      <c r="B499" s="100" t="s">
        <v>77</v>
      </c>
      <c r="C499" s="16">
        <v>1010</v>
      </c>
      <c r="D499" s="16" t="s">
        <v>1163</v>
      </c>
      <c r="E499" s="65" t="s">
        <v>1164</v>
      </c>
      <c r="F499" s="16" t="s">
        <v>265</v>
      </c>
      <c r="G499" s="16">
        <v>6.0000000000000001E-3</v>
      </c>
      <c r="H499" s="59" t="s">
        <v>811</v>
      </c>
      <c r="I499" s="94" t="s">
        <v>811</v>
      </c>
      <c r="J499" s="53" t="s">
        <v>27</v>
      </c>
      <c r="K499" s="53" t="s">
        <v>27</v>
      </c>
      <c r="L499" s="53" t="s">
        <v>27</v>
      </c>
      <c r="M499" s="53" t="s">
        <v>27</v>
      </c>
      <c r="N499" s="50" t="s">
        <v>27</v>
      </c>
      <c r="O499" s="52">
        <v>45294</v>
      </c>
    </row>
    <row r="500" spans="1:15" ht="14.5" customHeight="1">
      <c r="A500" s="99" t="s">
        <v>4</v>
      </c>
      <c r="B500" s="100" t="s">
        <v>77</v>
      </c>
      <c r="C500" s="16">
        <v>1011</v>
      </c>
      <c r="D500" s="16" t="s">
        <v>1165</v>
      </c>
      <c r="E500" s="65" t="s">
        <v>1166</v>
      </c>
      <c r="F500" s="16" t="s">
        <v>130</v>
      </c>
      <c r="G500" s="16">
        <v>6.0000000000000001E-3</v>
      </c>
      <c r="H500" s="59" t="s">
        <v>811</v>
      </c>
      <c r="I500" s="59" t="s">
        <v>811</v>
      </c>
      <c r="J500" s="53" t="s">
        <v>27</v>
      </c>
      <c r="K500" s="53" t="s">
        <v>27</v>
      </c>
      <c r="L500" s="53" t="s">
        <v>27</v>
      </c>
      <c r="M500" s="53" t="s">
        <v>27</v>
      </c>
      <c r="N500" s="50" t="s">
        <v>27</v>
      </c>
      <c r="O500" s="52">
        <v>45294</v>
      </c>
    </row>
    <row r="501" spans="1:15" ht="14.5" customHeight="1">
      <c r="A501" s="99" t="s">
        <v>4</v>
      </c>
      <c r="B501" s="100" t="s">
        <v>77</v>
      </c>
      <c r="C501" s="16">
        <v>1014</v>
      </c>
      <c r="D501" s="16" t="s">
        <v>1167</v>
      </c>
      <c r="E501" s="65" t="s">
        <v>1168</v>
      </c>
      <c r="F501" s="16" t="s">
        <v>391</v>
      </c>
      <c r="G501" s="16">
        <v>6.0000000000000001E-3</v>
      </c>
      <c r="H501" s="59" t="s">
        <v>811</v>
      </c>
      <c r="I501" s="94" t="s">
        <v>811</v>
      </c>
      <c r="J501" s="53" t="s">
        <v>27</v>
      </c>
      <c r="K501" s="53" t="s">
        <v>27</v>
      </c>
      <c r="L501" s="53" t="s">
        <v>27</v>
      </c>
      <c r="M501" s="53" t="s">
        <v>27</v>
      </c>
      <c r="N501" s="50" t="s">
        <v>27</v>
      </c>
      <c r="O501" s="52">
        <v>45294</v>
      </c>
    </row>
    <row r="502" spans="1:15" ht="14.5" customHeight="1">
      <c r="A502" s="99" t="s">
        <v>4</v>
      </c>
      <c r="B502" s="100" t="s">
        <v>77</v>
      </c>
      <c r="C502" s="16">
        <v>1015</v>
      </c>
      <c r="D502" s="16" t="s">
        <v>1169</v>
      </c>
      <c r="E502" s="65" t="s">
        <v>1170</v>
      </c>
      <c r="F502" s="16" t="s">
        <v>391</v>
      </c>
      <c r="G502" s="16">
        <v>6.0000000000000001E-3</v>
      </c>
      <c r="H502" s="59" t="s">
        <v>811</v>
      </c>
      <c r="I502" s="59" t="s">
        <v>811</v>
      </c>
      <c r="J502" s="53" t="s">
        <v>27</v>
      </c>
      <c r="K502" s="53" t="s">
        <v>27</v>
      </c>
      <c r="L502" s="53" t="s">
        <v>27</v>
      </c>
      <c r="M502" s="53" t="s">
        <v>27</v>
      </c>
      <c r="N502" s="50" t="s">
        <v>27</v>
      </c>
      <c r="O502" s="52">
        <v>45294</v>
      </c>
    </row>
    <row r="503" spans="1:15" ht="14.5" customHeight="1">
      <c r="A503" s="99" t="s">
        <v>4</v>
      </c>
      <c r="B503" s="100" t="s">
        <v>77</v>
      </c>
      <c r="C503" s="16">
        <v>1016</v>
      </c>
      <c r="D503" s="16" t="s">
        <v>1171</v>
      </c>
      <c r="E503" s="65" t="s">
        <v>1172</v>
      </c>
      <c r="F503" s="16" t="s">
        <v>1046</v>
      </c>
      <c r="G503" s="16">
        <v>6.0000000000000001E-3</v>
      </c>
      <c r="H503" s="59" t="s">
        <v>811</v>
      </c>
      <c r="I503" s="94" t="s">
        <v>811</v>
      </c>
      <c r="J503" s="53" t="s">
        <v>27</v>
      </c>
      <c r="K503" s="53" t="s">
        <v>27</v>
      </c>
      <c r="L503" s="53" t="s">
        <v>27</v>
      </c>
      <c r="M503" s="53" t="s">
        <v>27</v>
      </c>
      <c r="N503" s="50" t="s">
        <v>27</v>
      </c>
      <c r="O503" s="52">
        <v>45294</v>
      </c>
    </row>
    <row r="504" spans="1:15" ht="14.5" customHeight="1">
      <c r="A504" s="99" t="s">
        <v>4</v>
      </c>
      <c r="B504" s="100" t="s">
        <v>77</v>
      </c>
      <c r="C504" s="16">
        <v>1018</v>
      </c>
      <c r="D504" s="16" t="s">
        <v>1173</v>
      </c>
      <c r="E504" s="65" t="s">
        <v>1174</v>
      </c>
      <c r="F504" s="16" t="s">
        <v>399</v>
      </c>
      <c r="G504" s="16">
        <v>6.0000000000000001E-3</v>
      </c>
      <c r="H504" s="59" t="s">
        <v>811</v>
      </c>
      <c r="I504" s="59" t="s">
        <v>811</v>
      </c>
      <c r="J504" s="53" t="s">
        <v>27</v>
      </c>
      <c r="K504" s="53" t="s">
        <v>27</v>
      </c>
      <c r="L504" s="53" t="s">
        <v>27</v>
      </c>
      <c r="M504" s="53" t="s">
        <v>27</v>
      </c>
      <c r="N504" s="50" t="s">
        <v>27</v>
      </c>
      <c r="O504" s="52">
        <v>45294</v>
      </c>
    </row>
    <row r="505" spans="1:15" ht="14.5" customHeight="1">
      <c r="A505" s="99" t="s">
        <v>4</v>
      </c>
      <c r="B505" s="100" t="s">
        <v>77</v>
      </c>
      <c r="C505" s="16">
        <v>1023</v>
      </c>
      <c r="D505" s="16" t="s">
        <v>1175</v>
      </c>
      <c r="E505" s="65" t="s">
        <v>1176</v>
      </c>
      <c r="F505" s="16" t="s">
        <v>130</v>
      </c>
      <c r="G505" s="16">
        <v>6.0000000000000001E-3</v>
      </c>
      <c r="H505" s="59" t="s">
        <v>811</v>
      </c>
      <c r="I505" s="94" t="s">
        <v>811</v>
      </c>
      <c r="J505" s="53" t="s">
        <v>27</v>
      </c>
      <c r="K505" s="53" t="s">
        <v>27</v>
      </c>
      <c r="L505" s="53" t="s">
        <v>27</v>
      </c>
      <c r="M505" s="53" t="s">
        <v>27</v>
      </c>
      <c r="N505" s="50" t="s">
        <v>27</v>
      </c>
      <c r="O505" s="52">
        <v>45294</v>
      </c>
    </row>
    <row r="506" spans="1:15" ht="14.5" customHeight="1">
      <c r="A506" s="99" t="s">
        <v>4</v>
      </c>
      <c r="B506" s="100" t="s">
        <v>77</v>
      </c>
      <c r="C506" s="16">
        <v>1024</v>
      </c>
      <c r="D506" s="16" t="s">
        <v>1177</v>
      </c>
      <c r="E506" s="65" t="s">
        <v>1178</v>
      </c>
      <c r="F506" s="16" t="s">
        <v>338</v>
      </c>
      <c r="G506" s="16">
        <v>6.0000000000000001E-3</v>
      </c>
      <c r="H506" s="59" t="s">
        <v>811</v>
      </c>
      <c r="I506" s="59" t="s">
        <v>811</v>
      </c>
      <c r="J506" s="53" t="s">
        <v>27</v>
      </c>
      <c r="K506" s="53" t="s">
        <v>27</v>
      </c>
      <c r="L506" s="53" t="s">
        <v>27</v>
      </c>
      <c r="M506" s="53" t="s">
        <v>27</v>
      </c>
      <c r="N506" s="50" t="s">
        <v>27</v>
      </c>
      <c r="O506" s="52">
        <v>45294</v>
      </c>
    </row>
    <row r="507" spans="1:15" ht="14.5" customHeight="1">
      <c r="A507" s="99" t="s">
        <v>4</v>
      </c>
      <c r="B507" s="100" t="s">
        <v>77</v>
      </c>
      <c r="C507" s="16">
        <v>1025</v>
      </c>
      <c r="D507" s="16" t="s">
        <v>1179</v>
      </c>
      <c r="E507" s="65" t="s">
        <v>1180</v>
      </c>
      <c r="F507" s="16" t="s">
        <v>25</v>
      </c>
      <c r="G507" s="16">
        <v>6.0000000000000001E-3</v>
      </c>
      <c r="H507" s="59" t="s">
        <v>811</v>
      </c>
      <c r="I507" s="94" t="s">
        <v>811</v>
      </c>
      <c r="J507" s="53" t="s">
        <v>27</v>
      </c>
      <c r="K507" s="53" t="s">
        <v>27</v>
      </c>
      <c r="L507" s="53" t="s">
        <v>27</v>
      </c>
      <c r="M507" s="53" t="s">
        <v>27</v>
      </c>
      <c r="N507" s="50" t="s">
        <v>27</v>
      </c>
      <c r="O507" s="52">
        <v>45294</v>
      </c>
    </row>
    <row r="508" spans="1:15" ht="14.5" customHeight="1">
      <c r="A508" s="99" t="s">
        <v>4</v>
      </c>
      <c r="B508" s="100" t="s">
        <v>77</v>
      </c>
      <c r="C508" s="16">
        <v>1026</v>
      </c>
      <c r="D508" s="16" t="s">
        <v>1181</v>
      </c>
      <c r="E508" s="65" t="s">
        <v>1182</v>
      </c>
      <c r="F508" s="16" t="s">
        <v>208</v>
      </c>
      <c r="G508" s="16">
        <v>5.0000000000000001E-3</v>
      </c>
      <c r="H508" s="59" t="s">
        <v>811</v>
      </c>
      <c r="I508" s="59" t="s">
        <v>811</v>
      </c>
      <c r="J508" s="53" t="s">
        <v>27</v>
      </c>
      <c r="K508" s="53" t="s">
        <v>27</v>
      </c>
      <c r="L508" s="53" t="s">
        <v>27</v>
      </c>
      <c r="M508" s="53" t="s">
        <v>27</v>
      </c>
      <c r="N508" s="50" t="s">
        <v>27</v>
      </c>
      <c r="O508" s="52">
        <v>45294</v>
      </c>
    </row>
    <row r="509" spans="1:15" ht="14.5" customHeight="1">
      <c r="A509" s="99" t="s">
        <v>4</v>
      </c>
      <c r="B509" s="100" t="s">
        <v>77</v>
      </c>
      <c r="C509" s="16">
        <v>1027</v>
      </c>
      <c r="D509" s="16" t="s">
        <v>1183</v>
      </c>
      <c r="E509" s="65" t="s">
        <v>1184</v>
      </c>
      <c r="F509" s="16" t="s">
        <v>1185</v>
      </c>
      <c r="G509" s="16">
        <v>5.0000000000000001E-3</v>
      </c>
      <c r="H509" s="59" t="s">
        <v>811</v>
      </c>
      <c r="I509" s="94" t="s">
        <v>811</v>
      </c>
      <c r="J509" s="53" t="s">
        <v>27</v>
      </c>
      <c r="K509" s="53" t="s">
        <v>27</v>
      </c>
      <c r="L509" s="53" t="s">
        <v>27</v>
      </c>
      <c r="M509" s="53" t="s">
        <v>27</v>
      </c>
      <c r="N509" s="50" t="s">
        <v>27</v>
      </c>
      <c r="O509" s="52">
        <v>45294</v>
      </c>
    </row>
    <row r="510" spans="1:15" ht="14.5" customHeight="1">
      <c r="A510" s="99" t="s">
        <v>4</v>
      </c>
      <c r="B510" s="100" t="s">
        <v>77</v>
      </c>
      <c r="C510" s="16">
        <v>1029</v>
      </c>
      <c r="D510" s="16" t="s">
        <v>1186</v>
      </c>
      <c r="E510" s="65" t="s">
        <v>1187</v>
      </c>
      <c r="F510" s="16" t="s">
        <v>130</v>
      </c>
      <c r="G510" s="16">
        <v>5.0000000000000001E-3</v>
      </c>
      <c r="H510" s="59" t="s">
        <v>811</v>
      </c>
      <c r="I510" s="59" t="s">
        <v>811</v>
      </c>
      <c r="J510" s="53" t="s">
        <v>27</v>
      </c>
      <c r="K510" s="53" t="s">
        <v>27</v>
      </c>
      <c r="L510" s="53" t="s">
        <v>27</v>
      </c>
      <c r="M510" s="53" t="s">
        <v>27</v>
      </c>
      <c r="N510" s="50" t="s">
        <v>27</v>
      </c>
      <c r="O510" s="52">
        <v>45294</v>
      </c>
    </row>
    <row r="511" spans="1:15" ht="14.5" customHeight="1">
      <c r="A511" s="99" t="s">
        <v>4</v>
      </c>
      <c r="B511" s="100" t="s">
        <v>77</v>
      </c>
      <c r="C511" s="16">
        <v>1030</v>
      </c>
      <c r="D511" s="16" t="s">
        <v>1188</v>
      </c>
      <c r="E511" s="65" t="s">
        <v>1189</v>
      </c>
      <c r="F511" s="16" t="s">
        <v>1190</v>
      </c>
      <c r="G511" s="16">
        <v>3.8E-3</v>
      </c>
      <c r="H511" s="59" t="s">
        <v>811</v>
      </c>
      <c r="I511" s="94" t="s">
        <v>811</v>
      </c>
      <c r="J511" s="53" t="s">
        <v>27</v>
      </c>
      <c r="K511" s="53" t="s">
        <v>27</v>
      </c>
      <c r="L511" s="53" t="s">
        <v>27</v>
      </c>
      <c r="M511" s="53" t="s">
        <v>27</v>
      </c>
      <c r="N511" s="50" t="s">
        <v>27</v>
      </c>
      <c r="O511" s="52">
        <v>45294</v>
      </c>
    </row>
    <row r="512" spans="1:15" ht="14.5" customHeight="1">
      <c r="A512" s="99" t="s">
        <v>4</v>
      </c>
      <c r="B512" s="100" t="s">
        <v>77</v>
      </c>
      <c r="C512" s="16">
        <v>1031</v>
      </c>
      <c r="D512" s="16" t="s">
        <v>1191</v>
      </c>
      <c r="E512" s="65" t="s">
        <v>1192</v>
      </c>
      <c r="F512" s="16" t="s">
        <v>72</v>
      </c>
      <c r="G512" s="16">
        <v>3.8E-3</v>
      </c>
      <c r="H512" s="59" t="s">
        <v>811</v>
      </c>
      <c r="I512" s="59" t="s">
        <v>811</v>
      </c>
      <c r="J512" s="53" t="s">
        <v>27</v>
      </c>
      <c r="K512" s="53" t="s">
        <v>27</v>
      </c>
      <c r="L512" s="53" t="s">
        <v>27</v>
      </c>
      <c r="M512" s="53" t="s">
        <v>27</v>
      </c>
      <c r="N512" s="50" t="s">
        <v>27</v>
      </c>
      <c r="O512" s="52">
        <v>45294</v>
      </c>
    </row>
    <row r="513" spans="1:15" ht="14.5" customHeight="1">
      <c r="A513" s="99" t="s">
        <v>4</v>
      </c>
      <c r="B513" s="100" t="s">
        <v>77</v>
      </c>
      <c r="C513" s="16">
        <v>1032</v>
      </c>
      <c r="D513" s="16" t="s">
        <v>1193</v>
      </c>
      <c r="E513" s="65" t="s">
        <v>1194</v>
      </c>
      <c r="F513" s="16" t="s">
        <v>265</v>
      </c>
      <c r="G513" s="16">
        <v>3.8E-3</v>
      </c>
      <c r="H513" s="59" t="s">
        <v>811</v>
      </c>
      <c r="I513" s="94" t="s">
        <v>811</v>
      </c>
      <c r="J513" s="53" t="s">
        <v>27</v>
      </c>
      <c r="K513" s="53" t="s">
        <v>27</v>
      </c>
      <c r="L513" s="53" t="s">
        <v>27</v>
      </c>
      <c r="M513" s="53" t="s">
        <v>27</v>
      </c>
      <c r="N513" s="50" t="s">
        <v>27</v>
      </c>
      <c r="O513" s="52">
        <v>45294</v>
      </c>
    </row>
    <row r="514" spans="1:15" ht="14.5" customHeight="1">
      <c r="A514" s="99" t="s">
        <v>4</v>
      </c>
      <c r="B514" s="100" t="s">
        <v>77</v>
      </c>
      <c r="C514" s="16">
        <v>1033</v>
      </c>
      <c r="D514" s="16" t="s">
        <v>1195</v>
      </c>
      <c r="E514" s="65" t="s">
        <v>1196</v>
      </c>
      <c r="F514" s="16" t="s">
        <v>432</v>
      </c>
      <c r="G514" s="16">
        <v>3.8E-3</v>
      </c>
      <c r="H514" s="59" t="s">
        <v>811</v>
      </c>
      <c r="I514" s="59" t="s">
        <v>811</v>
      </c>
      <c r="J514" s="53" t="s">
        <v>27</v>
      </c>
      <c r="K514" s="53" t="s">
        <v>27</v>
      </c>
      <c r="L514" s="53" t="s">
        <v>27</v>
      </c>
      <c r="M514" s="53" t="s">
        <v>27</v>
      </c>
      <c r="N514" s="50" t="s">
        <v>27</v>
      </c>
      <c r="O514" s="52">
        <v>45294</v>
      </c>
    </row>
    <row r="515" spans="1:15" ht="14.5" customHeight="1">
      <c r="A515" s="99" t="s">
        <v>4</v>
      </c>
      <c r="B515" s="100" t="s">
        <v>77</v>
      </c>
      <c r="C515" s="16">
        <v>1034</v>
      </c>
      <c r="D515" s="16" t="s">
        <v>1197</v>
      </c>
      <c r="E515" s="65" t="s">
        <v>1198</v>
      </c>
      <c r="F515" s="16" t="s">
        <v>848</v>
      </c>
      <c r="G515" s="16">
        <v>3.8E-3</v>
      </c>
      <c r="H515" s="59" t="s">
        <v>811</v>
      </c>
      <c r="I515" s="94" t="s">
        <v>811</v>
      </c>
      <c r="J515" s="53" t="s">
        <v>27</v>
      </c>
      <c r="K515" s="53" t="s">
        <v>27</v>
      </c>
      <c r="L515" s="53" t="s">
        <v>27</v>
      </c>
      <c r="M515" s="53" t="s">
        <v>27</v>
      </c>
      <c r="N515" s="50" t="s">
        <v>27</v>
      </c>
      <c r="O515" s="52">
        <v>45294</v>
      </c>
    </row>
    <row r="516" spans="1:15" ht="14.5" customHeight="1">
      <c r="A516" s="99" t="s">
        <v>4</v>
      </c>
      <c r="B516" s="100" t="s">
        <v>77</v>
      </c>
      <c r="C516" s="16">
        <v>1035</v>
      </c>
      <c r="D516" s="16" t="s">
        <v>1199</v>
      </c>
      <c r="E516" s="65" t="s">
        <v>1200</v>
      </c>
      <c r="F516" s="16" t="s">
        <v>242</v>
      </c>
      <c r="G516" s="16">
        <v>3.8E-3</v>
      </c>
      <c r="H516" s="59" t="s">
        <v>811</v>
      </c>
      <c r="I516" s="59" t="s">
        <v>811</v>
      </c>
      <c r="J516" s="53" t="s">
        <v>27</v>
      </c>
      <c r="K516" s="53" t="s">
        <v>27</v>
      </c>
      <c r="L516" s="53" t="s">
        <v>27</v>
      </c>
      <c r="M516" s="53" t="s">
        <v>27</v>
      </c>
      <c r="N516" s="50" t="s">
        <v>27</v>
      </c>
      <c r="O516" s="52">
        <v>45294</v>
      </c>
    </row>
    <row r="517" spans="1:15" ht="14.5" customHeight="1">
      <c r="A517" s="99" t="s">
        <v>4</v>
      </c>
      <c r="B517" s="100" t="s">
        <v>77</v>
      </c>
      <c r="C517" s="16">
        <v>1036</v>
      </c>
      <c r="D517" s="16" t="s">
        <v>1201</v>
      </c>
      <c r="E517" s="65" t="s">
        <v>1202</v>
      </c>
      <c r="F517" s="16" t="s">
        <v>87</v>
      </c>
      <c r="G517" s="16">
        <v>3.8E-3</v>
      </c>
      <c r="H517" s="59" t="s">
        <v>811</v>
      </c>
      <c r="I517" s="94" t="s">
        <v>811</v>
      </c>
      <c r="J517" s="53" t="s">
        <v>27</v>
      </c>
      <c r="K517" s="53" t="s">
        <v>27</v>
      </c>
      <c r="L517" s="53" t="s">
        <v>27</v>
      </c>
      <c r="M517" s="53" t="s">
        <v>27</v>
      </c>
      <c r="N517" s="50" t="s">
        <v>27</v>
      </c>
      <c r="O517" s="52">
        <v>45294</v>
      </c>
    </row>
    <row r="518" spans="1:15" ht="14.5" customHeight="1">
      <c r="A518" s="99" t="s">
        <v>4</v>
      </c>
      <c r="B518" s="100" t="s">
        <v>77</v>
      </c>
      <c r="C518" s="16">
        <v>1037</v>
      </c>
      <c r="D518" s="16" t="s">
        <v>1203</v>
      </c>
      <c r="E518" s="65" t="s">
        <v>1204</v>
      </c>
      <c r="F518" s="16" t="s">
        <v>202</v>
      </c>
      <c r="G518" s="16">
        <v>3.8E-3</v>
      </c>
      <c r="H518" s="59" t="s">
        <v>811</v>
      </c>
      <c r="I518" s="59" t="s">
        <v>811</v>
      </c>
      <c r="J518" s="53" t="s">
        <v>27</v>
      </c>
      <c r="K518" s="53" t="s">
        <v>27</v>
      </c>
      <c r="L518" s="53" t="s">
        <v>27</v>
      </c>
      <c r="M518" s="53" t="s">
        <v>27</v>
      </c>
      <c r="N518" s="50" t="s">
        <v>27</v>
      </c>
      <c r="O518" s="52">
        <v>45294</v>
      </c>
    </row>
    <row r="519" spans="1:15" ht="14.5" customHeight="1">
      <c r="A519" s="99" t="s">
        <v>4</v>
      </c>
      <c r="B519" s="100" t="s">
        <v>77</v>
      </c>
      <c r="C519" s="16">
        <v>1038</v>
      </c>
      <c r="D519" s="16" t="s">
        <v>1205</v>
      </c>
      <c r="E519" s="65" t="s">
        <v>1206</v>
      </c>
      <c r="F519" s="16" t="s">
        <v>1207</v>
      </c>
      <c r="G519" s="16">
        <v>3.48E-3</v>
      </c>
      <c r="H519" s="59" t="s">
        <v>811</v>
      </c>
      <c r="I519" s="94" t="s">
        <v>811</v>
      </c>
      <c r="J519" s="53" t="s">
        <v>27</v>
      </c>
      <c r="K519" s="53" t="s">
        <v>27</v>
      </c>
      <c r="L519" s="53" t="s">
        <v>27</v>
      </c>
      <c r="M519" s="53" t="s">
        <v>27</v>
      </c>
      <c r="N519" s="50" t="s">
        <v>27</v>
      </c>
      <c r="O519" s="52">
        <v>45294</v>
      </c>
    </row>
    <row r="520" spans="1:15" ht="14.5" customHeight="1">
      <c r="A520" s="99" t="s">
        <v>4</v>
      </c>
      <c r="B520" s="100" t="s">
        <v>77</v>
      </c>
      <c r="C520" s="16">
        <v>1039</v>
      </c>
      <c r="D520" s="16" t="s">
        <v>1208</v>
      </c>
      <c r="E520" s="65" t="s">
        <v>1209</v>
      </c>
      <c r="F520" s="16" t="s">
        <v>136</v>
      </c>
      <c r="G520" s="16">
        <v>3.8E-3</v>
      </c>
      <c r="H520" s="59" t="s">
        <v>811</v>
      </c>
      <c r="I520" s="59" t="s">
        <v>811</v>
      </c>
      <c r="J520" s="53" t="s">
        <v>27</v>
      </c>
      <c r="K520" s="53" t="s">
        <v>27</v>
      </c>
      <c r="L520" s="53" t="s">
        <v>27</v>
      </c>
      <c r="M520" s="53" t="s">
        <v>27</v>
      </c>
      <c r="N520" s="50" t="s">
        <v>27</v>
      </c>
      <c r="O520" s="52">
        <v>45294</v>
      </c>
    </row>
    <row r="521" spans="1:15" ht="14.5" customHeight="1">
      <c r="A521" s="99" t="s">
        <v>4</v>
      </c>
      <c r="B521" s="100" t="s">
        <v>77</v>
      </c>
      <c r="C521" s="16">
        <v>1040</v>
      </c>
      <c r="D521" s="16" t="s">
        <v>1210</v>
      </c>
      <c r="E521" s="65" t="s">
        <v>1211</v>
      </c>
      <c r="F521" s="16" t="s">
        <v>55</v>
      </c>
      <c r="G521" s="16">
        <v>3.8E-3</v>
      </c>
      <c r="H521" s="59" t="s">
        <v>811</v>
      </c>
      <c r="I521" s="94" t="s">
        <v>811</v>
      </c>
      <c r="J521" s="53" t="s">
        <v>27</v>
      </c>
      <c r="K521" s="53" t="s">
        <v>27</v>
      </c>
      <c r="L521" s="53" t="s">
        <v>27</v>
      </c>
      <c r="M521" s="53" t="s">
        <v>27</v>
      </c>
      <c r="N521" s="50" t="s">
        <v>27</v>
      </c>
      <c r="O521" s="52">
        <v>45294</v>
      </c>
    </row>
    <row r="522" spans="1:15" ht="14.5" customHeight="1">
      <c r="A522" s="99" t="s">
        <v>4</v>
      </c>
      <c r="B522" s="100" t="s">
        <v>77</v>
      </c>
      <c r="C522" s="16">
        <v>1041</v>
      </c>
      <c r="D522" s="16" t="s">
        <v>1212</v>
      </c>
      <c r="E522" s="65" t="s">
        <v>1213</v>
      </c>
      <c r="F522" s="16" t="s">
        <v>188</v>
      </c>
      <c r="G522" s="16">
        <v>3.8E-3</v>
      </c>
      <c r="H522" s="59" t="s">
        <v>811</v>
      </c>
      <c r="I522" s="59" t="s">
        <v>811</v>
      </c>
      <c r="J522" s="53" t="s">
        <v>27</v>
      </c>
      <c r="K522" s="53" t="s">
        <v>27</v>
      </c>
      <c r="L522" s="53" t="s">
        <v>27</v>
      </c>
      <c r="M522" s="53" t="s">
        <v>27</v>
      </c>
      <c r="N522" s="50" t="s">
        <v>27</v>
      </c>
      <c r="O522" s="52">
        <v>45294</v>
      </c>
    </row>
    <row r="523" spans="1:15" ht="14.5" customHeight="1">
      <c r="A523" s="99" t="s">
        <v>4</v>
      </c>
      <c r="B523" s="100" t="s">
        <v>77</v>
      </c>
      <c r="C523" s="16">
        <v>1042</v>
      </c>
      <c r="D523" s="16" t="s">
        <v>1214</v>
      </c>
      <c r="E523" s="65" t="s">
        <v>1215</v>
      </c>
      <c r="F523" s="16" t="s">
        <v>428</v>
      </c>
      <c r="G523" s="16">
        <v>3.8E-3</v>
      </c>
      <c r="H523" s="59" t="s">
        <v>811</v>
      </c>
      <c r="I523" s="94" t="s">
        <v>811</v>
      </c>
      <c r="J523" s="53" t="s">
        <v>27</v>
      </c>
      <c r="K523" s="53" t="s">
        <v>27</v>
      </c>
      <c r="L523" s="53" t="s">
        <v>27</v>
      </c>
      <c r="M523" s="53" t="s">
        <v>27</v>
      </c>
      <c r="N523" s="50" t="s">
        <v>27</v>
      </c>
      <c r="O523" s="52">
        <v>45294</v>
      </c>
    </row>
    <row r="524" spans="1:15" ht="14.5" customHeight="1">
      <c r="A524" s="99" t="s">
        <v>4</v>
      </c>
      <c r="B524" s="100" t="s">
        <v>77</v>
      </c>
      <c r="C524" s="16">
        <v>1043</v>
      </c>
      <c r="D524" s="16" t="s">
        <v>1216</v>
      </c>
      <c r="E524" s="65" t="s">
        <v>1217</v>
      </c>
      <c r="F524" s="16" t="s">
        <v>630</v>
      </c>
      <c r="G524" s="16">
        <v>3.8E-3</v>
      </c>
      <c r="H524" s="59" t="s">
        <v>811</v>
      </c>
      <c r="I524" s="59" t="s">
        <v>811</v>
      </c>
      <c r="J524" s="53" t="s">
        <v>27</v>
      </c>
      <c r="K524" s="53" t="s">
        <v>27</v>
      </c>
      <c r="L524" s="53" t="s">
        <v>27</v>
      </c>
      <c r="M524" s="53" t="s">
        <v>27</v>
      </c>
      <c r="N524" s="50" t="s">
        <v>27</v>
      </c>
      <c r="O524" s="52">
        <v>45294</v>
      </c>
    </row>
    <row r="525" spans="1:15" ht="14.5" customHeight="1">
      <c r="A525" s="99" t="s">
        <v>4</v>
      </c>
      <c r="B525" s="100" t="s">
        <v>77</v>
      </c>
      <c r="C525" s="16">
        <v>1044</v>
      </c>
      <c r="D525" s="16" t="s">
        <v>1218</v>
      </c>
      <c r="E525" s="65" t="s">
        <v>1219</v>
      </c>
      <c r="F525" s="16" t="s">
        <v>432</v>
      </c>
      <c r="G525" s="16">
        <v>3.8E-3</v>
      </c>
      <c r="H525" s="59" t="s">
        <v>811</v>
      </c>
      <c r="I525" s="94" t="s">
        <v>811</v>
      </c>
      <c r="J525" s="53" t="s">
        <v>27</v>
      </c>
      <c r="K525" s="53" t="s">
        <v>27</v>
      </c>
      <c r="L525" s="53" t="s">
        <v>27</v>
      </c>
      <c r="M525" s="53" t="s">
        <v>27</v>
      </c>
      <c r="N525" s="50" t="s">
        <v>27</v>
      </c>
      <c r="O525" s="52">
        <v>45294</v>
      </c>
    </row>
    <row r="526" spans="1:15" ht="14.5" customHeight="1">
      <c r="A526" s="99" t="s">
        <v>4</v>
      </c>
      <c r="B526" s="100" t="s">
        <v>77</v>
      </c>
      <c r="C526" s="16">
        <v>1070</v>
      </c>
      <c r="D526" s="16" t="s">
        <v>1220</v>
      </c>
      <c r="E526" s="65" t="s">
        <v>1221</v>
      </c>
      <c r="F526" s="16" t="s">
        <v>570</v>
      </c>
      <c r="G526" s="16">
        <v>0.01</v>
      </c>
      <c r="H526" s="59" t="s">
        <v>811</v>
      </c>
      <c r="I526" s="59" t="s">
        <v>811</v>
      </c>
      <c r="J526" s="53" t="s">
        <v>27</v>
      </c>
      <c r="K526" s="53" t="s">
        <v>27</v>
      </c>
      <c r="L526" s="53" t="s">
        <v>27</v>
      </c>
      <c r="M526" s="53" t="s">
        <v>27</v>
      </c>
      <c r="N526" s="50" t="s">
        <v>27</v>
      </c>
      <c r="O526" s="52">
        <v>45296</v>
      </c>
    </row>
    <row r="527" spans="1:15" ht="14.5" customHeight="1">
      <c r="A527" s="99" t="s">
        <v>4</v>
      </c>
      <c r="B527" s="100" t="s">
        <v>77</v>
      </c>
      <c r="C527" s="16">
        <v>1050</v>
      </c>
      <c r="D527" s="16" t="s">
        <v>1222</v>
      </c>
      <c r="E527" s="65" t="s">
        <v>1223</v>
      </c>
      <c r="F527" s="16" t="s">
        <v>142</v>
      </c>
      <c r="G527" s="16">
        <v>3.0000000000000001E-3</v>
      </c>
      <c r="H527" s="59" t="s">
        <v>811</v>
      </c>
      <c r="I527" s="59" t="s">
        <v>811</v>
      </c>
      <c r="J527" s="53" t="s">
        <v>27</v>
      </c>
      <c r="K527" s="53" t="s">
        <v>27</v>
      </c>
      <c r="L527" s="53" t="s">
        <v>27</v>
      </c>
      <c r="M527" s="53" t="s">
        <v>27</v>
      </c>
      <c r="N527" s="50" t="s">
        <v>27</v>
      </c>
      <c r="O527" s="52">
        <v>45296</v>
      </c>
    </row>
    <row r="528" spans="1:15" ht="14.5" customHeight="1">
      <c r="A528" s="99" t="s">
        <v>4</v>
      </c>
      <c r="B528" s="100" t="s">
        <v>77</v>
      </c>
      <c r="C528" s="16">
        <v>1053</v>
      </c>
      <c r="D528" s="16" t="s">
        <v>1224</v>
      </c>
      <c r="E528" s="65" t="s">
        <v>1225</v>
      </c>
      <c r="F528" s="16" t="s">
        <v>348</v>
      </c>
      <c r="G528" s="16">
        <v>3.0000000000000001E-3</v>
      </c>
      <c r="H528" s="59" t="s">
        <v>811</v>
      </c>
      <c r="I528" s="94" t="s">
        <v>811</v>
      </c>
      <c r="J528" s="53" t="s">
        <v>27</v>
      </c>
      <c r="K528" s="53" t="s">
        <v>27</v>
      </c>
      <c r="L528" s="53" t="s">
        <v>27</v>
      </c>
      <c r="M528" s="53" t="s">
        <v>27</v>
      </c>
      <c r="N528" s="50" t="s">
        <v>27</v>
      </c>
      <c r="O528" s="52">
        <v>45296</v>
      </c>
    </row>
    <row r="529" spans="1:15" ht="14.5" customHeight="1">
      <c r="A529" s="99" t="s">
        <v>4</v>
      </c>
      <c r="B529" s="100" t="s">
        <v>77</v>
      </c>
      <c r="C529" s="16">
        <v>1054</v>
      </c>
      <c r="D529" s="16" t="s">
        <v>1226</v>
      </c>
      <c r="E529" s="65" t="s">
        <v>1227</v>
      </c>
      <c r="F529" s="16" t="s">
        <v>797</v>
      </c>
      <c r="G529" s="16">
        <v>3.0000000000000001E-3</v>
      </c>
      <c r="H529" s="59" t="s">
        <v>811</v>
      </c>
      <c r="I529" s="59" t="s">
        <v>811</v>
      </c>
      <c r="J529" s="53" t="s">
        <v>27</v>
      </c>
      <c r="K529" s="53" t="s">
        <v>27</v>
      </c>
      <c r="L529" s="53" t="s">
        <v>27</v>
      </c>
      <c r="M529" s="53" t="s">
        <v>27</v>
      </c>
      <c r="N529" s="50" t="s">
        <v>27</v>
      </c>
      <c r="O529" s="52">
        <v>45296</v>
      </c>
    </row>
    <row r="530" spans="1:15" ht="14.5" customHeight="1">
      <c r="A530" s="99" t="s">
        <v>4</v>
      </c>
      <c r="B530" s="100" t="s">
        <v>77</v>
      </c>
      <c r="C530" s="16">
        <v>1055</v>
      </c>
      <c r="D530" s="16" t="s">
        <v>1228</v>
      </c>
      <c r="E530" s="65" t="s">
        <v>1229</v>
      </c>
      <c r="F530" s="16" t="s">
        <v>1109</v>
      </c>
      <c r="G530" s="16">
        <v>3.0000000000000001E-3</v>
      </c>
      <c r="H530" s="59" t="s">
        <v>811</v>
      </c>
      <c r="I530" s="94" t="s">
        <v>811</v>
      </c>
      <c r="J530" s="53" t="s">
        <v>27</v>
      </c>
      <c r="K530" s="53" t="s">
        <v>27</v>
      </c>
      <c r="L530" s="53" t="s">
        <v>27</v>
      </c>
      <c r="M530" s="53" t="s">
        <v>27</v>
      </c>
      <c r="N530" s="50" t="s">
        <v>27</v>
      </c>
      <c r="O530" s="52">
        <v>45296</v>
      </c>
    </row>
    <row r="531" spans="1:15" ht="14.5" customHeight="1">
      <c r="A531" s="99" t="s">
        <v>4</v>
      </c>
      <c r="B531" s="100" t="s">
        <v>77</v>
      </c>
      <c r="C531" s="16">
        <v>1057</v>
      </c>
      <c r="D531" s="16" t="s">
        <v>1230</v>
      </c>
      <c r="E531" s="65" t="s">
        <v>1231</v>
      </c>
      <c r="F531" s="16" t="s">
        <v>311</v>
      </c>
      <c r="G531" s="16">
        <v>3.0000000000000001E-3</v>
      </c>
      <c r="H531" s="59" t="s">
        <v>811</v>
      </c>
      <c r="I531" s="59" t="s">
        <v>811</v>
      </c>
      <c r="J531" s="53" t="s">
        <v>27</v>
      </c>
      <c r="K531" s="53" t="s">
        <v>27</v>
      </c>
      <c r="L531" s="53" t="s">
        <v>27</v>
      </c>
      <c r="M531" s="53" t="s">
        <v>27</v>
      </c>
      <c r="N531" s="50" t="s">
        <v>27</v>
      </c>
      <c r="O531" s="52">
        <v>45296</v>
      </c>
    </row>
    <row r="532" spans="1:15" ht="14.5" customHeight="1">
      <c r="A532" s="99" t="s">
        <v>4</v>
      </c>
      <c r="B532" s="100" t="s">
        <v>77</v>
      </c>
      <c r="C532" s="16">
        <v>1058</v>
      </c>
      <c r="D532" s="16" t="s">
        <v>1232</v>
      </c>
      <c r="E532" s="65" t="s">
        <v>1233</v>
      </c>
      <c r="F532" s="16" t="s">
        <v>221</v>
      </c>
      <c r="G532" s="16">
        <v>3.0000000000000001E-3</v>
      </c>
      <c r="H532" s="59" t="s">
        <v>811</v>
      </c>
      <c r="I532" s="94" t="s">
        <v>811</v>
      </c>
      <c r="J532" s="53" t="s">
        <v>27</v>
      </c>
      <c r="K532" s="53" t="s">
        <v>27</v>
      </c>
      <c r="L532" s="53" t="s">
        <v>27</v>
      </c>
      <c r="M532" s="53" t="s">
        <v>27</v>
      </c>
      <c r="N532" s="50" t="s">
        <v>27</v>
      </c>
      <c r="O532" s="52">
        <v>45296</v>
      </c>
    </row>
    <row r="533" spans="1:15" ht="14.5" customHeight="1">
      <c r="A533" s="99" t="s">
        <v>4</v>
      </c>
      <c r="B533" s="100" t="s">
        <v>77</v>
      </c>
      <c r="C533" s="16">
        <v>1059</v>
      </c>
      <c r="D533" s="16" t="s">
        <v>1234</v>
      </c>
      <c r="E533" s="65" t="s">
        <v>1235</v>
      </c>
      <c r="F533" s="16" t="s">
        <v>1093</v>
      </c>
      <c r="G533" s="16">
        <v>3.0000000000000001E-3</v>
      </c>
      <c r="H533" s="59" t="s">
        <v>811</v>
      </c>
      <c r="I533" s="59" t="s">
        <v>811</v>
      </c>
      <c r="J533" s="53" t="s">
        <v>27</v>
      </c>
      <c r="K533" s="53" t="s">
        <v>27</v>
      </c>
      <c r="L533" s="53" t="s">
        <v>27</v>
      </c>
      <c r="M533" s="53" t="s">
        <v>27</v>
      </c>
      <c r="N533" s="50" t="s">
        <v>27</v>
      </c>
      <c r="O533" s="52">
        <v>45296</v>
      </c>
    </row>
    <row r="534" spans="1:15" ht="14.5" customHeight="1">
      <c r="A534" s="99" t="s">
        <v>4</v>
      </c>
      <c r="B534" s="100" t="s">
        <v>77</v>
      </c>
      <c r="C534" s="16">
        <v>1060</v>
      </c>
      <c r="D534" s="16" t="s">
        <v>1236</v>
      </c>
      <c r="E534" s="65" t="s">
        <v>1237</v>
      </c>
      <c r="F534" s="16" t="s">
        <v>119</v>
      </c>
      <c r="G534" s="16">
        <v>3.0000000000000001E-3</v>
      </c>
      <c r="H534" s="59" t="s">
        <v>811</v>
      </c>
      <c r="I534" s="94" t="s">
        <v>811</v>
      </c>
      <c r="J534" s="53" t="s">
        <v>27</v>
      </c>
      <c r="K534" s="53" t="s">
        <v>27</v>
      </c>
      <c r="L534" s="53" t="s">
        <v>27</v>
      </c>
      <c r="M534" s="53" t="s">
        <v>27</v>
      </c>
      <c r="N534" s="50" t="s">
        <v>27</v>
      </c>
      <c r="O534" s="52">
        <v>45296</v>
      </c>
    </row>
    <row r="535" spans="1:15" ht="14.5" customHeight="1">
      <c r="A535" s="99" t="s">
        <v>4</v>
      </c>
      <c r="B535" s="100" t="s">
        <v>77</v>
      </c>
      <c r="C535" s="16">
        <v>1062</v>
      </c>
      <c r="D535" s="16" t="s">
        <v>1238</v>
      </c>
      <c r="E535" s="65" t="s">
        <v>1239</v>
      </c>
      <c r="F535" s="16" t="s">
        <v>473</v>
      </c>
      <c r="G535" s="16">
        <v>2.16E-3</v>
      </c>
      <c r="H535" s="59" t="s">
        <v>811</v>
      </c>
      <c r="I535" s="59" t="s">
        <v>811</v>
      </c>
      <c r="J535" s="53" t="s">
        <v>27</v>
      </c>
      <c r="K535" s="53" t="s">
        <v>27</v>
      </c>
      <c r="L535" s="53" t="s">
        <v>27</v>
      </c>
      <c r="M535" s="53" t="s">
        <v>27</v>
      </c>
      <c r="N535" s="50" t="s">
        <v>27</v>
      </c>
      <c r="O535" s="52">
        <v>45296</v>
      </c>
    </row>
    <row r="536" spans="1:15" ht="14.5">
      <c r="A536" s="99" t="s">
        <v>4</v>
      </c>
      <c r="B536" s="100" t="s">
        <v>77</v>
      </c>
      <c r="C536" s="16">
        <v>1063</v>
      </c>
      <c r="D536" s="16" t="s">
        <v>1240</v>
      </c>
      <c r="E536" s="65" t="s">
        <v>1241</v>
      </c>
      <c r="F536" s="16" t="s">
        <v>432</v>
      </c>
      <c r="G536" s="16">
        <v>3.0000000000000001E-3</v>
      </c>
      <c r="H536" s="59" t="s">
        <v>811</v>
      </c>
      <c r="I536" s="94" t="s">
        <v>811</v>
      </c>
      <c r="J536" s="53" t="s">
        <v>27</v>
      </c>
      <c r="K536" s="53" t="s">
        <v>27</v>
      </c>
      <c r="L536" s="53" t="s">
        <v>27</v>
      </c>
      <c r="M536" s="53" t="s">
        <v>27</v>
      </c>
      <c r="N536" s="50" t="s">
        <v>27</v>
      </c>
      <c r="O536" s="52">
        <v>45296</v>
      </c>
    </row>
    <row r="537" spans="1:15" ht="14.5">
      <c r="A537" s="99" t="s">
        <v>4</v>
      </c>
      <c r="B537" s="100" t="s">
        <v>77</v>
      </c>
      <c r="C537" s="16">
        <v>1064</v>
      </c>
      <c r="D537" s="16" t="s">
        <v>1242</v>
      </c>
      <c r="E537" s="65" t="s">
        <v>1243</v>
      </c>
      <c r="F537" s="16" t="s">
        <v>819</v>
      </c>
      <c r="G537" s="16">
        <v>3.0000000000000001E-3</v>
      </c>
      <c r="H537" s="59" t="s">
        <v>811</v>
      </c>
      <c r="I537" s="59" t="s">
        <v>811</v>
      </c>
      <c r="J537" s="53" t="s">
        <v>27</v>
      </c>
      <c r="K537" s="53" t="s">
        <v>27</v>
      </c>
      <c r="L537" s="53" t="s">
        <v>27</v>
      </c>
      <c r="M537" s="53" t="s">
        <v>27</v>
      </c>
      <c r="N537" s="50" t="s">
        <v>27</v>
      </c>
      <c r="O537" s="52">
        <v>45296</v>
      </c>
    </row>
    <row r="538" spans="1:15" ht="14.5">
      <c r="A538" s="99" t="s">
        <v>4</v>
      </c>
      <c r="B538" s="100" t="s">
        <v>77</v>
      </c>
      <c r="C538" s="16">
        <v>1065</v>
      </c>
      <c r="D538" s="16" t="s">
        <v>1244</v>
      </c>
      <c r="E538" s="65" t="s">
        <v>1245</v>
      </c>
      <c r="F538" s="16" t="s">
        <v>80</v>
      </c>
      <c r="G538" s="16">
        <v>1.74E-3</v>
      </c>
      <c r="H538" s="59" t="s">
        <v>811</v>
      </c>
      <c r="I538" s="94" t="s">
        <v>811</v>
      </c>
      <c r="J538" s="53" t="s">
        <v>27</v>
      </c>
      <c r="K538" s="53" t="s">
        <v>27</v>
      </c>
      <c r="L538" s="53" t="s">
        <v>27</v>
      </c>
      <c r="M538" s="53" t="s">
        <v>27</v>
      </c>
      <c r="N538" s="50" t="s">
        <v>27</v>
      </c>
      <c r="O538" s="52">
        <v>45296</v>
      </c>
    </row>
    <row r="539" spans="1:15" ht="14.5">
      <c r="A539" s="99" t="s">
        <v>4</v>
      </c>
      <c r="B539" s="100" t="s">
        <v>77</v>
      </c>
      <c r="C539" s="16">
        <v>1071</v>
      </c>
      <c r="D539" s="16" t="s">
        <v>1246</v>
      </c>
      <c r="E539" s="65" t="s">
        <v>1247</v>
      </c>
      <c r="F539" s="16" t="s">
        <v>233</v>
      </c>
      <c r="G539" s="16">
        <v>5.0000000000000001E-3</v>
      </c>
      <c r="H539" s="59" t="s">
        <v>811</v>
      </c>
      <c r="I539" s="94" t="s">
        <v>811</v>
      </c>
      <c r="J539" s="53" t="s">
        <v>27</v>
      </c>
      <c r="K539" s="53" t="s">
        <v>27</v>
      </c>
      <c r="L539" s="53" t="s">
        <v>27</v>
      </c>
      <c r="M539" s="53" t="s">
        <v>27</v>
      </c>
      <c r="N539" s="50" t="s">
        <v>27</v>
      </c>
      <c r="O539" s="52">
        <v>45296</v>
      </c>
    </row>
    <row r="540" spans="1:15" ht="14.5">
      <c r="A540" s="99" t="s">
        <v>4</v>
      </c>
      <c r="B540" s="100" t="s">
        <v>77</v>
      </c>
      <c r="C540" s="16">
        <v>1074</v>
      </c>
      <c r="D540" s="16" t="s">
        <v>1248</v>
      </c>
      <c r="E540" s="65" t="s">
        <v>1249</v>
      </c>
      <c r="F540" s="16" t="s">
        <v>491</v>
      </c>
      <c r="G540" s="16">
        <v>5.0000000000000001E-3</v>
      </c>
      <c r="H540" s="59" t="s">
        <v>811</v>
      </c>
      <c r="I540" s="59" t="s">
        <v>811</v>
      </c>
      <c r="J540" s="53" t="s">
        <v>27</v>
      </c>
      <c r="K540" s="53" t="s">
        <v>27</v>
      </c>
      <c r="L540" s="53" t="s">
        <v>27</v>
      </c>
      <c r="M540" s="53" t="s">
        <v>27</v>
      </c>
      <c r="N540" s="50" t="s">
        <v>27</v>
      </c>
      <c r="O540" s="52">
        <v>45296</v>
      </c>
    </row>
    <row r="541" spans="1:15" ht="14.5">
      <c r="A541" s="99" t="s">
        <v>4</v>
      </c>
      <c r="B541" s="100" t="s">
        <v>77</v>
      </c>
      <c r="C541" s="16">
        <v>1082</v>
      </c>
      <c r="D541" s="16" t="s">
        <v>1250</v>
      </c>
      <c r="E541" s="65" t="s">
        <v>1251</v>
      </c>
      <c r="F541" s="16" t="s">
        <v>1252</v>
      </c>
      <c r="G541" s="16">
        <v>0.01</v>
      </c>
      <c r="H541" s="59" t="s">
        <v>811</v>
      </c>
      <c r="I541" s="94" t="s">
        <v>811</v>
      </c>
      <c r="J541" s="53" t="s">
        <v>27</v>
      </c>
      <c r="K541" s="53" t="s">
        <v>27</v>
      </c>
      <c r="L541" s="53" t="s">
        <v>27</v>
      </c>
      <c r="M541" s="53" t="s">
        <v>27</v>
      </c>
      <c r="N541" s="50" t="s">
        <v>27</v>
      </c>
      <c r="O541" s="52">
        <v>45299</v>
      </c>
    </row>
    <row r="542" spans="1:15" ht="14.5">
      <c r="A542" s="99" t="s">
        <v>4</v>
      </c>
      <c r="B542" s="100" t="s">
        <v>77</v>
      </c>
      <c r="C542" s="16">
        <v>1083</v>
      </c>
      <c r="D542" s="16" t="s">
        <v>1253</v>
      </c>
      <c r="E542" s="65" t="s">
        <v>1254</v>
      </c>
      <c r="F542" s="16" t="s">
        <v>630</v>
      </c>
      <c r="G542" s="16">
        <v>0.01</v>
      </c>
      <c r="H542" s="59" t="s">
        <v>811</v>
      </c>
      <c r="I542" s="59" t="s">
        <v>811</v>
      </c>
      <c r="J542" s="53" t="s">
        <v>27</v>
      </c>
      <c r="K542" s="53" t="s">
        <v>27</v>
      </c>
      <c r="L542" s="53" t="s">
        <v>27</v>
      </c>
      <c r="M542" s="53" t="s">
        <v>27</v>
      </c>
      <c r="N542" s="50" t="s">
        <v>27</v>
      </c>
      <c r="O542" s="52">
        <v>45299</v>
      </c>
    </row>
    <row r="543" spans="1:15" ht="14.5">
      <c r="A543" s="99" t="s">
        <v>4</v>
      </c>
      <c r="B543" s="100" t="s">
        <v>77</v>
      </c>
      <c r="C543" s="16">
        <v>1088</v>
      </c>
      <c r="D543" s="16" t="s">
        <v>1255</v>
      </c>
      <c r="E543" s="65" t="s">
        <v>1256</v>
      </c>
      <c r="F543" s="16" t="s">
        <v>72</v>
      </c>
      <c r="G543" s="16">
        <v>3.0000000000000001E-3</v>
      </c>
      <c r="H543" s="59" t="s">
        <v>811</v>
      </c>
      <c r="I543" s="94" t="s">
        <v>811</v>
      </c>
      <c r="J543" s="53" t="s">
        <v>27</v>
      </c>
      <c r="K543" s="53" t="s">
        <v>27</v>
      </c>
      <c r="L543" s="53" t="s">
        <v>27</v>
      </c>
      <c r="M543" s="53" t="s">
        <v>27</v>
      </c>
      <c r="N543" s="50" t="s">
        <v>27</v>
      </c>
      <c r="O543" s="52">
        <v>45299</v>
      </c>
    </row>
    <row r="544" spans="1:15" ht="14.5">
      <c r="A544" s="99" t="s">
        <v>4</v>
      </c>
      <c r="B544" s="100" t="s">
        <v>77</v>
      </c>
      <c r="C544" s="16">
        <v>1089</v>
      </c>
      <c r="D544" s="16" t="s">
        <v>1257</v>
      </c>
      <c r="E544" s="65" t="s">
        <v>1258</v>
      </c>
      <c r="F544" s="16" t="s">
        <v>862</v>
      </c>
      <c r="G544" s="16">
        <v>7.6E-3</v>
      </c>
      <c r="H544" s="59" t="s">
        <v>811</v>
      </c>
      <c r="I544" s="59" t="s">
        <v>811</v>
      </c>
      <c r="J544" s="53" t="s">
        <v>27</v>
      </c>
      <c r="K544" s="53" t="s">
        <v>27</v>
      </c>
      <c r="L544" s="53" t="s">
        <v>27</v>
      </c>
      <c r="M544" s="53" t="s">
        <v>27</v>
      </c>
      <c r="N544" s="50" t="s">
        <v>27</v>
      </c>
      <c r="O544" s="52">
        <v>45299</v>
      </c>
    </row>
    <row r="545" spans="1:15" ht="14.5">
      <c r="A545" s="99" t="s">
        <v>4</v>
      </c>
      <c r="B545" s="100" t="s">
        <v>77</v>
      </c>
      <c r="C545" s="16">
        <v>1090</v>
      </c>
      <c r="D545" s="16" t="s">
        <v>1259</v>
      </c>
      <c r="E545" s="65" t="s">
        <v>1260</v>
      </c>
      <c r="F545" s="16" t="s">
        <v>80</v>
      </c>
      <c r="G545" s="16">
        <v>3.8E-3</v>
      </c>
      <c r="H545" s="59" t="s">
        <v>811</v>
      </c>
      <c r="I545" s="94" t="s">
        <v>811</v>
      </c>
      <c r="J545" s="53" t="s">
        <v>27</v>
      </c>
      <c r="K545" s="53" t="s">
        <v>27</v>
      </c>
      <c r="L545" s="53" t="s">
        <v>27</v>
      </c>
      <c r="M545" s="53" t="s">
        <v>27</v>
      </c>
      <c r="N545" s="50" t="s">
        <v>27</v>
      </c>
      <c r="O545" s="52">
        <v>45299</v>
      </c>
    </row>
    <row r="546" spans="1:15" ht="14.5">
      <c r="A546" s="99" t="s">
        <v>4</v>
      </c>
      <c r="B546" s="100" t="s">
        <v>77</v>
      </c>
      <c r="C546" s="16">
        <v>1092</v>
      </c>
      <c r="D546" s="16" t="s">
        <v>1261</v>
      </c>
      <c r="E546" s="65" t="s">
        <v>1262</v>
      </c>
      <c r="F546" s="16" t="s">
        <v>432</v>
      </c>
      <c r="G546" s="16">
        <v>0.01</v>
      </c>
      <c r="H546" s="59" t="s">
        <v>811</v>
      </c>
      <c r="I546" s="59" t="s">
        <v>811</v>
      </c>
      <c r="J546" s="53" t="s">
        <v>27</v>
      </c>
      <c r="K546" s="53" t="s">
        <v>27</v>
      </c>
      <c r="L546" s="53" t="s">
        <v>27</v>
      </c>
      <c r="M546" s="53" t="s">
        <v>27</v>
      </c>
      <c r="N546" s="50" t="s">
        <v>27</v>
      </c>
      <c r="O546" s="52">
        <v>45299</v>
      </c>
    </row>
    <row r="547" spans="1:15" ht="14.5">
      <c r="A547" s="99" t="s">
        <v>4</v>
      </c>
      <c r="B547" s="100" t="s">
        <v>77</v>
      </c>
      <c r="C547" s="16">
        <v>1093</v>
      </c>
      <c r="D547" s="16" t="s">
        <v>1263</v>
      </c>
      <c r="E547" s="65" t="s">
        <v>1264</v>
      </c>
      <c r="F547" s="16" t="s">
        <v>194</v>
      </c>
      <c r="G547" s="16">
        <v>0.01</v>
      </c>
      <c r="H547" s="59" t="s">
        <v>811</v>
      </c>
      <c r="I547" s="94" t="s">
        <v>811</v>
      </c>
      <c r="J547" s="53" t="s">
        <v>27</v>
      </c>
      <c r="K547" s="53" t="s">
        <v>27</v>
      </c>
      <c r="L547" s="53" t="s">
        <v>27</v>
      </c>
      <c r="M547" s="53" t="s">
        <v>27</v>
      </c>
      <c r="N547" s="50" t="s">
        <v>27</v>
      </c>
      <c r="O547" s="52">
        <v>45299</v>
      </c>
    </row>
    <row r="548" spans="1:15" ht="14.5">
      <c r="A548" s="99" t="s">
        <v>4</v>
      </c>
      <c r="B548" s="100" t="s">
        <v>77</v>
      </c>
      <c r="C548" s="16">
        <v>1094</v>
      </c>
      <c r="D548" s="16" t="s">
        <v>1265</v>
      </c>
      <c r="E548" s="65" t="s">
        <v>1266</v>
      </c>
      <c r="F548" s="16" t="s">
        <v>1267</v>
      </c>
      <c r="G548" s="16">
        <v>6.0000000000000001E-3</v>
      </c>
      <c r="H548" s="59" t="s">
        <v>811</v>
      </c>
      <c r="I548" s="59" t="s">
        <v>811</v>
      </c>
      <c r="J548" s="53" t="s">
        <v>27</v>
      </c>
      <c r="K548" s="53" t="s">
        <v>27</v>
      </c>
      <c r="L548" s="53" t="s">
        <v>27</v>
      </c>
      <c r="M548" s="53" t="s">
        <v>27</v>
      </c>
      <c r="N548" s="50" t="s">
        <v>27</v>
      </c>
      <c r="O548" s="52">
        <v>45299</v>
      </c>
    </row>
    <row r="549" spans="1:15" ht="14.5">
      <c r="A549" s="99" t="s">
        <v>4</v>
      </c>
      <c r="B549" s="100" t="s">
        <v>77</v>
      </c>
      <c r="C549" s="16">
        <v>1096</v>
      </c>
      <c r="D549" s="16" t="s">
        <v>1268</v>
      </c>
      <c r="E549" s="65" t="s">
        <v>1269</v>
      </c>
      <c r="F549" s="16" t="s">
        <v>208</v>
      </c>
      <c r="G549" s="16">
        <v>5.0000000000000001E-3</v>
      </c>
      <c r="H549" s="59" t="s">
        <v>811</v>
      </c>
      <c r="I549" s="59" t="s">
        <v>811</v>
      </c>
      <c r="J549" s="53" t="s">
        <v>27</v>
      </c>
      <c r="K549" s="53" t="s">
        <v>27</v>
      </c>
      <c r="L549" s="53" t="s">
        <v>27</v>
      </c>
      <c r="M549" s="53" t="s">
        <v>27</v>
      </c>
      <c r="N549" s="50" t="s">
        <v>27</v>
      </c>
      <c r="O549" s="52">
        <v>45299</v>
      </c>
    </row>
    <row r="550" spans="1:15" ht="14.5">
      <c r="A550" s="99" t="s">
        <v>4</v>
      </c>
      <c r="B550" s="100" t="s">
        <v>77</v>
      </c>
      <c r="C550" s="16">
        <v>1097</v>
      </c>
      <c r="D550" s="16" t="s">
        <v>1270</v>
      </c>
      <c r="E550" s="65" t="s">
        <v>1271</v>
      </c>
      <c r="F550" s="16" t="s">
        <v>314</v>
      </c>
      <c r="G550" s="16">
        <v>4.64E-3</v>
      </c>
      <c r="H550" s="59" t="s">
        <v>811</v>
      </c>
      <c r="I550" s="59" t="s">
        <v>811</v>
      </c>
      <c r="J550" s="53" t="s">
        <v>27</v>
      </c>
      <c r="K550" s="53" t="s">
        <v>27</v>
      </c>
      <c r="L550" s="53" t="s">
        <v>27</v>
      </c>
      <c r="M550" s="53" t="s">
        <v>27</v>
      </c>
      <c r="N550" s="50" t="s">
        <v>27</v>
      </c>
      <c r="O550" s="52">
        <v>45299</v>
      </c>
    </row>
    <row r="551" spans="1:15" ht="14.5">
      <c r="A551" s="99" t="s">
        <v>4</v>
      </c>
      <c r="B551" s="100" t="s">
        <v>77</v>
      </c>
      <c r="C551" s="16">
        <v>1100</v>
      </c>
      <c r="D551" s="16" t="s">
        <v>1272</v>
      </c>
      <c r="E551" s="65" t="s">
        <v>1273</v>
      </c>
      <c r="F551" s="16" t="s">
        <v>1072</v>
      </c>
      <c r="G551" s="16">
        <v>3.8E-3</v>
      </c>
      <c r="H551" s="59" t="s">
        <v>811</v>
      </c>
      <c r="I551" s="94" t="s">
        <v>811</v>
      </c>
      <c r="J551" s="53" t="s">
        <v>27</v>
      </c>
      <c r="K551" s="53" t="s">
        <v>27</v>
      </c>
      <c r="L551" s="53" t="s">
        <v>27</v>
      </c>
      <c r="M551" s="53" t="s">
        <v>27</v>
      </c>
      <c r="N551" s="50" t="s">
        <v>27</v>
      </c>
      <c r="O551" s="52">
        <v>45299</v>
      </c>
    </row>
    <row r="552" spans="1:15" ht="14.5">
      <c r="A552" s="99" t="s">
        <v>4</v>
      </c>
      <c r="B552" s="100" t="s">
        <v>77</v>
      </c>
      <c r="C552" s="16">
        <v>1114</v>
      </c>
      <c r="D552" s="16" t="s">
        <v>1274</v>
      </c>
      <c r="E552" s="76" t="s">
        <v>1275</v>
      </c>
      <c r="F552" s="16" t="s">
        <v>679</v>
      </c>
      <c r="G552" s="16">
        <v>5.2199999999999998E-3</v>
      </c>
      <c r="H552" s="94" t="s">
        <v>617</v>
      </c>
      <c r="I552" s="94" t="s">
        <v>43</v>
      </c>
      <c r="J552" s="53" t="s">
        <v>27</v>
      </c>
      <c r="K552" s="53" t="s">
        <v>27</v>
      </c>
      <c r="L552" s="53" t="s">
        <v>27</v>
      </c>
      <c r="M552" s="53" t="s">
        <v>27</v>
      </c>
      <c r="N552" s="50" t="s">
        <v>27</v>
      </c>
      <c r="O552" s="102">
        <v>45315</v>
      </c>
    </row>
    <row r="553" spans="1:15" ht="14.5">
      <c r="A553" s="99" t="s">
        <v>4</v>
      </c>
      <c r="B553" s="100" t="s">
        <v>77</v>
      </c>
      <c r="C553" s="16">
        <v>1115</v>
      </c>
      <c r="D553" s="16" t="s">
        <v>1276</v>
      </c>
      <c r="E553" s="76" t="s">
        <v>1277</v>
      </c>
      <c r="F553" s="16" t="s">
        <v>216</v>
      </c>
      <c r="G553" s="16">
        <v>6.6699999999999997E-3</v>
      </c>
      <c r="H553" s="94" t="s">
        <v>617</v>
      </c>
      <c r="I553" s="94" t="s">
        <v>43</v>
      </c>
      <c r="J553" s="53" t="s">
        <v>27</v>
      </c>
      <c r="K553" s="53" t="s">
        <v>27</v>
      </c>
      <c r="L553" s="53" t="s">
        <v>27</v>
      </c>
      <c r="M553" s="53" t="s">
        <v>27</v>
      </c>
      <c r="N553" s="50" t="s">
        <v>27</v>
      </c>
      <c r="O553" s="102">
        <v>45315</v>
      </c>
    </row>
    <row r="554" spans="1:15" ht="14.5">
      <c r="A554" s="99" t="s">
        <v>3</v>
      </c>
      <c r="B554" s="100" t="s">
        <v>35</v>
      </c>
      <c r="C554" s="16">
        <v>1121</v>
      </c>
      <c r="D554" s="50" t="s">
        <v>1278</v>
      </c>
      <c r="E554" s="65" t="s">
        <v>1279</v>
      </c>
      <c r="F554" s="16" t="s">
        <v>567</v>
      </c>
      <c r="G554" s="16">
        <v>0.5</v>
      </c>
      <c r="H554" s="94" t="s">
        <v>782</v>
      </c>
      <c r="I554" s="94" t="s">
        <v>48</v>
      </c>
      <c r="J554" s="53" t="s">
        <v>27</v>
      </c>
      <c r="K554" s="53" t="s">
        <v>34</v>
      </c>
      <c r="L554" s="53" t="s">
        <v>27</v>
      </c>
      <c r="M554" s="53" t="s">
        <v>27</v>
      </c>
      <c r="N554" s="53" t="s">
        <v>34</v>
      </c>
      <c r="O554" s="102">
        <v>45343</v>
      </c>
    </row>
    <row r="555" spans="1:15" ht="14.5">
      <c r="A555" s="99" t="s">
        <v>3</v>
      </c>
      <c r="B555" s="100" t="s">
        <v>35</v>
      </c>
      <c r="C555" s="16">
        <v>1123</v>
      </c>
      <c r="D555" s="50" t="s">
        <v>1280</v>
      </c>
      <c r="E555" s="65" t="s">
        <v>1281</v>
      </c>
      <c r="F555" s="16" t="s">
        <v>635</v>
      </c>
      <c r="G555" s="16">
        <v>3</v>
      </c>
      <c r="H555" s="59" t="s">
        <v>47</v>
      </c>
      <c r="I555" s="94" t="s">
        <v>48</v>
      </c>
      <c r="J555" s="53" t="s">
        <v>27</v>
      </c>
      <c r="K555" s="53" t="s">
        <v>34</v>
      </c>
      <c r="L555" s="53" t="s">
        <v>27</v>
      </c>
      <c r="M555" s="53" t="s">
        <v>27</v>
      </c>
      <c r="N555" s="53" t="s">
        <v>27</v>
      </c>
      <c r="O555" s="52">
        <v>45357</v>
      </c>
    </row>
    <row r="556" spans="1:15" ht="14.5">
      <c r="A556" s="99" t="s">
        <v>3</v>
      </c>
      <c r="B556" s="100" t="s">
        <v>35</v>
      </c>
      <c r="C556" s="16">
        <v>1124</v>
      </c>
      <c r="D556" s="53" t="s">
        <v>1282</v>
      </c>
      <c r="E556" s="76" t="s">
        <v>1283</v>
      </c>
      <c r="F556" s="16" t="s">
        <v>751</v>
      </c>
      <c r="G556" s="16">
        <v>3</v>
      </c>
      <c r="H556" s="59" t="s">
        <v>47</v>
      </c>
      <c r="I556" s="94" t="s">
        <v>48</v>
      </c>
      <c r="J556" s="53" t="s">
        <v>27</v>
      </c>
      <c r="K556" s="53" t="s">
        <v>34</v>
      </c>
      <c r="L556" s="53" t="s">
        <v>27</v>
      </c>
      <c r="M556" s="53" t="s">
        <v>27</v>
      </c>
      <c r="N556" s="53" t="s">
        <v>27</v>
      </c>
      <c r="O556" s="102">
        <v>45359</v>
      </c>
    </row>
    <row r="557" spans="1:15" ht="14.5">
      <c r="A557" s="99" t="s">
        <v>3</v>
      </c>
      <c r="B557" s="100" t="s">
        <v>35</v>
      </c>
      <c r="C557" s="16">
        <v>1126</v>
      </c>
      <c r="D557" s="16" t="s">
        <v>1284</v>
      </c>
      <c r="E557" s="76" t="s">
        <v>1285</v>
      </c>
      <c r="F557" s="16" t="s">
        <v>1286</v>
      </c>
      <c r="G557" s="16">
        <v>1.0009999999999999</v>
      </c>
      <c r="H557" s="59" t="s">
        <v>47</v>
      </c>
      <c r="I557" s="94" t="s">
        <v>48</v>
      </c>
      <c r="J557" s="53" t="s">
        <v>27</v>
      </c>
      <c r="K557" s="53" t="s">
        <v>34</v>
      </c>
      <c r="L557" s="53" t="s">
        <v>27</v>
      </c>
      <c r="M557" s="53" t="s">
        <v>27</v>
      </c>
      <c r="N557" s="53" t="s">
        <v>27</v>
      </c>
      <c r="O557" s="102">
        <v>45365</v>
      </c>
    </row>
    <row r="558" spans="1:15" ht="14.5">
      <c r="A558" s="99" t="s">
        <v>3</v>
      </c>
      <c r="B558" s="100" t="s">
        <v>35</v>
      </c>
      <c r="C558" s="16">
        <v>1134</v>
      </c>
      <c r="D558" s="16" t="s">
        <v>1287</v>
      </c>
      <c r="E558" s="76" t="s">
        <v>1288</v>
      </c>
      <c r="F558" s="16" t="s">
        <v>42</v>
      </c>
      <c r="G558" s="16">
        <v>2.0019999999999998</v>
      </c>
      <c r="H558" s="59" t="s">
        <v>47</v>
      </c>
      <c r="I558" s="94" t="s">
        <v>48</v>
      </c>
      <c r="J558" s="53" t="s">
        <v>27</v>
      </c>
      <c r="K558" s="53" t="s">
        <v>34</v>
      </c>
      <c r="L558" s="53" t="s">
        <v>27</v>
      </c>
      <c r="M558" s="53" t="s">
        <v>27</v>
      </c>
      <c r="N558" s="53" t="s">
        <v>27</v>
      </c>
      <c r="O558" s="102">
        <v>45365</v>
      </c>
    </row>
    <row r="559" spans="1:15" ht="14.5">
      <c r="A559" s="99" t="s">
        <v>4</v>
      </c>
      <c r="B559" s="100" t="s">
        <v>77</v>
      </c>
      <c r="C559" s="16">
        <v>1127</v>
      </c>
      <c r="D559" s="16" t="s">
        <v>1289</v>
      </c>
      <c r="E559" s="76" t="s">
        <v>1290</v>
      </c>
      <c r="F559" s="16" t="s">
        <v>1291</v>
      </c>
      <c r="G559" s="16">
        <v>8.6999999999999994E-3</v>
      </c>
      <c r="H559" s="94" t="s">
        <v>617</v>
      </c>
      <c r="I559" s="94" t="s">
        <v>43</v>
      </c>
      <c r="J559" s="53" t="s">
        <v>27</v>
      </c>
      <c r="K559" s="53" t="s">
        <v>27</v>
      </c>
      <c r="L559" s="53" t="s">
        <v>27</v>
      </c>
      <c r="M559" s="53" t="s">
        <v>27</v>
      </c>
      <c r="N559" s="53" t="s">
        <v>27</v>
      </c>
      <c r="O559" s="102">
        <v>45365</v>
      </c>
    </row>
    <row r="560" spans="1:15" ht="14.5">
      <c r="A560" s="99" t="s">
        <v>5</v>
      </c>
      <c r="B560" s="100" t="s">
        <v>103</v>
      </c>
      <c r="C560" s="16">
        <v>1136</v>
      </c>
      <c r="D560" s="16" t="s">
        <v>1292</v>
      </c>
      <c r="E560" s="76" t="s">
        <v>1293</v>
      </c>
      <c r="F560" s="16" t="s">
        <v>205</v>
      </c>
      <c r="G560" s="16">
        <v>0.35</v>
      </c>
      <c r="H560" s="94" t="s">
        <v>729</v>
      </c>
      <c r="I560" s="94" t="s">
        <v>729</v>
      </c>
      <c r="J560" s="53" t="s">
        <v>27</v>
      </c>
      <c r="K560" s="53" t="s">
        <v>27</v>
      </c>
      <c r="L560" s="53" t="s">
        <v>27</v>
      </c>
      <c r="M560" s="53" t="s">
        <v>27</v>
      </c>
      <c r="N560" s="53" t="s">
        <v>27</v>
      </c>
      <c r="O560" s="102">
        <v>45376</v>
      </c>
    </row>
    <row r="561" spans="1:15" ht="14.5">
      <c r="A561" s="99" t="s">
        <v>5</v>
      </c>
      <c r="B561" s="100" t="s">
        <v>657</v>
      </c>
      <c r="C561" s="16">
        <v>1130</v>
      </c>
      <c r="D561" s="50" t="s">
        <v>1294</v>
      </c>
      <c r="E561" s="65" t="s">
        <v>1295</v>
      </c>
      <c r="F561" s="16" t="s">
        <v>245</v>
      </c>
      <c r="G561" s="16">
        <v>1.3170999999999999</v>
      </c>
      <c r="H561" s="59" t="s">
        <v>770</v>
      </c>
      <c r="I561" s="94" t="s">
        <v>770</v>
      </c>
      <c r="J561" s="53" t="s">
        <v>27</v>
      </c>
      <c r="K561" s="53" t="s">
        <v>27</v>
      </c>
      <c r="L561" s="53" t="s">
        <v>27</v>
      </c>
      <c r="M561" s="53" t="s">
        <v>27</v>
      </c>
      <c r="N561" s="53" t="s">
        <v>27</v>
      </c>
      <c r="O561" s="52">
        <v>45383</v>
      </c>
    </row>
    <row r="562" spans="1:15" ht="14.5">
      <c r="A562" s="99" t="s">
        <v>3</v>
      </c>
      <c r="B562" s="100" t="s">
        <v>35</v>
      </c>
      <c r="C562" s="16">
        <v>1142</v>
      </c>
      <c r="D562" s="16" t="s">
        <v>1296</v>
      </c>
      <c r="E562" s="76" t="s">
        <v>1297</v>
      </c>
      <c r="F562" s="16" t="s">
        <v>627</v>
      </c>
      <c r="G562" s="16">
        <v>0.125</v>
      </c>
      <c r="H562" s="94" t="s">
        <v>782</v>
      </c>
      <c r="I562" s="94" t="s">
        <v>48</v>
      </c>
      <c r="J562" s="53" t="s">
        <v>27</v>
      </c>
      <c r="K562" s="53" t="s">
        <v>34</v>
      </c>
      <c r="L562" s="53" t="s">
        <v>27</v>
      </c>
      <c r="M562" s="53" t="s">
        <v>27</v>
      </c>
      <c r="N562" s="53" t="s">
        <v>34</v>
      </c>
      <c r="O562" s="102">
        <v>45383</v>
      </c>
    </row>
    <row r="563" spans="1:15" ht="14.5">
      <c r="A563" s="99" t="s">
        <v>3</v>
      </c>
      <c r="B563" s="100" t="s">
        <v>35</v>
      </c>
      <c r="C563" s="16">
        <v>1143</v>
      </c>
      <c r="D563" s="16" t="s">
        <v>1298</v>
      </c>
      <c r="E563" s="76" t="s">
        <v>1299</v>
      </c>
      <c r="F563" s="16" t="s">
        <v>627</v>
      </c>
      <c r="G563" s="16">
        <v>0.125</v>
      </c>
      <c r="H563" s="94" t="s">
        <v>779</v>
      </c>
      <c r="I563" s="94" t="s">
        <v>48</v>
      </c>
      <c r="J563" s="53" t="s">
        <v>27</v>
      </c>
      <c r="K563" s="53" t="s">
        <v>34</v>
      </c>
      <c r="L563" s="53" t="s">
        <v>27</v>
      </c>
      <c r="M563" s="53" t="s">
        <v>27</v>
      </c>
      <c r="N563" s="53" t="s">
        <v>27</v>
      </c>
      <c r="O563" s="102">
        <v>45383</v>
      </c>
    </row>
    <row r="564" spans="1:15" ht="14.5">
      <c r="A564" s="99" t="s">
        <v>4</v>
      </c>
      <c r="B564" s="59" t="s">
        <v>77</v>
      </c>
      <c r="C564" s="16">
        <v>310</v>
      </c>
      <c r="D564" s="16" t="s">
        <v>1300</v>
      </c>
      <c r="E564" s="93" t="s">
        <v>1301</v>
      </c>
      <c r="F564" s="16" t="s">
        <v>125</v>
      </c>
      <c r="G564" s="16">
        <v>7.44</v>
      </c>
      <c r="H564" s="94" t="s">
        <v>26</v>
      </c>
      <c r="I564" s="94" t="s">
        <v>48</v>
      </c>
      <c r="J564" s="53" t="s">
        <v>27</v>
      </c>
      <c r="K564" s="53" t="s">
        <v>27</v>
      </c>
      <c r="L564" s="53" t="s">
        <v>27</v>
      </c>
      <c r="M564" s="53" t="s">
        <v>27</v>
      </c>
      <c r="N564" s="53" t="s">
        <v>27</v>
      </c>
      <c r="O564" s="102">
        <v>45384</v>
      </c>
    </row>
    <row r="565" spans="1:15" ht="14.5">
      <c r="A565" s="99" t="s">
        <v>5</v>
      </c>
      <c r="B565" s="100" t="s">
        <v>103</v>
      </c>
      <c r="C565" s="16">
        <v>1150</v>
      </c>
      <c r="D565" s="16" t="s">
        <v>1302</v>
      </c>
      <c r="E565" s="76" t="s">
        <v>1303</v>
      </c>
      <c r="F565" s="16" t="s">
        <v>1304</v>
      </c>
      <c r="G565" s="16">
        <v>3</v>
      </c>
      <c r="H565" s="94" t="s">
        <v>729</v>
      </c>
      <c r="I565" s="94" t="s">
        <v>729</v>
      </c>
      <c r="J565" s="53" t="s">
        <v>27</v>
      </c>
      <c r="K565" s="53" t="s">
        <v>27</v>
      </c>
      <c r="L565" s="53" t="s">
        <v>27</v>
      </c>
      <c r="M565" s="53" t="s">
        <v>27</v>
      </c>
      <c r="N565" s="53" t="s">
        <v>27</v>
      </c>
      <c r="O565" s="102">
        <v>45386</v>
      </c>
    </row>
    <row r="566" spans="1:15" ht="14.5">
      <c r="A566" s="99" t="s">
        <v>3</v>
      </c>
      <c r="B566" s="100" t="s">
        <v>35</v>
      </c>
      <c r="C566" s="16">
        <v>1144</v>
      </c>
      <c r="D566" s="16" t="s">
        <v>1305</v>
      </c>
      <c r="E566" s="76" t="s">
        <v>1306</v>
      </c>
      <c r="F566" s="16" t="s">
        <v>627</v>
      </c>
      <c r="G566" s="16">
        <v>0.125</v>
      </c>
      <c r="H566" s="94" t="s">
        <v>782</v>
      </c>
      <c r="I566" s="94" t="s">
        <v>48</v>
      </c>
      <c r="J566" s="53" t="s">
        <v>27</v>
      </c>
      <c r="K566" s="53" t="s">
        <v>34</v>
      </c>
      <c r="L566" s="53" t="s">
        <v>27</v>
      </c>
      <c r="M566" s="53" t="s">
        <v>27</v>
      </c>
      <c r="N566" s="53" t="s">
        <v>34</v>
      </c>
      <c r="O566" s="102">
        <v>45419</v>
      </c>
    </row>
    <row r="567" spans="1:15" ht="14.5">
      <c r="A567" s="99" t="s">
        <v>3</v>
      </c>
      <c r="B567" s="100" t="s">
        <v>35</v>
      </c>
      <c r="C567" s="16">
        <v>1162</v>
      </c>
      <c r="D567" s="16" t="s">
        <v>1307</v>
      </c>
      <c r="E567" s="76" t="s">
        <v>1308</v>
      </c>
      <c r="F567" s="16" t="s">
        <v>351</v>
      </c>
      <c r="G567" s="16">
        <v>2.4900000000000002</v>
      </c>
      <c r="H567" s="94" t="s">
        <v>782</v>
      </c>
      <c r="I567" s="94" t="s">
        <v>48</v>
      </c>
      <c r="J567" s="53" t="s">
        <v>27</v>
      </c>
      <c r="K567" s="53" t="s">
        <v>34</v>
      </c>
      <c r="L567" s="53" t="s">
        <v>27</v>
      </c>
      <c r="M567" s="53" t="s">
        <v>27</v>
      </c>
      <c r="N567" s="53" t="s">
        <v>27</v>
      </c>
      <c r="O567" s="102">
        <v>45435</v>
      </c>
    </row>
    <row r="568" spans="1:15" ht="14.5">
      <c r="A568" s="99" t="s">
        <v>5</v>
      </c>
      <c r="B568" s="100" t="s">
        <v>1309</v>
      </c>
      <c r="C568" s="16">
        <v>1147</v>
      </c>
      <c r="D568" s="16" t="s">
        <v>1310</v>
      </c>
      <c r="E568" s="76" t="s">
        <v>1311</v>
      </c>
      <c r="F568" s="16" t="s">
        <v>890</v>
      </c>
      <c r="G568" s="132">
        <v>0.1</v>
      </c>
      <c r="H568" s="94" t="s">
        <v>107</v>
      </c>
      <c r="I568" s="94" t="s">
        <v>107</v>
      </c>
      <c r="J568" s="53" t="s">
        <v>27</v>
      </c>
      <c r="K568" s="53" t="s">
        <v>27</v>
      </c>
      <c r="L568" s="53" t="s">
        <v>27</v>
      </c>
      <c r="M568" s="53" t="s">
        <v>27</v>
      </c>
      <c r="N568" s="53" t="s">
        <v>27</v>
      </c>
      <c r="O568" s="102">
        <v>45442</v>
      </c>
    </row>
    <row r="569" spans="1:15" ht="14.5">
      <c r="A569" s="99" t="s">
        <v>5</v>
      </c>
      <c r="B569" s="100" t="s">
        <v>1309</v>
      </c>
      <c r="C569" s="16">
        <v>1149</v>
      </c>
      <c r="D569" s="16" t="s">
        <v>1312</v>
      </c>
      <c r="E569" s="76" t="s">
        <v>1313</v>
      </c>
      <c r="F569" s="16" t="s">
        <v>1075</v>
      </c>
      <c r="G569" s="132">
        <v>0.35</v>
      </c>
      <c r="H569" s="94" t="s">
        <v>107</v>
      </c>
      <c r="I569" s="94" t="s">
        <v>107</v>
      </c>
      <c r="J569" s="53" t="s">
        <v>27</v>
      </c>
      <c r="K569" s="53" t="s">
        <v>27</v>
      </c>
      <c r="L569" s="53" t="s">
        <v>27</v>
      </c>
      <c r="M569" s="53" t="s">
        <v>27</v>
      </c>
      <c r="N569" s="53" t="s">
        <v>27</v>
      </c>
      <c r="O569" s="102">
        <v>45442</v>
      </c>
    </row>
    <row r="570" spans="1:15" ht="29">
      <c r="A570" s="99" t="s">
        <v>5</v>
      </c>
      <c r="B570" s="100" t="s">
        <v>103</v>
      </c>
      <c r="C570" s="16">
        <v>1191</v>
      </c>
      <c r="D570" s="16" t="s">
        <v>1314</v>
      </c>
      <c r="E570" s="76" t="s">
        <v>1315</v>
      </c>
      <c r="F570" s="16" t="s">
        <v>205</v>
      </c>
      <c r="G570" s="16">
        <v>0.5</v>
      </c>
      <c r="H570" s="94" t="s">
        <v>107</v>
      </c>
      <c r="I570" s="94" t="s">
        <v>107</v>
      </c>
      <c r="J570" s="53" t="s">
        <v>27</v>
      </c>
      <c r="K570" s="53" t="s">
        <v>27</v>
      </c>
      <c r="L570" s="53" t="s">
        <v>27</v>
      </c>
      <c r="M570" s="53" t="s">
        <v>27</v>
      </c>
      <c r="N570" s="53" t="s">
        <v>27</v>
      </c>
      <c r="O570" s="102">
        <v>45442</v>
      </c>
    </row>
    <row r="571" spans="1:15" ht="14.5">
      <c r="A571" s="99" t="s">
        <v>5</v>
      </c>
      <c r="B571" s="100" t="s">
        <v>1309</v>
      </c>
      <c r="C571" s="16">
        <v>1148</v>
      </c>
      <c r="D571" s="16" t="s">
        <v>1316</v>
      </c>
      <c r="E571" s="76" t="s">
        <v>1317</v>
      </c>
      <c r="F571" s="16" t="s">
        <v>106</v>
      </c>
      <c r="G571" s="132">
        <v>1.8</v>
      </c>
      <c r="H571" s="94" t="s">
        <v>107</v>
      </c>
      <c r="I571" s="94" t="s">
        <v>107</v>
      </c>
      <c r="J571" s="53" t="s">
        <v>27</v>
      </c>
      <c r="K571" s="53" t="s">
        <v>27</v>
      </c>
      <c r="L571" s="53" t="s">
        <v>27</v>
      </c>
      <c r="M571" s="53" t="s">
        <v>27</v>
      </c>
      <c r="N571" s="53" t="s">
        <v>27</v>
      </c>
      <c r="O571" s="102">
        <v>45442</v>
      </c>
    </row>
    <row r="572" spans="1:15" ht="14.5">
      <c r="A572" s="99" t="s">
        <v>5</v>
      </c>
      <c r="B572" s="100" t="s">
        <v>1309</v>
      </c>
      <c r="C572" s="16">
        <v>1194</v>
      </c>
      <c r="D572" s="16" t="s">
        <v>1318</v>
      </c>
      <c r="E572" s="76" t="s">
        <v>1319</v>
      </c>
      <c r="F572" s="16" t="s">
        <v>473</v>
      </c>
      <c r="G572" s="16">
        <v>0.2</v>
      </c>
      <c r="H572" s="94" t="s">
        <v>107</v>
      </c>
      <c r="I572" s="94" t="s">
        <v>107</v>
      </c>
      <c r="J572" s="53" t="s">
        <v>27</v>
      </c>
      <c r="K572" s="53" t="s">
        <v>27</v>
      </c>
      <c r="L572" s="53" t="s">
        <v>27</v>
      </c>
      <c r="M572" s="53" t="s">
        <v>27</v>
      </c>
      <c r="N572" s="53" t="s">
        <v>27</v>
      </c>
      <c r="O572" s="102">
        <v>45442</v>
      </c>
    </row>
    <row r="573" spans="1:15" ht="14.5">
      <c r="A573" s="99" t="s">
        <v>5</v>
      </c>
      <c r="B573" s="100" t="s">
        <v>103</v>
      </c>
      <c r="C573" s="16">
        <v>1192</v>
      </c>
      <c r="D573" s="16" t="s">
        <v>1320</v>
      </c>
      <c r="E573" s="76" t="s">
        <v>1321</v>
      </c>
      <c r="F573" s="16" t="s">
        <v>473</v>
      </c>
      <c r="G573" s="16">
        <v>0.6</v>
      </c>
      <c r="H573" s="94" t="s">
        <v>107</v>
      </c>
      <c r="I573" s="94" t="s">
        <v>107</v>
      </c>
      <c r="J573" s="53" t="s">
        <v>27</v>
      </c>
      <c r="K573" s="53" t="s">
        <v>27</v>
      </c>
      <c r="L573" s="53" t="s">
        <v>27</v>
      </c>
      <c r="M573" s="53" t="s">
        <v>27</v>
      </c>
      <c r="N573" s="53" t="s">
        <v>27</v>
      </c>
      <c r="O573" s="102">
        <v>45442</v>
      </c>
    </row>
    <row r="574" spans="1:15" ht="14.5">
      <c r="A574" s="99" t="s">
        <v>5</v>
      </c>
      <c r="B574" s="100" t="s">
        <v>103</v>
      </c>
      <c r="C574" s="16">
        <v>1193</v>
      </c>
      <c r="D574" s="16" t="s">
        <v>1322</v>
      </c>
      <c r="E574" s="76" t="s">
        <v>1323</v>
      </c>
      <c r="F574" s="16" t="s">
        <v>473</v>
      </c>
      <c r="G574" s="16">
        <v>0.8</v>
      </c>
      <c r="H574" s="94" t="s">
        <v>589</v>
      </c>
      <c r="I574" s="94" t="s">
        <v>107</v>
      </c>
      <c r="J574" s="53" t="s">
        <v>27</v>
      </c>
      <c r="K574" s="53" t="s">
        <v>27</v>
      </c>
      <c r="L574" s="53" t="s">
        <v>27</v>
      </c>
      <c r="M574" s="53" t="s">
        <v>27</v>
      </c>
      <c r="N574" s="53" t="s">
        <v>27</v>
      </c>
      <c r="O574" s="102">
        <v>45442</v>
      </c>
    </row>
    <row r="575" spans="1:15" ht="14.5">
      <c r="A575" s="99" t="s">
        <v>5</v>
      </c>
      <c r="B575" s="100" t="s">
        <v>103</v>
      </c>
      <c r="C575" s="16">
        <v>1199</v>
      </c>
      <c r="D575" s="16" t="s">
        <v>1324</v>
      </c>
      <c r="E575" s="76" t="s">
        <v>1325</v>
      </c>
      <c r="F575" s="16" t="s">
        <v>338</v>
      </c>
      <c r="G575" s="16">
        <v>0.25</v>
      </c>
      <c r="H575" s="94" t="s">
        <v>107</v>
      </c>
      <c r="I575" s="94" t="s">
        <v>107</v>
      </c>
      <c r="J575" s="53" t="s">
        <v>27</v>
      </c>
      <c r="K575" s="53" t="s">
        <v>27</v>
      </c>
      <c r="L575" s="53" t="s">
        <v>27</v>
      </c>
      <c r="M575" s="53" t="s">
        <v>27</v>
      </c>
      <c r="N575" s="53" t="s">
        <v>27</v>
      </c>
      <c r="O575" s="102">
        <v>45442</v>
      </c>
    </row>
    <row r="576" spans="1:15" ht="14.5">
      <c r="A576" s="99" t="s">
        <v>5</v>
      </c>
      <c r="B576" s="100" t="s">
        <v>103</v>
      </c>
      <c r="C576" s="16">
        <v>1199</v>
      </c>
      <c r="D576" s="16" t="s">
        <v>1326</v>
      </c>
      <c r="E576" s="76" t="s">
        <v>1325</v>
      </c>
      <c r="F576" s="16" t="s">
        <v>338</v>
      </c>
      <c r="G576" s="16">
        <v>0.25</v>
      </c>
      <c r="H576" s="94" t="s">
        <v>107</v>
      </c>
      <c r="I576" s="94" t="s">
        <v>107</v>
      </c>
      <c r="J576" s="53" t="s">
        <v>27</v>
      </c>
      <c r="K576" s="53" t="s">
        <v>27</v>
      </c>
      <c r="L576" s="53" t="s">
        <v>27</v>
      </c>
      <c r="M576" s="53" t="s">
        <v>27</v>
      </c>
      <c r="N576" s="53" t="s">
        <v>27</v>
      </c>
      <c r="O576" s="102">
        <v>45442</v>
      </c>
    </row>
    <row r="577" spans="1:15" ht="14.5">
      <c r="A577" s="99" t="s">
        <v>5</v>
      </c>
      <c r="B577" s="100" t="s">
        <v>1309</v>
      </c>
      <c r="C577" s="16">
        <v>1187</v>
      </c>
      <c r="D577" s="16" t="s">
        <v>1327</v>
      </c>
      <c r="E577" s="76" t="s">
        <v>1328</v>
      </c>
      <c r="F577" s="16" t="s">
        <v>951</v>
      </c>
      <c r="G577" s="60">
        <v>0.33500000000000002</v>
      </c>
      <c r="H577" s="94" t="s">
        <v>107</v>
      </c>
      <c r="I577" s="94" t="s">
        <v>107</v>
      </c>
      <c r="J577" s="53" t="s">
        <v>27</v>
      </c>
      <c r="K577" s="53" t="s">
        <v>27</v>
      </c>
      <c r="L577" s="53" t="s">
        <v>27</v>
      </c>
      <c r="M577" s="53" t="s">
        <v>27</v>
      </c>
      <c r="N577" s="53" t="s">
        <v>27</v>
      </c>
      <c r="O577" s="102">
        <v>45442</v>
      </c>
    </row>
    <row r="578" spans="1:15" ht="14.5">
      <c r="A578" s="99" t="s">
        <v>5</v>
      </c>
      <c r="B578" s="100" t="s">
        <v>103</v>
      </c>
      <c r="C578" s="16">
        <v>1197</v>
      </c>
      <c r="D578" s="16" t="s">
        <v>1329</v>
      </c>
      <c r="E578" s="76" t="s">
        <v>1330</v>
      </c>
      <c r="F578" s="16" t="s">
        <v>1267</v>
      </c>
      <c r="G578" s="16">
        <v>0.1</v>
      </c>
      <c r="H578" s="94" t="s">
        <v>107</v>
      </c>
      <c r="I578" s="94" t="s">
        <v>107</v>
      </c>
      <c r="J578" s="53" t="s">
        <v>27</v>
      </c>
      <c r="K578" s="53" t="s">
        <v>27</v>
      </c>
      <c r="L578" s="53" t="s">
        <v>27</v>
      </c>
      <c r="M578" s="53" t="s">
        <v>27</v>
      </c>
      <c r="N578" s="53" t="s">
        <v>27</v>
      </c>
      <c r="O578" s="102">
        <v>45442</v>
      </c>
    </row>
    <row r="579" spans="1:15" ht="14.5">
      <c r="A579" s="99" t="s">
        <v>5</v>
      </c>
      <c r="B579" s="100" t="s">
        <v>103</v>
      </c>
      <c r="C579" s="16">
        <v>1182</v>
      </c>
      <c r="D579" s="16" t="s">
        <v>1331</v>
      </c>
      <c r="E579" s="76" t="s">
        <v>1332</v>
      </c>
      <c r="F579" s="16" t="s">
        <v>491</v>
      </c>
      <c r="G579" s="132">
        <v>0.3</v>
      </c>
      <c r="H579" s="94" t="s">
        <v>107</v>
      </c>
      <c r="I579" s="94" t="s">
        <v>107</v>
      </c>
      <c r="J579" s="53" t="s">
        <v>27</v>
      </c>
      <c r="K579" s="53" t="s">
        <v>27</v>
      </c>
      <c r="L579" s="53" t="s">
        <v>27</v>
      </c>
      <c r="M579" s="53" t="s">
        <v>27</v>
      </c>
      <c r="N579" s="53" t="s">
        <v>27</v>
      </c>
      <c r="O579" s="102">
        <v>45442</v>
      </c>
    </row>
    <row r="580" spans="1:15" ht="14.5">
      <c r="A580" s="99" t="s">
        <v>5</v>
      </c>
      <c r="B580" s="100" t="s">
        <v>1309</v>
      </c>
      <c r="C580" s="16">
        <v>1189</v>
      </c>
      <c r="D580" s="16" t="s">
        <v>1333</v>
      </c>
      <c r="E580" s="76" t="s">
        <v>1334</v>
      </c>
      <c r="F580" s="16" t="s">
        <v>205</v>
      </c>
      <c r="G580" s="16">
        <v>0.1</v>
      </c>
      <c r="H580" s="94" t="s">
        <v>107</v>
      </c>
      <c r="I580" s="94" t="s">
        <v>107</v>
      </c>
      <c r="J580" s="53" t="s">
        <v>27</v>
      </c>
      <c r="K580" s="53" t="s">
        <v>27</v>
      </c>
      <c r="L580" s="53" t="s">
        <v>27</v>
      </c>
      <c r="M580" s="53" t="s">
        <v>27</v>
      </c>
      <c r="N580" s="53" t="s">
        <v>27</v>
      </c>
      <c r="O580" s="102">
        <v>45442</v>
      </c>
    </row>
    <row r="581" spans="1:15" ht="14.5">
      <c r="A581" s="99" t="s">
        <v>5</v>
      </c>
      <c r="B581" s="100" t="s">
        <v>103</v>
      </c>
      <c r="C581" s="16">
        <v>1189</v>
      </c>
      <c r="D581" s="16" t="s">
        <v>1335</v>
      </c>
      <c r="E581" s="76" t="s">
        <v>1334</v>
      </c>
      <c r="F581" s="16" t="s">
        <v>205</v>
      </c>
      <c r="G581" s="16">
        <v>0.03</v>
      </c>
      <c r="H581" s="94" t="s">
        <v>107</v>
      </c>
      <c r="I581" s="94" t="s">
        <v>107</v>
      </c>
      <c r="J581" s="53" t="s">
        <v>27</v>
      </c>
      <c r="K581" s="53" t="s">
        <v>27</v>
      </c>
      <c r="L581" s="53" t="s">
        <v>27</v>
      </c>
      <c r="M581" s="53" t="s">
        <v>27</v>
      </c>
      <c r="N581" s="53" t="s">
        <v>27</v>
      </c>
      <c r="O581" s="102">
        <v>45442</v>
      </c>
    </row>
    <row r="582" spans="1:15" ht="14.5">
      <c r="A582" s="99" t="s">
        <v>5</v>
      </c>
      <c r="B582" s="100" t="s">
        <v>1309</v>
      </c>
      <c r="C582" s="16">
        <v>1189</v>
      </c>
      <c r="D582" s="16" t="s">
        <v>1336</v>
      </c>
      <c r="E582" s="76" t="s">
        <v>1334</v>
      </c>
      <c r="F582" s="16" t="s">
        <v>205</v>
      </c>
      <c r="G582" s="16">
        <v>0.55000000000000004</v>
      </c>
      <c r="H582" s="94" t="s">
        <v>107</v>
      </c>
      <c r="I582" s="94" t="s">
        <v>107</v>
      </c>
      <c r="J582" s="53" t="s">
        <v>27</v>
      </c>
      <c r="K582" s="53" t="s">
        <v>27</v>
      </c>
      <c r="L582" s="53" t="s">
        <v>27</v>
      </c>
      <c r="M582" s="53" t="s">
        <v>27</v>
      </c>
      <c r="N582" s="53" t="s">
        <v>27</v>
      </c>
      <c r="O582" s="102">
        <v>45442</v>
      </c>
    </row>
    <row r="583" spans="1:15" ht="14.5">
      <c r="A583" s="99" t="s">
        <v>5</v>
      </c>
      <c r="B583" s="100" t="s">
        <v>1309</v>
      </c>
      <c r="C583" s="16">
        <v>1180</v>
      </c>
      <c r="D583" s="16" t="s">
        <v>1337</v>
      </c>
      <c r="E583" s="76" t="s">
        <v>1338</v>
      </c>
      <c r="F583" s="16" t="s">
        <v>1339</v>
      </c>
      <c r="G583" s="132">
        <v>0.45</v>
      </c>
      <c r="H583" s="94" t="s">
        <v>107</v>
      </c>
      <c r="I583" s="94" t="s">
        <v>107</v>
      </c>
      <c r="J583" s="53" t="s">
        <v>27</v>
      </c>
      <c r="K583" s="53" t="s">
        <v>27</v>
      </c>
      <c r="L583" s="53" t="s">
        <v>27</v>
      </c>
      <c r="M583" s="53" t="s">
        <v>27</v>
      </c>
      <c r="N583" s="53" t="s">
        <v>27</v>
      </c>
      <c r="O583" s="102">
        <v>45442</v>
      </c>
    </row>
    <row r="584" spans="1:15" ht="14.5">
      <c r="A584" s="99" t="s">
        <v>5</v>
      </c>
      <c r="B584" s="100" t="s">
        <v>103</v>
      </c>
      <c r="C584" s="16">
        <v>1181</v>
      </c>
      <c r="D584" s="16" t="s">
        <v>1340</v>
      </c>
      <c r="E584" s="76" t="s">
        <v>579</v>
      </c>
      <c r="F584" s="16" t="s">
        <v>130</v>
      </c>
      <c r="G584" s="132">
        <v>7.0000000000000007E-2</v>
      </c>
      <c r="H584" s="94" t="s">
        <v>107</v>
      </c>
      <c r="I584" s="94" t="s">
        <v>107</v>
      </c>
      <c r="J584" s="53" t="s">
        <v>27</v>
      </c>
      <c r="K584" s="53" t="s">
        <v>27</v>
      </c>
      <c r="L584" s="53" t="s">
        <v>27</v>
      </c>
      <c r="M584" s="53" t="s">
        <v>27</v>
      </c>
      <c r="N584" s="53" t="s">
        <v>27</v>
      </c>
      <c r="O584" s="102">
        <v>45442</v>
      </c>
    </row>
    <row r="585" spans="1:15" ht="14.5">
      <c r="A585" s="99" t="s">
        <v>5</v>
      </c>
      <c r="B585" s="100" t="s">
        <v>1309</v>
      </c>
      <c r="C585" s="16">
        <v>1169</v>
      </c>
      <c r="D585" s="16" t="s">
        <v>1341</v>
      </c>
      <c r="E585" s="76" t="s">
        <v>1342</v>
      </c>
      <c r="F585" s="16" t="s">
        <v>130</v>
      </c>
      <c r="G585" s="132">
        <v>0.15</v>
      </c>
      <c r="H585" s="94" t="s">
        <v>107</v>
      </c>
      <c r="I585" s="94" t="s">
        <v>107</v>
      </c>
      <c r="J585" s="53" t="s">
        <v>27</v>
      </c>
      <c r="K585" s="53" t="s">
        <v>27</v>
      </c>
      <c r="L585" s="53" t="s">
        <v>27</v>
      </c>
      <c r="M585" s="53" t="s">
        <v>27</v>
      </c>
      <c r="N585" s="53" t="s">
        <v>27</v>
      </c>
      <c r="O585" s="102">
        <v>45442</v>
      </c>
    </row>
    <row r="586" spans="1:15" ht="14.5">
      <c r="A586" s="99" t="s">
        <v>5</v>
      </c>
      <c r="B586" s="100" t="s">
        <v>103</v>
      </c>
      <c r="C586" s="16">
        <v>1195</v>
      </c>
      <c r="D586" s="16" t="s">
        <v>1343</v>
      </c>
      <c r="E586" s="76" t="s">
        <v>1344</v>
      </c>
      <c r="F586" s="16" t="s">
        <v>205</v>
      </c>
      <c r="G586" s="16">
        <v>0.04</v>
      </c>
      <c r="H586" s="94" t="s">
        <v>107</v>
      </c>
      <c r="I586" s="94" t="s">
        <v>107</v>
      </c>
      <c r="J586" s="53" t="s">
        <v>27</v>
      </c>
      <c r="K586" s="53" t="s">
        <v>27</v>
      </c>
      <c r="L586" s="53" t="s">
        <v>27</v>
      </c>
      <c r="M586" s="53" t="s">
        <v>27</v>
      </c>
      <c r="N586" s="53" t="s">
        <v>27</v>
      </c>
      <c r="O586" s="102">
        <v>45442</v>
      </c>
    </row>
    <row r="587" spans="1:15" ht="14.5">
      <c r="A587" s="99" t="s">
        <v>5</v>
      </c>
      <c r="B587" s="100" t="s">
        <v>103</v>
      </c>
      <c r="C587" s="16">
        <v>1195</v>
      </c>
      <c r="D587" s="16" t="s">
        <v>1345</v>
      </c>
      <c r="E587" s="76" t="s">
        <v>1344</v>
      </c>
      <c r="F587" s="16" t="s">
        <v>205</v>
      </c>
      <c r="G587" s="16">
        <v>0.2</v>
      </c>
      <c r="H587" s="94" t="s">
        <v>107</v>
      </c>
      <c r="I587" s="94" t="s">
        <v>107</v>
      </c>
      <c r="J587" s="53" t="s">
        <v>27</v>
      </c>
      <c r="K587" s="53" t="s">
        <v>27</v>
      </c>
      <c r="L587" s="53" t="s">
        <v>27</v>
      </c>
      <c r="M587" s="53" t="s">
        <v>27</v>
      </c>
      <c r="N587" s="53" t="s">
        <v>27</v>
      </c>
      <c r="O587" s="102">
        <v>45442</v>
      </c>
    </row>
    <row r="588" spans="1:15" ht="14.5">
      <c r="A588" s="99" t="s">
        <v>5</v>
      </c>
      <c r="B588" s="100" t="s">
        <v>103</v>
      </c>
      <c r="C588" s="16">
        <v>1195</v>
      </c>
      <c r="D588" s="16" t="s">
        <v>1346</v>
      </c>
      <c r="E588" s="76" t="s">
        <v>1344</v>
      </c>
      <c r="F588" s="16" t="s">
        <v>205</v>
      </c>
      <c r="G588" s="16">
        <v>0.01</v>
      </c>
      <c r="H588" s="94" t="s">
        <v>107</v>
      </c>
      <c r="I588" s="94" t="s">
        <v>107</v>
      </c>
      <c r="J588" s="53" t="s">
        <v>27</v>
      </c>
      <c r="K588" s="53" t="s">
        <v>27</v>
      </c>
      <c r="L588" s="53" t="s">
        <v>27</v>
      </c>
      <c r="M588" s="53" t="s">
        <v>27</v>
      </c>
      <c r="N588" s="53" t="s">
        <v>27</v>
      </c>
      <c r="O588" s="102">
        <v>45442</v>
      </c>
    </row>
    <row r="589" spans="1:15" ht="14.5">
      <c r="A589" s="99" t="s">
        <v>5</v>
      </c>
      <c r="B589" s="100" t="s">
        <v>103</v>
      </c>
      <c r="C589" s="16">
        <v>1195</v>
      </c>
      <c r="D589" s="16" t="s">
        <v>1347</v>
      </c>
      <c r="E589" s="76" t="s">
        <v>1344</v>
      </c>
      <c r="F589" s="16" t="s">
        <v>205</v>
      </c>
      <c r="G589" s="17">
        <v>0.15</v>
      </c>
      <c r="H589" s="94" t="s">
        <v>107</v>
      </c>
      <c r="I589" s="94" t="s">
        <v>107</v>
      </c>
      <c r="J589" s="53" t="s">
        <v>27</v>
      </c>
      <c r="K589" s="53" t="s">
        <v>27</v>
      </c>
      <c r="L589" s="53" t="s">
        <v>27</v>
      </c>
      <c r="M589" s="53" t="s">
        <v>27</v>
      </c>
      <c r="N589" s="53" t="s">
        <v>27</v>
      </c>
      <c r="O589" s="102">
        <v>45442</v>
      </c>
    </row>
    <row r="590" spans="1:15" ht="14.5">
      <c r="A590" s="99" t="s">
        <v>5</v>
      </c>
      <c r="B590" s="100" t="s">
        <v>1309</v>
      </c>
      <c r="C590" s="16">
        <v>1198</v>
      </c>
      <c r="D590" s="16" t="s">
        <v>1348</v>
      </c>
      <c r="E590" s="76" t="s">
        <v>1349</v>
      </c>
      <c r="F590" s="16" t="s">
        <v>724</v>
      </c>
      <c r="G590" s="16">
        <v>0.06</v>
      </c>
      <c r="H590" s="94" t="s">
        <v>107</v>
      </c>
      <c r="I590" s="94" t="s">
        <v>589</v>
      </c>
      <c r="J590" s="53" t="s">
        <v>27</v>
      </c>
      <c r="K590" s="53" t="s">
        <v>27</v>
      </c>
      <c r="L590" s="53" t="s">
        <v>27</v>
      </c>
      <c r="M590" s="53" t="s">
        <v>27</v>
      </c>
      <c r="N590" s="53" t="s">
        <v>27</v>
      </c>
      <c r="O590" s="102">
        <v>45442</v>
      </c>
    </row>
    <row r="591" spans="1:15" ht="14.5">
      <c r="A591" s="99" t="s">
        <v>5</v>
      </c>
      <c r="B591" s="100" t="s">
        <v>103</v>
      </c>
      <c r="C591" s="16">
        <v>1198</v>
      </c>
      <c r="D591" s="16" t="s">
        <v>1350</v>
      </c>
      <c r="E591" s="76" t="s">
        <v>1349</v>
      </c>
      <c r="F591" s="16" t="s">
        <v>724</v>
      </c>
      <c r="G591" s="16">
        <v>0.02</v>
      </c>
      <c r="H591" s="94" t="s">
        <v>107</v>
      </c>
      <c r="I591" s="94" t="s">
        <v>107</v>
      </c>
      <c r="J591" s="53" t="s">
        <v>27</v>
      </c>
      <c r="K591" s="53" t="s">
        <v>27</v>
      </c>
      <c r="L591" s="53" t="s">
        <v>27</v>
      </c>
      <c r="M591" s="53" t="s">
        <v>27</v>
      </c>
      <c r="N591" s="53" t="s">
        <v>27</v>
      </c>
      <c r="O591" s="102">
        <v>45442</v>
      </c>
    </row>
    <row r="592" spans="1:15" ht="14.5">
      <c r="A592" s="99" t="s">
        <v>5</v>
      </c>
      <c r="B592" s="100" t="s">
        <v>103</v>
      </c>
      <c r="C592" s="16">
        <v>1198</v>
      </c>
      <c r="D592" s="16" t="s">
        <v>1351</v>
      </c>
      <c r="E592" s="76" t="s">
        <v>1349</v>
      </c>
      <c r="F592" s="16" t="s">
        <v>724</v>
      </c>
      <c r="G592" s="16">
        <v>0.03</v>
      </c>
      <c r="H592" s="94" t="s">
        <v>107</v>
      </c>
      <c r="I592" s="94" t="s">
        <v>107</v>
      </c>
      <c r="J592" s="53" t="s">
        <v>27</v>
      </c>
      <c r="K592" s="53" t="s">
        <v>27</v>
      </c>
      <c r="L592" s="53" t="s">
        <v>27</v>
      </c>
      <c r="M592" s="53" t="s">
        <v>27</v>
      </c>
      <c r="N592" s="53" t="s">
        <v>27</v>
      </c>
      <c r="O592" s="102">
        <v>45442</v>
      </c>
    </row>
    <row r="593" spans="1:15" ht="14.5">
      <c r="A593" s="99" t="s">
        <v>5</v>
      </c>
      <c r="B593" s="100" t="s">
        <v>103</v>
      </c>
      <c r="C593" s="16">
        <v>1198</v>
      </c>
      <c r="D593" s="16" t="s">
        <v>1352</v>
      </c>
      <c r="E593" s="76" t="s">
        <v>1349</v>
      </c>
      <c r="F593" s="16" t="s">
        <v>724</v>
      </c>
      <c r="G593" s="16">
        <v>0.02</v>
      </c>
      <c r="H593" s="94" t="s">
        <v>107</v>
      </c>
      <c r="I593" s="94" t="s">
        <v>107</v>
      </c>
      <c r="J593" s="53" t="s">
        <v>27</v>
      </c>
      <c r="K593" s="53" t="s">
        <v>27</v>
      </c>
      <c r="L593" s="53" t="s">
        <v>27</v>
      </c>
      <c r="M593" s="53" t="s">
        <v>27</v>
      </c>
      <c r="N593" s="53" t="s">
        <v>27</v>
      </c>
      <c r="O593" s="102">
        <v>45442</v>
      </c>
    </row>
    <row r="594" spans="1:15" ht="14.5">
      <c r="A594" s="99" t="s">
        <v>5</v>
      </c>
      <c r="B594" s="100" t="s">
        <v>1309</v>
      </c>
      <c r="C594" s="16">
        <v>1196</v>
      </c>
      <c r="D594" s="16" t="s">
        <v>1353</v>
      </c>
      <c r="E594" s="76" t="s">
        <v>1354</v>
      </c>
      <c r="F594" s="16" t="s">
        <v>754</v>
      </c>
      <c r="G594" s="16">
        <v>0.1</v>
      </c>
      <c r="H594" s="94" t="s">
        <v>107</v>
      </c>
      <c r="I594" s="94" t="s">
        <v>107</v>
      </c>
      <c r="J594" s="53" t="s">
        <v>27</v>
      </c>
      <c r="K594" s="53" t="s">
        <v>27</v>
      </c>
      <c r="L594" s="53" t="s">
        <v>27</v>
      </c>
      <c r="M594" s="53" t="s">
        <v>27</v>
      </c>
      <c r="N594" s="53" t="s">
        <v>27</v>
      </c>
      <c r="O594" s="102">
        <v>45442</v>
      </c>
    </row>
    <row r="595" spans="1:15" ht="14.5">
      <c r="A595" s="62" t="s">
        <v>102</v>
      </c>
      <c r="B595" s="59" t="s">
        <v>103</v>
      </c>
      <c r="C595" s="16">
        <v>391</v>
      </c>
      <c r="D595" s="16" t="s">
        <v>1355</v>
      </c>
      <c r="E595" s="65" t="s">
        <v>1356</v>
      </c>
      <c r="F595" s="54" t="s">
        <v>439</v>
      </c>
      <c r="G595" s="79">
        <v>0.05</v>
      </c>
      <c r="H595" s="49" t="s">
        <v>107</v>
      </c>
      <c r="I595" s="49" t="s">
        <v>107</v>
      </c>
      <c r="J595" s="64" t="s">
        <v>27</v>
      </c>
      <c r="K595" s="64" t="s">
        <v>27</v>
      </c>
      <c r="L595" s="64" t="s">
        <v>27</v>
      </c>
      <c r="M595" s="64" t="s">
        <v>27</v>
      </c>
      <c r="N595" s="50" t="s">
        <v>27</v>
      </c>
      <c r="O595" s="61">
        <v>45444</v>
      </c>
    </row>
    <row r="596" spans="1:15" ht="14.5">
      <c r="A596" s="62" t="s">
        <v>102</v>
      </c>
      <c r="B596" s="59" t="s">
        <v>103</v>
      </c>
      <c r="C596" s="16">
        <v>391</v>
      </c>
      <c r="D596" s="16" t="s">
        <v>1357</v>
      </c>
      <c r="E596" s="65" t="s">
        <v>1358</v>
      </c>
      <c r="F596" s="54" t="s">
        <v>329</v>
      </c>
      <c r="G596" s="79">
        <v>0.40500000000000003</v>
      </c>
      <c r="H596" s="49" t="s">
        <v>107</v>
      </c>
      <c r="I596" s="49" t="s">
        <v>107</v>
      </c>
      <c r="J596" s="64" t="s">
        <v>27</v>
      </c>
      <c r="K596" s="64" t="s">
        <v>27</v>
      </c>
      <c r="L596" s="64" t="s">
        <v>27</v>
      </c>
      <c r="M596" s="64" t="s">
        <v>27</v>
      </c>
      <c r="N596" s="50" t="s">
        <v>27</v>
      </c>
      <c r="O596" s="61">
        <v>45444</v>
      </c>
    </row>
    <row r="597" spans="1:15" ht="14.5">
      <c r="A597" s="99" t="s">
        <v>5</v>
      </c>
      <c r="B597" s="100" t="s">
        <v>103</v>
      </c>
      <c r="C597" s="16">
        <v>1188</v>
      </c>
      <c r="D597" s="16" t="s">
        <v>1359</v>
      </c>
      <c r="E597" s="76" t="s">
        <v>1360</v>
      </c>
      <c r="F597" s="16" t="s">
        <v>205</v>
      </c>
      <c r="G597" s="16">
        <v>0.2</v>
      </c>
      <c r="H597" s="94" t="s">
        <v>107</v>
      </c>
      <c r="I597" s="94" t="s">
        <v>107</v>
      </c>
      <c r="J597" s="53" t="s">
        <v>27</v>
      </c>
      <c r="K597" s="53" t="s">
        <v>27</v>
      </c>
      <c r="L597" s="53" t="s">
        <v>27</v>
      </c>
      <c r="M597" s="53" t="s">
        <v>27</v>
      </c>
      <c r="N597" s="53" t="s">
        <v>27</v>
      </c>
      <c r="O597" s="102">
        <v>45447</v>
      </c>
    </row>
    <row r="598" spans="1:15" ht="14.5">
      <c r="A598" s="99" t="s">
        <v>3</v>
      </c>
      <c r="B598" s="100" t="s">
        <v>35</v>
      </c>
      <c r="C598" s="16">
        <v>1178</v>
      </c>
      <c r="D598" s="16" t="s">
        <v>1361</v>
      </c>
      <c r="E598" s="76" t="s">
        <v>1362</v>
      </c>
      <c r="F598" s="16" t="s">
        <v>466</v>
      </c>
      <c r="G598" s="132">
        <v>2</v>
      </c>
      <c r="H598" s="59" t="s">
        <v>47</v>
      </c>
      <c r="I598" s="94" t="s">
        <v>48</v>
      </c>
      <c r="J598" s="53" t="s">
        <v>27</v>
      </c>
      <c r="K598" s="53" t="s">
        <v>34</v>
      </c>
      <c r="L598" s="53" t="s">
        <v>27</v>
      </c>
      <c r="M598" s="53" t="s">
        <v>27</v>
      </c>
      <c r="N598" s="53" t="s">
        <v>27</v>
      </c>
      <c r="O598" s="102">
        <v>45447</v>
      </c>
    </row>
    <row r="599" spans="1:15" ht="14.5">
      <c r="A599" s="99" t="s">
        <v>5</v>
      </c>
      <c r="B599" s="100" t="s">
        <v>1309</v>
      </c>
      <c r="C599" s="16">
        <v>1200</v>
      </c>
      <c r="D599" s="16" t="s">
        <v>1363</v>
      </c>
      <c r="E599" s="76" t="s">
        <v>1364</v>
      </c>
      <c r="F599" s="16" t="s">
        <v>1365</v>
      </c>
      <c r="G599" s="16">
        <v>0.6</v>
      </c>
      <c r="H599" s="94" t="s">
        <v>107</v>
      </c>
      <c r="I599" s="94" t="s">
        <v>107</v>
      </c>
      <c r="J599" s="53" t="s">
        <v>27</v>
      </c>
      <c r="K599" s="53" t="s">
        <v>27</v>
      </c>
      <c r="L599" s="53" t="s">
        <v>27</v>
      </c>
      <c r="M599" s="53" t="s">
        <v>27</v>
      </c>
      <c r="N599" s="53" t="s">
        <v>27</v>
      </c>
      <c r="O599" s="102">
        <v>45447</v>
      </c>
    </row>
    <row r="600" spans="1:15" ht="14.5">
      <c r="A600" s="99" t="s">
        <v>5</v>
      </c>
      <c r="B600" s="100" t="s">
        <v>103</v>
      </c>
      <c r="C600" s="16">
        <v>1146</v>
      </c>
      <c r="D600" s="16" t="s">
        <v>1366</v>
      </c>
      <c r="E600" s="76" t="s">
        <v>1367</v>
      </c>
      <c r="F600" s="16" t="s">
        <v>273</v>
      </c>
      <c r="G600" s="16">
        <v>6.5000000000000002E-2</v>
      </c>
      <c r="H600" s="94" t="s">
        <v>589</v>
      </c>
      <c r="I600" s="94" t="s">
        <v>107</v>
      </c>
      <c r="J600" s="53" t="s">
        <v>27</v>
      </c>
      <c r="K600" s="53" t="s">
        <v>27</v>
      </c>
      <c r="L600" s="53" t="s">
        <v>27</v>
      </c>
      <c r="M600" s="53" t="s">
        <v>27</v>
      </c>
      <c r="N600" s="53" t="s">
        <v>27</v>
      </c>
      <c r="O600" s="102">
        <v>45453</v>
      </c>
    </row>
    <row r="601" spans="1:15" ht="14.5">
      <c r="A601" s="99" t="s">
        <v>5</v>
      </c>
      <c r="B601" s="100" t="s">
        <v>103</v>
      </c>
      <c r="C601" s="16">
        <v>1146</v>
      </c>
      <c r="D601" s="16" t="s">
        <v>1368</v>
      </c>
      <c r="E601" s="76" t="s">
        <v>1367</v>
      </c>
      <c r="F601" s="16" t="s">
        <v>273</v>
      </c>
      <c r="G601" s="16">
        <v>0.01</v>
      </c>
      <c r="H601" s="94" t="s">
        <v>107</v>
      </c>
      <c r="I601" s="94" t="s">
        <v>107</v>
      </c>
      <c r="J601" s="53" t="s">
        <v>27</v>
      </c>
      <c r="K601" s="53" t="s">
        <v>27</v>
      </c>
      <c r="L601" s="53" t="s">
        <v>27</v>
      </c>
      <c r="M601" s="53" t="s">
        <v>27</v>
      </c>
      <c r="N601" s="53" t="s">
        <v>27</v>
      </c>
      <c r="O601" s="102">
        <v>45453</v>
      </c>
    </row>
    <row r="602" spans="1:15" ht="14.5">
      <c r="A602" s="99" t="s">
        <v>5</v>
      </c>
      <c r="B602" s="100" t="s">
        <v>103</v>
      </c>
      <c r="C602" s="16">
        <v>1146</v>
      </c>
      <c r="D602" s="16" t="s">
        <v>1369</v>
      </c>
      <c r="E602" s="76" t="s">
        <v>1367</v>
      </c>
      <c r="F602" s="16" t="s">
        <v>273</v>
      </c>
      <c r="G602" s="16">
        <v>7.0000000000000007E-2</v>
      </c>
      <c r="H602" s="94" t="s">
        <v>107</v>
      </c>
      <c r="I602" s="94" t="s">
        <v>107</v>
      </c>
      <c r="J602" s="53" t="s">
        <v>27</v>
      </c>
      <c r="K602" s="53" t="s">
        <v>27</v>
      </c>
      <c r="L602" s="53" t="s">
        <v>27</v>
      </c>
      <c r="M602" s="53" t="s">
        <v>27</v>
      </c>
      <c r="N602" s="53" t="s">
        <v>27</v>
      </c>
      <c r="O602" s="102">
        <v>45453</v>
      </c>
    </row>
    <row r="603" spans="1:15" ht="14.5">
      <c r="A603" s="99" t="s">
        <v>5</v>
      </c>
      <c r="B603" s="100" t="s">
        <v>103</v>
      </c>
      <c r="C603" s="16">
        <v>1146</v>
      </c>
      <c r="D603" s="16" t="s">
        <v>1370</v>
      </c>
      <c r="E603" s="76" t="s">
        <v>1367</v>
      </c>
      <c r="F603" s="16" t="s">
        <v>273</v>
      </c>
      <c r="G603" s="16">
        <v>0.17</v>
      </c>
      <c r="H603" s="94" t="s">
        <v>107</v>
      </c>
      <c r="I603" s="94" t="s">
        <v>107</v>
      </c>
      <c r="J603" s="53" t="s">
        <v>27</v>
      </c>
      <c r="K603" s="53" t="s">
        <v>27</v>
      </c>
      <c r="L603" s="53" t="s">
        <v>27</v>
      </c>
      <c r="M603" s="53" t="s">
        <v>27</v>
      </c>
      <c r="N603" s="53" t="s">
        <v>27</v>
      </c>
      <c r="O603" s="102">
        <v>45453</v>
      </c>
    </row>
    <row r="604" spans="1:15" ht="14.5">
      <c r="A604" s="99" t="s">
        <v>5</v>
      </c>
      <c r="B604" s="100" t="s">
        <v>103</v>
      </c>
      <c r="C604" s="16">
        <v>1146</v>
      </c>
      <c r="D604" s="16" t="s">
        <v>1371</v>
      </c>
      <c r="E604" s="76" t="s">
        <v>1367</v>
      </c>
      <c r="F604" s="16" t="s">
        <v>273</v>
      </c>
      <c r="G604" s="16">
        <v>0.105</v>
      </c>
      <c r="H604" s="94" t="s">
        <v>107</v>
      </c>
      <c r="I604" s="94" t="s">
        <v>107</v>
      </c>
      <c r="J604" s="53" t="s">
        <v>27</v>
      </c>
      <c r="K604" s="53" t="s">
        <v>27</v>
      </c>
      <c r="L604" s="53" t="s">
        <v>27</v>
      </c>
      <c r="M604" s="53" t="s">
        <v>27</v>
      </c>
      <c r="N604" s="53" t="s">
        <v>27</v>
      </c>
      <c r="O604" s="102">
        <v>45453</v>
      </c>
    </row>
    <row r="605" spans="1:15" ht="14.5">
      <c r="A605" s="99" t="s">
        <v>5</v>
      </c>
      <c r="B605" s="100" t="s">
        <v>103</v>
      </c>
      <c r="C605" s="16">
        <v>1146</v>
      </c>
      <c r="D605" s="16" t="s">
        <v>1372</v>
      </c>
      <c r="E605" s="76" t="s">
        <v>1367</v>
      </c>
      <c r="F605" s="16" t="s">
        <v>273</v>
      </c>
      <c r="G605" s="16">
        <v>0.12</v>
      </c>
      <c r="H605" s="94" t="s">
        <v>107</v>
      </c>
      <c r="I605" s="94" t="s">
        <v>107</v>
      </c>
      <c r="J605" s="53" t="s">
        <v>27</v>
      </c>
      <c r="K605" s="53" t="s">
        <v>27</v>
      </c>
      <c r="L605" s="53" t="s">
        <v>27</v>
      </c>
      <c r="M605" s="53" t="s">
        <v>27</v>
      </c>
      <c r="N605" s="53" t="s">
        <v>27</v>
      </c>
      <c r="O605" s="102">
        <v>45453</v>
      </c>
    </row>
    <row r="606" spans="1:15" ht="14.5">
      <c r="A606" s="99" t="s">
        <v>3</v>
      </c>
      <c r="B606" s="23" t="s">
        <v>35</v>
      </c>
      <c r="C606" s="16">
        <v>1161</v>
      </c>
      <c r="D606" s="16" t="s">
        <v>1373</v>
      </c>
      <c r="E606" s="76" t="s">
        <v>1374</v>
      </c>
      <c r="F606" s="16" t="s">
        <v>202</v>
      </c>
      <c r="G606" s="16">
        <v>1</v>
      </c>
      <c r="H606" s="59" t="s">
        <v>47</v>
      </c>
      <c r="I606" s="94" t="s">
        <v>48</v>
      </c>
      <c r="J606" s="53" t="s">
        <v>27</v>
      </c>
      <c r="K606" s="53" t="s">
        <v>34</v>
      </c>
      <c r="L606" s="53" t="s">
        <v>27</v>
      </c>
      <c r="M606" s="53" t="s">
        <v>27</v>
      </c>
      <c r="N606" s="53" t="s">
        <v>27</v>
      </c>
      <c r="O606" s="102">
        <v>45454</v>
      </c>
    </row>
    <row r="607" spans="1:15" ht="14.5">
      <c r="A607" s="99" t="s">
        <v>3</v>
      </c>
      <c r="B607" s="100" t="s">
        <v>35</v>
      </c>
      <c r="C607" s="16">
        <v>1177</v>
      </c>
      <c r="D607" s="16" t="s">
        <v>1375</v>
      </c>
      <c r="E607" s="76" t="s">
        <v>1376</v>
      </c>
      <c r="F607" s="16" t="s">
        <v>202</v>
      </c>
      <c r="G607" s="16">
        <v>1</v>
      </c>
      <c r="H607" s="59" t="s">
        <v>47</v>
      </c>
      <c r="I607" s="94" t="s">
        <v>48</v>
      </c>
      <c r="J607" s="53" t="s">
        <v>27</v>
      </c>
      <c r="K607" s="53" t="s">
        <v>34</v>
      </c>
      <c r="L607" s="53" t="s">
        <v>27</v>
      </c>
      <c r="M607" s="53" t="s">
        <v>27</v>
      </c>
      <c r="N607" s="53" t="s">
        <v>27</v>
      </c>
      <c r="O607" s="102">
        <v>45454</v>
      </c>
    </row>
    <row r="608" spans="1:15" ht="14.5">
      <c r="A608" s="99" t="s">
        <v>3</v>
      </c>
      <c r="B608" s="100" t="s">
        <v>35</v>
      </c>
      <c r="C608" s="16">
        <v>1210</v>
      </c>
      <c r="D608" s="16" t="s">
        <v>1377</v>
      </c>
      <c r="E608" s="76" t="s">
        <v>1378</v>
      </c>
      <c r="F608" s="16" t="s">
        <v>1379</v>
      </c>
      <c r="G608" s="16">
        <v>2</v>
      </c>
      <c r="H608" s="94" t="s">
        <v>782</v>
      </c>
      <c r="I608" s="94" t="s">
        <v>48</v>
      </c>
      <c r="J608" s="53" t="s">
        <v>27</v>
      </c>
      <c r="K608" s="53" t="s">
        <v>34</v>
      </c>
      <c r="L608" s="53" t="s">
        <v>27</v>
      </c>
      <c r="M608" s="53" t="s">
        <v>27</v>
      </c>
      <c r="N608" s="53" t="s">
        <v>27</v>
      </c>
      <c r="O608" s="102">
        <v>45456</v>
      </c>
    </row>
    <row r="609" spans="1:15" ht="14.5">
      <c r="A609" s="99" t="s">
        <v>5</v>
      </c>
      <c r="B609" s="100" t="s">
        <v>1309</v>
      </c>
      <c r="C609" s="16">
        <v>1211</v>
      </c>
      <c r="D609" s="16" t="s">
        <v>1380</v>
      </c>
      <c r="E609" s="76" t="s">
        <v>1381</v>
      </c>
      <c r="F609" s="16" t="s">
        <v>549</v>
      </c>
      <c r="G609" s="16">
        <v>1</v>
      </c>
      <c r="H609" s="94" t="s">
        <v>107</v>
      </c>
      <c r="I609" s="94" t="s">
        <v>107</v>
      </c>
      <c r="J609" s="53" t="s">
        <v>27</v>
      </c>
      <c r="K609" s="53" t="s">
        <v>27</v>
      </c>
      <c r="L609" s="53" t="s">
        <v>27</v>
      </c>
      <c r="M609" s="53" t="s">
        <v>27</v>
      </c>
      <c r="N609" s="53" t="s">
        <v>27</v>
      </c>
      <c r="O609" s="102">
        <v>45464</v>
      </c>
    </row>
    <row r="610" spans="1:15" ht="14.5">
      <c r="A610" s="99" t="s">
        <v>5</v>
      </c>
      <c r="B610" s="100" t="s">
        <v>1309</v>
      </c>
      <c r="C610" s="16">
        <v>1212</v>
      </c>
      <c r="D610" s="16" t="s">
        <v>1382</v>
      </c>
      <c r="E610" s="76" t="s">
        <v>1383</v>
      </c>
      <c r="F610" s="16" t="s">
        <v>80</v>
      </c>
      <c r="G610" s="16">
        <v>0.25</v>
      </c>
      <c r="H610" s="94" t="s">
        <v>107</v>
      </c>
      <c r="I610" s="94" t="s">
        <v>107</v>
      </c>
      <c r="J610" s="53" t="s">
        <v>27</v>
      </c>
      <c r="K610" s="53" t="s">
        <v>27</v>
      </c>
      <c r="L610" s="53" t="s">
        <v>27</v>
      </c>
      <c r="M610" s="53" t="s">
        <v>27</v>
      </c>
      <c r="N610" s="53" t="s">
        <v>27</v>
      </c>
      <c r="O610" s="102">
        <v>45469</v>
      </c>
    </row>
    <row r="611" spans="1:15" ht="14.5">
      <c r="A611" s="99" t="s">
        <v>5</v>
      </c>
      <c r="B611" s="100" t="s">
        <v>1309</v>
      </c>
      <c r="C611" s="16">
        <v>1212</v>
      </c>
      <c r="D611" s="16" t="s">
        <v>1384</v>
      </c>
      <c r="E611" s="76" t="s">
        <v>1383</v>
      </c>
      <c r="F611" s="16" t="s">
        <v>1385</v>
      </c>
      <c r="G611" s="16">
        <v>0.35</v>
      </c>
      <c r="H611" s="94" t="s">
        <v>107</v>
      </c>
      <c r="I611" s="94" t="s">
        <v>107</v>
      </c>
      <c r="J611" s="53" t="s">
        <v>27</v>
      </c>
      <c r="K611" s="53" t="s">
        <v>27</v>
      </c>
      <c r="L611" s="53" t="s">
        <v>27</v>
      </c>
      <c r="M611" s="53" t="s">
        <v>27</v>
      </c>
      <c r="N611" s="53" t="s">
        <v>27</v>
      </c>
      <c r="O611" s="102">
        <v>45469</v>
      </c>
    </row>
    <row r="612" spans="1:15" ht="14.5">
      <c r="A612" s="99" t="s">
        <v>5</v>
      </c>
      <c r="B612" s="100" t="s">
        <v>766</v>
      </c>
      <c r="C612" s="16">
        <v>1222</v>
      </c>
      <c r="D612" s="16" t="s">
        <v>767</v>
      </c>
      <c r="E612" s="76" t="s">
        <v>1386</v>
      </c>
      <c r="F612" s="16" t="s">
        <v>1387</v>
      </c>
      <c r="G612" s="16">
        <v>3.8754</v>
      </c>
      <c r="H612" s="94" t="s">
        <v>770</v>
      </c>
      <c r="I612" s="94" t="s">
        <v>770</v>
      </c>
      <c r="J612" s="53" t="s">
        <v>27</v>
      </c>
      <c r="K612" s="53" t="s">
        <v>27</v>
      </c>
      <c r="L612" s="53" t="s">
        <v>27</v>
      </c>
      <c r="M612" s="53" t="s">
        <v>27</v>
      </c>
      <c r="N612" s="53" t="s">
        <v>27</v>
      </c>
      <c r="O612" s="102">
        <v>45474</v>
      </c>
    </row>
    <row r="613" spans="1:15" ht="14.5">
      <c r="A613" s="99" t="s">
        <v>5</v>
      </c>
      <c r="B613" s="100" t="s">
        <v>1388</v>
      </c>
      <c r="C613" s="16">
        <v>1220</v>
      </c>
      <c r="D613" s="16" t="s">
        <v>771</v>
      </c>
      <c r="E613" s="76" t="s">
        <v>1389</v>
      </c>
      <c r="F613" s="16" t="s">
        <v>1093</v>
      </c>
      <c r="G613" s="16">
        <v>5.3884999999999996</v>
      </c>
      <c r="H613" s="94" t="s">
        <v>770</v>
      </c>
      <c r="I613" s="94" t="s">
        <v>770</v>
      </c>
      <c r="J613" s="53" t="s">
        <v>27</v>
      </c>
      <c r="K613" s="53" t="s">
        <v>27</v>
      </c>
      <c r="L613" s="53" t="s">
        <v>27</v>
      </c>
      <c r="M613" s="53" t="s">
        <v>27</v>
      </c>
      <c r="N613" s="53" t="s">
        <v>27</v>
      </c>
      <c r="O613" s="102">
        <v>45474</v>
      </c>
    </row>
    <row r="614" spans="1:15" ht="14.5">
      <c r="A614" s="99" t="s">
        <v>5</v>
      </c>
      <c r="B614" s="100" t="s">
        <v>766</v>
      </c>
      <c r="C614" s="16">
        <v>1226</v>
      </c>
      <c r="D614" s="16" t="s">
        <v>771</v>
      </c>
      <c r="E614" s="76" t="s">
        <v>1390</v>
      </c>
      <c r="F614" s="16" t="s">
        <v>1391</v>
      </c>
      <c r="G614" s="16">
        <v>1.746</v>
      </c>
      <c r="H614" s="94" t="s">
        <v>770</v>
      </c>
      <c r="I614" s="94" t="s">
        <v>770</v>
      </c>
      <c r="J614" s="53" t="s">
        <v>27</v>
      </c>
      <c r="K614" s="53" t="s">
        <v>27</v>
      </c>
      <c r="L614" s="53" t="s">
        <v>34</v>
      </c>
      <c r="M614" s="53" t="s">
        <v>27</v>
      </c>
      <c r="N614" s="53" t="s">
        <v>27</v>
      </c>
      <c r="O614" s="102">
        <v>45474</v>
      </c>
    </row>
    <row r="615" spans="1:15" ht="14.5">
      <c r="A615" s="99" t="s">
        <v>5</v>
      </c>
      <c r="B615" s="100" t="s">
        <v>766</v>
      </c>
      <c r="C615" s="16">
        <v>1221</v>
      </c>
      <c r="D615" s="16" t="s">
        <v>1392</v>
      </c>
      <c r="E615" s="76" t="s">
        <v>1393</v>
      </c>
      <c r="F615" s="16" t="s">
        <v>1394</v>
      </c>
      <c r="G615" s="16">
        <v>23.401</v>
      </c>
      <c r="H615" s="18" t="s">
        <v>770</v>
      </c>
      <c r="I615" s="94" t="s">
        <v>770</v>
      </c>
      <c r="J615" s="53" t="s">
        <v>27</v>
      </c>
      <c r="K615" s="53" t="s">
        <v>27</v>
      </c>
      <c r="L615" s="53" t="s">
        <v>27</v>
      </c>
      <c r="M615" s="53" t="s">
        <v>27</v>
      </c>
      <c r="N615" s="53" t="s">
        <v>27</v>
      </c>
      <c r="O615" s="102">
        <v>45474</v>
      </c>
    </row>
    <row r="616" spans="1:15" ht="14.5">
      <c r="A616" s="99" t="s">
        <v>3</v>
      </c>
      <c r="B616" s="100" t="s">
        <v>35</v>
      </c>
      <c r="C616" s="16">
        <v>1175</v>
      </c>
      <c r="D616" s="50" t="s">
        <v>1395</v>
      </c>
      <c r="E616" s="65" t="s">
        <v>1396</v>
      </c>
      <c r="F616" s="16" t="s">
        <v>1396</v>
      </c>
      <c r="G616" s="16">
        <v>0.90100000000000002</v>
      </c>
      <c r="H616" s="94" t="s">
        <v>641</v>
      </c>
      <c r="I616" s="94" t="s">
        <v>116</v>
      </c>
      <c r="J616" s="53" t="s">
        <v>27</v>
      </c>
      <c r="K616" s="53" t="s">
        <v>34</v>
      </c>
      <c r="L616" s="53" t="s">
        <v>27</v>
      </c>
      <c r="M616" s="53" t="s">
        <v>27</v>
      </c>
      <c r="N616" s="53" t="s">
        <v>27</v>
      </c>
      <c r="O616" s="102">
        <v>45496</v>
      </c>
    </row>
    <row r="617" spans="1:15" ht="14.5">
      <c r="A617" s="99" t="s">
        <v>3</v>
      </c>
      <c r="B617" s="100" t="s">
        <v>35</v>
      </c>
      <c r="C617" s="16">
        <v>1170</v>
      </c>
      <c r="D617" s="50" t="s">
        <v>1397</v>
      </c>
      <c r="E617" s="65" t="s">
        <v>270</v>
      </c>
      <c r="F617" s="16" t="s">
        <v>570</v>
      </c>
      <c r="G617" s="16">
        <v>0.72099999999999997</v>
      </c>
      <c r="H617" s="94" t="s">
        <v>641</v>
      </c>
      <c r="I617" s="94" t="s">
        <v>116</v>
      </c>
      <c r="J617" s="53" t="s">
        <v>27</v>
      </c>
      <c r="K617" s="53" t="s">
        <v>34</v>
      </c>
      <c r="L617" s="53" t="s">
        <v>27</v>
      </c>
      <c r="M617" s="53" t="s">
        <v>27</v>
      </c>
      <c r="N617" s="53" t="s">
        <v>27</v>
      </c>
      <c r="O617" s="102">
        <v>45496</v>
      </c>
    </row>
    <row r="618" spans="1:15" ht="14.5">
      <c r="A618" s="99" t="s">
        <v>3</v>
      </c>
      <c r="B618" s="100" t="s">
        <v>35</v>
      </c>
      <c r="C618" s="16">
        <v>1183</v>
      </c>
      <c r="D618" s="50" t="s">
        <v>1398</v>
      </c>
      <c r="E618" s="65" t="s">
        <v>1399</v>
      </c>
      <c r="F618" s="16" t="s">
        <v>1072</v>
      </c>
      <c r="G618" s="16">
        <v>1.766</v>
      </c>
      <c r="H618" s="94" t="s">
        <v>641</v>
      </c>
      <c r="I618" s="94" t="s">
        <v>116</v>
      </c>
      <c r="J618" s="53" t="s">
        <v>27</v>
      </c>
      <c r="K618" s="53" t="s">
        <v>34</v>
      </c>
      <c r="L618" s="53" t="s">
        <v>27</v>
      </c>
      <c r="M618" s="53" t="s">
        <v>27</v>
      </c>
      <c r="N618" s="53" t="s">
        <v>27</v>
      </c>
      <c r="O618" s="102">
        <v>45496</v>
      </c>
    </row>
    <row r="619" spans="1:15" ht="14.5">
      <c r="A619" s="99" t="s">
        <v>3</v>
      </c>
      <c r="B619" s="100" t="s">
        <v>35</v>
      </c>
      <c r="C619" s="16">
        <v>1218</v>
      </c>
      <c r="D619" s="50" t="s">
        <v>1400</v>
      </c>
      <c r="E619" s="65" t="s">
        <v>1401</v>
      </c>
      <c r="F619" s="16" t="s">
        <v>1072</v>
      </c>
      <c r="G619" s="16">
        <v>3.3639999999999999</v>
      </c>
      <c r="H619" s="94" t="s">
        <v>641</v>
      </c>
      <c r="I619" s="94" t="s">
        <v>116</v>
      </c>
      <c r="J619" s="53" t="s">
        <v>27</v>
      </c>
      <c r="K619" s="53" t="s">
        <v>34</v>
      </c>
      <c r="L619" s="53" t="s">
        <v>27</v>
      </c>
      <c r="M619" s="53" t="s">
        <v>27</v>
      </c>
      <c r="N619" s="53" t="s">
        <v>27</v>
      </c>
      <c r="O619" s="102">
        <v>45496</v>
      </c>
    </row>
    <row r="620" spans="1:15" ht="14.5">
      <c r="A620" s="99" t="s">
        <v>3</v>
      </c>
      <c r="B620" s="100" t="s">
        <v>35</v>
      </c>
      <c r="C620" s="16">
        <v>1219</v>
      </c>
      <c r="D620" s="50" t="s">
        <v>1402</v>
      </c>
      <c r="E620" s="65" t="s">
        <v>1403</v>
      </c>
      <c r="F620" s="16" t="s">
        <v>46</v>
      </c>
      <c r="G620" s="16">
        <v>3.3639999999999999</v>
      </c>
      <c r="H620" s="94" t="s">
        <v>641</v>
      </c>
      <c r="I620" s="94" t="s">
        <v>116</v>
      </c>
      <c r="J620" s="53" t="s">
        <v>27</v>
      </c>
      <c r="K620" s="53" t="s">
        <v>34</v>
      </c>
      <c r="L620" s="53" t="s">
        <v>27</v>
      </c>
      <c r="M620" s="53" t="s">
        <v>27</v>
      </c>
      <c r="N620" s="53" t="s">
        <v>27</v>
      </c>
      <c r="O620" s="102">
        <v>45496</v>
      </c>
    </row>
    <row r="621" spans="1:15" ht="14.5">
      <c r="A621" s="99" t="s">
        <v>3</v>
      </c>
      <c r="B621" s="100" t="s">
        <v>35</v>
      </c>
      <c r="C621" s="16">
        <v>1184</v>
      </c>
      <c r="D621" s="50" t="s">
        <v>1404</v>
      </c>
      <c r="E621" s="65" t="s">
        <v>1405</v>
      </c>
      <c r="F621" s="16" t="s">
        <v>1072</v>
      </c>
      <c r="G621" s="16">
        <v>1.766</v>
      </c>
      <c r="H621" s="94" t="s">
        <v>641</v>
      </c>
      <c r="I621" s="94" t="s">
        <v>116</v>
      </c>
      <c r="J621" s="53" t="s">
        <v>27</v>
      </c>
      <c r="K621" s="53" t="s">
        <v>34</v>
      </c>
      <c r="L621" s="53" t="s">
        <v>27</v>
      </c>
      <c r="M621" s="53" t="s">
        <v>27</v>
      </c>
      <c r="N621" s="53" t="s">
        <v>27</v>
      </c>
      <c r="O621" s="102">
        <v>45496</v>
      </c>
    </row>
    <row r="622" spans="1:15" ht="14.5">
      <c r="A622" s="99" t="s">
        <v>3</v>
      </c>
      <c r="B622" s="100" t="s">
        <v>35</v>
      </c>
      <c r="C622" s="16">
        <v>1174</v>
      </c>
      <c r="D622" s="16" t="s">
        <v>1406</v>
      </c>
      <c r="E622" s="76" t="s">
        <v>1407</v>
      </c>
      <c r="F622" s="16" t="s">
        <v>1207</v>
      </c>
      <c r="G622" s="16">
        <v>1.2609999999999999</v>
      </c>
      <c r="H622" s="94" t="s">
        <v>641</v>
      </c>
      <c r="I622" s="94" t="s">
        <v>116</v>
      </c>
      <c r="J622" s="53" t="s">
        <v>27</v>
      </c>
      <c r="K622" s="53" t="s">
        <v>34</v>
      </c>
      <c r="L622" s="53" t="s">
        <v>27</v>
      </c>
      <c r="M622" s="53" t="s">
        <v>27</v>
      </c>
      <c r="N622" s="53" t="s">
        <v>27</v>
      </c>
      <c r="O622" s="102">
        <v>45498</v>
      </c>
    </row>
    <row r="623" spans="1:15" ht="14.5">
      <c r="A623" s="99" t="s">
        <v>3</v>
      </c>
      <c r="B623" s="100" t="s">
        <v>35</v>
      </c>
      <c r="C623" s="16">
        <v>1206</v>
      </c>
      <c r="D623" s="16" t="s">
        <v>1408</v>
      </c>
      <c r="E623" s="76" t="s">
        <v>1409</v>
      </c>
      <c r="F623" s="16" t="s">
        <v>273</v>
      </c>
      <c r="G623" s="16">
        <v>0.1</v>
      </c>
      <c r="H623" s="94" t="s">
        <v>107</v>
      </c>
      <c r="I623" s="94" t="s">
        <v>107</v>
      </c>
      <c r="J623" s="53" t="s">
        <v>27</v>
      </c>
      <c r="K623" s="53" t="s">
        <v>34</v>
      </c>
      <c r="L623" s="53" t="s">
        <v>27</v>
      </c>
      <c r="M623" s="53" t="s">
        <v>27</v>
      </c>
      <c r="N623" s="53" t="s">
        <v>27</v>
      </c>
      <c r="O623" s="102">
        <v>45498</v>
      </c>
    </row>
    <row r="624" spans="1:15" ht="14.5">
      <c r="A624" s="99" t="s">
        <v>5</v>
      </c>
      <c r="B624" s="100" t="s">
        <v>103</v>
      </c>
      <c r="C624" s="16">
        <v>1232</v>
      </c>
      <c r="D624" s="16" t="s">
        <v>1410</v>
      </c>
      <c r="E624" s="76" t="s">
        <v>1411</v>
      </c>
      <c r="F624" s="16" t="s">
        <v>345</v>
      </c>
      <c r="G624" s="16">
        <v>0.6</v>
      </c>
      <c r="H624" s="94" t="s">
        <v>107</v>
      </c>
      <c r="I624" s="94" t="s">
        <v>107</v>
      </c>
      <c r="J624" s="53" t="s">
        <v>27</v>
      </c>
      <c r="K624" s="53" t="s">
        <v>27</v>
      </c>
      <c r="L624" s="53" t="s">
        <v>27</v>
      </c>
      <c r="M624" s="53" t="s">
        <v>27</v>
      </c>
      <c r="N624" s="53" t="s">
        <v>27</v>
      </c>
      <c r="O624" s="102">
        <v>45498</v>
      </c>
    </row>
    <row r="625" spans="1:15" ht="14.5">
      <c r="A625" s="99" t="s">
        <v>5</v>
      </c>
      <c r="B625" s="100" t="s">
        <v>103</v>
      </c>
      <c r="C625" s="16">
        <v>1232</v>
      </c>
      <c r="D625" s="16" t="s">
        <v>1412</v>
      </c>
      <c r="E625" s="76" t="s">
        <v>1411</v>
      </c>
      <c r="F625" s="16" t="s">
        <v>345</v>
      </c>
      <c r="G625" s="16">
        <v>0.45</v>
      </c>
      <c r="H625" s="94" t="s">
        <v>107</v>
      </c>
      <c r="I625" s="94" t="s">
        <v>107</v>
      </c>
      <c r="J625" s="53" t="s">
        <v>27</v>
      </c>
      <c r="K625" s="53" t="s">
        <v>27</v>
      </c>
      <c r="L625" s="53" t="s">
        <v>27</v>
      </c>
      <c r="M625" s="53" t="s">
        <v>27</v>
      </c>
      <c r="N625" s="53" t="s">
        <v>27</v>
      </c>
      <c r="O625" s="102">
        <v>45498</v>
      </c>
    </row>
    <row r="626" spans="1:15" ht="14.5">
      <c r="A626" s="99" t="s">
        <v>3</v>
      </c>
      <c r="B626" s="100" t="s">
        <v>35</v>
      </c>
      <c r="C626" s="16">
        <v>1166</v>
      </c>
      <c r="D626" s="16" t="s">
        <v>1413</v>
      </c>
      <c r="E626" s="76" t="s">
        <v>1414</v>
      </c>
      <c r="F626" s="16" t="s">
        <v>1415</v>
      </c>
      <c r="G626" s="16">
        <v>0.499</v>
      </c>
      <c r="H626" s="94" t="s">
        <v>609</v>
      </c>
      <c r="I626" s="94" t="s">
        <v>609</v>
      </c>
      <c r="J626" s="53" t="s">
        <v>27</v>
      </c>
      <c r="K626" s="53" t="s">
        <v>34</v>
      </c>
      <c r="L626" s="53" t="s">
        <v>27</v>
      </c>
      <c r="M626" s="53" t="s">
        <v>27</v>
      </c>
      <c r="N626" s="53" t="s">
        <v>34</v>
      </c>
      <c r="O626" s="102">
        <v>45502</v>
      </c>
    </row>
    <row r="627" spans="1:15" ht="14.5">
      <c r="A627" s="99" t="s">
        <v>5</v>
      </c>
      <c r="B627" s="100" t="s">
        <v>103</v>
      </c>
      <c r="C627" s="16">
        <v>1231</v>
      </c>
      <c r="D627" s="16" t="s">
        <v>1416</v>
      </c>
      <c r="E627" s="76" t="s">
        <v>1417</v>
      </c>
      <c r="F627" s="16" t="s">
        <v>1418</v>
      </c>
      <c r="G627" s="16">
        <v>0.06</v>
      </c>
      <c r="H627" s="94" t="s">
        <v>107</v>
      </c>
      <c r="I627" s="94" t="s">
        <v>107</v>
      </c>
      <c r="J627" s="53" t="s">
        <v>27</v>
      </c>
      <c r="K627" s="53" t="s">
        <v>27</v>
      </c>
      <c r="L627" s="53" t="s">
        <v>27</v>
      </c>
      <c r="M627" s="53" t="s">
        <v>27</v>
      </c>
      <c r="N627" s="53" t="s">
        <v>27</v>
      </c>
      <c r="O627" s="102">
        <v>45502</v>
      </c>
    </row>
    <row r="628" spans="1:15" ht="14.5">
      <c r="A628" s="99" t="s">
        <v>5</v>
      </c>
      <c r="B628" s="100" t="s">
        <v>103</v>
      </c>
      <c r="C628" s="16">
        <v>1231</v>
      </c>
      <c r="D628" s="16" t="s">
        <v>1419</v>
      </c>
      <c r="E628" s="76" t="s">
        <v>1417</v>
      </c>
      <c r="F628" s="16" t="s">
        <v>1420</v>
      </c>
      <c r="G628" s="16">
        <v>0.06</v>
      </c>
      <c r="H628" s="94" t="s">
        <v>107</v>
      </c>
      <c r="I628" s="94" t="s">
        <v>107</v>
      </c>
      <c r="J628" s="53" t="s">
        <v>27</v>
      </c>
      <c r="K628" s="53" t="s">
        <v>27</v>
      </c>
      <c r="L628" s="53" t="s">
        <v>27</v>
      </c>
      <c r="M628" s="53" t="s">
        <v>27</v>
      </c>
      <c r="N628" s="53" t="s">
        <v>27</v>
      </c>
      <c r="O628" s="102">
        <v>45502</v>
      </c>
    </row>
    <row r="629" spans="1:15" ht="14.5">
      <c r="A629" s="99" t="s">
        <v>5</v>
      </c>
      <c r="B629" s="100" t="s">
        <v>103</v>
      </c>
      <c r="C629" s="16">
        <v>1231</v>
      </c>
      <c r="D629" s="16" t="s">
        <v>1421</v>
      </c>
      <c r="E629" s="76" t="s">
        <v>1417</v>
      </c>
      <c r="F629" s="16" t="s">
        <v>1422</v>
      </c>
      <c r="G629" s="16">
        <v>0.06</v>
      </c>
      <c r="H629" s="94" t="s">
        <v>107</v>
      </c>
      <c r="I629" s="94" t="s">
        <v>107</v>
      </c>
      <c r="J629" s="53" t="s">
        <v>27</v>
      </c>
      <c r="K629" s="53" t="s">
        <v>27</v>
      </c>
      <c r="L629" s="53" t="s">
        <v>27</v>
      </c>
      <c r="M629" s="53" t="s">
        <v>27</v>
      </c>
      <c r="N629" s="53" t="s">
        <v>27</v>
      </c>
      <c r="O629" s="102">
        <v>45502</v>
      </c>
    </row>
    <row r="630" spans="1:15" ht="14.5">
      <c r="A630" s="99" t="s">
        <v>5</v>
      </c>
      <c r="B630" s="100" t="s">
        <v>103</v>
      </c>
      <c r="C630" s="16">
        <v>1231</v>
      </c>
      <c r="D630" s="16" t="s">
        <v>1423</v>
      </c>
      <c r="E630" s="76" t="s">
        <v>1417</v>
      </c>
      <c r="F630" s="16" t="s">
        <v>205</v>
      </c>
      <c r="G630" s="16">
        <v>0.06</v>
      </c>
      <c r="H630" s="94" t="s">
        <v>107</v>
      </c>
      <c r="I630" s="94" t="s">
        <v>107</v>
      </c>
      <c r="J630" s="53" t="s">
        <v>27</v>
      </c>
      <c r="K630" s="53" t="s">
        <v>27</v>
      </c>
      <c r="L630" s="53" t="s">
        <v>27</v>
      </c>
      <c r="M630" s="53" t="s">
        <v>27</v>
      </c>
      <c r="N630" s="53" t="s">
        <v>27</v>
      </c>
      <c r="O630" s="102">
        <v>45502</v>
      </c>
    </row>
    <row r="631" spans="1:15" ht="14.5">
      <c r="A631" s="99" t="s">
        <v>5</v>
      </c>
      <c r="B631" s="100" t="s">
        <v>103</v>
      </c>
      <c r="C631" s="16">
        <v>1231</v>
      </c>
      <c r="D631" s="16" t="s">
        <v>1424</v>
      </c>
      <c r="E631" s="67" t="s">
        <v>1417</v>
      </c>
      <c r="F631" s="16" t="s">
        <v>149</v>
      </c>
      <c r="G631" s="16">
        <v>0.06</v>
      </c>
      <c r="H631" s="94" t="s">
        <v>107</v>
      </c>
      <c r="I631" s="94" t="s">
        <v>107</v>
      </c>
      <c r="J631" s="53" t="s">
        <v>27</v>
      </c>
      <c r="K631" s="53" t="s">
        <v>27</v>
      </c>
      <c r="L631" s="53" t="s">
        <v>27</v>
      </c>
      <c r="M631" s="53" t="s">
        <v>27</v>
      </c>
      <c r="N631" s="53" t="s">
        <v>27</v>
      </c>
      <c r="O631" s="102">
        <v>45502</v>
      </c>
    </row>
    <row r="632" spans="1:15" ht="14.5">
      <c r="A632" s="99" t="s">
        <v>5</v>
      </c>
      <c r="B632" s="100" t="s">
        <v>103</v>
      </c>
      <c r="C632" s="16">
        <v>1231</v>
      </c>
      <c r="D632" s="16" t="s">
        <v>1425</v>
      </c>
      <c r="E632" s="76" t="s">
        <v>1417</v>
      </c>
      <c r="F632" s="16" t="s">
        <v>322</v>
      </c>
      <c r="G632" s="16">
        <v>0.06</v>
      </c>
      <c r="H632" s="94" t="s">
        <v>107</v>
      </c>
      <c r="I632" s="94" t="s">
        <v>107</v>
      </c>
      <c r="J632" s="53" t="s">
        <v>27</v>
      </c>
      <c r="K632" s="53" t="s">
        <v>27</v>
      </c>
      <c r="L632" s="53" t="s">
        <v>27</v>
      </c>
      <c r="M632" s="53" t="s">
        <v>27</v>
      </c>
      <c r="N632" s="53" t="s">
        <v>27</v>
      </c>
      <c r="O632" s="102">
        <v>45502</v>
      </c>
    </row>
    <row r="633" spans="1:15" ht="14.5">
      <c r="A633" s="99" t="s">
        <v>5</v>
      </c>
      <c r="B633" s="100" t="s">
        <v>103</v>
      </c>
      <c r="C633" s="16">
        <v>1231</v>
      </c>
      <c r="D633" s="16" t="s">
        <v>1426</v>
      </c>
      <c r="E633" s="76" t="s">
        <v>1417</v>
      </c>
      <c r="F633" s="16" t="s">
        <v>332</v>
      </c>
      <c r="G633" s="16">
        <v>0.06</v>
      </c>
      <c r="H633" s="94" t="s">
        <v>107</v>
      </c>
      <c r="I633" s="94" t="s">
        <v>107</v>
      </c>
      <c r="J633" s="53" t="s">
        <v>27</v>
      </c>
      <c r="K633" s="53" t="s">
        <v>27</v>
      </c>
      <c r="L633" s="53" t="s">
        <v>27</v>
      </c>
      <c r="M633" s="53" t="s">
        <v>27</v>
      </c>
      <c r="N633" s="53" t="s">
        <v>27</v>
      </c>
      <c r="O633" s="102">
        <v>45502</v>
      </c>
    </row>
    <row r="634" spans="1:15" ht="14.5">
      <c r="A634" s="99" t="s">
        <v>5</v>
      </c>
      <c r="B634" s="100" t="s">
        <v>103</v>
      </c>
      <c r="C634" s="16">
        <v>1231</v>
      </c>
      <c r="D634" s="16" t="s">
        <v>1427</v>
      </c>
      <c r="E634" s="76" t="s">
        <v>1417</v>
      </c>
      <c r="F634" s="16" t="s">
        <v>205</v>
      </c>
      <c r="G634" s="16">
        <v>0.06</v>
      </c>
      <c r="H634" s="94" t="s">
        <v>107</v>
      </c>
      <c r="I634" s="94" t="s">
        <v>107</v>
      </c>
      <c r="J634" s="53" t="s">
        <v>27</v>
      </c>
      <c r="K634" s="53" t="s">
        <v>27</v>
      </c>
      <c r="L634" s="53" t="s">
        <v>27</v>
      </c>
      <c r="M634" s="53" t="s">
        <v>27</v>
      </c>
      <c r="N634" s="53" t="s">
        <v>27</v>
      </c>
      <c r="O634" s="102">
        <v>45502</v>
      </c>
    </row>
    <row r="635" spans="1:15" ht="14.5">
      <c r="A635" s="99" t="s">
        <v>3</v>
      </c>
      <c r="B635" s="100" t="s">
        <v>35</v>
      </c>
      <c r="C635" s="16">
        <v>1112</v>
      </c>
      <c r="D635" s="16" t="s">
        <v>1428</v>
      </c>
      <c r="E635" s="76" t="s">
        <v>1429</v>
      </c>
      <c r="F635" s="16" t="s">
        <v>1430</v>
      </c>
      <c r="G635" s="16">
        <v>4.5</v>
      </c>
      <c r="H635" s="94" t="s">
        <v>641</v>
      </c>
      <c r="I635" s="94" t="s">
        <v>116</v>
      </c>
      <c r="J635" s="53" t="s">
        <v>27</v>
      </c>
      <c r="K635" s="53" t="s">
        <v>34</v>
      </c>
      <c r="L635" s="53" t="s">
        <v>27</v>
      </c>
      <c r="M635" s="53" t="s">
        <v>27</v>
      </c>
      <c r="N635" s="53" t="s">
        <v>27</v>
      </c>
      <c r="O635" s="102">
        <v>45523</v>
      </c>
    </row>
    <row r="636" spans="1:15" ht="14.5">
      <c r="A636" s="99" t="s">
        <v>5</v>
      </c>
      <c r="B636" s="100" t="s">
        <v>657</v>
      </c>
      <c r="C636" s="16">
        <v>1235</v>
      </c>
      <c r="D636" s="16" t="s">
        <v>658</v>
      </c>
      <c r="E636" s="76" t="s">
        <v>1431</v>
      </c>
      <c r="F636" s="16" t="s">
        <v>205</v>
      </c>
      <c r="G636" s="16">
        <v>7.0000000000000001E-3</v>
      </c>
      <c r="H636" s="94" t="s">
        <v>660</v>
      </c>
      <c r="I636" s="94" t="s">
        <v>660</v>
      </c>
      <c r="J636" s="53" t="s">
        <v>27</v>
      </c>
      <c r="K636" s="53" t="s">
        <v>27</v>
      </c>
      <c r="L636" s="53" t="s">
        <v>27</v>
      </c>
      <c r="M636" s="53" t="s">
        <v>27</v>
      </c>
      <c r="N636" s="53" t="s">
        <v>27</v>
      </c>
      <c r="O636" s="102">
        <v>45526</v>
      </c>
    </row>
    <row r="637" spans="1:15" ht="14.5">
      <c r="A637" s="99" t="s">
        <v>5</v>
      </c>
      <c r="B637" s="100" t="s">
        <v>103</v>
      </c>
      <c r="C637" s="16">
        <v>1253</v>
      </c>
      <c r="D637" s="16" t="s">
        <v>1432</v>
      </c>
      <c r="E637" s="76" t="s">
        <v>1433</v>
      </c>
      <c r="F637" s="16" t="s">
        <v>345</v>
      </c>
      <c r="G637" s="16">
        <v>0.15</v>
      </c>
      <c r="H637" s="94" t="s">
        <v>107</v>
      </c>
      <c r="I637" s="94" t="s">
        <v>107</v>
      </c>
      <c r="J637" s="53" t="s">
        <v>27</v>
      </c>
      <c r="K637" s="53" t="s">
        <v>27</v>
      </c>
      <c r="L637" s="53" t="s">
        <v>27</v>
      </c>
      <c r="M637" s="53" t="s">
        <v>27</v>
      </c>
      <c r="N637" s="53" t="s">
        <v>27</v>
      </c>
      <c r="O637" s="102">
        <v>45526</v>
      </c>
    </row>
    <row r="638" spans="1:15" ht="14.5">
      <c r="A638" s="99" t="s">
        <v>5</v>
      </c>
      <c r="B638" s="100" t="s">
        <v>103</v>
      </c>
      <c r="C638" s="16">
        <v>1252</v>
      </c>
      <c r="D638" s="16" t="s">
        <v>1434</v>
      </c>
      <c r="E638" s="76" t="s">
        <v>1435</v>
      </c>
      <c r="F638" s="16" t="s">
        <v>152</v>
      </c>
      <c r="G638" s="16">
        <v>0.3</v>
      </c>
      <c r="H638" s="94" t="s">
        <v>107</v>
      </c>
      <c r="I638" s="94" t="s">
        <v>107</v>
      </c>
      <c r="J638" s="53" t="s">
        <v>27</v>
      </c>
      <c r="K638" s="53" t="s">
        <v>27</v>
      </c>
      <c r="L638" s="53" t="s">
        <v>27</v>
      </c>
      <c r="M638" s="53" t="s">
        <v>27</v>
      </c>
      <c r="N638" s="53" t="s">
        <v>27</v>
      </c>
      <c r="O638" s="102">
        <v>45526</v>
      </c>
    </row>
    <row r="639" spans="1:15" ht="14.5">
      <c r="A639" s="99" t="s">
        <v>5</v>
      </c>
      <c r="B639" s="100" t="s">
        <v>103</v>
      </c>
      <c r="C639" s="16">
        <v>1252</v>
      </c>
      <c r="D639" s="16" t="s">
        <v>1436</v>
      </c>
      <c r="E639" s="76" t="s">
        <v>1435</v>
      </c>
      <c r="F639" s="16" t="s">
        <v>152</v>
      </c>
      <c r="G639" s="16">
        <v>0.15</v>
      </c>
      <c r="H639" s="94" t="s">
        <v>107</v>
      </c>
      <c r="I639" s="94" t="s">
        <v>107</v>
      </c>
      <c r="J639" s="53" t="s">
        <v>27</v>
      </c>
      <c r="K639" s="53" t="s">
        <v>27</v>
      </c>
      <c r="L639" s="53" t="s">
        <v>27</v>
      </c>
      <c r="M639" s="53" t="s">
        <v>27</v>
      </c>
      <c r="N639" s="53" t="s">
        <v>27</v>
      </c>
      <c r="O639" s="102">
        <v>45526</v>
      </c>
    </row>
    <row r="640" spans="1:15" ht="14.5">
      <c r="A640" s="99" t="s">
        <v>5</v>
      </c>
      <c r="B640" s="100" t="s">
        <v>103</v>
      </c>
      <c r="C640" s="16">
        <v>1252</v>
      </c>
      <c r="D640" s="16" t="s">
        <v>1437</v>
      </c>
      <c r="E640" s="76" t="s">
        <v>1435</v>
      </c>
      <c r="F640" s="16" t="s">
        <v>152</v>
      </c>
      <c r="G640" s="16">
        <v>0.06</v>
      </c>
      <c r="H640" s="94" t="s">
        <v>107</v>
      </c>
      <c r="I640" s="94" t="s">
        <v>107</v>
      </c>
      <c r="J640" s="53" t="s">
        <v>27</v>
      </c>
      <c r="K640" s="53" t="s">
        <v>27</v>
      </c>
      <c r="L640" s="53" t="s">
        <v>27</v>
      </c>
      <c r="M640" s="53" t="s">
        <v>27</v>
      </c>
      <c r="N640" s="53" t="s">
        <v>27</v>
      </c>
      <c r="O640" s="102">
        <v>45526</v>
      </c>
    </row>
    <row r="641" spans="1:15" ht="14.5">
      <c r="A641" s="99" t="s">
        <v>5</v>
      </c>
      <c r="B641" s="100" t="s">
        <v>103</v>
      </c>
      <c r="C641" s="16">
        <v>1252</v>
      </c>
      <c r="D641" s="16" t="s">
        <v>1438</v>
      </c>
      <c r="E641" s="76" t="s">
        <v>1435</v>
      </c>
      <c r="F641" s="16" t="s">
        <v>152</v>
      </c>
      <c r="G641" s="16">
        <v>0.43</v>
      </c>
      <c r="H641" s="94" t="s">
        <v>107</v>
      </c>
      <c r="I641" s="94" t="s">
        <v>107</v>
      </c>
      <c r="J641" s="53" t="s">
        <v>27</v>
      </c>
      <c r="K641" s="53" t="s">
        <v>27</v>
      </c>
      <c r="L641" s="53" t="s">
        <v>27</v>
      </c>
      <c r="M641" s="53" t="s">
        <v>27</v>
      </c>
      <c r="N641" s="53" t="s">
        <v>27</v>
      </c>
      <c r="O641" s="102">
        <v>45526</v>
      </c>
    </row>
    <row r="642" spans="1:15" ht="14.5">
      <c r="A642" s="99" t="s">
        <v>5</v>
      </c>
      <c r="B642" s="100" t="s">
        <v>103</v>
      </c>
      <c r="C642" s="16">
        <v>1252</v>
      </c>
      <c r="D642" s="16" t="s">
        <v>1439</v>
      </c>
      <c r="E642" s="76" t="s">
        <v>1435</v>
      </c>
      <c r="F642" s="16" t="s">
        <v>152</v>
      </c>
      <c r="G642" s="16">
        <v>0.1</v>
      </c>
      <c r="H642" s="94" t="s">
        <v>107</v>
      </c>
      <c r="I642" s="94" t="s">
        <v>107</v>
      </c>
      <c r="J642" s="53" t="s">
        <v>27</v>
      </c>
      <c r="K642" s="53" t="s">
        <v>27</v>
      </c>
      <c r="L642" s="53" t="s">
        <v>27</v>
      </c>
      <c r="M642" s="53" t="s">
        <v>27</v>
      </c>
      <c r="N642" s="53" t="s">
        <v>27</v>
      </c>
      <c r="O642" s="102">
        <v>45526</v>
      </c>
    </row>
    <row r="643" spans="1:15" ht="14.5">
      <c r="A643" s="99" t="s">
        <v>5</v>
      </c>
      <c r="B643" s="100" t="s">
        <v>103</v>
      </c>
      <c r="C643" s="16">
        <v>1252</v>
      </c>
      <c r="D643" s="16" t="s">
        <v>1440</v>
      </c>
      <c r="E643" s="76" t="s">
        <v>1435</v>
      </c>
      <c r="F643" s="16" t="s">
        <v>152</v>
      </c>
      <c r="G643" s="16">
        <v>0.1</v>
      </c>
      <c r="H643" s="94" t="s">
        <v>107</v>
      </c>
      <c r="I643" s="94" t="s">
        <v>107</v>
      </c>
      <c r="J643" s="53" t="s">
        <v>27</v>
      </c>
      <c r="K643" s="53" t="s">
        <v>27</v>
      </c>
      <c r="L643" s="53" t="s">
        <v>27</v>
      </c>
      <c r="M643" s="53" t="s">
        <v>27</v>
      </c>
      <c r="N643" s="53" t="s">
        <v>27</v>
      </c>
      <c r="O643" s="102">
        <v>45526</v>
      </c>
    </row>
    <row r="644" spans="1:15" ht="29">
      <c r="A644" s="99" t="s">
        <v>5</v>
      </c>
      <c r="B644" s="100" t="s">
        <v>103</v>
      </c>
      <c r="C644" s="16">
        <v>1252</v>
      </c>
      <c r="D644" s="16" t="s">
        <v>1441</v>
      </c>
      <c r="E644" s="93" t="s">
        <v>1442</v>
      </c>
      <c r="F644" s="16" t="s">
        <v>152</v>
      </c>
      <c r="G644" s="16">
        <v>0.16</v>
      </c>
      <c r="H644" s="94" t="s">
        <v>107</v>
      </c>
      <c r="I644" s="94" t="s">
        <v>107</v>
      </c>
      <c r="J644" s="53" t="s">
        <v>27</v>
      </c>
      <c r="K644" s="53" t="s">
        <v>27</v>
      </c>
      <c r="L644" s="53" t="s">
        <v>27</v>
      </c>
      <c r="M644" s="53" t="s">
        <v>27</v>
      </c>
      <c r="N644" s="53" t="s">
        <v>27</v>
      </c>
      <c r="O644" s="102">
        <v>45526</v>
      </c>
    </row>
    <row r="645" spans="1:15" ht="13" customHeight="1">
      <c r="A645" s="99" t="s">
        <v>5</v>
      </c>
      <c r="B645" s="100" t="s">
        <v>103</v>
      </c>
      <c r="C645" s="16">
        <v>1252</v>
      </c>
      <c r="D645" s="16" t="s">
        <v>1443</v>
      </c>
      <c r="E645" s="93" t="s">
        <v>1444</v>
      </c>
      <c r="F645" s="16" t="s">
        <v>152</v>
      </c>
      <c r="G645" s="16">
        <v>0.05</v>
      </c>
      <c r="H645" s="94" t="s">
        <v>107</v>
      </c>
      <c r="I645" s="94" t="s">
        <v>107</v>
      </c>
      <c r="J645" s="53" t="s">
        <v>27</v>
      </c>
      <c r="K645" s="53" t="s">
        <v>27</v>
      </c>
      <c r="L645" s="53" t="s">
        <v>27</v>
      </c>
      <c r="M645" s="53" t="s">
        <v>27</v>
      </c>
      <c r="N645" s="53" t="s">
        <v>27</v>
      </c>
      <c r="O645" s="102">
        <v>45526</v>
      </c>
    </row>
    <row r="646" spans="1:15" ht="14.5">
      <c r="A646" s="99" t="s">
        <v>5</v>
      </c>
      <c r="B646" s="100" t="s">
        <v>103</v>
      </c>
      <c r="C646" s="16">
        <v>1252</v>
      </c>
      <c r="D646" s="16" t="s">
        <v>1445</v>
      </c>
      <c r="E646" s="94" t="s">
        <v>1446</v>
      </c>
      <c r="F646" s="16" t="s">
        <v>152</v>
      </c>
      <c r="G646" s="16">
        <v>0.9</v>
      </c>
      <c r="H646" s="94" t="s">
        <v>107</v>
      </c>
      <c r="I646" s="94" t="s">
        <v>107</v>
      </c>
      <c r="J646" s="53" t="s">
        <v>27</v>
      </c>
      <c r="K646" s="53" t="s">
        <v>27</v>
      </c>
      <c r="L646" s="53" t="s">
        <v>27</v>
      </c>
      <c r="M646" s="53" t="s">
        <v>27</v>
      </c>
      <c r="N646" s="53" t="s">
        <v>27</v>
      </c>
      <c r="O646" s="102">
        <v>45526</v>
      </c>
    </row>
    <row r="647" spans="1:15" ht="14.5">
      <c r="A647" s="99" t="s">
        <v>5</v>
      </c>
      <c r="B647" s="100" t="s">
        <v>103</v>
      </c>
      <c r="C647" s="16">
        <v>1252</v>
      </c>
      <c r="D647" s="16" t="s">
        <v>1447</v>
      </c>
      <c r="E647" s="94" t="s">
        <v>1448</v>
      </c>
      <c r="F647" s="16" t="s">
        <v>152</v>
      </c>
      <c r="G647" s="16">
        <v>0.1</v>
      </c>
      <c r="H647" s="94" t="s">
        <v>107</v>
      </c>
      <c r="I647" s="94" t="s">
        <v>107</v>
      </c>
      <c r="J647" s="53" t="s">
        <v>27</v>
      </c>
      <c r="K647" s="53" t="s">
        <v>27</v>
      </c>
      <c r="L647" s="53" t="s">
        <v>27</v>
      </c>
      <c r="M647" s="53" t="s">
        <v>27</v>
      </c>
      <c r="N647" s="53" t="s">
        <v>27</v>
      </c>
      <c r="O647" s="102">
        <v>45526</v>
      </c>
    </row>
    <row r="648" spans="1:15" ht="14.5">
      <c r="A648" s="99" t="s">
        <v>5</v>
      </c>
      <c r="B648" s="100" t="s">
        <v>103</v>
      </c>
      <c r="C648" s="16">
        <v>1252</v>
      </c>
      <c r="D648" s="16" t="s">
        <v>1449</v>
      </c>
      <c r="E648" s="93" t="s">
        <v>1450</v>
      </c>
      <c r="F648" s="16" t="s">
        <v>152</v>
      </c>
      <c r="G648" s="16">
        <v>0.125</v>
      </c>
      <c r="H648" s="94" t="s">
        <v>107</v>
      </c>
      <c r="I648" s="94" t="s">
        <v>107</v>
      </c>
      <c r="J648" s="53" t="s">
        <v>27</v>
      </c>
      <c r="K648" s="53" t="s">
        <v>27</v>
      </c>
      <c r="L648" s="53" t="s">
        <v>27</v>
      </c>
      <c r="M648" s="53" t="s">
        <v>27</v>
      </c>
      <c r="N648" s="53" t="s">
        <v>27</v>
      </c>
      <c r="O648" s="102">
        <v>45526</v>
      </c>
    </row>
    <row r="649" spans="1:15" ht="14.5">
      <c r="A649" s="99" t="s">
        <v>5</v>
      </c>
      <c r="B649" s="100" t="s">
        <v>103</v>
      </c>
      <c r="C649" s="16">
        <v>1252</v>
      </c>
      <c r="D649" s="16" t="s">
        <v>1451</v>
      </c>
      <c r="E649" s="93" t="s">
        <v>1452</v>
      </c>
      <c r="F649" s="16" t="s">
        <v>152</v>
      </c>
      <c r="G649" s="16">
        <v>0.2</v>
      </c>
      <c r="H649" s="94" t="s">
        <v>107</v>
      </c>
      <c r="I649" s="94" t="s">
        <v>107</v>
      </c>
      <c r="J649" s="53" t="s">
        <v>27</v>
      </c>
      <c r="K649" s="53" t="s">
        <v>27</v>
      </c>
      <c r="L649" s="53" t="s">
        <v>27</v>
      </c>
      <c r="M649" s="53" t="s">
        <v>27</v>
      </c>
      <c r="N649" s="53" t="s">
        <v>27</v>
      </c>
      <c r="O649" s="102">
        <v>45526</v>
      </c>
    </row>
    <row r="650" spans="1:15" ht="14.5">
      <c r="A650" s="99" t="s">
        <v>5</v>
      </c>
      <c r="B650" s="100" t="s">
        <v>103</v>
      </c>
      <c r="C650" s="16">
        <v>1252</v>
      </c>
      <c r="D650" s="16" t="s">
        <v>1453</v>
      </c>
      <c r="E650" s="93" t="s">
        <v>1454</v>
      </c>
      <c r="F650" s="16" t="s">
        <v>152</v>
      </c>
      <c r="G650" s="16">
        <v>0.1</v>
      </c>
      <c r="H650" s="94" t="s">
        <v>107</v>
      </c>
      <c r="I650" s="94" t="s">
        <v>107</v>
      </c>
      <c r="J650" s="53" t="s">
        <v>27</v>
      </c>
      <c r="K650" s="53" t="s">
        <v>27</v>
      </c>
      <c r="L650" s="53" t="s">
        <v>27</v>
      </c>
      <c r="M650" s="53" t="s">
        <v>27</v>
      </c>
      <c r="N650" s="53" t="s">
        <v>27</v>
      </c>
      <c r="O650" s="102">
        <v>45526</v>
      </c>
    </row>
    <row r="651" spans="1:15" ht="14.5">
      <c r="A651" s="99" t="s">
        <v>5</v>
      </c>
      <c r="B651" s="100" t="s">
        <v>103</v>
      </c>
      <c r="C651" s="16">
        <v>1254</v>
      </c>
      <c r="D651" s="16" t="s">
        <v>1455</v>
      </c>
      <c r="E651" s="76" t="s">
        <v>1456</v>
      </c>
      <c r="F651" s="16" t="s">
        <v>314</v>
      </c>
      <c r="G651" s="16">
        <v>0.25</v>
      </c>
      <c r="H651" s="94" t="s">
        <v>107</v>
      </c>
      <c r="I651" s="94" t="s">
        <v>107</v>
      </c>
      <c r="J651" s="53" t="s">
        <v>27</v>
      </c>
      <c r="K651" s="53" t="s">
        <v>27</v>
      </c>
      <c r="L651" s="53" t="s">
        <v>27</v>
      </c>
      <c r="M651" s="53" t="s">
        <v>27</v>
      </c>
      <c r="N651" s="53" t="s">
        <v>27</v>
      </c>
      <c r="O651" s="102">
        <v>45526</v>
      </c>
    </row>
    <row r="652" spans="1:15" ht="14.5">
      <c r="A652" s="99" t="s">
        <v>5</v>
      </c>
      <c r="B652" s="100" t="s">
        <v>657</v>
      </c>
      <c r="C652" s="16">
        <v>1208</v>
      </c>
      <c r="D652" s="16" t="s">
        <v>1294</v>
      </c>
      <c r="E652" s="76" t="s">
        <v>1457</v>
      </c>
      <c r="F652" s="16" t="s">
        <v>488</v>
      </c>
      <c r="G652" s="16">
        <v>0.14694750000000001</v>
      </c>
      <c r="H652" s="94" t="s">
        <v>770</v>
      </c>
      <c r="I652" s="94" t="s">
        <v>770</v>
      </c>
      <c r="J652" s="53" t="s">
        <v>27</v>
      </c>
      <c r="K652" s="53" t="s">
        <v>27</v>
      </c>
      <c r="L652" s="53" t="s">
        <v>27</v>
      </c>
      <c r="M652" s="53" t="s">
        <v>27</v>
      </c>
      <c r="N652" s="53" t="s">
        <v>27</v>
      </c>
      <c r="O652" s="102">
        <v>45531</v>
      </c>
    </row>
    <row r="653" spans="1:15" ht="14.5">
      <c r="A653" s="99" t="s">
        <v>3</v>
      </c>
      <c r="B653" s="100" t="s">
        <v>35</v>
      </c>
      <c r="C653" s="16">
        <v>1216</v>
      </c>
      <c r="D653" s="16" t="s">
        <v>1458</v>
      </c>
      <c r="E653" s="67" t="s">
        <v>1459</v>
      </c>
      <c r="F653" s="16" t="s">
        <v>1072</v>
      </c>
      <c r="G653" s="16">
        <v>1.514</v>
      </c>
      <c r="H653" s="94" t="s">
        <v>641</v>
      </c>
      <c r="I653" s="94" t="s">
        <v>116</v>
      </c>
      <c r="J653" s="53" t="s">
        <v>27</v>
      </c>
      <c r="K653" s="53" t="s">
        <v>34</v>
      </c>
      <c r="L653" s="53" t="s">
        <v>27</v>
      </c>
      <c r="M653" s="53" t="s">
        <v>27</v>
      </c>
      <c r="N653" s="53" t="s">
        <v>27</v>
      </c>
      <c r="O653" s="102">
        <v>45531</v>
      </c>
    </row>
    <row r="654" spans="1:15" ht="14.5">
      <c r="A654" s="99" t="s">
        <v>4</v>
      </c>
      <c r="B654" s="100" t="s">
        <v>77</v>
      </c>
      <c r="C654" s="16">
        <v>1228</v>
      </c>
      <c r="D654" s="16" t="s">
        <v>1460</v>
      </c>
      <c r="E654" s="67" t="s">
        <v>1461</v>
      </c>
      <c r="F654" s="16" t="s">
        <v>754</v>
      </c>
      <c r="G654" s="16">
        <v>3.48E-3</v>
      </c>
      <c r="H654" s="94" t="s">
        <v>617</v>
      </c>
      <c r="I654" s="94" t="s">
        <v>43</v>
      </c>
      <c r="J654" s="53" t="s">
        <v>27</v>
      </c>
      <c r="K654" s="53" t="s">
        <v>27</v>
      </c>
      <c r="L654" s="53" t="s">
        <v>27</v>
      </c>
      <c r="M654" s="53" t="s">
        <v>27</v>
      </c>
      <c r="N654" s="53" t="s">
        <v>27</v>
      </c>
      <c r="O654" s="102">
        <v>45533</v>
      </c>
    </row>
    <row r="655" spans="1:15" ht="14.5">
      <c r="A655" s="99" t="s">
        <v>3</v>
      </c>
      <c r="B655" s="100" t="s">
        <v>35</v>
      </c>
      <c r="C655" s="16">
        <v>1217</v>
      </c>
      <c r="D655" s="16" t="s">
        <v>1462</v>
      </c>
      <c r="E655" s="67" t="s">
        <v>1463</v>
      </c>
      <c r="F655" s="16" t="s">
        <v>1464</v>
      </c>
      <c r="G655" s="16">
        <v>0.72199999999999998</v>
      </c>
      <c r="H655" s="94" t="s">
        <v>641</v>
      </c>
      <c r="I655" s="94" t="s">
        <v>116</v>
      </c>
      <c r="J655" s="53" t="s">
        <v>27</v>
      </c>
      <c r="K655" s="53" t="s">
        <v>34</v>
      </c>
      <c r="L655" s="53" t="s">
        <v>27</v>
      </c>
      <c r="M655" s="53" t="s">
        <v>27</v>
      </c>
      <c r="N655" s="53" t="s">
        <v>27</v>
      </c>
      <c r="O655" s="102">
        <v>45538</v>
      </c>
    </row>
    <row r="656" spans="1:15" ht="14.5">
      <c r="A656" s="99" t="s">
        <v>3</v>
      </c>
      <c r="B656" s="100" t="s">
        <v>35</v>
      </c>
      <c r="C656" s="16">
        <v>1234</v>
      </c>
      <c r="D656" s="16" t="s">
        <v>1465</v>
      </c>
      <c r="E656" s="67" t="s">
        <v>1466</v>
      </c>
      <c r="F656" s="16" t="s">
        <v>1466</v>
      </c>
      <c r="G656" s="16">
        <v>1.32</v>
      </c>
      <c r="H656" s="94" t="s">
        <v>782</v>
      </c>
      <c r="I656" s="94" t="s">
        <v>48</v>
      </c>
      <c r="J656" s="53" t="s">
        <v>27</v>
      </c>
      <c r="K656" s="53" t="s">
        <v>34</v>
      </c>
      <c r="L656" s="53" t="s">
        <v>27</v>
      </c>
      <c r="M656" s="53" t="s">
        <v>27</v>
      </c>
      <c r="N656" s="53" t="s">
        <v>34</v>
      </c>
      <c r="O656" s="102">
        <v>45541</v>
      </c>
    </row>
    <row r="657" spans="1:40" ht="14.5">
      <c r="A657" s="99" t="s">
        <v>3</v>
      </c>
      <c r="B657" s="100" t="s">
        <v>35</v>
      </c>
      <c r="C657" s="16">
        <v>1244</v>
      </c>
      <c r="D657" s="16" t="s">
        <v>1467</v>
      </c>
      <c r="E657" s="67" t="s">
        <v>1468</v>
      </c>
      <c r="F657" s="16" t="s">
        <v>257</v>
      </c>
      <c r="G657" s="16">
        <v>0.125</v>
      </c>
      <c r="H657" s="94" t="s">
        <v>624</v>
      </c>
      <c r="I657" s="94" t="s">
        <v>48</v>
      </c>
      <c r="J657" s="53" t="s">
        <v>27</v>
      </c>
      <c r="K657" s="53" t="s">
        <v>34</v>
      </c>
      <c r="L657" s="53" t="s">
        <v>27</v>
      </c>
      <c r="M657" s="53" t="s">
        <v>27</v>
      </c>
      <c r="N657" s="53" t="s">
        <v>27</v>
      </c>
      <c r="O657" s="102">
        <v>45551</v>
      </c>
    </row>
    <row r="658" spans="1:40" ht="13.5" customHeight="1">
      <c r="A658" s="99" t="s">
        <v>3</v>
      </c>
      <c r="B658" s="100" t="s">
        <v>35</v>
      </c>
      <c r="C658" s="16">
        <v>1257</v>
      </c>
      <c r="D658" s="16" t="s">
        <v>1469</v>
      </c>
      <c r="E658" s="67" t="s">
        <v>1470</v>
      </c>
      <c r="F658" s="16" t="s">
        <v>1471</v>
      </c>
      <c r="G658" s="16">
        <v>1</v>
      </c>
      <c r="H658" s="94" t="s">
        <v>383</v>
      </c>
      <c r="I658" s="94" t="s">
        <v>48</v>
      </c>
      <c r="J658" s="53" t="s">
        <v>27</v>
      </c>
      <c r="K658" s="53" t="s">
        <v>34</v>
      </c>
      <c r="L658" s="53" t="s">
        <v>27</v>
      </c>
      <c r="M658" s="53" t="s">
        <v>27</v>
      </c>
      <c r="N658" s="53" t="s">
        <v>27</v>
      </c>
      <c r="O658" s="102">
        <v>45551</v>
      </c>
    </row>
    <row r="659" spans="1:40" ht="14.5">
      <c r="A659" s="99" t="s">
        <v>3</v>
      </c>
      <c r="B659" s="100" t="s">
        <v>35</v>
      </c>
      <c r="C659" s="16">
        <v>1159</v>
      </c>
      <c r="D659" s="16" t="s">
        <v>1472</v>
      </c>
      <c r="E659" s="67" t="s">
        <v>1473</v>
      </c>
      <c r="F659" s="16" t="s">
        <v>46</v>
      </c>
      <c r="G659" s="16">
        <v>3.0270000000000001</v>
      </c>
      <c r="H659" s="94" t="s">
        <v>641</v>
      </c>
      <c r="I659" s="94" t="s">
        <v>116</v>
      </c>
      <c r="J659" s="53" t="s">
        <v>27</v>
      </c>
      <c r="K659" s="53" t="s">
        <v>34</v>
      </c>
      <c r="L659" s="53" t="s">
        <v>27</v>
      </c>
      <c r="M659" s="53" t="s">
        <v>27</v>
      </c>
      <c r="N659" s="53" t="s">
        <v>27</v>
      </c>
      <c r="O659" s="102">
        <v>45560</v>
      </c>
    </row>
    <row r="660" spans="1:40" ht="14.5">
      <c r="A660" s="99" t="s">
        <v>3</v>
      </c>
      <c r="B660" s="100" t="s">
        <v>35</v>
      </c>
      <c r="C660" s="16">
        <v>1215</v>
      </c>
      <c r="D660" s="16" t="s">
        <v>1474</v>
      </c>
      <c r="E660" s="67" t="s">
        <v>1475</v>
      </c>
      <c r="F660" s="16" t="s">
        <v>689</v>
      </c>
      <c r="G660" s="16">
        <v>1.2609999999999999</v>
      </c>
      <c r="H660" s="94" t="s">
        <v>641</v>
      </c>
      <c r="I660" s="94" t="s">
        <v>116</v>
      </c>
      <c r="J660" s="53" t="s">
        <v>27</v>
      </c>
      <c r="K660" s="53" t="s">
        <v>34</v>
      </c>
      <c r="L660" s="53" t="s">
        <v>27</v>
      </c>
      <c r="M660" s="53" t="s">
        <v>27</v>
      </c>
      <c r="N660" s="53" t="s">
        <v>27</v>
      </c>
      <c r="O660" s="102">
        <v>45560</v>
      </c>
    </row>
    <row r="661" spans="1:40" ht="14.5">
      <c r="A661" s="99" t="s">
        <v>3</v>
      </c>
      <c r="B661" s="100" t="s">
        <v>35</v>
      </c>
      <c r="C661" s="16">
        <v>1250</v>
      </c>
      <c r="D661" s="16" t="s">
        <v>1476</v>
      </c>
      <c r="E661" s="76" t="s">
        <v>1477</v>
      </c>
      <c r="F661" s="16" t="s">
        <v>1478</v>
      </c>
      <c r="G661" s="16">
        <v>1.5</v>
      </c>
      <c r="H661" s="94" t="s">
        <v>641</v>
      </c>
      <c r="I661" s="94" t="s">
        <v>116</v>
      </c>
      <c r="J661" s="53" t="s">
        <v>27</v>
      </c>
      <c r="K661" s="53" t="s">
        <v>34</v>
      </c>
      <c r="L661" s="53" t="s">
        <v>27</v>
      </c>
      <c r="M661" s="53" t="s">
        <v>27</v>
      </c>
      <c r="N661" s="53" t="s">
        <v>27</v>
      </c>
      <c r="O661" s="102">
        <v>45586</v>
      </c>
    </row>
    <row r="662" spans="1:40" ht="14.5">
      <c r="A662" s="99" t="s">
        <v>3</v>
      </c>
      <c r="B662" s="100" t="s">
        <v>35</v>
      </c>
      <c r="C662" s="16">
        <v>1285</v>
      </c>
      <c r="D662" s="16" t="s">
        <v>1479</v>
      </c>
      <c r="E662" s="93" t="s">
        <v>1480</v>
      </c>
      <c r="F662" s="16" t="s">
        <v>1162</v>
      </c>
      <c r="G662" s="16">
        <v>0.25</v>
      </c>
      <c r="H662" s="94" t="s">
        <v>782</v>
      </c>
      <c r="I662" s="94" t="s">
        <v>48</v>
      </c>
      <c r="J662" s="53" t="s">
        <v>27</v>
      </c>
      <c r="K662" s="53" t="s">
        <v>27</v>
      </c>
      <c r="L662" s="53" t="s">
        <v>27</v>
      </c>
      <c r="M662" s="50" t="s">
        <v>27</v>
      </c>
      <c r="N662" s="53" t="s">
        <v>27</v>
      </c>
      <c r="O662" s="102">
        <v>45608</v>
      </c>
    </row>
    <row r="663" spans="1:40" ht="14.5">
      <c r="A663" s="99" t="s">
        <v>3</v>
      </c>
      <c r="B663" s="100" t="s">
        <v>35</v>
      </c>
      <c r="C663" s="16">
        <v>1282</v>
      </c>
      <c r="D663" s="16" t="s">
        <v>1481</v>
      </c>
      <c r="E663" s="94" t="s">
        <v>1482</v>
      </c>
      <c r="F663" s="16" t="s">
        <v>745</v>
      </c>
      <c r="G663" s="16">
        <v>1.2609999999999999</v>
      </c>
      <c r="H663" s="94" t="s">
        <v>641</v>
      </c>
      <c r="I663" s="94" t="s">
        <v>116</v>
      </c>
      <c r="J663" s="53" t="s">
        <v>27</v>
      </c>
      <c r="K663" s="53" t="s">
        <v>34</v>
      </c>
      <c r="L663" s="53" t="s">
        <v>27</v>
      </c>
      <c r="M663" s="53" t="s">
        <v>27</v>
      </c>
      <c r="N663" s="53" t="s">
        <v>27</v>
      </c>
      <c r="O663" s="102">
        <v>45615</v>
      </c>
    </row>
    <row r="664" spans="1:40" s="139" customFormat="1" ht="14.5">
      <c r="A664" s="133" t="s">
        <v>3</v>
      </c>
      <c r="B664" s="134" t="s">
        <v>35</v>
      </c>
      <c r="C664" s="124">
        <v>1286</v>
      </c>
      <c r="D664" s="124" t="s">
        <v>1483</v>
      </c>
      <c r="E664" s="135" t="s">
        <v>1484</v>
      </c>
      <c r="F664" s="124" t="s">
        <v>679</v>
      </c>
      <c r="G664" s="136">
        <v>0.17</v>
      </c>
      <c r="H664" s="135" t="s">
        <v>609</v>
      </c>
      <c r="I664" s="135" t="s">
        <v>609</v>
      </c>
      <c r="J664" s="137" t="s">
        <v>27</v>
      </c>
      <c r="K664" s="137" t="s">
        <v>34</v>
      </c>
      <c r="L664" s="137" t="s">
        <v>27</v>
      </c>
      <c r="M664" s="137" t="s">
        <v>27</v>
      </c>
      <c r="N664" s="137" t="s">
        <v>27</v>
      </c>
      <c r="O664" s="138">
        <v>45615</v>
      </c>
      <c r="P664" s="22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</row>
    <row r="665" spans="1:40" s="139" customFormat="1" ht="14.5">
      <c r="A665" s="139" t="s">
        <v>4</v>
      </c>
      <c r="B665" s="139" t="s">
        <v>77</v>
      </c>
      <c r="C665" s="140">
        <v>1271</v>
      </c>
      <c r="D665" s="140" t="s">
        <v>1485</v>
      </c>
      <c r="E665" s="141" t="s">
        <v>1486</v>
      </c>
      <c r="F665" s="140" t="s">
        <v>704</v>
      </c>
      <c r="G665" s="140">
        <v>1.52E-2</v>
      </c>
      <c r="H665" s="141" t="s">
        <v>617</v>
      </c>
      <c r="I665" s="141" t="s">
        <v>43</v>
      </c>
      <c r="J665" s="142" t="s">
        <v>34</v>
      </c>
      <c r="K665" s="142" t="s">
        <v>27</v>
      </c>
      <c r="L665" s="142" t="s">
        <v>27</v>
      </c>
      <c r="M665" s="50" t="s">
        <v>27</v>
      </c>
      <c r="N665" s="142" t="s">
        <v>27</v>
      </c>
      <c r="O665" s="143">
        <v>45616</v>
      </c>
      <c r="P665" s="22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</row>
    <row r="666" spans="1:40" s="139" customFormat="1" ht="14.5">
      <c r="A666" s="139" t="s">
        <v>4</v>
      </c>
      <c r="B666" s="139" t="s">
        <v>77</v>
      </c>
      <c r="C666" s="140">
        <v>1272</v>
      </c>
      <c r="D666" s="140" t="s">
        <v>1487</v>
      </c>
      <c r="E666" s="141" t="s">
        <v>1488</v>
      </c>
      <c r="F666" s="140" t="s">
        <v>1489</v>
      </c>
      <c r="G666" s="140">
        <v>1.52E-2</v>
      </c>
      <c r="H666" s="141" t="s">
        <v>617</v>
      </c>
      <c r="I666" s="141" t="s">
        <v>43</v>
      </c>
      <c r="J666" s="142" t="s">
        <v>34</v>
      </c>
      <c r="K666" s="142" t="s">
        <v>27</v>
      </c>
      <c r="L666" s="142" t="s">
        <v>27</v>
      </c>
      <c r="M666" s="142" t="s">
        <v>27</v>
      </c>
      <c r="N666" s="142" t="s">
        <v>27</v>
      </c>
      <c r="O666" s="143">
        <v>45616</v>
      </c>
      <c r="P666" s="22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</row>
    <row r="667" spans="1:40" s="139" customFormat="1" ht="14.5">
      <c r="A667" s="139" t="s">
        <v>4</v>
      </c>
      <c r="B667" s="139" t="s">
        <v>77</v>
      </c>
      <c r="C667" s="140">
        <v>1273</v>
      </c>
      <c r="D667" s="140" t="s">
        <v>1490</v>
      </c>
      <c r="E667" s="141" t="s">
        <v>1491</v>
      </c>
      <c r="F667" s="140" t="s">
        <v>1492</v>
      </c>
      <c r="G667" s="140">
        <v>7.6E-3</v>
      </c>
      <c r="H667" s="144" t="s">
        <v>617</v>
      </c>
      <c r="I667" s="144" t="s">
        <v>43</v>
      </c>
      <c r="J667" s="145" t="s">
        <v>34</v>
      </c>
      <c r="K667" s="142" t="s">
        <v>27</v>
      </c>
      <c r="L667" s="142" t="s">
        <v>27</v>
      </c>
      <c r="M667" s="50" t="s">
        <v>27</v>
      </c>
      <c r="N667" s="142" t="s">
        <v>27</v>
      </c>
      <c r="O667" s="143">
        <v>45616</v>
      </c>
      <c r="P667" s="22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</row>
    <row r="668" spans="1:40" ht="15" customHeight="1">
      <c r="A668" s="146" t="s">
        <v>3</v>
      </c>
      <c r="B668" s="146" t="s">
        <v>35</v>
      </c>
      <c r="C668" s="147">
        <v>1251</v>
      </c>
      <c r="D668" s="147" t="s">
        <v>1493</v>
      </c>
      <c r="E668" s="144" t="s">
        <v>1494</v>
      </c>
      <c r="F668" s="147" t="s">
        <v>270</v>
      </c>
      <c r="G668" s="148">
        <v>1.4E-2</v>
      </c>
      <c r="H668" s="94" t="s">
        <v>1495</v>
      </c>
      <c r="I668" s="94" t="s">
        <v>1495</v>
      </c>
      <c r="J668" s="53" t="s">
        <v>27</v>
      </c>
      <c r="K668" s="149" t="s">
        <v>27</v>
      </c>
      <c r="L668" s="145" t="s">
        <v>27</v>
      </c>
      <c r="M668" s="145" t="s">
        <v>27</v>
      </c>
      <c r="N668" s="145" t="s">
        <v>27</v>
      </c>
      <c r="O668" s="150">
        <v>45618</v>
      </c>
    </row>
    <row r="669" spans="1:40" ht="15" customHeight="1">
      <c r="A669" s="100" t="s">
        <v>3</v>
      </c>
      <c r="B669" s="100" t="s">
        <v>35</v>
      </c>
      <c r="C669" s="16">
        <v>1230</v>
      </c>
      <c r="D669" s="16" t="s">
        <v>1496</v>
      </c>
      <c r="E669" s="49" t="s">
        <v>1497</v>
      </c>
      <c r="F669" s="16" t="s">
        <v>388</v>
      </c>
      <c r="G669" s="151">
        <v>4.29</v>
      </c>
      <c r="H669" s="94" t="s">
        <v>557</v>
      </c>
      <c r="I669" s="94" t="s">
        <v>48</v>
      </c>
      <c r="J669" s="53" t="s">
        <v>27</v>
      </c>
      <c r="K669" s="152" t="s">
        <v>27</v>
      </c>
      <c r="L669" s="53" t="s">
        <v>27</v>
      </c>
      <c r="M669" s="53" t="s">
        <v>27</v>
      </c>
      <c r="N669" s="53" t="s">
        <v>27</v>
      </c>
      <c r="O669" s="102">
        <v>45673</v>
      </c>
    </row>
    <row r="670" spans="1:40" ht="15" customHeight="1">
      <c r="A670" s="100" t="s">
        <v>4</v>
      </c>
      <c r="B670" s="100" t="s">
        <v>77</v>
      </c>
      <c r="C670" s="54">
        <v>1297</v>
      </c>
      <c r="D670" s="54" t="s">
        <v>1498</v>
      </c>
      <c r="E670" s="55" t="s">
        <v>1499</v>
      </c>
      <c r="F670" s="16" t="s">
        <v>1500</v>
      </c>
      <c r="G670" s="16">
        <v>1.52E-2</v>
      </c>
      <c r="H670" s="94" t="s">
        <v>617</v>
      </c>
      <c r="I670" s="94" t="s">
        <v>43</v>
      </c>
      <c r="J670" s="53" t="s">
        <v>34</v>
      </c>
      <c r="K670" s="53" t="s">
        <v>27</v>
      </c>
      <c r="L670" s="53" t="s">
        <v>27</v>
      </c>
      <c r="M670" s="53" t="s">
        <v>27</v>
      </c>
      <c r="N670" s="53" t="s">
        <v>27</v>
      </c>
      <c r="O670" s="102">
        <v>45672</v>
      </c>
    </row>
    <row r="671" spans="1:40" ht="15" customHeight="1">
      <c r="A671" s="100" t="s">
        <v>4</v>
      </c>
      <c r="B671" s="100" t="s">
        <v>77</v>
      </c>
      <c r="C671" s="54">
        <v>1298</v>
      </c>
      <c r="D671" s="54" t="s">
        <v>1501</v>
      </c>
      <c r="E671" s="55" t="s">
        <v>1502</v>
      </c>
      <c r="F671" s="16" t="s">
        <v>130</v>
      </c>
      <c r="G671" s="16">
        <v>7.6E-3</v>
      </c>
      <c r="H671" s="94" t="s">
        <v>617</v>
      </c>
      <c r="I671" s="94" t="s">
        <v>43</v>
      </c>
      <c r="J671" s="53" t="s">
        <v>34</v>
      </c>
      <c r="K671" s="53" t="s">
        <v>27</v>
      </c>
      <c r="L671" s="53" t="s">
        <v>27</v>
      </c>
      <c r="M671" s="53" t="s">
        <v>27</v>
      </c>
      <c r="N671" s="53" t="s">
        <v>27</v>
      </c>
      <c r="O671" s="102">
        <v>45672</v>
      </c>
    </row>
    <row r="672" spans="1:40" ht="15" customHeight="1">
      <c r="A672" s="100" t="s">
        <v>4</v>
      </c>
      <c r="B672" s="100" t="s">
        <v>77</v>
      </c>
      <c r="C672" s="54">
        <v>1299</v>
      </c>
      <c r="D672" s="54" t="s">
        <v>1503</v>
      </c>
      <c r="E672" s="55" t="s">
        <v>1504</v>
      </c>
      <c r="F672" s="16" t="s">
        <v>868</v>
      </c>
      <c r="G672" s="16">
        <v>7.6E-3</v>
      </c>
      <c r="H672" s="94" t="s">
        <v>617</v>
      </c>
      <c r="I672" s="94" t="s">
        <v>43</v>
      </c>
      <c r="J672" s="53" t="s">
        <v>34</v>
      </c>
      <c r="K672" s="53" t="s">
        <v>27</v>
      </c>
      <c r="L672" s="53" t="s">
        <v>27</v>
      </c>
      <c r="M672" s="53" t="s">
        <v>27</v>
      </c>
      <c r="N672" s="53" t="s">
        <v>27</v>
      </c>
      <c r="O672" s="102">
        <v>45672</v>
      </c>
    </row>
    <row r="673" spans="1:15" ht="15" customHeight="1">
      <c r="A673" s="100" t="s">
        <v>4</v>
      </c>
      <c r="B673" s="100" t="s">
        <v>77</v>
      </c>
      <c r="C673" s="54">
        <v>1300</v>
      </c>
      <c r="D673" s="153" t="s">
        <v>1505</v>
      </c>
      <c r="E673" s="55" t="s">
        <v>1506</v>
      </c>
      <c r="F673" s="16" t="s">
        <v>388</v>
      </c>
      <c r="G673" s="16">
        <v>1.52E-2</v>
      </c>
      <c r="H673" s="94" t="s">
        <v>617</v>
      </c>
      <c r="I673" s="94" t="s">
        <v>43</v>
      </c>
      <c r="J673" s="53" t="s">
        <v>34</v>
      </c>
      <c r="K673" s="53" t="s">
        <v>27</v>
      </c>
      <c r="L673" s="53" t="s">
        <v>27</v>
      </c>
      <c r="M673" s="53" t="s">
        <v>27</v>
      </c>
      <c r="N673" s="53" t="s">
        <v>27</v>
      </c>
      <c r="O673" s="102">
        <v>45672</v>
      </c>
    </row>
    <row r="674" spans="1:15" ht="15" customHeight="1">
      <c r="A674" s="100" t="s">
        <v>4</v>
      </c>
      <c r="B674" s="100" t="s">
        <v>77</v>
      </c>
      <c r="C674" s="54">
        <v>1301</v>
      </c>
      <c r="D674" s="54" t="s">
        <v>1507</v>
      </c>
      <c r="E674" s="55" t="s">
        <v>1508</v>
      </c>
      <c r="F674" s="16" t="s">
        <v>1509</v>
      </c>
      <c r="G674" s="16">
        <v>1.52E-2</v>
      </c>
      <c r="H674" s="94" t="s">
        <v>617</v>
      </c>
      <c r="I674" s="94" t="s">
        <v>43</v>
      </c>
      <c r="J674" s="53" t="s">
        <v>34</v>
      </c>
      <c r="K674" s="53" t="s">
        <v>27</v>
      </c>
      <c r="L674" s="53" t="s">
        <v>27</v>
      </c>
      <c r="M674" s="53" t="s">
        <v>27</v>
      </c>
      <c r="N674" s="53" t="s">
        <v>27</v>
      </c>
      <c r="O674" s="102">
        <v>45672</v>
      </c>
    </row>
    <row r="675" spans="1:15" ht="15" customHeight="1">
      <c r="A675" s="100" t="s">
        <v>4</v>
      </c>
      <c r="B675" s="100" t="s">
        <v>77</v>
      </c>
      <c r="C675" s="54">
        <v>1302</v>
      </c>
      <c r="D675" s="54" t="s">
        <v>1510</v>
      </c>
      <c r="E675" s="55" t="s">
        <v>1511</v>
      </c>
      <c r="F675" s="16" t="s">
        <v>570</v>
      </c>
      <c r="G675" s="16">
        <v>7.6E-3</v>
      </c>
      <c r="H675" s="94" t="s">
        <v>617</v>
      </c>
      <c r="I675" s="94" t="s">
        <v>43</v>
      </c>
      <c r="J675" s="53" t="s">
        <v>34</v>
      </c>
      <c r="K675" s="53" t="s">
        <v>27</v>
      </c>
      <c r="L675" s="53" t="s">
        <v>27</v>
      </c>
      <c r="M675" s="53" t="s">
        <v>27</v>
      </c>
      <c r="N675" s="53" t="s">
        <v>27</v>
      </c>
      <c r="O675" s="102">
        <v>45672</v>
      </c>
    </row>
    <row r="676" spans="1:15" ht="15" customHeight="1">
      <c r="A676" s="100" t="s">
        <v>4</v>
      </c>
      <c r="B676" s="100" t="s">
        <v>77</v>
      </c>
      <c r="C676" s="54">
        <v>1303</v>
      </c>
      <c r="D676" s="54" t="s">
        <v>1512</v>
      </c>
      <c r="E676" s="55" t="s">
        <v>1513</v>
      </c>
      <c r="F676" s="16" t="s">
        <v>55</v>
      </c>
      <c r="G676" s="16">
        <v>1.15E-2</v>
      </c>
      <c r="H676" s="94" t="s">
        <v>617</v>
      </c>
      <c r="I676" s="94" t="s">
        <v>43</v>
      </c>
      <c r="J676" s="53" t="s">
        <v>34</v>
      </c>
      <c r="K676" s="53" t="s">
        <v>27</v>
      </c>
      <c r="L676" s="53" t="s">
        <v>27</v>
      </c>
      <c r="M676" s="53" t="s">
        <v>27</v>
      </c>
      <c r="N676" s="53" t="s">
        <v>27</v>
      </c>
      <c r="O676" s="102">
        <v>45672</v>
      </c>
    </row>
    <row r="677" spans="1:15" ht="15" customHeight="1">
      <c r="A677" s="100" t="s">
        <v>4</v>
      </c>
      <c r="B677" s="100" t="s">
        <v>77</v>
      </c>
      <c r="C677" s="54">
        <v>1304</v>
      </c>
      <c r="D677" s="54" t="s">
        <v>1514</v>
      </c>
      <c r="E677" s="55" t="s">
        <v>1515</v>
      </c>
      <c r="F677" s="16" t="s">
        <v>1516</v>
      </c>
      <c r="G677" s="16">
        <v>1.15E-2</v>
      </c>
      <c r="H677" s="94" t="s">
        <v>617</v>
      </c>
      <c r="I677" s="94" t="s">
        <v>43</v>
      </c>
      <c r="J677" s="53" t="s">
        <v>34</v>
      </c>
      <c r="K677" s="53" t="s">
        <v>27</v>
      </c>
      <c r="L677" s="53" t="s">
        <v>27</v>
      </c>
      <c r="M677" s="53" t="s">
        <v>27</v>
      </c>
      <c r="N677" s="53" t="s">
        <v>27</v>
      </c>
      <c r="O677" s="102">
        <v>45672</v>
      </c>
    </row>
    <row r="678" spans="1:15" ht="15" customHeight="1">
      <c r="A678" s="100" t="s">
        <v>4</v>
      </c>
      <c r="B678" s="100" t="s">
        <v>77</v>
      </c>
      <c r="C678" s="54">
        <v>1305</v>
      </c>
      <c r="D678" s="54" t="s">
        <v>1517</v>
      </c>
      <c r="E678" s="55" t="s">
        <v>1518</v>
      </c>
      <c r="F678" s="16" t="s">
        <v>119</v>
      </c>
      <c r="G678" s="16">
        <v>1.52E-2</v>
      </c>
      <c r="H678" s="94" t="s">
        <v>617</v>
      </c>
      <c r="I678" s="94" t="s">
        <v>43</v>
      </c>
      <c r="J678" s="53" t="s">
        <v>34</v>
      </c>
      <c r="K678" s="53" t="s">
        <v>27</v>
      </c>
      <c r="L678" s="53" t="s">
        <v>27</v>
      </c>
      <c r="M678" s="53" t="s">
        <v>27</v>
      </c>
      <c r="N678" s="53" t="s">
        <v>27</v>
      </c>
      <c r="O678" s="102">
        <v>45672</v>
      </c>
    </row>
    <row r="679" spans="1:15" ht="15" customHeight="1">
      <c r="A679" s="100" t="s">
        <v>4</v>
      </c>
      <c r="B679" s="100" t="s">
        <v>77</v>
      </c>
      <c r="C679" s="54">
        <v>1309</v>
      </c>
      <c r="D679" s="54" t="s">
        <v>1519</v>
      </c>
      <c r="E679" s="55" t="s">
        <v>1520</v>
      </c>
      <c r="F679" s="16" t="s">
        <v>1267</v>
      </c>
      <c r="G679" s="16">
        <v>1.15E-2</v>
      </c>
      <c r="H679" s="94" t="s">
        <v>617</v>
      </c>
      <c r="I679" s="94" t="s">
        <v>43</v>
      </c>
      <c r="J679" s="53" t="s">
        <v>34</v>
      </c>
      <c r="K679" s="53" t="s">
        <v>27</v>
      </c>
      <c r="L679" s="53" t="s">
        <v>27</v>
      </c>
      <c r="M679" s="53" t="s">
        <v>27</v>
      </c>
      <c r="N679" s="53" t="s">
        <v>27</v>
      </c>
      <c r="O679" s="102">
        <v>45672</v>
      </c>
    </row>
    <row r="680" spans="1:15" ht="15" customHeight="1">
      <c r="A680" s="100" t="s">
        <v>3</v>
      </c>
      <c r="B680" s="100" t="s">
        <v>35</v>
      </c>
      <c r="C680" s="54">
        <v>1310</v>
      </c>
      <c r="D680" s="54" t="s">
        <v>1521</v>
      </c>
      <c r="E680" s="55" t="s">
        <v>1522</v>
      </c>
      <c r="F680" s="16" t="s">
        <v>1523</v>
      </c>
      <c r="G680" s="16">
        <v>2</v>
      </c>
      <c r="H680" s="94" t="s">
        <v>47</v>
      </c>
      <c r="I680" s="94" t="s">
        <v>48</v>
      </c>
      <c r="J680" s="53" t="s">
        <v>27</v>
      </c>
      <c r="K680" s="53" t="s">
        <v>34</v>
      </c>
      <c r="L680" s="53" t="s">
        <v>27</v>
      </c>
      <c r="M680" s="53" t="s">
        <v>27</v>
      </c>
      <c r="N680" s="53" t="s">
        <v>27</v>
      </c>
      <c r="O680" s="102">
        <v>45714</v>
      </c>
    </row>
    <row r="681" spans="1:15" ht="15" customHeight="1">
      <c r="A681" s="100" t="s">
        <v>4</v>
      </c>
      <c r="B681" s="100" t="s">
        <v>77</v>
      </c>
      <c r="C681" s="54">
        <v>1311</v>
      </c>
      <c r="D681" s="54" t="s">
        <v>1524</v>
      </c>
      <c r="E681" s="55" t="s">
        <v>1525</v>
      </c>
      <c r="F681" s="16" t="s">
        <v>142</v>
      </c>
      <c r="G681" s="16">
        <v>1.15E-2</v>
      </c>
      <c r="H681" s="94" t="s">
        <v>617</v>
      </c>
      <c r="I681" s="94" t="s">
        <v>43</v>
      </c>
      <c r="J681" s="53" t="s">
        <v>34</v>
      </c>
      <c r="K681" s="53" t="s">
        <v>27</v>
      </c>
      <c r="L681" s="53" t="s">
        <v>27</v>
      </c>
      <c r="M681" s="53" t="s">
        <v>27</v>
      </c>
      <c r="N681" s="53" t="s">
        <v>27</v>
      </c>
      <c r="O681" s="102">
        <v>45672</v>
      </c>
    </row>
    <row r="682" spans="1:15" ht="15" customHeight="1">
      <c r="A682" s="100" t="s">
        <v>4</v>
      </c>
      <c r="B682" s="100" t="s">
        <v>77</v>
      </c>
      <c r="C682" s="54">
        <v>1312</v>
      </c>
      <c r="D682" s="54" t="s">
        <v>1526</v>
      </c>
      <c r="E682" s="55" t="s">
        <v>1527</v>
      </c>
      <c r="F682" s="16" t="s">
        <v>1528</v>
      </c>
      <c r="G682" s="16">
        <v>1.15E-2</v>
      </c>
      <c r="H682" s="94" t="s">
        <v>617</v>
      </c>
      <c r="I682" s="94" t="s">
        <v>43</v>
      </c>
      <c r="J682" s="53" t="s">
        <v>34</v>
      </c>
      <c r="K682" s="53" t="s">
        <v>27</v>
      </c>
      <c r="L682" s="53" t="s">
        <v>27</v>
      </c>
      <c r="M682" s="53" t="s">
        <v>27</v>
      </c>
      <c r="N682" s="53" t="s">
        <v>27</v>
      </c>
      <c r="O682" s="102">
        <v>45672</v>
      </c>
    </row>
    <row r="683" spans="1:15" ht="15" customHeight="1">
      <c r="A683" s="100" t="s">
        <v>4</v>
      </c>
      <c r="B683" s="100" t="s">
        <v>77</v>
      </c>
      <c r="C683" s="54">
        <v>1313</v>
      </c>
      <c r="D683" s="54" t="s">
        <v>1529</v>
      </c>
      <c r="E683" s="55" t="s">
        <v>1530</v>
      </c>
      <c r="F683" s="16" t="s">
        <v>1022</v>
      </c>
      <c r="G683" s="16">
        <v>1.15E-2</v>
      </c>
      <c r="H683" s="94" t="s">
        <v>617</v>
      </c>
      <c r="I683" s="94" t="s">
        <v>43</v>
      </c>
      <c r="J683" s="53" t="s">
        <v>34</v>
      </c>
      <c r="K683" s="53" t="s">
        <v>27</v>
      </c>
      <c r="L683" s="53" t="s">
        <v>27</v>
      </c>
      <c r="M683" s="53" t="s">
        <v>27</v>
      </c>
      <c r="N683" s="53" t="s">
        <v>27</v>
      </c>
      <c r="O683" s="102">
        <v>45672</v>
      </c>
    </row>
    <row r="684" spans="1:15" ht="15" customHeight="1">
      <c r="A684" s="100" t="s">
        <v>4</v>
      </c>
      <c r="B684" s="100" t="s">
        <v>77</v>
      </c>
      <c r="C684" s="54">
        <v>1314</v>
      </c>
      <c r="D684" s="54" t="s">
        <v>1531</v>
      </c>
      <c r="E684" s="55" t="s">
        <v>1532</v>
      </c>
      <c r="F684" s="16" t="s">
        <v>419</v>
      </c>
      <c r="G684" s="16">
        <v>1.15E-2</v>
      </c>
      <c r="H684" s="94" t="s">
        <v>617</v>
      </c>
      <c r="I684" s="94" t="s">
        <v>43</v>
      </c>
      <c r="J684" s="53" t="s">
        <v>34</v>
      </c>
      <c r="K684" s="53" t="s">
        <v>27</v>
      </c>
      <c r="L684" s="53" t="s">
        <v>27</v>
      </c>
      <c r="M684" s="53" t="s">
        <v>27</v>
      </c>
      <c r="N684" s="53" t="s">
        <v>27</v>
      </c>
      <c r="O684" s="102">
        <v>45672</v>
      </c>
    </row>
    <row r="685" spans="1:15" ht="15" customHeight="1">
      <c r="A685" s="100" t="s">
        <v>4</v>
      </c>
      <c r="B685" s="100" t="s">
        <v>77</v>
      </c>
      <c r="C685" s="54">
        <v>1315</v>
      </c>
      <c r="D685" s="54" t="s">
        <v>1533</v>
      </c>
      <c r="E685" s="55" t="s">
        <v>1534</v>
      </c>
      <c r="F685" s="16" t="s">
        <v>447</v>
      </c>
      <c r="G685" s="16">
        <v>1.15E-2</v>
      </c>
      <c r="H685" s="94" t="s">
        <v>617</v>
      </c>
      <c r="I685" s="94" t="s">
        <v>43</v>
      </c>
      <c r="J685" s="53" t="s">
        <v>34</v>
      </c>
      <c r="K685" s="53" t="s">
        <v>27</v>
      </c>
      <c r="L685" s="53" t="s">
        <v>27</v>
      </c>
      <c r="M685" s="53" t="s">
        <v>27</v>
      </c>
      <c r="N685" s="53" t="s">
        <v>27</v>
      </c>
      <c r="O685" s="102">
        <v>45672</v>
      </c>
    </row>
    <row r="686" spans="1:15" ht="15" customHeight="1">
      <c r="A686" s="100" t="s">
        <v>4</v>
      </c>
      <c r="B686" s="100" t="s">
        <v>77</v>
      </c>
      <c r="C686" s="54">
        <v>1316</v>
      </c>
      <c r="D686" s="54" t="s">
        <v>1535</v>
      </c>
      <c r="E686" s="55" t="s">
        <v>1536</v>
      </c>
      <c r="F686" s="16" t="s">
        <v>773</v>
      </c>
      <c r="G686" s="16">
        <v>7.6E-3</v>
      </c>
      <c r="H686" s="94" t="s">
        <v>617</v>
      </c>
      <c r="I686" s="94" t="s">
        <v>43</v>
      </c>
      <c r="J686" s="53" t="s">
        <v>34</v>
      </c>
      <c r="K686" s="53" t="s">
        <v>27</v>
      </c>
      <c r="L686" s="53" t="s">
        <v>27</v>
      </c>
      <c r="M686" s="53" t="s">
        <v>27</v>
      </c>
      <c r="N686" s="53" t="s">
        <v>27</v>
      </c>
      <c r="O686" s="102">
        <v>45672</v>
      </c>
    </row>
    <row r="687" spans="1:15" ht="15" customHeight="1">
      <c r="A687" s="100" t="s">
        <v>4</v>
      </c>
      <c r="B687" s="100" t="s">
        <v>77</v>
      </c>
      <c r="C687" s="54">
        <v>1317</v>
      </c>
      <c r="D687" s="54" t="s">
        <v>1537</v>
      </c>
      <c r="E687" s="55" t="s">
        <v>1538</v>
      </c>
      <c r="F687" s="16" t="s">
        <v>868</v>
      </c>
      <c r="G687" s="16">
        <v>7.6E-3</v>
      </c>
      <c r="H687" s="94" t="s">
        <v>617</v>
      </c>
      <c r="I687" s="94" t="s">
        <v>43</v>
      </c>
      <c r="J687" s="53" t="s">
        <v>34</v>
      </c>
      <c r="K687" s="53" t="s">
        <v>27</v>
      </c>
      <c r="L687" s="53" t="s">
        <v>27</v>
      </c>
      <c r="M687" s="53" t="s">
        <v>27</v>
      </c>
      <c r="N687" s="53" t="s">
        <v>27</v>
      </c>
      <c r="O687" s="102">
        <v>45672</v>
      </c>
    </row>
    <row r="688" spans="1:15" ht="15" customHeight="1">
      <c r="A688" s="100" t="s">
        <v>4</v>
      </c>
      <c r="B688" s="100" t="s">
        <v>77</v>
      </c>
      <c r="C688" s="54">
        <v>1318</v>
      </c>
      <c r="D688" s="54" t="s">
        <v>1539</v>
      </c>
      <c r="E688" s="55" t="s">
        <v>1540</v>
      </c>
      <c r="F688" s="16" t="s">
        <v>640</v>
      </c>
      <c r="G688" s="16">
        <v>1.52E-2</v>
      </c>
      <c r="H688" s="94" t="s">
        <v>617</v>
      </c>
      <c r="I688" s="94" t="s">
        <v>43</v>
      </c>
      <c r="J688" s="53" t="s">
        <v>34</v>
      </c>
      <c r="K688" s="53" t="s">
        <v>27</v>
      </c>
      <c r="L688" s="53" t="s">
        <v>27</v>
      </c>
      <c r="M688" s="53" t="s">
        <v>27</v>
      </c>
      <c r="N688" s="53" t="s">
        <v>27</v>
      </c>
      <c r="O688" s="102">
        <v>45672</v>
      </c>
    </row>
    <row r="689" spans="1:15" ht="15" customHeight="1">
      <c r="A689" s="100" t="s">
        <v>4</v>
      </c>
      <c r="B689" s="100" t="s">
        <v>77</v>
      </c>
      <c r="C689" s="54">
        <v>1319</v>
      </c>
      <c r="D689" s="54" t="s">
        <v>1541</v>
      </c>
      <c r="E689" s="55" t="s">
        <v>1542</v>
      </c>
      <c r="F689" s="16" t="s">
        <v>84</v>
      </c>
      <c r="G689" s="16">
        <v>7.6E-3</v>
      </c>
      <c r="H689" s="94" t="s">
        <v>617</v>
      </c>
      <c r="I689" s="94" t="s">
        <v>43</v>
      </c>
      <c r="J689" s="53" t="s">
        <v>34</v>
      </c>
      <c r="K689" s="53" t="s">
        <v>27</v>
      </c>
      <c r="L689" s="53" t="s">
        <v>27</v>
      </c>
      <c r="M689" s="53" t="s">
        <v>27</v>
      </c>
      <c r="N689" s="53" t="s">
        <v>27</v>
      </c>
      <c r="O689" s="102">
        <v>45672</v>
      </c>
    </row>
    <row r="690" spans="1:15" ht="15" customHeight="1">
      <c r="A690" s="100" t="s">
        <v>4</v>
      </c>
      <c r="B690" s="100" t="s">
        <v>77</v>
      </c>
      <c r="C690" s="54">
        <v>1320</v>
      </c>
      <c r="D690" s="54" t="s">
        <v>1543</v>
      </c>
      <c r="E690" s="55" t="s">
        <v>1544</v>
      </c>
      <c r="F690" s="16" t="s">
        <v>822</v>
      </c>
      <c r="G690" s="16">
        <v>1.52E-2</v>
      </c>
      <c r="H690" s="94" t="s">
        <v>617</v>
      </c>
      <c r="I690" s="94" t="s">
        <v>43</v>
      </c>
      <c r="J690" s="53" t="s">
        <v>34</v>
      </c>
      <c r="K690" s="53" t="s">
        <v>27</v>
      </c>
      <c r="L690" s="53" t="s">
        <v>27</v>
      </c>
      <c r="M690" s="53" t="s">
        <v>27</v>
      </c>
      <c r="N690" s="53" t="s">
        <v>27</v>
      </c>
      <c r="O690" s="102">
        <v>45672</v>
      </c>
    </row>
    <row r="691" spans="1:15" ht="15" customHeight="1">
      <c r="A691" s="100" t="s">
        <v>4</v>
      </c>
      <c r="B691" s="100" t="s">
        <v>77</v>
      </c>
      <c r="C691" s="54">
        <v>1321</v>
      </c>
      <c r="D691" s="54" t="s">
        <v>1545</v>
      </c>
      <c r="E691" s="55" t="s">
        <v>1546</v>
      </c>
      <c r="F691" s="16" t="s">
        <v>419</v>
      </c>
      <c r="G691" s="16">
        <v>7.6E-3</v>
      </c>
      <c r="H691" s="94" t="s">
        <v>617</v>
      </c>
      <c r="I691" s="94" t="s">
        <v>43</v>
      </c>
      <c r="J691" s="53" t="s">
        <v>34</v>
      </c>
      <c r="K691" s="53" t="s">
        <v>27</v>
      </c>
      <c r="L691" s="53" t="s">
        <v>27</v>
      </c>
      <c r="M691" s="53" t="s">
        <v>27</v>
      </c>
      <c r="N691" s="53" t="s">
        <v>27</v>
      </c>
      <c r="O691" s="102">
        <v>45672</v>
      </c>
    </row>
    <row r="692" spans="1:15" ht="15" customHeight="1">
      <c r="A692" s="100" t="s">
        <v>3</v>
      </c>
      <c r="B692" s="100" t="s">
        <v>35</v>
      </c>
      <c r="C692" s="50">
        <v>1334</v>
      </c>
      <c r="D692" s="50" t="s">
        <v>1547</v>
      </c>
      <c r="E692" s="94" t="s">
        <v>1548</v>
      </c>
      <c r="F692" s="16" t="s">
        <v>46</v>
      </c>
      <c r="G692" s="16">
        <v>3.7934999999999999</v>
      </c>
      <c r="H692" s="94" t="s">
        <v>782</v>
      </c>
      <c r="I692" s="94" t="s">
        <v>43</v>
      </c>
      <c r="J692" s="53" t="s">
        <v>27</v>
      </c>
      <c r="K692" s="53" t="s">
        <v>34</v>
      </c>
      <c r="L692" s="53" t="s">
        <v>27</v>
      </c>
      <c r="M692" s="53" t="s">
        <v>27</v>
      </c>
      <c r="N692" s="53" t="s">
        <v>27</v>
      </c>
      <c r="O692" s="102">
        <v>45700</v>
      </c>
    </row>
    <row r="693" spans="1:15" ht="15" customHeight="1">
      <c r="A693" s="100" t="s">
        <v>333</v>
      </c>
      <c r="B693" s="100" t="s">
        <v>77</v>
      </c>
      <c r="C693" s="50">
        <v>1324</v>
      </c>
      <c r="D693" s="50" t="s">
        <v>1549</v>
      </c>
      <c r="E693" s="94" t="s">
        <v>1550</v>
      </c>
      <c r="F693" s="16" t="s">
        <v>348</v>
      </c>
      <c r="G693" s="16">
        <f>SUM(7.25/1000)</f>
        <v>7.2500000000000004E-3</v>
      </c>
      <c r="H693" s="94" t="s">
        <v>617</v>
      </c>
      <c r="I693" s="94" t="s">
        <v>43</v>
      </c>
      <c r="J693" s="53" t="s">
        <v>27</v>
      </c>
      <c r="K693" s="53" t="s">
        <v>27</v>
      </c>
      <c r="L693" s="53" t="s">
        <v>27</v>
      </c>
      <c r="M693" s="53" t="s">
        <v>27</v>
      </c>
      <c r="N693" s="53" t="s">
        <v>27</v>
      </c>
      <c r="O693" s="102">
        <v>45694</v>
      </c>
    </row>
    <row r="694" spans="1:15" ht="15" customHeight="1">
      <c r="A694" s="100" t="s">
        <v>4</v>
      </c>
      <c r="B694" s="100" t="s">
        <v>77</v>
      </c>
      <c r="C694" s="50">
        <v>1325</v>
      </c>
      <c r="D694" s="50" t="s">
        <v>1551</v>
      </c>
      <c r="E694" s="94" t="s">
        <v>1552</v>
      </c>
      <c r="F694" s="16" t="s">
        <v>630</v>
      </c>
      <c r="G694" s="16">
        <v>6.96E-3</v>
      </c>
      <c r="H694" s="94" t="s">
        <v>617</v>
      </c>
      <c r="I694" s="94" t="s">
        <v>43</v>
      </c>
      <c r="J694" s="53" t="s">
        <v>27</v>
      </c>
      <c r="K694" s="53" t="s">
        <v>27</v>
      </c>
      <c r="L694" s="53" t="s">
        <v>27</v>
      </c>
      <c r="M694" s="53" t="s">
        <v>27</v>
      </c>
      <c r="N694" s="53" t="s">
        <v>27</v>
      </c>
      <c r="O694" s="102">
        <v>45694</v>
      </c>
    </row>
    <row r="695" spans="1:15" ht="15" customHeight="1">
      <c r="A695" s="100" t="s">
        <v>4</v>
      </c>
      <c r="B695" s="100" t="s">
        <v>77</v>
      </c>
      <c r="C695" s="50">
        <v>1326</v>
      </c>
      <c r="D695" s="50" t="s">
        <v>1553</v>
      </c>
      <c r="E695" s="135" t="s">
        <v>1554</v>
      </c>
      <c r="F695" s="124" t="s">
        <v>1415</v>
      </c>
      <c r="G695" s="124">
        <v>8.6999999999999994E-3</v>
      </c>
      <c r="H695" s="135" t="s">
        <v>617</v>
      </c>
      <c r="I695" s="135" t="s">
        <v>43</v>
      </c>
      <c r="J695" s="137" t="s">
        <v>27</v>
      </c>
      <c r="K695" s="137" t="s">
        <v>27</v>
      </c>
      <c r="L695" s="137" t="s">
        <v>27</v>
      </c>
      <c r="M695" s="137" t="s">
        <v>27</v>
      </c>
      <c r="N695" s="137" t="s">
        <v>27</v>
      </c>
      <c r="O695" s="102">
        <v>45694</v>
      </c>
    </row>
    <row r="696" spans="1:15" ht="15" customHeight="1">
      <c r="A696" s="100" t="s">
        <v>3</v>
      </c>
      <c r="B696" s="100" t="s">
        <v>35</v>
      </c>
      <c r="C696" s="50">
        <v>1332</v>
      </c>
      <c r="D696" s="50" t="s">
        <v>1555</v>
      </c>
      <c r="E696" s="94" t="s">
        <v>1556</v>
      </c>
      <c r="F696" s="16" t="s">
        <v>623</v>
      </c>
      <c r="G696" s="16">
        <v>3</v>
      </c>
      <c r="H696" s="94" t="s">
        <v>1557</v>
      </c>
      <c r="I696" s="94" t="s">
        <v>48</v>
      </c>
      <c r="J696" s="53" t="s">
        <v>27</v>
      </c>
      <c r="K696" s="53" t="s">
        <v>34</v>
      </c>
      <c r="L696" s="53" t="s">
        <v>27</v>
      </c>
      <c r="M696" s="53" t="s">
        <v>27</v>
      </c>
      <c r="N696" s="53" t="s">
        <v>27</v>
      </c>
      <c r="O696" s="102">
        <v>45706</v>
      </c>
    </row>
    <row r="697" spans="1:15" ht="15" customHeight="1">
      <c r="A697" s="100" t="s">
        <v>3</v>
      </c>
      <c r="B697" s="100" t="s">
        <v>35</v>
      </c>
      <c r="C697" s="50">
        <v>1339</v>
      </c>
      <c r="D697" s="50" t="s">
        <v>1558</v>
      </c>
      <c r="E697" s="94" t="s">
        <v>1559</v>
      </c>
      <c r="F697" s="16" t="s">
        <v>447</v>
      </c>
      <c r="G697" s="16">
        <v>1.6773</v>
      </c>
      <c r="H697" s="94" t="s">
        <v>1560</v>
      </c>
      <c r="I697" s="94" t="s">
        <v>1561</v>
      </c>
      <c r="J697" s="53" t="s">
        <v>27</v>
      </c>
      <c r="K697" s="53" t="s">
        <v>34</v>
      </c>
      <c r="L697" s="53" t="s">
        <v>27</v>
      </c>
      <c r="M697" s="53" t="s">
        <v>27</v>
      </c>
      <c r="N697" s="53" t="s">
        <v>27</v>
      </c>
      <c r="O697" s="102">
        <v>45706</v>
      </c>
    </row>
    <row r="698" spans="1:15" ht="15" customHeight="1">
      <c r="A698" s="100" t="s">
        <v>3</v>
      </c>
      <c r="B698" s="100" t="s">
        <v>35</v>
      </c>
      <c r="C698" s="50">
        <v>1341</v>
      </c>
      <c r="D698" s="50" t="s">
        <v>1562</v>
      </c>
      <c r="E698" s="94" t="s">
        <v>1563</v>
      </c>
      <c r="F698" s="16" t="s">
        <v>832</v>
      </c>
      <c r="G698" s="16">
        <v>1.6773</v>
      </c>
      <c r="H698" s="94" t="s">
        <v>1560</v>
      </c>
      <c r="I698" s="94" t="s">
        <v>1560</v>
      </c>
      <c r="J698" s="53" t="s">
        <v>27</v>
      </c>
      <c r="K698" s="53" t="s">
        <v>34</v>
      </c>
      <c r="L698" s="53" t="s">
        <v>27</v>
      </c>
      <c r="M698" s="53" t="s">
        <v>27</v>
      </c>
      <c r="N698" s="53" t="s">
        <v>27</v>
      </c>
      <c r="O698" s="102">
        <v>45706</v>
      </c>
    </row>
    <row r="699" spans="1:15" ht="15" customHeight="1">
      <c r="A699" s="100" t="s">
        <v>3</v>
      </c>
      <c r="B699" s="100" t="s">
        <v>35</v>
      </c>
      <c r="C699" s="50">
        <v>1342</v>
      </c>
      <c r="D699" s="50" t="s">
        <v>1564</v>
      </c>
      <c r="E699" s="154" t="s">
        <v>1565</v>
      </c>
      <c r="F699" s="16" t="s">
        <v>80</v>
      </c>
      <c r="G699" s="16">
        <v>0.255</v>
      </c>
      <c r="H699" s="94" t="s">
        <v>1566</v>
      </c>
      <c r="I699" s="94" t="s">
        <v>1560</v>
      </c>
      <c r="J699" s="53" t="s">
        <v>27</v>
      </c>
      <c r="K699" s="53" t="s">
        <v>34</v>
      </c>
      <c r="L699" s="53" t="s">
        <v>27</v>
      </c>
      <c r="M699" s="53" t="s">
        <v>27</v>
      </c>
      <c r="N699" s="53" t="s">
        <v>27</v>
      </c>
      <c r="O699" s="102">
        <v>45708</v>
      </c>
    </row>
    <row r="700" spans="1:15" ht="15" customHeight="1">
      <c r="A700" s="134" t="s">
        <v>3</v>
      </c>
      <c r="B700" s="134" t="s">
        <v>35</v>
      </c>
      <c r="C700" s="155">
        <v>1343</v>
      </c>
      <c r="D700" s="155" t="s">
        <v>1567</v>
      </c>
      <c r="E700" s="156" t="s">
        <v>1568</v>
      </c>
      <c r="F700" s="124" t="s">
        <v>262</v>
      </c>
      <c r="G700" s="124">
        <v>2.6059999999999999</v>
      </c>
      <c r="H700" s="135" t="s">
        <v>1560</v>
      </c>
      <c r="I700" s="135" t="s">
        <v>1561</v>
      </c>
      <c r="J700" s="137" t="s">
        <v>27</v>
      </c>
      <c r="K700" s="137" t="s">
        <v>34</v>
      </c>
      <c r="L700" s="137" t="s">
        <v>27</v>
      </c>
      <c r="M700" s="137" t="s">
        <v>27</v>
      </c>
      <c r="N700" s="137" t="s">
        <v>27</v>
      </c>
      <c r="O700" s="138">
        <v>45712</v>
      </c>
    </row>
    <row r="701" spans="1:15" ht="15" customHeight="1">
      <c r="A701" s="146" t="s">
        <v>3</v>
      </c>
      <c r="B701" s="146" t="s">
        <v>35</v>
      </c>
      <c r="C701" s="147">
        <v>1344</v>
      </c>
      <c r="D701" s="147" t="s">
        <v>1569</v>
      </c>
      <c r="E701" s="144" t="s">
        <v>1570</v>
      </c>
      <c r="F701" s="147" t="s">
        <v>119</v>
      </c>
      <c r="G701" s="147">
        <v>0.499</v>
      </c>
      <c r="H701" s="144" t="s">
        <v>1560</v>
      </c>
      <c r="I701" s="144" t="s">
        <v>1561</v>
      </c>
      <c r="J701" s="137" t="s">
        <v>27</v>
      </c>
      <c r="K701" s="137" t="s">
        <v>34</v>
      </c>
      <c r="L701" s="137" t="s">
        <v>27</v>
      </c>
      <c r="M701" s="137" t="s">
        <v>27</v>
      </c>
      <c r="N701" s="137" t="s">
        <v>27</v>
      </c>
      <c r="O701" s="150">
        <v>45714</v>
      </c>
    </row>
    <row r="702" spans="1:15" ht="15" customHeight="1">
      <c r="A702" s="100" t="s">
        <v>3</v>
      </c>
      <c r="B702" s="100" t="s">
        <v>35</v>
      </c>
      <c r="C702" s="124">
        <v>516</v>
      </c>
      <c r="D702" s="124" t="s">
        <v>1571</v>
      </c>
      <c r="E702" s="135" t="s">
        <v>1572</v>
      </c>
      <c r="F702" s="124" t="s">
        <v>1573</v>
      </c>
      <c r="G702" s="124">
        <v>4.9989999999999997</v>
      </c>
      <c r="H702" s="135" t="s">
        <v>1574</v>
      </c>
      <c r="I702" s="135" t="s">
        <v>69</v>
      </c>
      <c r="J702" s="137" t="s">
        <v>27</v>
      </c>
      <c r="K702" s="137" t="s">
        <v>34</v>
      </c>
      <c r="L702" s="137" t="s">
        <v>27</v>
      </c>
      <c r="M702" s="137" t="s">
        <v>27</v>
      </c>
      <c r="N702" s="137" t="s">
        <v>27</v>
      </c>
      <c r="O702" s="138">
        <v>45716</v>
      </c>
    </row>
    <row r="703" spans="1:15" ht="15" customHeight="1">
      <c r="A703" s="100" t="s">
        <v>3</v>
      </c>
      <c r="B703" s="157" t="s">
        <v>35</v>
      </c>
      <c r="C703" s="140">
        <v>1352</v>
      </c>
      <c r="D703" s="140" t="s">
        <v>1575</v>
      </c>
      <c r="E703" s="141" t="s">
        <v>1576</v>
      </c>
      <c r="F703" s="140" t="s">
        <v>740</v>
      </c>
      <c r="G703" s="140">
        <v>1</v>
      </c>
      <c r="H703" s="141" t="s">
        <v>1566</v>
      </c>
      <c r="I703" s="141" t="s">
        <v>1561</v>
      </c>
      <c r="J703" s="142" t="s">
        <v>27</v>
      </c>
      <c r="K703" s="142" t="s">
        <v>34</v>
      </c>
      <c r="L703" s="142" t="s">
        <v>27</v>
      </c>
      <c r="M703" s="142" t="s">
        <v>27</v>
      </c>
      <c r="N703" s="142" t="s">
        <v>27</v>
      </c>
      <c r="O703" s="143">
        <v>45728</v>
      </c>
    </row>
    <row r="704" spans="1:15" ht="15" customHeight="1">
      <c r="A704" s="99" t="s">
        <v>5</v>
      </c>
      <c r="B704" s="157" t="s">
        <v>103</v>
      </c>
      <c r="C704" s="140">
        <v>1351</v>
      </c>
      <c r="D704" s="140" t="s">
        <v>1577</v>
      </c>
      <c r="E704" s="141" t="s">
        <v>1578</v>
      </c>
      <c r="F704" s="140" t="s">
        <v>182</v>
      </c>
      <c r="G704" s="140">
        <v>2.3600000000000001E-3</v>
      </c>
      <c r="H704" s="141" t="s">
        <v>770</v>
      </c>
      <c r="I704" s="141" t="s">
        <v>770</v>
      </c>
      <c r="J704" s="142" t="s">
        <v>27</v>
      </c>
      <c r="K704" s="142" t="s">
        <v>27</v>
      </c>
      <c r="L704" s="142" t="s">
        <v>27</v>
      </c>
      <c r="M704" s="142" t="s">
        <v>27</v>
      </c>
      <c r="N704" s="142" t="s">
        <v>27</v>
      </c>
      <c r="O704" s="143">
        <v>45730</v>
      </c>
    </row>
    <row r="705" spans="1:15" ht="15" customHeight="1">
      <c r="A705" s="100" t="s">
        <v>3</v>
      </c>
      <c r="B705" s="157" t="s">
        <v>35</v>
      </c>
      <c r="C705" s="140">
        <v>1355</v>
      </c>
      <c r="D705" s="140" t="s">
        <v>1579</v>
      </c>
      <c r="E705" s="141" t="s">
        <v>1580</v>
      </c>
      <c r="F705" s="140" t="s">
        <v>386</v>
      </c>
      <c r="G705" s="140">
        <v>4</v>
      </c>
      <c r="H705" s="141" t="s">
        <v>52</v>
      </c>
      <c r="I705" s="141" t="s">
        <v>48</v>
      </c>
      <c r="J705" s="142" t="s">
        <v>27</v>
      </c>
      <c r="K705" s="142" t="s">
        <v>34</v>
      </c>
      <c r="L705" s="142" t="s">
        <v>27</v>
      </c>
      <c r="M705" s="142" t="s">
        <v>27</v>
      </c>
      <c r="N705" s="142" t="s">
        <v>27</v>
      </c>
      <c r="O705" s="143">
        <v>45735</v>
      </c>
    </row>
    <row r="706" spans="1:15" ht="15" customHeight="1">
      <c r="A706" s="99" t="s">
        <v>5</v>
      </c>
      <c r="B706" s="157" t="s">
        <v>103</v>
      </c>
      <c r="C706" s="140">
        <v>1369</v>
      </c>
      <c r="D706" s="140" t="s">
        <v>1581</v>
      </c>
      <c r="E706" s="141" t="s">
        <v>1582</v>
      </c>
      <c r="F706" s="140" t="s">
        <v>208</v>
      </c>
      <c r="G706" s="140">
        <v>0.6</v>
      </c>
      <c r="H706" s="141" t="s">
        <v>107</v>
      </c>
      <c r="I706" s="141" t="s">
        <v>107</v>
      </c>
      <c r="J706" s="142" t="s">
        <v>27</v>
      </c>
      <c r="K706" s="142" t="s">
        <v>27</v>
      </c>
      <c r="L706" s="142" t="s">
        <v>27</v>
      </c>
      <c r="M706" s="142" t="s">
        <v>27</v>
      </c>
      <c r="N706" s="142" t="s">
        <v>27</v>
      </c>
      <c r="O706" s="143">
        <v>45737</v>
      </c>
    </row>
    <row r="707" spans="1:15" ht="15" customHeight="1">
      <c r="A707" s="99" t="s">
        <v>5</v>
      </c>
      <c r="B707" s="157" t="s">
        <v>103</v>
      </c>
      <c r="C707" s="140">
        <v>1370</v>
      </c>
      <c r="D707" s="140" t="s">
        <v>1583</v>
      </c>
      <c r="E707" s="141" t="s">
        <v>1584</v>
      </c>
      <c r="F707" s="140" t="s">
        <v>55</v>
      </c>
      <c r="G707" s="140">
        <v>0.2</v>
      </c>
      <c r="H707" s="141" t="s">
        <v>107</v>
      </c>
      <c r="I707" s="141" t="s">
        <v>107</v>
      </c>
      <c r="J707" s="142" t="s">
        <v>27</v>
      </c>
      <c r="K707" s="142" t="s">
        <v>27</v>
      </c>
      <c r="L707" s="142" t="s">
        <v>27</v>
      </c>
      <c r="M707" s="142" t="s">
        <v>27</v>
      </c>
      <c r="N707" s="142" t="s">
        <v>27</v>
      </c>
      <c r="O707" s="143">
        <v>45737</v>
      </c>
    </row>
    <row r="708" spans="1:15" ht="15" customHeight="1">
      <c r="A708" s="99" t="s">
        <v>5</v>
      </c>
      <c r="B708" s="157" t="s">
        <v>103</v>
      </c>
      <c r="C708" s="140">
        <v>1370</v>
      </c>
      <c r="D708" s="158" t="s">
        <v>1585</v>
      </c>
      <c r="E708" s="141" t="s">
        <v>1584</v>
      </c>
      <c r="F708" s="140" t="s">
        <v>55</v>
      </c>
      <c r="G708" s="140">
        <v>0.06</v>
      </c>
      <c r="H708" s="141" t="s">
        <v>107</v>
      </c>
      <c r="I708" s="141" t="s">
        <v>107</v>
      </c>
      <c r="J708" s="142" t="s">
        <v>27</v>
      </c>
      <c r="K708" s="142" t="s">
        <v>27</v>
      </c>
      <c r="L708" s="142" t="s">
        <v>27</v>
      </c>
      <c r="M708" s="142" t="s">
        <v>27</v>
      </c>
      <c r="N708" s="142" t="s">
        <v>27</v>
      </c>
      <c r="O708" s="143">
        <v>45737</v>
      </c>
    </row>
    <row r="709" spans="1:15" ht="15" customHeight="1">
      <c r="A709" s="99" t="s">
        <v>5</v>
      </c>
      <c r="B709" s="157" t="s">
        <v>103</v>
      </c>
      <c r="C709" s="140">
        <v>1370</v>
      </c>
      <c r="D709" s="158" t="s">
        <v>1586</v>
      </c>
      <c r="E709" s="141" t="s">
        <v>1584</v>
      </c>
      <c r="F709" s="140" t="s">
        <v>55</v>
      </c>
      <c r="G709" s="140">
        <v>7.0000000000000007E-2</v>
      </c>
      <c r="H709" s="141" t="s">
        <v>107</v>
      </c>
      <c r="I709" s="141" t="s">
        <v>107</v>
      </c>
      <c r="J709" s="142" t="s">
        <v>27</v>
      </c>
      <c r="K709" s="142" t="s">
        <v>27</v>
      </c>
      <c r="L709" s="142" t="s">
        <v>27</v>
      </c>
      <c r="M709" s="142" t="s">
        <v>27</v>
      </c>
      <c r="N709" s="142" t="s">
        <v>27</v>
      </c>
      <c r="O709" s="143">
        <v>45737</v>
      </c>
    </row>
    <row r="710" spans="1:15" ht="15" customHeight="1">
      <c r="A710" s="99" t="s">
        <v>5</v>
      </c>
      <c r="B710" s="157" t="s">
        <v>103</v>
      </c>
      <c r="C710" s="140">
        <v>1371</v>
      </c>
      <c r="D710" s="158" t="s">
        <v>1587</v>
      </c>
      <c r="E710" s="141" t="s">
        <v>1588</v>
      </c>
      <c r="F710" s="140" t="s">
        <v>136</v>
      </c>
      <c r="G710" s="140">
        <v>7.4999999999999997E-2</v>
      </c>
      <c r="H710" s="141" t="s">
        <v>107</v>
      </c>
      <c r="I710" s="141" t="s">
        <v>107</v>
      </c>
      <c r="J710" s="142" t="s">
        <v>27</v>
      </c>
      <c r="K710" s="142" t="s">
        <v>27</v>
      </c>
      <c r="L710" s="142" t="s">
        <v>27</v>
      </c>
      <c r="M710" s="142" t="s">
        <v>27</v>
      </c>
      <c r="N710" s="142" t="s">
        <v>27</v>
      </c>
      <c r="O710" s="143">
        <v>45737</v>
      </c>
    </row>
    <row r="711" spans="1:15" ht="15" customHeight="1">
      <c r="A711" s="99" t="s">
        <v>5</v>
      </c>
      <c r="B711" s="157" t="s">
        <v>103</v>
      </c>
      <c r="C711" s="140">
        <v>1371</v>
      </c>
      <c r="D711" s="158" t="s">
        <v>1589</v>
      </c>
      <c r="E711" s="141" t="s">
        <v>1588</v>
      </c>
      <c r="F711" s="140" t="s">
        <v>294</v>
      </c>
      <c r="G711" s="140">
        <v>7.4999999999999997E-2</v>
      </c>
      <c r="H711" s="141" t="s">
        <v>107</v>
      </c>
      <c r="I711" s="141" t="s">
        <v>107</v>
      </c>
      <c r="J711" s="142" t="s">
        <v>27</v>
      </c>
      <c r="K711" s="142" t="s">
        <v>27</v>
      </c>
      <c r="L711" s="142" t="s">
        <v>27</v>
      </c>
      <c r="M711" s="142" t="s">
        <v>27</v>
      </c>
      <c r="N711" s="142" t="s">
        <v>27</v>
      </c>
      <c r="O711" s="143">
        <v>45737</v>
      </c>
    </row>
    <row r="712" spans="1:15" ht="15" customHeight="1">
      <c r="A712" s="99" t="s">
        <v>5</v>
      </c>
      <c r="B712" s="157" t="s">
        <v>103</v>
      </c>
      <c r="C712" s="140">
        <v>1371</v>
      </c>
      <c r="D712" s="140" t="s">
        <v>1590</v>
      </c>
      <c r="E712" s="141" t="s">
        <v>1588</v>
      </c>
      <c r="F712" s="140" t="s">
        <v>251</v>
      </c>
      <c r="G712" s="140">
        <v>7.4999999999999997E-2</v>
      </c>
      <c r="H712" s="141" t="s">
        <v>107</v>
      </c>
      <c r="I712" s="141" t="s">
        <v>107</v>
      </c>
      <c r="J712" s="142" t="s">
        <v>27</v>
      </c>
      <c r="K712" s="142" t="s">
        <v>27</v>
      </c>
      <c r="L712" s="142" t="s">
        <v>27</v>
      </c>
      <c r="M712" s="142" t="s">
        <v>27</v>
      </c>
      <c r="N712" s="142" t="s">
        <v>27</v>
      </c>
      <c r="O712" s="143">
        <v>45737</v>
      </c>
    </row>
    <row r="713" spans="1:15" ht="15" customHeight="1">
      <c r="A713" s="134" t="s">
        <v>4</v>
      </c>
      <c r="B713" s="159" t="s">
        <v>77</v>
      </c>
      <c r="C713" s="147">
        <v>1374</v>
      </c>
      <c r="D713" s="147" t="s">
        <v>1591</v>
      </c>
      <c r="E713" s="144" t="s">
        <v>1592</v>
      </c>
      <c r="F713" s="147" t="s">
        <v>194</v>
      </c>
      <c r="G713" s="147">
        <v>7.6E-3</v>
      </c>
      <c r="H713" s="144" t="s">
        <v>1593</v>
      </c>
      <c r="I713" s="144" t="s">
        <v>1594</v>
      </c>
      <c r="J713" s="145" t="s">
        <v>27</v>
      </c>
      <c r="K713" s="145" t="s">
        <v>27</v>
      </c>
      <c r="L713" s="145" t="s">
        <v>27</v>
      </c>
      <c r="M713" s="145" t="s">
        <v>27</v>
      </c>
      <c r="N713" s="145" t="s">
        <v>27</v>
      </c>
      <c r="O713" s="150">
        <v>45742</v>
      </c>
    </row>
    <row r="714" spans="1:15" ht="15" customHeight="1">
      <c r="A714" s="160" t="s">
        <v>3</v>
      </c>
      <c r="B714" s="161" t="s">
        <v>35</v>
      </c>
      <c r="C714" s="12">
        <v>1352</v>
      </c>
      <c r="D714" s="12" t="s">
        <v>1575</v>
      </c>
      <c r="E714" s="162" t="s">
        <v>1576</v>
      </c>
      <c r="F714" s="12" t="s">
        <v>740</v>
      </c>
      <c r="G714" s="1">
        <v>0.36</v>
      </c>
      <c r="H714" s="162" t="s">
        <v>1566</v>
      </c>
      <c r="I714" s="162" t="s">
        <v>1561</v>
      </c>
      <c r="J714" s="163" t="s">
        <v>27</v>
      </c>
      <c r="K714" s="163" t="s">
        <v>34</v>
      </c>
      <c r="L714" s="163" t="s">
        <v>27</v>
      </c>
      <c r="M714" s="163" t="s">
        <v>27</v>
      </c>
      <c r="N714" s="163" t="s">
        <v>27</v>
      </c>
      <c r="O714" s="164">
        <v>45728</v>
      </c>
    </row>
    <row r="715" spans="1:15" ht="15" customHeight="1">
      <c r="A715" s="165" t="s">
        <v>5</v>
      </c>
      <c r="B715" s="161" t="s">
        <v>103</v>
      </c>
      <c r="C715" s="12">
        <v>1351</v>
      </c>
      <c r="D715" s="12" t="s">
        <v>1577</v>
      </c>
      <c r="E715" s="162" t="s">
        <v>1578</v>
      </c>
      <c r="F715" s="12" t="s">
        <v>182</v>
      </c>
      <c r="G715" s="12">
        <v>2.3600000000000001E-3</v>
      </c>
      <c r="H715" s="162" t="s">
        <v>770</v>
      </c>
      <c r="I715" s="162" t="s">
        <v>770</v>
      </c>
      <c r="J715" s="163" t="s">
        <v>27</v>
      </c>
      <c r="K715" s="163" t="s">
        <v>27</v>
      </c>
      <c r="L715" s="163" t="s">
        <v>27</v>
      </c>
      <c r="M715" s="163" t="s">
        <v>27</v>
      </c>
      <c r="N715" s="163" t="s">
        <v>27</v>
      </c>
      <c r="O715" s="164">
        <v>45730</v>
      </c>
    </row>
    <row r="716" spans="1:15" ht="15" customHeight="1">
      <c r="A716" s="160" t="s">
        <v>3</v>
      </c>
      <c r="B716" s="161" t="s">
        <v>35</v>
      </c>
      <c r="C716" s="12">
        <v>1355</v>
      </c>
      <c r="D716" s="12" t="s">
        <v>1579</v>
      </c>
      <c r="E716" s="162" t="s">
        <v>1580</v>
      </c>
      <c r="F716" s="12" t="s">
        <v>386</v>
      </c>
      <c r="G716" s="12">
        <v>4</v>
      </c>
      <c r="H716" s="162" t="s">
        <v>52</v>
      </c>
      <c r="I716" s="162" t="s">
        <v>48</v>
      </c>
      <c r="J716" s="163" t="s">
        <v>27</v>
      </c>
      <c r="K716" s="163" t="s">
        <v>34</v>
      </c>
      <c r="L716" s="163" t="s">
        <v>27</v>
      </c>
      <c r="M716" s="163" t="s">
        <v>27</v>
      </c>
      <c r="N716" s="163" t="s">
        <v>27</v>
      </c>
      <c r="O716" s="164">
        <v>45735</v>
      </c>
    </row>
    <row r="717" spans="1:15" ht="15" customHeight="1">
      <c r="A717" s="160" t="s">
        <v>5</v>
      </c>
      <c r="B717" s="161" t="s">
        <v>103</v>
      </c>
      <c r="C717" s="12">
        <v>1369</v>
      </c>
      <c r="D717" s="12" t="s">
        <v>1581</v>
      </c>
      <c r="E717" s="162" t="s">
        <v>1582</v>
      </c>
      <c r="F717" s="12" t="s">
        <v>208</v>
      </c>
      <c r="G717" s="12">
        <v>0.6</v>
      </c>
      <c r="H717" s="162" t="s">
        <v>107</v>
      </c>
      <c r="I717" s="162" t="s">
        <v>107</v>
      </c>
      <c r="J717" s="163" t="s">
        <v>27</v>
      </c>
      <c r="K717" s="163" t="s">
        <v>27</v>
      </c>
      <c r="L717" s="163" t="s">
        <v>27</v>
      </c>
      <c r="M717" s="163" t="s">
        <v>27</v>
      </c>
      <c r="N717" s="163" t="s">
        <v>27</v>
      </c>
      <c r="O717" s="164">
        <v>45737</v>
      </c>
    </row>
    <row r="718" spans="1:15" ht="15" customHeight="1">
      <c r="A718" s="160" t="s">
        <v>5</v>
      </c>
      <c r="B718" s="161" t="s">
        <v>103</v>
      </c>
      <c r="C718" s="12">
        <v>1370</v>
      </c>
      <c r="D718" s="12" t="s">
        <v>1583</v>
      </c>
      <c r="E718" s="162" t="s">
        <v>1584</v>
      </c>
      <c r="F718" s="12" t="s">
        <v>55</v>
      </c>
      <c r="G718" s="12">
        <v>0.2</v>
      </c>
      <c r="H718" s="162" t="s">
        <v>107</v>
      </c>
      <c r="I718" s="162" t="s">
        <v>107</v>
      </c>
      <c r="J718" s="163" t="s">
        <v>27</v>
      </c>
      <c r="K718" s="163" t="s">
        <v>27</v>
      </c>
      <c r="L718" s="163" t="s">
        <v>27</v>
      </c>
      <c r="M718" s="163" t="s">
        <v>27</v>
      </c>
      <c r="N718" s="163" t="s">
        <v>27</v>
      </c>
      <c r="O718" s="164">
        <v>45737</v>
      </c>
    </row>
    <row r="719" spans="1:15" ht="15" customHeight="1">
      <c r="A719" s="160" t="s">
        <v>5</v>
      </c>
      <c r="B719" s="161" t="s">
        <v>103</v>
      </c>
      <c r="C719" s="12">
        <v>1370</v>
      </c>
      <c r="D719" s="166" t="s">
        <v>1585</v>
      </c>
      <c r="E719" s="162" t="s">
        <v>1584</v>
      </c>
      <c r="F719" s="12" t="s">
        <v>55</v>
      </c>
      <c r="G719" s="12">
        <v>0.06</v>
      </c>
      <c r="H719" s="162" t="s">
        <v>107</v>
      </c>
      <c r="I719" s="162" t="s">
        <v>107</v>
      </c>
      <c r="J719" s="163" t="s">
        <v>27</v>
      </c>
      <c r="K719" s="163" t="s">
        <v>27</v>
      </c>
      <c r="L719" s="163" t="s">
        <v>27</v>
      </c>
      <c r="M719" s="163" t="s">
        <v>27</v>
      </c>
      <c r="N719" s="163" t="s">
        <v>27</v>
      </c>
      <c r="O719" s="164">
        <v>45737</v>
      </c>
    </row>
    <row r="720" spans="1:15" ht="15" customHeight="1">
      <c r="A720" s="160" t="s">
        <v>5</v>
      </c>
      <c r="B720" s="161" t="s">
        <v>103</v>
      </c>
      <c r="C720" s="12">
        <v>1370</v>
      </c>
      <c r="D720" s="166" t="s">
        <v>1586</v>
      </c>
      <c r="E720" s="162" t="s">
        <v>1584</v>
      </c>
      <c r="F720" s="12" t="s">
        <v>55</v>
      </c>
      <c r="G720" s="12">
        <v>7.0000000000000007E-2</v>
      </c>
      <c r="H720" s="162" t="s">
        <v>107</v>
      </c>
      <c r="I720" s="162" t="s">
        <v>107</v>
      </c>
      <c r="J720" s="163" t="s">
        <v>27</v>
      </c>
      <c r="K720" s="163" t="s">
        <v>27</v>
      </c>
      <c r="L720" s="163" t="s">
        <v>27</v>
      </c>
      <c r="M720" s="163" t="s">
        <v>27</v>
      </c>
      <c r="N720" s="163" t="s">
        <v>27</v>
      </c>
      <c r="O720" s="164">
        <v>45737</v>
      </c>
    </row>
    <row r="721" spans="1:15" ht="15" customHeight="1">
      <c r="A721" s="160" t="s">
        <v>5</v>
      </c>
      <c r="B721" s="161" t="s">
        <v>103</v>
      </c>
      <c r="C721" s="12">
        <v>1371</v>
      </c>
      <c r="D721" s="166" t="s">
        <v>1587</v>
      </c>
      <c r="E721" s="162" t="s">
        <v>1588</v>
      </c>
      <c r="F721" s="12" t="s">
        <v>136</v>
      </c>
      <c r="G721" s="12">
        <v>7.4999999999999997E-2</v>
      </c>
      <c r="H721" s="162" t="s">
        <v>107</v>
      </c>
      <c r="I721" s="162" t="s">
        <v>107</v>
      </c>
      <c r="J721" s="163" t="s">
        <v>27</v>
      </c>
      <c r="K721" s="163" t="s">
        <v>27</v>
      </c>
      <c r="L721" s="163" t="s">
        <v>27</v>
      </c>
      <c r="M721" s="163" t="s">
        <v>27</v>
      </c>
      <c r="N721" s="163" t="s">
        <v>27</v>
      </c>
      <c r="O721" s="164">
        <v>45737</v>
      </c>
    </row>
    <row r="722" spans="1:15" ht="15" customHeight="1">
      <c r="A722" s="160" t="s">
        <v>5</v>
      </c>
      <c r="B722" s="161" t="s">
        <v>103</v>
      </c>
      <c r="C722" s="12">
        <v>1371</v>
      </c>
      <c r="D722" s="166" t="s">
        <v>1589</v>
      </c>
      <c r="E722" s="162" t="s">
        <v>1588</v>
      </c>
      <c r="F722" s="12" t="s">
        <v>294</v>
      </c>
      <c r="G722" s="12">
        <v>7.4999999999999997E-2</v>
      </c>
      <c r="H722" s="162" t="s">
        <v>107</v>
      </c>
      <c r="I722" s="162" t="s">
        <v>107</v>
      </c>
      <c r="J722" s="163" t="s">
        <v>27</v>
      </c>
      <c r="K722" s="163" t="s">
        <v>27</v>
      </c>
      <c r="L722" s="163" t="s">
        <v>27</v>
      </c>
      <c r="M722" s="163" t="s">
        <v>27</v>
      </c>
      <c r="N722" s="163" t="s">
        <v>27</v>
      </c>
      <c r="O722" s="164">
        <v>45737</v>
      </c>
    </row>
    <row r="723" spans="1:15" ht="15" customHeight="1">
      <c r="A723" s="167" t="s">
        <v>5</v>
      </c>
      <c r="B723" s="168" t="s">
        <v>103</v>
      </c>
      <c r="C723" s="15">
        <v>1371</v>
      </c>
      <c r="D723" s="15" t="s">
        <v>1590</v>
      </c>
      <c r="E723" s="169" t="s">
        <v>1588</v>
      </c>
      <c r="F723" s="15" t="s">
        <v>251</v>
      </c>
      <c r="G723" s="15">
        <v>7.4999999999999997E-2</v>
      </c>
      <c r="H723" s="169" t="s">
        <v>107</v>
      </c>
      <c r="I723" s="169" t="s">
        <v>107</v>
      </c>
      <c r="J723" s="170" t="s">
        <v>27</v>
      </c>
      <c r="K723" s="170" t="s">
        <v>27</v>
      </c>
      <c r="L723" s="170" t="s">
        <v>27</v>
      </c>
      <c r="M723" s="170" t="s">
        <v>27</v>
      </c>
      <c r="N723" s="170" t="s">
        <v>27</v>
      </c>
      <c r="O723" s="171">
        <v>45737</v>
      </c>
    </row>
    <row r="724" spans="1:15" ht="15" customHeight="1">
      <c r="A724" s="167" t="s">
        <v>4</v>
      </c>
      <c r="B724" s="167" t="s">
        <v>77</v>
      </c>
      <c r="C724" s="172">
        <v>1374</v>
      </c>
      <c r="D724" s="172" t="s">
        <v>1591</v>
      </c>
      <c r="E724" s="173" t="s">
        <v>1592</v>
      </c>
      <c r="F724" s="172" t="s">
        <v>194</v>
      </c>
      <c r="G724" s="172">
        <v>7.6E-3</v>
      </c>
      <c r="H724" s="173" t="s">
        <v>1593</v>
      </c>
      <c r="I724" s="173" t="s">
        <v>1594</v>
      </c>
      <c r="J724" s="174" t="s">
        <v>27</v>
      </c>
      <c r="K724" s="174" t="s">
        <v>27</v>
      </c>
      <c r="L724" s="174" t="s">
        <v>27</v>
      </c>
      <c r="M724" s="174" t="s">
        <v>27</v>
      </c>
      <c r="N724" s="174" t="s">
        <v>27</v>
      </c>
      <c r="O724" s="175">
        <v>45742</v>
      </c>
    </row>
    <row r="725" spans="1:15" ht="15" customHeight="1">
      <c r="A725" s="176" t="s">
        <v>3</v>
      </c>
      <c r="B725" s="176" t="s">
        <v>35</v>
      </c>
      <c r="C725" s="12">
        <v>453</v>
      </c>
      <c r="D725" s="12" t="s">
        <v>1597</v>
      </c>
      <c r="E725" s="162" t="s">
        <v>1632</v>
      </c>
      <c r="F725" s="12" t="s">
        <v>251</v>
      </c>
      <c r="G725" s="12">
        <v>0.25</v>
      </c>
      <c r="H725" s="162" t="s">
        <v>1664</v>
      </c>
      <c r="I725" s="162" t="s">
        <v>1561</v>
      </c>
      <c r="J725" s="163" t="s">
        <v>27</v>
      </c>
      <c r="K725" s="163" t="s">
        <v>34</v>
      </c>
      <c r="L725" s="163" t="s">
        <v>27</v>
      </c>
      <c r="M725" s="163" t="s">
        <v>27</v>
      </c>
      <c r="N725" s="163" t="s">
        <v>27</v>
      </c>
      <c r="O725" s="164">
        <v>45743</v>
      </c>
    </row>
    <row r="726" spans="1:15" ht="15" customHeight="1">
      <c r="A726" s="176" t="s">
        <v>4</v>
      </c>
      <c r="B726" s="176" t="s">
        <v>77</v>
      </c>
      <c r="C726" s="12">
        <v>1365</v>
      </c>
      <c r="D726" s="12" t="s">
        <v>1598</v>
      </c>
      <c r="E726" s="162" t="s">
        <v>1633</v>
      </c>
      <c r="F726" s="12" t="s">
        <v>802</v>
      </c>
      <c r="G726" s="12">
        <v>6.6699999999999997E-3</v>
      </c>
      <c r="H726" s="162" t="s">
        <v>1665</v>
      </c>
      <c r="I726" s="162" t="s">
        <v>1666</v>
      </c>
      <c r="J726" s="163" t="s">
        <v>27</v>
      </c>
      <c r="K726" s="163" t="s">
        <v>27</v>
      </c>
      <c r="L726" s="163" t="s">
        <v>27</v>
      </c>
      <c r="M726" s="163" t="s">
        <v>27</v>
      </c>
      <c r="N726" s="163" t="s">
        <v>27</v>
      </c>
      <c r="O726" s="164">
        <v>45747</v>
      </c>
    </row>
    <row r="727" spans="1:15" ht="15" customHeight="1">
      <c r="A727" s="176" t="s">
        <v>5</v>
      </c>
      <c r="B727" s="176" t="s">
        <v>103</v>
      </c>
      <c r="C727" s="12">
        <v>1139</v>
      </c>
      <c r="D727" s="12" t="s">
        <v>1599</v>
      </c>
      <c r="E727" s="162" t="s">
        <v>1634</v>
      </c>
      <c r="F727" s="12" t="s">
        <v>314</v>
      </c>
      <c r="G727" s="12">
        <v>2</v>
      </c>
      <c r="H727" s="162" t="s">
        <v>1667</v>
      </c>
      <c r="I727" s="162" t="s">
        <v>1668</v>
      </c>
      <c r="J727" s="163" t="s">
        <v>27</v>
      </c>
      <c r="K727" s="163" t="s">
        <v>27</v>
      </c>
      <c r="L727" s="163" t="s">
        <v>27</v>
      </c>
      <c r="M727" s="163" t="s">
        <v>27</v>
      </c>
      <c r="N727" s="163" t="s">
        <v>27</v>
      </c>
      <c r="O727" s="164">
        <v>45755</v>
      </c>
    </row>
    <row r="728" spans="1:15" ht="15" customHeight="1">
      <c r="A728" s="176" t="s">
        <v>5</v>
      </c>
      <c r="B728" s="176" t="s">
        <v>103</v>
      </c>
      <c r="C728" s="12">
        <v>1322</v>
      </c>
      <c r="D728" s="12" t="s">
        <v>1600</v>
      </c>
      <c r="E728" s="162" t="s">
        <v>1635</v>
      </c>
      <c r="F728" s="12" t="s">
        <v>1124</v>
      </c>
      <c r="G728" s="12">
        <v>2.3599999999999999E-2</v>
      </c>
      <c r="H728" s="162" t="s">
        <v>1669</v>
      </c>
      <c r="I728" s="162" t="s">
        <v>770</v>
      </c>
      <c r="J728" s="163" t="s">
        <v>27</v>
      </c>
      <c r="K728" s="163" t="s">
        <v>27</v>
      </c>
      <c r="L728" s="163" t="s">
        <v>27</v>
      </c>
      <c r="M728" s="163" t="s">
        <v>27</v>
      </c>
      <c r="N728" s="163" t="s">
        <v>27</v>
      </c>
      <c r="O728" s="164">
        <v>45763</v>
      </c>
    </row>
    <row r="729" spans="1:15" ht="15" customHeight="1">
      <c r="A729" s="176" t="s">
        <v>4</v>
      </c>
      <c r="B729" s="176" t="s">
        <v>77</v>
      </c>
      <c r="C729" s="12">
        <v>1350</v>
      </c>
      <c r="D729" s="12" t="s">
        <v>1601</v>
      </c>
      <c r="E729" s="162" t="s">
        <v>1636</v>
      </c>
      <c r="F729" s="12" t="s">
        <v>42</v>
      </c>
      <c r="G729" s="12">
        <v>1.15E-2</v>
      </c>
      <c r="H729" s="162" t="s">
        <v>1670</v>
      </c>
      <c r="I729" s="162" t="s">
        <v>43</v>
      </c>
      <c r="J729" s="163" t="s">
        <v>34</v>
      </c>
      <c r="K729" s="163" t="s">
        <v>27</v>
      </c>
      <c r="L729" s="163" t="s">
        <v>27</v>
      </c>
      <c r="M729" s="163" t="s">
        <v>27</v>
      </c>
      <c r="N729" s="163" t="s">
        <v>27</v>
      </c>
      <c r="O729" s="164">
        <v>45763</v>
      </c>
    </row>
    <row r="730" spans="1:15" ht="15" customHeight="1">
      <c r="A730" s="176" t="s">
        <v>4</v>
      </c>
      <c r="B730" s="176" t="s">
        <v>77</v>
      </c>
      <c r="C730" s="12">
        <v>1357</v>
      </c>
      <c r="D730" s="12" t="s">
        <v>1602</v>
      </c>
      <c r="E730" s="162" t="s">
        <v>1637</v>
      </c>
      <c r="F730" s="12" t="s">
        <v>51</v>
      </c>
      <c r="G730" s="12">
        <v>1.15E-2</v>
      </c>
      <c r="H730" s="162" t="s">
        <v>1671</v>
      </c>
      <c r="I730" s="162" t="s">
        <v>43</v>
      </c>
      <c r="J730" s="163" t="s">
        <v>34</v>
      </c>
      <c r="K730" s="163" t="s">
        <v>27</v>
      </c>
      <c r="L730" s="163" t="s">
        <v>27</v>
      </c>
      <c r="M730" s="163" t="s">
        <v>27</v>
      </c>
      <c r="N730" s="163" t="s">
        <v>27</v>
      </c>
      <c r="O730" s="164">
        <v>45763</v>
      </c>
    </row>
    <row r="731" spans="1:15" ht="15" customHeight="1">
      <c r="A731" s="176" t="s">
        <v>4</v>
      </c>
      <c r="B731" s="176" t="s">
        <v>77</v>
      </c>
      <c r="C731" s="12">
        <v>1353</v>
      </c>
      <c r="D731" s="12" t="s">
        <v>1603</v>
      </c>
      <c r="E731" s="162" t="s">
        <v>1638</v>
      </c>
      <c r="F731" s="12" t="s">
        <v>1639</v>
      </c>
      <c r="G731" s="12">
        <v>7.6E-3</v>
      </c>
      <c r="H731" s="162" t="s">
        <v>1672</v>
      </c>
      <c r="I731" s="162" t="s">
        <v>43</v>
      </c>
      <c r="J731" s="163" t="s">
        <v>34</v>
      </c>
      <c r="K731" s="163" t="s">
        <v>27</v>
      </c>
      <c r="L731" s="163" t="s">
        <v>27</v>
      </c>
      <c r="M731" s="163" t="s">
        <v>27</v>
      </c>
      <c r="N731" s="163" t="s">
        <v>27</v>
      </c>
      <c r="O731" s="164">
        <v>45763</v>
      </c>
    </row>
    <row r="732" spans="1:15" ht="15" customHeight="1">
      <c r="A732" s="176" t="s">
        <v>4</v>
      </c>
      <c r="B732" s="176" t="s">
        <v>77</v>
      </c>
      <c r="C732" s="12">
        <v>1358</v>
      </c>
      <c r="D732" s="12" t="s">
        <v>1604</v>
      </c>
      <c r="E732" s="162" t="s">
        <v>1640</v>
      </c>
      <c r="F732" s="12" t="s">
        <v>42</v>
      </c>
      <c r="G732" s="12">
        <v>1.15E-2</v>
      </c>
      <c r="H732" s="162" t="s">
        <v>1673</v>
      </c>
      <c r="I732" s="162" t="s">
        <v>43</v>
      </c>
      <c r="J732" s="163" t="s">
        <v>34</v>
      </c>
      <c r="K732" s="163" t="s">
        <v>27</v>
      </c>
      <c r="L732" s="163" t="s">
        <v>27</v>
      </c>
      <c r="M732" s="163" t="s">
        <v>27</v>
      </c>
      <c r="N732" s="163" t="s">
        <v>27</v>
      </c>
      <c r="O732" s="164">
        <v>45763</v>
      </c>
    </row>
    <row r="733" spans="1:15" ht="15" customHeight="1">
      <c r="A733" s="176" t="s">
        <v>4</v>
      </c>
      <c r="B733" s="176" t="s">
        <v>77</v>
      </c>
      <c r="C733" s="12">
        <v>1360</v>
      </c>
      <c r="D733" s="12" t="s">
        <v>1605</v>
      </c>
      <c r="E733" s="162" t="s">
        <v>1641</v>
      </c>
      <c r="F733" s="12" t="s">
        <v>139</v>
      </c>
      <c r="G733" s="12">
        <v>7.6E-3</v>
      </c>
      <c r="H733" s="162" t="s">
        <v>1674</v>
      </c>
      <c r="I733" s="162" t="s">
        <v>43</v>
      </c>
      <c r="J733" s="163" t="s">
        <v>34</v>
      </c>
      <c r="K733" s="163" t="s">
        <v>27</v>
      </c>
      <c r="L733" s="163" t="s">
        <v>27</v>
      </c>
      <c r="M733" s="163" t="s">
        <v>27</v>
      </c>
      <c r="N733" s="163" t="s">
        <v>27</v>
      </c>
      <c r="O733" s="164">
        <v>45763</v>
      </c>
    </row>
    <row r="734" spans="1:15" ht="15" customHeight="1">
      <c r="A734" s="176" t="s">
        <v>4</v>
      </c>
      <c r="B734" s="176" t="s">
        <v>77</v>
      </c>
      <c r="C734" s="12">
        <v>1359</v>
      </c>
      <c r="D734" s="12" t="s">
        <v>1606</v>
      </c>
      <c r="E734" s="162" t="s">
        <v>1642</v>
      </c>
      <c r="F734" s="12" t="s">
        <v>1643</v>
      </c>
      <c r="G734" s="12">
        <v>1.52E-2</v>
      </c>
      <c r="H734" s="162" t="s">
        <v>1675</v>
      </c>
      <c r="I734" s="162" t="s">
        <v>43</v>
      </c>
      <c r="J734" s="163" t="s">
        <v>34</v>
      </c>
      <c r="K734" s="163" t="s">
        <v>27</v>
      </c>
      <c r="L734" s="163" t="s">
        <v>27</v>
      </c>
      <c r="M734" s="163" t="s">
        <v>27</v>
      </c>
      <c r="N734" s="163" t="s">
        <v>27</v>
      </c>
      <c r="O734" s="164">
        <v>45765</v>
      </c>
    </row>
    <row r="735" spans="1:15" ht="15" customHeight="1">
      <c r="A735" s="176" t="s">
        <v>4</v>
      </c>
      <c r="B735" s="176" t="s">
        <v>77</v>
      </c>
      <c r="C735" s="12">
        <v>1388</v>
      </c>
      <c r="D735" s="12" t="s">
        <v>1607</v>
      </c>
      <c r="E735" s="162" t="s">
        <v>1644</v>
      </c>
      <c r="F735" s="12" t="s">
        <v>42</v>
      </c>
      <c r="G735" s="12">
        <v>1.15E-2</v>
      </c>
      <c r="H735" s="162" t="s">
        <v>1676</v>
      </c>
      <c r="I735" s="162" t="s">
        <v>43</v>
      </c>
      <c r="J735" s="163" t="s">
        <v>34</v>
      </c>
      <c r="K735" s="163" t="s">
        <v>27</v>
      </c>
      <c r="L735" s="163" t="s">
        <v>27</v>
      </c>
      <c r="M735" s="163" t="s">
        <v>27</v>
      </c>
      <c r="N735" s="163" t="s">
        <v>27</v>
      </c>
      <c r="O735" s="164">
        <v>45770</v>
      </c>
    </row>
    <row r="736" spans="1:15" ht="15" customHeight="1">
      <c r="A736" s="176" t="s">
        <v>4</v>
      </c>
      <c r="B736" s="176" t="s">
        <v>77</v>
      </c>
      <c r="C736" s="12">
        <v>1389</v>
      </c>
      <c r="D736" s="12" t="s">
        <v>1608</v>
      </c>
      <c r="E736" s="162" t="s">
        <v>1645</v>
      </c>
      <c r="F736" s="12" t="s">
        <v>868</v>
      </c>
      <c r="G736" s="12">
        <v>1.15E-2</v>
      </c>
      <c r="H736" s="162" t="s">
        <v>1677</v>
      </c>
      <c r="I736" s="162" t="s">
        <v>43</v>
      </c>
      <c r="J736" s="163" t="s">
        <v>34</v>
      </c>
      <c r="K736" s="163" t="s">
        <v>27</v>
      </c>
      <c r="L736" s="163" t="s">
        <v>27</v>
      </c>
      <c r="M736" s="163" t="s">
        <v>27</v>
      </c>
      <c r="N736" s="163" t="s">
        <v>27</v>
      </c>
      <c r="O736" s="164">
        <v>45770</v>
      </c>
    </row>
    <row r="737" spans="1:15" ht="15" customHeight="1">
      <c r="A737" s="176" t="s">
        <v>4</v>
      </c>
      <c r="B737" s="176" t="s">
        <v>77</v>
      </c>
      <c r="C737" s="12">
        <v>1393</v>
      </c>
      <c r="D737" s="12" t="s">
        <v>1609</v>
      </c>
      <c r="E737" s="162" t="s">
        <v>1646</v>
      </c>
      <c r="F737" s="12" t="s">
        <v>737</v>
      </c>
      <c r="G737" s="12">
        <v>1.15E-2</v>
      </c>
      <c r="H737" s="162" t="s">
        <v>1678</v>
      </c>
      <c r="I737" s="162" t="s">
        <v>43</v>
      </c>
      <c r="J737" s="163" t="s">
        <v>34</v>
      </c>
      <c r="K737" s="163" t="s">
        <v>27</v>
      </c>
      <c r="L737" s="163" t="s">
        <v>27</v>
      </c>
      <c r="M737" s="163" t="s">
        <v>27</v>
      </c>
      <c r="N737" s="163" t="s">
        <v>27</v>
      </c>
      <c r="O737" s="164">
        <v>45770</v>
      </c>
    </row>
    <row r="738" spans="1:15" ht="15" customHeight="1">
      <c r="A738" s="176" t="s">
        <v>4</v>
      </c>
      <c r="B738" s="176" t="s">
        <v>77</v>
      </c>
      <c r="C738" s="12">
        <v>1394</v>
      </c>
      <c r="D738" s="12" t="s">
        <v>1610</v>
      </c>
      <c r="E738" s="162" t="s">
        <v>1647</v>
      </c>
      <c r="F738" s="12" t="s">
        <v>1031</v>
      </c>
      <c r="G738" s="12">
        <v>1.15E-2</v>
      </c>
      <c r="H738" s="162" t="s">
        <v>1679</v>
      </c>
      <c r="I738" s="162" t="s">
        <v>43</v>
      </c>
      <c r="J738" s="163" t="s">
        <v>34</v>
      </c>
      <c r="K738" s="163" t="s">
        <v>27</v>
      </c>
      <c r="L738" s="163" t="s">
        <v>27</v>
      </c>
      <c r="M738" s="163" t="s">
        <v>27</v>
      </c>
      <c r="N738" s="163" t="s">
        <v>27</v>
      </c>
      <c r="O738" s="164">
        <v>45770</v>
      </c>
    </row>
    <row r="739" spans="1:15" ht="15" customHeight="1">
      <c r="A739" s="176" t="s">
        <v>4</v>
      </c>
      <c r="B739" s="176" t="s">
        <v>77</v>
      </c>
      <c r="C739" s="12">
        <v>1386</v>
      </c>
      <c r="D739" s="12" t="s">
        <v>1611</v>
      </c>
      <c r="E739" s="162" t="s">
        <v>1648</v>
      </c>
      <c r="F739" s="12" t="s">
        <v>1643</v>
      </c>
      <c r="G739" s="12">
        <v>1.15E-2</v>
      </c>
      <c r="H739" s="162" t="s">
        <v>1680</v>
      </c>
      <c r="I739" s="162" t="s">
        <v>43</v>
      </c>
      <c r="J739" s="163" t="s">
        <v>34</v>
      </c>
      <c r="K739" s="163" t="s">
        <v>27</v>
      </c>
      <c r="L739" s="163" t="s">
        <v>27</v>
      </c>
      <c r="M739" s="163" t="s">
        <v>27</v>
      </c>
      <c r="N739" s="163" t="s">
        <v>27</v>
      </c>
      <c r="O739" s="164">
        <v>45777</v>
      </c>
    </row>
    <row r="740" spans="1:15" ht="15" customHeight="1">
      <c r="A740" s="176" t="s">
        <v>4</v>
      </c>
      <c r="B740" s="176" t="s">
        <v>77</v>
      </c>
      <c r="C740" s="12">
        <v>1387</v>
      </c>
      <c r="D740" s="12" t="s">
        <v>1612</v>
      </c>
      <c r="E740" s="162" t="s">
        <v>1649</v>
      </c>
      <c r="F740" s="12" t="s">
        <v>55</v>
      </c>
      <c r="G740" s="12">
        <v>1.15E-2</v>
      </c>
      <c r="H740" s="162" t="s">
        <v>1681</v>
      </c>
      <c r="I740" s="162" t="s">
        <v>43</v>
      </c>
      <c r="J740" s="163" t="s">
        <v>34</v>
      </c>
      <c r="K740" s="163" t="s">
        <v>27</v>
      </c>
      <c r="L740" s="163" t="s">
        <v>27</v>
      </c>
      <c r="M740" s="163" t="s">
        <v>27</v>
      </c>
      <c r="N740" s="163" t="s">
        <v>27</v>
      </c>
      <c r="O740" s="164">
        <v>45777</v>
      </c>
    </row>
    <row r="741" spans="1:15" ht="15" customHeight="1">
      <c r="A741" s="176" t="s">
        <v>4</v>
      </c>
      <c r="B741" s="176" t="s">
        <v>77</v>
      </c>
      <c r="C741" s="12">
        <v>1392</v>
      </c>
      <c r="D741" s="12" t="s">
        <v>1613</v>
      </c>
      <c r="E741" s="162" t="s">
        <v>1650</v>
      </c>
      <c r="F741" s="12" t="s">
        <v>570</v>
      </c>
      <c r="G741" s="12">
        <v>1.15E-2</v>
      </c>
      <c r="H741" s="162" t="s">
        <v>1682</v>
      </c>
      <c r="I741" s="162" t="s">
        <v>43</v>
      </c>
      <c r="J741" s="163" t="s">
        <v>34</v>
      </c>
      <c r="K741" s="163" t="s">
        <v>27</v>
      </c>
      <c r="L741" s="163" t="s">
        <v>27</v>
      </c>
      <c r="M741" s="163" t="s">
        <v>27</v>
      </c>
      <c r="N741" s="163" t="s">
        <v>27</v>
      </c>
      <c r="O741" s="164">
        <v>45777</v>
      </c>
    </row>
    <row r="742" spans="1:15" ht="15" customHeight="1">
      <c r="A742" s="176" t="s">
        <v>5</v>
      </c>
      <c r="B742" s="176" t="s">
        <v>103</v>
      </c>
      <c r="C742" s="12">
        <v>1396</v>
      </c>
      <c r="D742" s="12" t="s">
        <v>1614</v>
      </c>
      <c r="E742" s="162" t="s">
        <v>1651</v>
      </c>
      <c r="F742" s="12" t="s">
        <v>428</v>
      </c>
      <c r="G742" s="12">
        <v>0.3</v>
      </c>
      <c r="H742" s="162" t="s">
        <v>1683</v>
      </c>
      <c r="I742" s="162" t="s">
        <v>107</v>
      </c>
      <c r="J742" s="163" t="s">
        <v>27</v>
      </c>
      <c r="K742" s="163" t="s">
        <v>27</v>
      </c>
      <c r="L742" s="163" t="s">
        <v>27</v>
      </c>
      <c r="M742" s="163" t="s">
        <v>27</v>
      </c>
      <c r="N742" s="163" t="s">
        <v>27</v>
      </c>
      <c r="O742" s="164">
        <v>45778</v>
      </c>
    </row>
    <row r="743" spans="1:15" ht="15" customHeight="1">
      <c r="A743" s="176" t="s">
        <v>5</v>
      </c>
      <c r="B743" s="176" t="s">
        <v>103</v>
      </c>
      <c r="C743" s="12">
        <v>1398</v>
      </c>
      <c r="D743" s="12" t="s">
        <v>1615</v>
      </c>
      <c r="E743" s="162" t="s">
        <v>1652</v>
      </c>
      <c r="F743" s="12" t="s">
        <v>428</v>
      </c>
      <c r="G743" s="12">
        <v>1.8</v>
      </c>
      <c r="H743" s="162" t="s">
        <v>1683</v>
      </c>
      <c r="I743" s="162" t="s">
        <v>107</v>
      </c>
      <c r="J743" s="163" t="s">
        <v>27</v>
      </c>
      <c r="K743" s="163" t="s">
        <v>27</v>
      </c>
      <c r="L743" s="163" t="s">
        <v>27</v>
      </c>
      <c r="M743" s="163" t="s">
        <v>27</v>
      </c>
      <c r="N743" s="163" t="s">
        <v>27</v>
      </c>
      <c r="O743" s="164">
        <v>45783</v>
      </c>
    </row>
    <row r="744" spans="1:15" ht="15" customHeight="1">
      <c r="A744" s="176" t="s">
        <v>5</v>
      </c>
      <c r="B744" s="176" t="s">
        <v>103</v>
      </c>
      <c r="C744" s="12">
        <v>1399</v>
      </c>
      <c r="D744" s="12" t="s">
        <v>1616</v>
      </c>
      <c r="E744" s="162" t="s">
        <v>1653</v>
      </c>
      <c r="F744" s="12" t="s">
        <v>423</v>
      </c>
      <c r="G744" s="12">
        <v>0.1</v>
      </c>
      <c r="H744" s="162" t="s">
        <v>1683</v>
      </c>
      <c r="I744" s="162" t="s">
        <v>107</v>
      </c>
      <c r="J744" s="163" t="s">
        <v>27</v>
      </c>
      <c r="K744" s="163" t="s">
        <v>27</v>
      </c>
      <c r="L744" s="163" t="s">
        <v>27</v>
      </c>
      <c r="M744" s="163" t="s">
        <v>27</v>
      </c>
      <c r="N744" s="163" t="s">
        <v>27</v>
      </c>
      <c r="O744" s="164">
        <v>45783</v>
      </c>
    </row>
    <row r="745" spans="1:15" ht="15" customHeight="1">
      <c r="A745" s="176" t="s">
        <v>5</v>
      </c>
      <c r="B745" s="176" t="s">
        <v>103</v>
      </c>
      <c r="C745" s="12">
        <v>1399</v>
      </c>
      <c r="D745" s="177" t="s">
        <v>1617</v>
      </c>
      <c r="E745" s="162" t="s">
        <v>1653</v>
      </c>
      <c r="F745" s="12" t="s">
        <v>423</v>
      </c>
      <c r="G745" s="12">
        <v>0.1</v>
      </c>
      <c r="H745" s="162" t="s">
        <v>1683</v>
      </c>
      <c r="I745" s="162" t="s">
        <v>107</v>
      </c>
      <c r="J745" s="163" t="s">
        <v>27</v>
      </c>
      <c r="K745" s="163" t="s">
        <v>27</v>
      </c>
      <c r="L745" s="163" t="s">
        <v>27</v>
      </c>
      <c r="M745" s="163" t="s">
        <v>27</v>
      </c>
      <c r="N745" s="163" t="s">
        <v>27</v>
      </c>
      <c r="O745" s="164">
        <v>45783</v>
      </c>
    </row>
    <row r="746" spans="1:15" ht="15" customHeight="1">
      <c r="A746" s="176" t="s">
        <v>5</v>
      </c>
      <c r="B746" s="176" t="s">
        <v>103</v>
      </c>
      <c r="C746" s="12">
        <v>1397</v>
      </c>
      <c r="D746" s="12" t="s">
        <v>1618</v>
      </c>
      <c r="E746" s="162" t="s">
        <v>1654</v>
      </c>
      <c r="F746" s="12" t="s">
        <v>421</v>
      </c>
      <c r="G746" s="12">
        <v>0.25</v>
      </c>
      <c r="H746" s="162" t="s">
        <v>1683</v>
      </c>
      <c r="I746" s="162" t="s">
        <v>107</v>
      </c>
      <c r="J746" s="163" t="s">
        <v>27</v>
      </c>
      <c r="K746" s="163" t="s">
        <v>27</v>
      </c>
      <c r="L746" s="163" t="s">
        <v>27</v>
      </c>
      <c r="M746" s="163" t="s">
        <v>27</v>
      </c>
      <c r="N746" s="163" t="s">
        <v>27</v>
      </c>
      <c r="O746" s="164">
        <v>45784</v>
      </c>
    </row>
    <row r="747" spans="1:15" ht="15" customHeight="1">
      <c r="A747" s="176" t="s">
        <v>5</v>
      </c>
      <c r="B747" s="176" t="s">
        <v>103</v>
      </c>
      <c r="C747" s="12">
        <v>1397</v>
      </c>
      <c r="D747" s="12" t="s">
        <v>1619</v>
      </c>
      <c r="E747" s="162" t="s">
        <v>1654</v>
      </c>
      <c r="F747" s="12" t="s">
        <v>59</v>
      </c>
      <c r="G747" s="12">
        <v>0.45</v>
      </c>
      <c r="H747" s="162" t="s">
        <v>1683</v>
      </c>
      <c r="I747" s="162" t="s">
        <v>107</v>
      </c>
      <c r="J747" s="163" t="s">
        <v>27</v>
      </c>
      <c r="K747" s="163" t="s">
        <v>27</v>
      </c>
      <c r="L747" s="163" t="s">
        <v>27</v>
      </c>
      <c r="M747" s="163" t="s">
        <v>27</v>
      </c>
      <c r="N747" s="163" t="s">
        <v>27</v>
      </c>
      <c r="O747" s="164">
        <v>45784</v>
      </c>
    </row>
    <row r="748" spans="1:15" ht="15" customHeight="1">
      <c r="A748" s="176" t="s">
        <v>5</v>
      </c>
      <c r="B748" s="176" t="s">
        <v>103</v>
      </c>
      <c r="C748" s="12">
        <v>1397</v>
      </c>
      <c r="D748" s="12" t="s">
        <v>1620</v>
      </c>
      <c r="E748" s="162" t="s">
        <v>1654</v>
      </c>
      <c r="F748" s="12" t="s">
        <v>230</v>
      </c>
      <c r="G748" s="12">
        <v>0.125</v>
      </c>
      <c r="H748" s="162" t="s">
        <v>1683</v>
      </c>
      <c r="I748" s="162" t="s">
        <v>107</v>
      </c>
      <c r="J748" s="163" t="s">
        <v>27</v>
      </c>
      <c r="K748" s="163" t="s">
        <v>27</v>
      </c>
      <c r="L748" s="163" t="s">
        <v>27</v>
      </c>
      <c r="M748" s="163" t="s">
        <v>27</v>
      </c>
      <c r="N748" s="163" t="s">
        <v>27</v>
      </c>
      <c r="O748" s="164">
        <v>45784</v>
      </c>
    </row>
    <row r="749" spans="1:15" ht="15" customHeight="1">
      <c r="A749" s="176" t="s">
        <v>5</v>
      </c>
      <c r="B749" s="176" t="s">
        <v>103</v>
      </c>
      <c r="C749" s="12">
        <v>1397</v>
      </c>
      <c r="D749" s="12" t="s">
        <v>1621</v>
      </c>
      <c r="E749" s="162" t="s">
        <v>1654</v>
      </c>
      <c r="F749" s="12" t="s">
        <v>473</v>
      </c>
      <c r="G749" s="12">
        <v>0.1</v>
      </c>
      <c r="H749" s="162" t="s">
        <v>1683</v>
      </c>
      <c r="I749" s="162" t="s">
        <v>107</v>
      </c>
      <c r="J749" s="163" t="s">
        <v>27</v>
      </c>
      <c r="K749" s="163" t="s">
        <v>27</v>
      </c>
      <c r="L749" s="163" t="s">
        <v>27</v>
      </c>
      <c r="M749" s="163" t="s">
        <v>27</v>
      </c>
      <c r="N749" s="163" t="s">
        <v>27</v>
      </c>
      <c r="O749" s="164">
        <v>45784</v>
      </c>
    </row>
    <row r="750" spans="1:15" ht="15" customHeight="1">
      <c r="A750" s="176" t="s">
        <v>5</v>
      </c>
      <c r="B750" s="176" t="s">
        <v>103</v>
      </c>
      <c r="C750" s="12">
        <v>1397</v>
      </c>
      <c r="D750" s="12" t="s">
        <v>1622</v>
      </c>
      <c r="E750" s="162" t="s">
        <v>1654</v>
      </c>
      <c r="F750" s="12" t="s">
        <v>1415</v>
      </c>
      <c r="G750" s="12">
        <v>0.2</v>
      </c>
      <c r="H750" s="162" t="s">
        <v>1683</v>
      </c>
      <c r="I750" s="162" t="s">
        <v>107</v>
      </c>
      <c r="J750" s="163" t="s">
        <v>27</v>
      </c>
      <c r="K750" s="163" t="s">
        <v>27</v>
      </c>
      <c r="L750" s="163" t="s">
        <v>27</v>
      </c>
      <c r="M750" s="163" t="s">
        <v>27</v>
      </c>
      <c r="N750" s="163" t="s">
        <v>27</v>
      </c>
      <c r="O750" s="164">
        <v>45784</v>
      </c>
    </row>
    <row r="751" spans="1:15" ht="15" customHeight="1">
      <c r="A751" s="176" t="s">
        <v>5</v>
      </c>
      <c r="B751" s="176" t="s">
        <v>103</v>
      </c>
      <c r="C751" s="12">
        <v>1419</v>
      </c>
      <c r="D751" s="12" t="s">
        <v>1623</v>
      </c>
      <c r="E751" s="162" t="s">
        <v>1655</v>
      </c>
      <c r="F751" s="12" t="s">
        <v>751</v>
      </c>
      <c r="G751" s="12">
        <v>0.4</v>
      </c>
      <c r="H751" s="162" t="s">
        <v>1683</v>
      </c>
      <c r="I751" s="162" t="s">
        <v>107</v>
      </c>
      <c r="J751" s="163" t="s">
        <v>27</v>
      </c>
      <c r="K751" s="163" t="s">
        <v>27</v>
      </c>
      <c r="L751" s="163" t="s">
        <v>27</v>
      </c>
      <c r="M751" s="163" t="s">
        <v>27</v>
      </c>
      <c r="N751" s="163" t="s">
        <v>27</v>
      </c>
      <c r="O751" s="164">
        <v>45792</v>
      </c>
    </row>
    <row r="752" spans="1:15" ht="15" customHeight="1">
      <c r="A752" s="176" t="s">
        <v>5</v>
      </c>
      <c r="B752" s="176" t="s">
        <v>103</v>
      </c>
      <c r="C752" s="12">
        <v>1420</v>
      </c>
      <c r="D752" s="12" t="s">
        <v>1624</v>
      </c>
      <c r="E752" s="162" t="s">
        <v>1656</v>
      </c>
      <c r="F752" s="12" t="s">
        <v>136</v>
      </c>
      <c r="G752" s="12">
        <v>0.125</v>
      </c>
      <c r="H752" s="162" t="s">
        <v>1683</v>
      </c>
      <c r="I752" s="162" t="s">
        <v>107</v>
      </c>
      <c r="J752" s="163" t="s">
        <v>27</v>
      </c>
      <c r="K752" s="163" t="s">
        <v>27</v>
      </c>
      <c r="L752" s="163" t="s">
        <v>27</v>
      </c>
      <c r="M752" s="163" t="s">
        <v>27</v>
      </c>
      <c r="N752" s="163" t="s">
        <v>27</v>
      </c>
      <c r="O752" s="164">
        <v>45792</v>
      </c>
    </row>
    <row r="753" spans="1:15" ht="15" customHeight="1">
      <c r="A753" s="176" t="s">
        <v>5</v>
      </c>
      <c r="B753" s="176" t="s">
        <v>103</v>
      </c>
      <c r="C753" s="12">
        <v>1420</v>
      </c>
      <c r="D753" s="177" t="s">
        <v>1624</v>
      </c>
      <c r="E753" s="162" t="s">
        <v>1656</v>
      </c>
      <c r="F753" s="12" t="s">
        <v>136</v>
      </c>
      <c r="G753" s="12">
        <v>0.125</v>
      </c>
      <c r="H753" s="162" t="s">
        <v>1683</v>
      </c>
      <c r="I753" s="162" t="s">
        <v>107</v>
      </c>
      <c r="J753" s="163" t="s">
        <v>27</v>
      </c>
      <c r="K753" s="163" t="s">
        <v>27</v>
      </c>
      <c r="L753" s="163" t="s">
        <v>27</v>
      </c>
      <c r="M753" s="163" t="s">
        <v>27</v>
      </c>
      <c r="N753" s="163" t="s">
        <v>27</v>
      </c>
      <c r="O753" s="164">
        <v>45792</v>
      </c>
    </row>
    <row r="754" spans="1:15" ht="15" customHeight="1">
      <c r="A754" s="176" t="s">
        <v>5</v>
      </c>
      <c r="B754" s="176" t="s">
        <v>103</v>
      </c>
      <c r="C754" s="12">
        <v>1420</v>
      </c>
      <c r="D754" s="177" t="s">
        <v>1625</v>
      </c>
      <c r="E754" s="162" t="s">
        <v>1656</v>
      </c>
      <c r="F754" s="12" t="s">
        <v>273</v>
      </c>
      <c r="G754" s="12">
        <v>0.3</v>
      </c>
      <c r="H754" s="162" t="s">
        <v>1683</v>
      </c>
      <c r="I754" s="162" t="s">
        <v>107</v>
      </c>
      <c r="J754" s="163" t="s">
        <v>27</v>
      </c>
      <c r="K754" s="163" t="s">
        <v>27</v>
      </c>
      <c r="L754" s="163" t="s">
        <v>27</v>
      </c>
      <c r="M754" s="163" t="s">
        <v>27</v>
      </c>
      <c r="N754" s="163" t="s">
        <v>27</v>
      </c>
      <c r="O754" s="164">
        <v>45792</v>
      </c>
    </row>
    <row r="755" spans="1:15" ht="15" customHeight="1">
      <c r="A755" s="176" t="s">
        <v>5</v>
      </c>
      <c r="B755" s="176" t="s">
        <v>103</v>
      </c>
      <c r="C755" s="12">
        <v>1421</v>
      </c>
      <c r="D755" s="12" t="s">
        <v>1626</v>
      </c>
      <c r="E755" s="162" t="s">
        <v>1657</v>
      </c>
      <c r="F755" s="12" t="s">
        <v>552</v>
      </c>
      <c r="G755" s="12">
        <v>0.25</v>
      </c>
      <c r="H755" s="162" t="s">
        <v>1683</v>
      </c>
      <c r="I755" s="162" t="s">
        <v>107</v>
      </c>
      <c r="J755" s="163" t="s">
        <v>27</v>
      </c>
      <c r="K755" s="163" t="s">
        <v>27</v>
      </c>
      <c r="L755" s="163" t="s">
        <v>27</v>
      </c>
      <c r="M755" s="163" t="s">
        <v>27</v>
      </c>
      <c r="N755" s="163" t="s">
        <v>27</v>
      </c>
      <c r="O755" s="164">
        <v>45792</v>
      </c>
    </row>
    <row r="756" spans="1:15" ht="15" customHeight="1">
      <c r="A756" s="178" t="s">
        <v>5</v>
      </c>
      <c r="B756" s="178" t="s">
        <v>103</v>
      </c>
      <c r="C756" s="15">
        <v>1422</v>
      </c>
      <c r="D756" s="15" t="s">
        <v>1627</v>
      </c>
      <c r="E756" s="169" t="s">
        <v>1658</v>
      </c>
      <c r="F756" s="15" t="s">
        <v>570</v>
      </c>
      <c r="G756" s="15">
        <v>0.8</v>
      </c>
      <c r="H756" s="169" t="s">
        <v>1683</v>
      </c>
      <c r="I756" s="169" t="s">
        <v>107</v>
      </c>
      <c r="J756" s="170" t="s">
        <v>27</v>
      </c>
      <c r="K756" s="170" t="s">
        <v>27</v>
      </c>
      <c r="L756" s="170" t="s">
        <v>27</v>
      </c>
      <c r="M756" s="170" t="s">
        <v>27</v>
      </c>
      <c r="N756" s="170" t="s">
        <v>27</v>
      </c>
      <c r="O756" s="171">
        <v>45792</v>
      </c>
    </row>
    <row r="757" spans="1:15" ht="15" customHeight="1">
      <c r="A757" s="165" t="s">
        <v>4</v>
      </c>
      <c r="B757" s="165" t="s">
        <v>77</v>
      </c>
      <c r="C757" s="10">
        <v>1433</v>
      </c>
      <c r="D757" s="10" t="s">
        <v>1628</v>
      </c>
      <c r="E757" s="179" t="s">
        <v>1659</v>
      </c>
      <c r="F757" s="10" t="s">
        <v>55</v>
      </c>
      <c r="G757" s="10">
        <v>1.15E-2</v>
      </c>
      <c r="H757" s="180" t="s">
        <v>1684</v>
      </c>
      <c r="I757" s="180" t="s">
        <v>43</v>
      </c>
      <c r="J757" s="181" t="s">
        <v>34</v>
      </c>
      <c r="K757" s="181" t="s">
        <v>27</v>
      </c>
      <c r="L757" s="181" t="s">
        <v>27</v>
      </c>
      <c r="M757" s="181" t="s">
        <v>27</v>
      </c>
      <c r="N757" s="181" t="s">
        <v>27</v>
      </c>
      <c r="O757" s="182">
        <v>45805</v>
      </c>
    </row>
    <row r="758" spans="1:15" ht="15" customHeight="1">
      <c r="A758" s="165" t="s">
        <v>4</v>
      </c>
      <c r="B758" s="165" t="s">
        <v>77</v>
      </c>
      <c r="C758" s="10">
        <v>1434</v>
      </c>
      <c r="D758" s="10" t="s">
        <v>1629</v>
      </c>
      <c r="E758" s="179" t="s">
        <v>1660</v>
      </c>
      <c r="F758" s="10" t="s">
        <v>42</v>
      </c>
      <c r="G758" s="10">
        <v>1.15E-2</v>
      </c>
      <c r="H758" s="180" t="s">
        <v>1685</v>
      </c>
      <c r="I758" s="180" t="s">
        <v>43</v>
      </c>
      <c r="J758" s="181" t="s">
        <v>34</v>
      </c>
      <c r="K758" s="181" t="s">
        <v>27</v>
      </c>
      <c r="L758" s="181" t="s">
        <v>27</v>
      </c>
      <c r="M758" s="181" t="s">
        <v>27</v>
      </c>
      <c r="N758" s="181" t="s">
        <v>27</v>
      </c>
      <c r="O758" s="182">
        <v>45805</v>
      </c>
    </row>
    <row r="759" spans="1:15" ht="15" customHeight="1">
      <c r="A759" s="165" t="s">
        <v>4</v>
      </c>
      <c r="B759" s="165" t="s">
        <v>77</v>
      </c>
      <c r="C759" s="10">
        <v>1436</v>
      </c>
      <c r="D759" s="10" t="s">
        <v>1630</v>
      </c>
      <c r="E759" s="179" t="s">
        <v>1661</v>
      </c>
      <c r="F759" s="10" t="s">
        <v>1046</v>
      </c>
      <c r="G759" s="10">
        <v>1.15E-2</v>
      </c>
      <c r="H759" s="180" t="s">
        <v>1686</v>
      </c>
      <c r="I759" s="180" t="s">
        <v>43</v>
      </c>
      <c r="J759" s="181" t="s">
        <v>34</v>
      </c>
      <c r="K759" s="181" t="s">
        <v>27</v>
      </c>
      <c r="L759" s="181" t="s">
        <v>27</v>
      </c>
      <c r="M759" s="181" t="s">
        <v>27</v>
      </c>
      <c r="N759" s="181" t="s">
        <v>27</v>
      </c>
      <c r="O759" s="182">
        <v>45805</v>
      </c>
    </row>
    <row r="760" spans="1:15" ht="15" customHeight="1">
      <c r="A760" s="165" t="s">
        <v>4</v>
      </c>
      <c r="B760" s="165" t="s">
        <v>77</v>
      </c>
      <c r="C760" s="10">
        <v>1437</v>
      </c>
      <c r="D760" s="10" t="s">
        <v>1631</v>
      </c>
      <c r="E760" s="179" t="s">
        <v>1662</v>
      </c>
      <c r="F760" s="10" t="s">
        <v>1663</v>
      </c>
      <c r="G760" s="10">
        <v>1.15E-2</v>
      </c>
      <c r="H760" s="180" t="s">
        <v>1687</v>
      </c>
      <c r="I760" s="180" t="s">
        <v>43</v>
      </c>
      <c r="J760" s="181" t="s">
        <v>34</v>
      </c>
      <c r="K760" s="181" t="s">
        <v>27</v>
      </c>
      <c r="L760" s="181" t="s">
        <v>27</v>
      </c>
      <c r="M760" s="181" t="s">
        <v>27</v>
      </c>
      <c r="N760" s="181" t="s">
        <v>27</v>
      </c>
      <c r="O760" s="182">
        <v>45805</v>
      </c>
    </row>
    <row r="761" spans="1:15" ht="15" customHeight="1">
      <c r="A761" s="100" t="s">
        <v>3</v>
      </c>
      <c r="B761" s="100" t="s">
        <v>35</v>
      </c>
      <c r="C761" s="16">
        <v>1201</v>
      </c>
      <c r="D761" s="16" t="s">
        <v>1595</v>
      </c>
      <c r="E761" s="94" t="s">
        <v>1596</v>
      </c>
      <c r="F761" s="16" t="s">
        <v>1096</v>
      </c>
      <c r="G761" s="16">
        <v>1</v>
      </c>
      <c r="H761" s="94" t="s">
        <v>69</v>
      </c>
      <c r="I761" s="94" t="s">
        <v>69</v>
      </c>
      <c r="J761" s="53" t="s">
        <v>27</v>
      </c>
      <c r="K761" s="53" t="s">
        <v>34</v>
      </c>
      <c r="L761" s="53" t="s">
        <v>27</v>
      </c>
      <c r="M761" s="53" t="s">
        <v>27</v>
      </c>
      <c r="N761" s="53" t="s">
        <v>27</v>
      </c>
      <c r="O761" s="102">
        <v>45726</v>
      </c>
    </row>
    <row r="762" spans="1:15" ht="15" customHeight="1">
      <c r="A762" s="183" t="s">
        <v>3</v>
      </c>
      <c r="B762" s="183" t="s">
        <v>35</v>
      </c>
      <c r="C762" s="184">
        <v>1347</v>
      </c>
      <c r="D762" s="184" t="s">
        <v>1688</v>
      </c>
      <c r="E762" s="185" t="s">
        <v>1689</v>
      </c>
      <c r="F762" s="184" t="s">
        <v>966</v>
      </c>
      <c r="G762" s="184">
        <v>0.125</v>
      </c>
      <c r="H762" s="186" t="s">
        <v>1664</v>
      </c>
      <c r="I762" s="186" t="s">
        <v>1561</v>
      </c>
      <c r="J762" s="187" t="s">
        <v>27</v>
      </c>
      <c r="K762" s="187" t="s">
        <v>34</v>
      </c>
      <c r="L762" s="187" t="s">
        <v>27</v>
      </c>
      <c r="M762" s="187" t="s">
        <v>27</v>
      </c>
      <c r="N762" s="187" t="s">
        <v>27</v>
      </c>
      <c r="O762" s="188">
        <v>45824</v>
      </c>
    </row>
    <row r="763" spans="1:15" ht="15" customHeight="1">
      <c r="A763" s="183" t="s">
        <v>3</v>
      </c>
      <c r="B763" s="183" t="s">
        <v>35</v>
      </c>
      <c r="C763" s="184">
        <v>1384</v>
      </c>
      <c r="D763" s="184" t="s">
        <v>1690</v>
      </c>
      <c r="E763" s="185" t="s">
        <v>1691</v>
      </c>
      <c r="F763" s="184" t="s">
        <v>1692</v>
      </c>
      <c r="G763" s="184">
        <v>1.26</v>
      </c>
      <c r="H763" s="186" t="s">
        <v>1693</v>
      </c>
      <c r="I763" s="186" t="s">
        <v>1693</v>
      </c>
      <c r="J763" s="187" t="s">
        <v>27</v>
      </c>
      <c r="K763" s="187" t="s">
        <v>34</v>
      </c>
      <c r="L763" s="187" t="s">
        <v>27</v>
      </c>
      <c r="M763" s="187" t="s">
        <v>27</v>
      </c>
      <c r="N763" s="187" t="s">
        <v>27</v>
      </c>
      <c r="O763" s="188">
        <v>45825</v>
      </c>
    </row>
    <row r="764" spans="1:15" ht="15" customHeight="1">
      <c r="A764" s="183" t="s">
        <v>4</v>
      </c>
      <c r="B764" s="183" t="s">
        <v>77</v>
      </c>
      <c r="C764" s="184">
        <v>1464</v>
      </c>
      <c r="D764" s="184" t="s">
        <v>1694</v>
      </c>
      <c r="E764" s="186" t="s">
        <v>1695</v>
      </c>
      <c r="F764" s="184" t="s">
        <v>419</v>
      </c>
      <c r="G764" s="184">
        <v>1.15E-2</v>
      </c>
      <c r="H764" s="186" t="s">
        <v>1696</v>
      </c>
      <c r="I764" s="186" t="s">
        <v>43</v>
      </c>
      <c r="J764" s="187" t="s">
        <v>34</v>
      </c>
      <c r="K764" s="187" t="s">
        <v>27</v>
      </c>
      <c r="L764" s="187" t="s">
        <v>27</v>
      </c>
      <c r="M764" s="187" t="s">
        <v>27</v>
      </c>
      <c r="N764" s="187" t="s">
        <v>27</v>
      </c>
      <c r="O764" s="188">
        <v>45831</v>
      </c>
    </row>
    <row r="765" spans="1:15" ht="15" customHeight="1">
      <c r="A765" s="183" t="s">
        <v>4</v>
      </c>
      <c r="B765" s="183" t="s">
        <v>77</v>
      </c>
      <c r="C765" s="184">
        <v>1467</v>
      </c>
      <c r="D765" s="184" t="s">
        <v>1697</v>
      </c>
      <c r="E765" s="186" t="s">
        <v>1698</v>
      </c>
      <c r="F765" s="184" t="s">
        <v>95</v>
      </c>
      <c r="G765" s="184">
        <v>1.15E-2</v>
      </c>
      <c r="H765" s="186" t="s">
        <v>1699</v>
      </c>
      <c r="I765" s="186" t="s">
        <v>43</v>
      </c>
      <c r="J765" s="187" t="s">
        <v>34</v>
      </c>
      <c r="K765" s="187" t="s">
        <v>27</v>
      </c>
      <c r="L765" s="187" t="s">
        <v>27</v>
      </c>
      <c r="M765" s="187" t="s">
        <v>27</v>
      </c>
      <c r="N765" s="187" t="s">
        <v>27</v>
      </c>
      <c r="O765" s="188">
        <v>45831</v>
      </c>
    </row>
    <row r="766" spans="1:15" ht="15" customHeight="1">
      <c r="A766" s="183" t="s">
        <v>4</v>
      </c>
      <c r="B766" s="183" t="s">
        <v>77</v>
      </c>
      <c r="C766" s="184">
        <v>1468</v>
      </c>
      <c r="D766" s="184" t="s">
        <v>1700</v>
      </c>
      <c r="E766" s="186" t="s">
        <v>1701</v>
      </c>
      <c r="F766" s="184" t="s">
        <v>55</v>
      </c>
      <c r="G766" s="184">
        <v>1.15E-2</v>
      </c>
      <c r="H766" s="186" t="s">
        <v>1702</v>
      </c>
      <c r="I766" s="186" t="s">
        <v>43</v>
      </c>
      <c r="J766" s="187" t="s">
        <v>34</v>
      </c>
      <c r="K766" s="187" t="s">
        <v>27</v>
      </c>
      <c r="L766" s="187" t="s">
        <v>27</v>
      </c>
      <c r="M766" s="187" t="s">
        <v>27</v>
      </c>
      <c r="N766" s="187" t="s">
        <v>27</v>
      </c>
      <c r="O766" s="188">
        <v>45831</v>
      </c>
    </row>
    <row r="767" spans="1:15" ht="15" customHeight="1">
      <c r="A767" s="183" t="s">
        <v>4</v>
      </c>
      <c r="B767" s="183" t="s">
        <v>77</v>
      </c>
      <c r="C767" s="184">
        <v>1469</v>
      </c>
      <c r="D767" s="184" t="s">
        <v>1703</v>
      </c>
      <c r="E767" s="186" t="s">
        <v>1704</v>
      </c>
      <c r="F767" s="184" t="s">
        <v>1022</v>
      </c>
      <c r="G767" s="184">
        <v>1.15E-2</v>
      </c>
      <c r="H767" s="186" t="s">
        <v>1705</v>
      </c>
      <c r="I767" s="186" t="s">
        <v>43</v>
      </c>
      <c r="J767" s="187" t="s">
        <v>34</v>
      </c>
      <c r="K767" s="187" t="s">
        <v>27</v>
      </c>
      <c r="L767" s="187" t="s">
        <v>27</v>
      </c>
      <c r="M767" s="187" t="s">
        <v>27</v>
      </c>
      <c r="N767" s="187" t="s">
        <v>27</v>
      </c>
      <c r="O767" s="188">
        <v>45831</v>
      </c>
    </row>
    <row r="768" spans="1:15" ht="15" customHeight="1">
      <c r="A768" s="183" t="s">
        <v>4</v>
      </c>
      <c r="B768" s="183" t="s">
        <v>77</v>
      </c>
      <c r="C768" s="184">
        <v>1472</v>
      </c>
      <c r="D768" s="184" t="s">
        <v>1706</v>
      </c>
      <c r="E768" s="186" t="s">
        <v>1707</v>
      </c>
      <c r="F768" s="184" t="s">
        <v>1516</v>
      </c>
      <c r="G768" s="184">
        <v>2.3E-2</v>
      </c>
      <c r="H768" s="186" t="s">
        <v>1708</v>
      </c>
      <c r="I768" s="186" t="s">
        <v>43</v>
      </c>
      <c r="J768" s="187" t="s">
        <v>34</v>
      </c>
      <c r="K768" s="187" t="s">
        <v>27</v>
      </c>
      <c r="L768" s="187" t="s">
        <v>27</v>
      </c>
      <c r="M768" s="187" t="s">
        <v>27</v>
      </c>
      <c r="N768" s="187" t="s">
        <v>27</v>
      </c>
      <c r="O768" s="188">
        <v>45831</v>
      </c>
    </row>
    <row r="769" spans="1:15" ht="15" customHeight="1">
      <c r="A769" s="183" t="s">
        <v>4</v>
      </c>
      <c r="B769" s="183" t="s">
        <v>77</v>
      </c>
      <c r="C769" s="184">
        <v>1474</v>
      </c>
      <c r="D769" s="184" t="s">
        <v>1709</v>
      </c>
      <c r="E769" s="186" t="s">
        <v>1710</v>
      </c>
      <c r="F769" s="184" t="s">
        <v>1663</v>
      </c>
      <c r="G769" s="184">
        <v>2.3E-2</v>
      </c>
      <c r="H769" s="186" t="s">
        <v>1711</v>
      </c>
      <c r="I769" s="186" t="s">
        <v>43</v>
      </c>
      <c r="J769" s="187" t="s">
        <v>34</v>
      </c>
      <c r="K769" s="187" t="s">
        <v>27</v>
      </c>
      <c r="L769" s="187" t="s">
        <v>27</v>
      </c>
      <c r="M769" s="187" t="s">
        <v>27</v>
      </c>
      <c r="N769" s="187" t="s">
        <v>27</v>
      </c>
      <c r="O769" s="188">
        <v>45831</v>
      </c>
    </row>
    <row r="770" spans="1:15" ht="15" customHeight="1">
      <c r="A770" s="183" t="s">
        <v>4</v>
      </c>
      <c r="B770" s="183" t="s">
        <v>77</v>
      </c>
      <c r="C770" s="184">
        <v>1476</v>
      </c>
      <c r="D770" s="184" t="s">
        <v>1712</v>
      </c>
      <c r="E770" s="186" t="s">
        <v>1713</v>
      </c>
      <c r="F770" s="184" t="s">
        <v>1022</v>
      </c>
      <c r="G770" s="184">
        <v>1.15E-2</v>
      </c>
      <c r="H770" s="186" t="s">
        <v>1714</v>
      </c>
      <c r="I770" s="186" t="s">
        <v>43</v>
      </c>
      <c r="J770" s="187" t="s">
        <v>34</v>
      </c>
      <c r="K770" s="187" t="s">
        <v>27</v>
      </c>
      <c r="L770" s="187" t="s">
        <v>27</v>
      </c>
      <c r="M770" s="187" t="s">
        <v>27</v>
      </c>
      <c r="N770" s="187" t="s">
        <v>27</v>
      </c>
      <c r="O770" s="188">
        <v>45831</v>
      </c>
    </row>
    <row r="771" spans="1:15" ht="15" customHeight="1">
      <c r="A771" s="183" t="s">
        <v>4</v>
      </c>
      <c r="B771" s="183" t="s">
        <v>77</v>
      </c>
      <c r="C771" s="184">
        <v>1477</v>
      </c>
      <c r="D771" s="184" t="s">
        <v>1715</v>
      </c>
      <c r="E771" s="186" t="s">
        <v>1716</v>
      </c>
      <c r="F771" s="184" t="s">
        <v>822</v>
      </c>
      <c r="G771" s="184">
        <v>1.15E-2</v>
      </c>
      <c r="H771" s="186" t="s">
        <v>1717</v>
      </c>
      <c r="I771" s="186" t="s">
        <v>43</v>
      </c>
      <c r="J771" s="187" t="s">
        <v>34</v>
      </c>
      <c r="K771" s="187" t="s">
        <v>27</v>
      </c>
      <c r="L771" s="187" t="s">
        <v>27</v>
      </c>
      <c r="M771" s="187" t="s">
        <v>27</v>
      </c>
      <c r="N771" s="187" t="s">
        <v>27</v>
      </c>
      <c r="O771" s="188">
        <v>45831</v>
      </c>
    </row>
    <row r="772" spans="1:15" ht="15" customHeight="1">
      <c r="A772" s="183" t="s">
        <v>4</v>
      </c>
      <c r="B772" s="183" t="s">
        <v>77</v>
      </c>
      <c r="C772" s="184">
        <v>1479</v>
      </c>
      <c r="D772" s="184" t="s">
        <v>1718</v>
      </c>
      <c r="E772" s="186" t="s">
        <v>1719</v>
      </c>
      <c r="F772" s="184" t="s">
        <v>42</v>
      </c>
      <c r="G772" s="184">
        <v>1.15E-2</v>
      </c>
      <c r="H772" s="186" t="s">
        <v>1719</v>
      </c>
      <c r="I772" s="186" t="s">
        <v>43</v>
      </c>
      <c r="J772" s="187" t="s">
        <v>34</v>
      </c>
      <c r="K772" s="187" t="s">
        <v>27</v>
      </c>
      <c r="L772" s="187" t="s">
        <v>27</v>
      </c>
      <c r="M772" s="187" t="s">
        <v>27</v>
      </c>
      <c r="N772" s="187" t="s">
        <v>27</v>
      </c>
      <c r="O772" s="188">
        <v>45831</v>
      </c>
    </row>
    <row r="773" spans="1:15" ht="15" customHeight="1">
      <c r="A773" s="183" t="s">
        <v>4</v>
      </c>
      <c r="B773" s="183" t="s">
        <v>77</v>
      </c>
      <c r="C773" s="184">
        <v>1482</v>
      </c>
      <c r="D773" s="184" t="s">
        <v>1720</v>
      </c>
      <c r="E773" s="186" t="s">
        <v>1721</v>
      </c>
      <c r="F773" s="184" t="s">
        <v>868</v>
      </c>
      <c r="G773" s="184">
        <v>1.15E-2</v>
      </c>
      <c r="H773" s="186" t="s">
        <v>1722</v>
      </c>
      <c r="I773" s="186" t="s">
        <v>43</v>
      </c>
      <c r="J773" s="187" t="s">
        <v>34</v>
      </c>
      <c r="K773" s="187" t="s">
        <v>27</v>
      </c>
      <c r="L773" s="187" t="s">
        <v>27</v>
      </c>
      <c r="M773" s="187" t="s">
        <v>27</v>
      </c>
      <c r="N773" s="187" t="s">
        <v>27</v>
      </c>
      <c r="O773" s="188">
        <v>45832</v>
      </c>
    </row>
    <row r="774" spans="1:15" ht="15" customHeight="1">
      <c r="A774" s="183" t="s">
        <v>4</v>
      </c>
      <c r="B774" s="183" t="s">
        <v>77</v>
      </c>
      <c r="C774" s="184">
        <v>1485</v>
      </c>
      <c r="D774" s="184" t="s">
        <v>1723</v>
      </c>
      <c r="E774" s="186" t="s">
        <v>1724</v>
      </c>
      <c r="F774" s="184" t="s">
        <v>125</v>
      </c>
      <c r="G774" s="184">
        <v>2.3E-2</v>
      </c>
      <c r="H774" s="186" t="s">
        <v>1725</v>
      </c>
      <c r="I774" s="186" t="s">
        <v>43</v>
      </c>
      <c r="J774" s="187" t="s">
        <v>34</v>
      </c>
      <c r="K774" s="187" t="s">
        <v>27</v>
      </c>
      <c r="L774" s="187" t="s">
        <v>27</v>
      </c>
      <c r="M774" s="187" t="s">
        <v>27</v>
      </c>
      <c r="N774" s="187" t="s">
        <v>27</v>
      </c>
      <c r="O774" s="188">
        <v>45832</v>
      </c>
    </row>
    <row r="775" spans="1:15" ht="15" customHeight="1">
      <c r="A775" s="183" t="s">
        <v>4</v>
      </c>
      <c r="B775" s="183" t="s">
        <v>77</v>
      </c>
      <c r="C775" s="184">
        <v>1486</v>
      </c>
      <c r="D775" s="184" t="s">
        <v>1726</v>
      </c>
      <c r="E775" s="186" t="s">
        <v>1727</v>
      </c>
      <c r="F775" s="184" t="s">
        <v>55</v>
      </c>
      <c r="G775" s="184">
        <v>1.15E-2</v>
      </c>
      <c r="H775" s="186" t="s">
        <v>1728</v>
      </c>
      <c r="I775" s="186" t="s">
        <v>43</v>
      </c>
      <c r="J775" s="187" t="s">
        <v>34</v>
      </c>
      <c r="K775" s="187" t="s">
        <v>27</v>
      </c>
      <c r="L775" s="187" t="s">
        <v>27</v>
      </c>
      <c r="M775" s="187" t="s">
        <v>27</v>
      </c>
      <c r="N775" s="187" t="s">
        <v>27</v>
      </c>
      <c r="O775" s="188">
        <v>45832</v>
      </c>
    </row>
    <row r="776" spans="1:15" ht="15" customHeight="1">
      <c r="A776" s="183" t="s">
        <v>4</v>
      </c>
      <c r="B776" s="183" t="s">
        <v>77</v>
      </c>
      <c r="C776" s="184">
        <v>1490</v>
      </c>
      <c r="D776" s="184" t="s">
        <v>1729</v>
      </c>
      <c r="E776" s="186" t="s">
        <v>1730</v>
      </c>
      <c r="F776" s="184" t="s">
        <v>1489</v>
      </c>
      <c r="G776" s="184">
        <v>1.15E-2</v>
      </c>
      <c r="H776" s="186" t="s">
        <v>1730</v>
      </c>
      <c r="I776" s="186" t="s">
        <v>43</v>
      </c>
      <c r="J776" s="187" t="s">
        <v>34</v>
      </c>
      <c r="K776" s="187" t="s">
        <v>27</v>
      </c>
      <c r="L776" s="187" t="s">
        <v>27</v>
      </c>
      <c r="M776" s="187" t="s">
        <v>27</v>
      </c>
      <c r="N776" s="187" t="s">
        <v>27</v>
      </c>
      <c r="O776" s="188">
        <v>45831</v>
      </c>
    </row>
    <row r="777" spans="1:15" ht="15" customHeight="1">
      <c r="A777" s="183" t="s">
        <v>4</v>
      </c>
      <c r="B777" s="183" t="s">
        <v>77</v>
      </c>
      <c r="C777" s="184">
        <v>1491</v>
      </c>
      <c r="D777" s="184" t="s">
        <v>1731</v>
      </c>
      <c r="E777" s="186" t="s">
        <v>1732</v>
      </c>
      <c r="F777" s="184" t="s">
        <v>1022</v>
      </c>
      <c r="G777" s="184">
        <v>1.8749999999999999E-2</v>
      </c>
      <c r="H777" s="186" t="s">
        <v>1733</v>
      </c>
      <c r="I777" s="186" t="s">
        <v>43</v>
      </c>
      <c r="J777" s="187" t="s">
        <v>34</v>
      </c>
      <c r="K777" s="187" t="s">
        <v>27</v>
      </c>
      <c r="L777" s="187" t="s">
        <v>27</v>
      </c>
      <c r="M777" s="187" t="s">
        <v>27</v>
      </c>
      <c r="N777" s="187" t="s">
        <v>27</v>
      </c>
      <c r="O777" s="188">
        <v>45832</v>
      </c>
    </row>
    <row r="778" spans="1:15" ht="15" customHeight="1">
      <c r="A778" s="183" t="s">
        <v>4</v>
      </c>
      <c r="B778" s="183" t="s">
        <v>77</v>
      </c>
      <c r="C778" s="184">
        <v>1492</v>
      </c>
      <c r="D778" s="184" t="s">
        <v>1734</v>
      </c>
      <c r="E778" s="186" t="s">
        <v>1735</v>
      </c>
      <c r="F778" s="184" t="s">
        <v>55</v>
      </c>
      <c r="G778" s="184">
        <v>1.15E-2</v>
      </c>
      <c r="H778" s="186" t="s">
        <v>1736</v>
      </c>
      <c r="I778" s="186" t="s">
        <v>43</v>
      </c>
      <c r="J778" s="187" t="s">
        <v>34</v>
      </c>
      <c r="K778" s="187" t="s">
        <v>27</v>
      </c>
      <c r="L778" s="187" t="s">
        <v>27</v>
      </c>
      <c r="M778" s="187" t="s">
        <v>27</v>
      </c>
      <c r="N778" s="187" t="s">
        <v>27</v>
      </c>
      <c r="O778" s="188">
        <v>45832</v>
      </c>
    </row>
    <row r="779" spans="1:15" ht="15" customHeight="1">
      <c r="A779" s="183" t="s">
        <v>4</v>
      </c>
      <c r="B779" s="183" t="s">
        <v>77</v>
      </c>
      <c r="C779" s="184">
        <v>1493</v>
      </c>
      <c r="D779" s="184" t="s">
        <v>1737</v>
      </c>
      <c r="E779" s="186" t="s">
        <v>1738</v>
      </c>
      <c r="F779" s="184" t="s">
        <v>1492</v>
      </c>
      <c r="G779" s="184">
        <v>1.15E-2</v>
      </c>
      <c r="H779" s="186" t="s">
        <v>1739</v>
      </c>
      <c r="I779" s="186" t="s">
        <v>43</v>
      </c>
      <c r="J779" s="187" t="s">
        <v>34</v>
      </c>
      <c r="K779" s="187" t="s">
        <v>27</v>
      </c>
      <c r="L779" s="187" t="s">
        <v>27</v>
      </c>
      <c r="M779" s="187" t="s">
        <v>27</v>
      </c>
      <c r="N779" s="187" t="s">
        <v>27</v>
      </c>
      <c r="O779" s="188">
        <v>45831</v>
      </c>
    </row>
    <row r="780" spans="1:15" ht="15" customHeight="1">
      <c r="A780" s="183" t="s">
        <v>4</v>
      </c>
      <c r="B780" s="183" t="s">
        <v>77</v>
      </c>
      <c r="C780" s="184">
        <v>1494</v>
      </c>
      <c r="D780" s="184" t="s">
        <v>1740</v>
      </c>
      <c r="E780" s="186" t="s">
        <v>1741</v>
      </c>
      <c r="F780" s="184" t="s">
        <v>1489</v>
      </c>
      <c r="G780" s="184">
        <v>2.3E-2</v>
      </c>
      <c r="H780" s="186" t="s">
        <v>1742</v>
      </c>
      <c r="I780" s="186" t="s">
        <v>43</v>
      </c>
      <c r="J780" s="187" t="s">
        <v>34</v>
      </c>
      <c r="K780" s="187" t="s">
        <v>27</v>
      </c>
      <c r="L780" s="187" t="s">
        <v>27</v>
      </c>
      <c r="M780" s="187" t="s">
        <v>27</v>
      </c>
      <c r="N780" s="187" t="s">
        <v>27</v>
      </c>
      <c r="O780" s="188">
        <v>45832</v>
      </c>
    </row>
    <row r="781" spans="1:15" ht="15" customHeight="1">
      <c r="A781" s="183" t="s">
        <v>4</v>
      </c>
      <c r="B781" s="183" t="s">
        <v>77</v>
      </c>
      <c r="C781" s="184">
        <v>1506</v>
      </c>
      <c r="D781" s="184" t="s">
        <v>1743</v>
      </c>
      <c r="E781" s="186" t="s">
        <v>1744</v>
      </c>
      <c r="F781" s="184" t="s">
        <v>142</v>
      </c>
      <c r="G781" s="184">
        <v>1.15E-2</v>
      </c>
      <c r="H781" s="186" t="s">
        <v>1745</v>
      </c>
      <c r="I781" s="186" t="s">
        <v>43</v>
      </c>
      <c r="J781" s="187" t="s">
        <v>34</v>
      </c>
      <c r="K781" s="187" t="s">
        <v>27</v>
      </c>
      <c r="L781" s="187" t="s">
        <v>27</v>
      </c>
      <c r="M781" s="187" t="s">
        <v>27</v>
      </c>
      <c r="N781" s="187" t="s">
        <v>27</v>
      </c>
      <c r="O781" s="188">
        <v>45831</v>
      </c>
    </row>
    <row r="782" spans="1:15" ht="15" customHeight="1">
      <c r="A782" s="183" t="s">
        <v>4</v>
      </c>
      <c r="B782" s="183" t="s">
        <v>77</v>
      </c>
      <c r="C782" s="184">
        <v>1507</v>
      </c>
      <c r="D782" s="184" t="s">
        <v>1746</v>
      </c>
      <c r="E782" s="186" t="s">
        <v>1747</v>
      </c>
      <c r="F782" s="184" t="s">
        <v>42</v>
      </c>
      <c r="G782" s="184">
        <v>2.3E-2</v>
      </c>
      <c r="H782" s="186" t="s">
        <v>1748</v>
      </c>
      <c r="I782" s="186" t="s">
        <v>43</v>
      </c>
      <c r="J782" s="187" t="s">
        <v>34</v>
      </c>
      <c r="K782" s="187" t="s">
        <v>27</v>
      </c>
      <c r="L782" s="187" t="s">
        <v>27</v>
      </c>
      <c r="M782" s="187" t="s">
        <v>27</v>
      </c>
      <c r="N782" s="187" t="s">
        <v>27</v>
      </c>
      <c r="O782" s="188">
        <v>45832</v>
      </c>
    </row>
    <row r="783" spans="1:15" ht="15" customHeight="1">
      <c r="A783" s="183" t="s">
        <v>4</v>
      </c>
      <c r="B783" s="183" t="s">
        <v>77</v>
      </c>
      <c r="C783" s="184">
        <v>1508</v>
      </c>
      <c r="D783" s="184" t="s">
        <v>1749</v>
      </c>
      <c r="E783" s="186" t="s">
        <v>1750</v>
      </c>
      <c r="F783" s="184" t="s">
        <v>868</v>
      </c>
      <c r="G783" s="184">
        <v>1.15E-2</v>
      </c>
      <c r="H783" s="186" t="s">
        <v>1751</v>
      </c>
      <c r="I783" s="186" t="s">
        <v>43</v>
      </c>
      <c r="J783" s="187" t="s">
        <v>34</v>
      </c>
      <c r="K783" s="187" t="s">
        <v>27</v>
      </c>
      <c r="L783" s="187" t="s">
        <v>27</v>
      </c>
      <c r="M783" s="187" t="s">
        <v>27</v>
      </c>
      <c r="N783" s="187" t="s">
        <v>27</v>
      </c>
      <c r="O783" s="188">
        <v>45832</v>
      </c>
    </row>
    <row r="784" spans="1:15" ht="15" customHeight="1">
      <c r="A784" s="183" t="s">
        <v>4</v>
      </c>
      <c r="B784" s="183" t="s">
        <v>77</v>
      </c>
      <c r="C784" s="184">
        <v>1509</v>
      </c>
      <c r="D784" s="184" t="s">
        <v>1752</v>
      </c>
      <c r="E784" s="186" t="s">
        <v>1753</v>
      </c>
      <c r="F784" s="184" t="s">
        <v>1267</v>
      </c>
      <c r="G784" s="184">
        <v>1.15E-2</v>
      </c>
      <c r="H784" s="186" t="s">
        <v>1754</v>
      </c>
      <c r="I784" s="186" t="s">
        <v>43</v>
      </c>
      <c r="J784" s="187" t="s">
        <v>34</v>
      </c>
      <c r="K784" s="187" t="s">
        <v>27</v>
      </c>
      <c r="L784" s="187" t="s">
        <v>27</v>
      </c>
      <c r="M784" s="187" t="s">
        <v>27</v>
      </c>
      <c r="N784" s="187" t="s">
        <v>27</v>
      </c>
      <c r="O784" s="188">
        <v>45832</v>
      </c>
    </row>
    <row r="785" spans="1:20" ht="15" customHeight="1">
      <c r="A785" s="183" t="s">
        <v>4</v>
      </c>
      <c r="B785" s="183" t="s">
        <v>77</v>
      </c>
      <c r="C785" s="184">
        <v>1510</v>
      </c>
      <c r="D785" s="184" t="s">
        <v>1604</v>
      </c>
      <c r="E785" s="186" t="s">
        <v>1755</v>
      </c>
      <c r="F785" s="184" t="s">
        <v>819</v>
      </c>
      <c r="G785" s="184">
        <v>1.15E-2</v>
      </c>
      <c r="H785" s="186" t="s">
        <v>1756</v>
      </c>
      <c r="I785" s="186" t="s">
        <v>43</v>
      </c>
      <c r="J785" s="187" t="s">
        <v>34</v>
      </c>
      <c r="K785" s="187" t="s">
        <v>27</v>
      </c>
      <c r="L785" s="187" t="s">
        <v>27</v>
      </c>
      <c r="M785" s="187" t="s">
        <v>27</v>
      </c>
      <c r="N785" s="187" t="s">
        <v>27</v>
      </c>
      <c r="O785" s="188">
        <v>45832</v>
      </c>
    </row>
    <row r="786" spans="1:20" ht="15" customHeight="1">
      <c r="A786" s="183" t="s">
        <v>4</v>
      </c>
      <c r="B786" s="183" t="s">
        <v>77</v>
      </c>
      <c r="C786" s="184">
        <v>1511</v>
      </c>
      <c r="D786" s="184" t="s">
        <v>1757</v>
      </c>
      <c r="E786" s="186" t="s">
        <v>1758</v>
      </c>
      <c r="F786" s="184" t="s">
        <v>55</v>
      </c>
      <c r="G786" s="184">
        <v>1.15E-2</v>
      </c>
      <c r="H786" s="186" t="s">
        <v>1759</v>
      </c>
      <c r="I786" s="186" t="s">
        <v>43</v>
      </c>
      <c r="J786" s="187" t="s">
        <v>34</v>
      </c>
      <c r="K786" s="187" t="s">
        <v>27</v>
      </c>
      <c r="L786" s="187" t="s">
        <v>27</v>
      </c>
      <c r="M786" s="187" t="s">
        <v>27</v>
      </c>
      <c r="N786" s="187" t="s">
        <v>27</v>
      </c>
      <c r="O786" s="188">
        <v>45832</v>
      </c>
    </row>
    <row r="787" spans="1:20" ht="15" customHeight="1">
      <c r="A787" s="183" t="s">
        <v>4</v>
      </c>
      <c r="B787" s="183" t="s">
        <v>77</v>
      </c>
      <c r="C787" s="184">
        <v>1512</v>
      </c>
      <c r="D787" s="184" t="s">
        <v>1760</v>
      </c>
      <c r="E787" s="186" t="s">
        <v>1761</v>
      </c>
      <c r="F787" s="184" t="s">
        <v>1762</v>
      </c>
      <c r="G787" s="184">
        <v>2.3E-2</v>
      </c>
      <c r="H787" s="186" t="s">
        <v>1763</v>
      </c>
      <c r="I787" s="186" t="s">
        <v>43</v>
      </c>
      <c r="J787" s="189" t="s">
        <v>34</v>
      </c>
      <c r="K787" s="189" t="s">
        <v>27</v>
      </c>
      <c r="L787" s="189" t="s">
        <v>27</v>
      </c>
      <c r="M787" s="189" t="s">
        <v>27</v>
      </c>
      <c r="N787" s="189" t="s">
        <v>27</v>
      </c>
      <c r="O787" s="188">
        <v>45832</v>
      </c>
    </row>
    <row r="788" spans="1:20" ht="15" customHeight="1">
      <c r="A788" s="190" t="s">
        <v>4</v>
      </c>
      <c r="B788" s="190" t="s">
        <v>77</v>
      </c>
      <c r="C788" s="191">
        <v>1335</v>
      </c>
      <c r="D788" s="191" t="s">
        <v>1764</v>
      </c>
      <c r="E788" s="192" t="s">
        <v>1765</v>
      </c>
      <c r="F788" s="191" t="s">
        <v>832</v>
      </c>
      <c r="G788" s="191">
        <v>6.3800000000000003E-3</v>
      </c>
      <c r="H788" s="192" t="s">
        <v>1766</v>
      </c>
      <c r="I788" s="193" t="s">
        <v>43</v>
      </c>
      <c r="J788" s="5" t="s">
        <v>34</v>
      </c>
      <c r="K788" s="5" t="s">
        <v>27</v>
      </c>
      <c r="L788" s="5" t="s">
        <v>27</v>
      </c>
      <c r="M788" s="5" t="s">
        <v>27</v>
      </c>
      <c r="N788" s="5" t="s">
        <v>27</v>
      </c>
      <c r="O788" s="194">
        <v>45832</v>
      </c>
    </row>
    <row r="789" spans="1:20" ht="15" customHeight="1">
      <c r="A789" s="2" t="s">
        <v>4</v>
      </c>
      <c r="B789" s="2" t="s">
        <v>77</v>
      </c>
      <c r="C789" s="3">
        <v>1473</v>
      </c>
      <c r="D789" s="3" t="s">
        <v>1767</v>
      </c>
      <c r="E789" s="4" t="s">
        <v>1768</v>
      </c>
      <c r="F789" s="3" t="s">
        <v>1267</v>
      </c>
      <c r="G789" s="3">
        <v>2.3E-2</v>
      </c>
      <c r="H789" s="4" t="s">
        <v>1769</v>
      </c>
      <c r="I789" s="195" t="s">
        <v>43</v>
      </c>
      <c r="J789" s="5" t="s">
        <v>34</v>
      </c>
      <c r="K789" s="5" t="s">
        <v>27</v>
      </c>
      <c r="L789" s="5" t="s">
        <v>27</v>
      </c>
      <c r="M789" s="5" t="s">
        <v>27</v>
      </c>
      <c r="N789" s="5" t="s">
        <v>27</v>
      </c>
      <c r="O789" s="196">
        <v>45835</v>
      </c>
    </row>
    <row r="790" spans="1:20" ht="15" customHeight="1">
      <c r="A790" s="2" t="s">
        <v>4</v>
      </c>
      <c r="B790" s="2" t="s">
        <v>77</v>
      </c>
      <c r="C790" s="3">
        <v>1480</v>
      </c>
      <c r="D790" s="3" t="s">
        <v>1770</v>
      </c>
      <c r="E790" s="4" t="s">
        <v>1771</v>
      </c>
      <c r="F790" s="3" t="s">
        <v>55</v>
      </c>
      <c r="G790" s="3">
        <v>1.15E-2</v>
      </c>
      <c r="H790" s="4" t="s">
        <v>1772</v>
      </c>
      <c r="I790" s="195" t="s">
        <v>43</v>
      </c>
      <c r="J790" s="5" t="s">
        <v>34</v>
      </c>
      <c r="K790" s="5" t="s">
        <v>27</v>
      </c>
      <c r="L790" s="5" t="s">
        <v>27</v>
      </c>
      <c r="M790" s="5" t="s">
        <v>27</v>
      </c>
      <c r="N790" s="5" t="s">
        <v>27</v>
      </c>
      <c r="O790" s="196">
        <v>45835</v>
      </c>
    </row>
    <row r="791" spans="1:20" ht="15" customHeight="1">
      <c r="A791" s="2" t="s">
        <v>4</v>
      </c>
      <c r="B791" s="2" t="s">
        <v>77</v>
      </c>
      <c r="C791" s="3">
        <v>1481</v>
      </c>
      <c r="D791" s="3" t="s">
        <v>1773</v>
      </c>
      <c r="E791" s="4" t="s">
        <v>1774</v>
      </c>
      <c r="F791" s="3" t="s">
        <v>42</v>
      </c>
      <c r="G791" s="3">
        <v>1.15E-2</v>
      </c>
      <c r="H791" s="4" t="s">
        <v>1775</v>
      </c>
      <c r="I791" s="195" t="s">
        <v>43</v>
      </c>
      <c r="J791" s="5" t="s">
        <v>34</v>
      </c>
      <c r="K791" s="5" t="s">
        <v>27</v>
      </c>
      <c r="L791" s="5" t="s">
        <v>27</v>
      </c>
      <c r="M791" s="5" t="s">
        <v>27</v>
      </c>
      <c r="N791" s="5" t="s">
        <v>27</v>
      </c>
      <c r="O791" s="196">
        <v>45835</v>
      </c>
    </row>
    <row r="792" spans="1:20" ht="15" customHeight="1">
      <c r="A792" s="2" t="s">
        <v>4</v>
      </c>
      <c r="B792" s="2" t="s">
        <v>77</v>
      </c>
      <c r="C792" s="3">
        <v>1487</v>
      </c>
      <c r="D792" s="3" t="s">
        <v>1776</v>
      </c>
      <c r="E792" s="4" t="s">
        <v>1777</v>
      </c>
      <c r="F792" s="3" t="s">
        <v>1022</v>
      </c>
      <c r="G792" s="3">
        <v>1.15E-2</v>
      </c>
      <c r="H792" s="4" t="s">
        <v>1778</v>
      </c>
      <c r="I792" s="195" t="s">
        <v>43</v>
      </c>
      <c r="J792" s="5" t="s">
        <v>34</v>
      </c>
      <c r="K792" s="5" t="s">
        <v>27</v>
      </c>
      <c r="L792" s="5" t="s">
        <v>27</v>
      </c>
      <c r="M792" s="5" t="s">
        <v>27</v>
      </c>
      <c r="N792" s="5" t="s">
        <v>27</v>
      </c>
      <c r="O792" s="196">
        <v>45835</v>
      </c>
    </row>
    <row r="793" spans="1:20" ht="15" customHeight="1">
      <c r="A793" s="2" t="s">
        <v>4</v>
      </c>
      <c r="B793" s="2" t="s">
        <v>77</v>
      </c>
      <c r="C793" s="3">
        <v>1488</v>
      </c>
      <c r="D793" s="3" t="s">
        <v>1779</v>
      </c>
      <c r="E793" s="4" t="s">
        <v>1780</v>
      </c>
      <c r="F793" s="3" t="s">
        <v>737</v>
      </c>
      <c r="G793" s="3">
        <v>2.3E-2</v>
      </c>
      <c r="H793" s="4" t="s">
        <v>1781</v>
      </c>
      <c r="I793" s="195" t="s">
        <v>43</v>
      </c>
      <c r="J793" s="5" t="s">
        <v>34</v>
      </c>
      <c r="K793" s="5" t="s">
        <v>27</v>
      </c>
      <c r="L793" s="5" t="s">
        <v>27</v>
      </c>
      <c r="M793" s="5" t="s">
        <v>27</v>
      </c>
      <c r="N793" s="5" t="s">
        <v>27</v>
      </c>
      <c r="O793" s="196">
        <v>45835</v>
      </c>
    </row>
    <row r="794" spans="1:20" ht="15" customHeight="1">
      <c r="A794" s="2" t="s">
        <v>4</v>
      </c>
      <c r="B794" s="2" t="s">
        <v>77</v>
      </c>
      <c r="C794" s="3">
        <v>1513</v>
      </c>
      <c r="D794" s="3" t="s">
        <v>1782</v>
      </c>
      <c r="E794" s="4" t="s">
        <v>1783</v>
      </c>
      <c r="F794" s="3" t="s">
        <v>130</v>
      </c>
      <c r="G794" s="3">
        <v>1.15E-2</v>
      </c>
      <c r="H794" s="4" t="s">
        <v>1784</v>
      </c>
      <c r="I794" s="195" t="s">
        <v>43</v>
      </c>
      <c r="J794" s="5" t="s">
        <v>34</v>
      </c>
      <c r="K794" s="5" t="s">
        <v>27</v>
      </c>
      <c r="L794" s="5" t="s">
        <v>27</v>
      </c>
      <c r="M794" s="5" t="s">
        <v>27</v>
      </c>
      <c r="N794" s="5" t="s">
        <v>27</v>
      </c>
      <c r="O794" s="196">
        <v>45835</v>
      </c>
    </row>
    <row r="795" spans="1:20" s="7" customFormat="1" ht="15" customHeight="1">
      <c r="A795" s="2" t="s">
        <v>5</v>
      </c>
      <c r="B795" s="2" t="s">
        <v>103</v>
      </c>
      <c r="C795" s="3">
        <v>1551</v>
      </c>
      <c r="D795" s="3" t="s">
        <v>1785</v>
      </c>
      <c r="E795" s="4" t="s">
        <v>1651</v>
      </c>
      <c r="F795" s="3" t="s">
        <v>167</v>
      </c>
      <c r="G795" s="3">
        <f>25/1000</f>
        <v>2.5000000000000001E-2</v>
      </c>
      <c r="H795" s="4" t="s">
        <v>1683</v>
      </c>
      <c r="I795" s="4" t="s">
        <v>107</v>
      </c>
      <c r="J795" s="5" t="s">
        <v>27</v>
      </c>
      <c r="K795" s="5" t="s">
        <v>27</v>
      </c>
      <c r="L795" s="5" t="s">
        <v>27</v>
      </c>
      <c r="M795" s="5" t="s">
        <v>27</v>
      </c>
      <c r="N795" s="5" t="s">
        <v>27</v>
      </c>
      <c r="O795" s="6">
        <v>45841</v>
      </c>
      <c r="R795" s="8"/>
      <c r="T795" s="9"/>
    </row>
    <row r="796" spans="1:20" s="7" customFormat="1" ht="15" customHeight="1">
      <c r="A796" s="2" t="s">
        <v>5</v>
      </c>
      <c r="B796" s="2" t="s">
        <v>103</v>
      </c>
      <c r="C796" s="3">
        <v>1551</v>
      </c>
      <c r="D796" s="3" t="s">
        <v>1786</v>
      </c>
      <c r="E796" s="4" t="s">
        <v>1651</v>
      </c>
      <c r="F796" s="3" t="s">
        <v>167</v>
      </c>
      <c r="G796" s="3">
        <f>100/1000</f>
        <v>0.1</v>
      </c>
      <c r="H796" s="4" t="s">
        <v>1683</v>
      </c>
      <c r="I796" s="4" t="s">
        <v>107</v>
      </c>
      <c r="J796" s="5" t="s">
        <v>27</v>
      </c>
      <c r="K796" s="5" t="s">
        <v>27</v>
      </c>
      <c r="L796" s="5" t="s">
        <v>27</v>
      </c>
      <c r="M796" s="5" t="s">
        <v>27</v>
      </c>
      <c r="N796" s="5" t="s">
        <v>27</v>
      </c>
      <c r="O796" s="6">
        <v>45841</v>
      </c>
      <c r="R796" s="8"/>
      <c r="T796" s="9"/>
    </row>
    <row r="797" spans="1:20" s="7" customFormat="1" ht="15" customHeight="1">
      <c r="A797" s="2" t="s">
        <v>5</v>
      </c>
      <c r="B797" s="2" t="s">
        <v>103</v>
      </c>
      <c r="C797" s="3">
        <v>1551</v>
      </c>
      <c r="D797" s="3" t="s">
        <v>1787</v>
      </c>
      <c r="E797" s="4" t="s">
        <v>1651</v>
      </c>
      <c r="F797" s="3" t="s">
        <v>167</v>
      </c>
      <c r="G797" s="3">
        <f>100/1000</f>
        <v>0.1</v>
      </c>
      <c r="H797" s="4" t="s">
        <v>1683</v>
      </c>
      <c r="I797" s="4" t="s">
        <v>107</v>
      </c>
      <c r="J797" s="5" t="s">
        <v>27</v>
      </c>
      <c r="K797" s="5" t="s">
        <v>27</v>
      </c>
      <c r="L797" s="5" t="s">
        <v>27</v>
      </c>
      <c r="M797" s="5" t="s">
        <v>27</v>
      </c>
      <c r="N797" s="5" t="s">
        <v>27</v>
      </c>
      <c r="O797" s="6">
        <v>45841</v>
      </c>
      <c r="R797" s="197"/>
      <c r="T797" s="9"/>
    </row>
    <row r="798" spans="1:20" s="7" customFormat="1" ht="15" customHeight="1">
      <c r="A798" s="2" t="s">
        <v>5</v>
      </c>
      <c r="B798" s="2" t="s">
        <v>103</v>
      </c>
      <c r="C798" s="3">
        <v>1551</v>
      </c>
      <c r="D798" s="3" t="s">
        <v>1788</v>
      </c>
      <c r="E798" s="4" t="s">
        <v>1651</v>
      </c>
      <c r="F798" s="3" t="s">
        <v>167</v>
      </c>
      <c r="G798" s="3">
        <f>25/1000</f>
        <v>2.5000000000000001E-2</v>
      </c>
      <c r="H798" s="4" t="s">
        <v>1683</v>
      </c>
      <c r="I798" s="4" t="s">
        <v>107</v>
      </c>
      <c r="J798" s="5" t="s">
        <v>27</v>
      </c>
      <c r="K798" s="5" t="s">
        <v>27</v>
      </c>
      <c r="L798" s="5" t="s">
        <v>27</v>
      </c>
      <c r="M798" s="5" t="s">
        <v>27</v>
      </c>
      <c r="N798" s="5" t="s">
        <v>27</v>
      </c>
      <c r="O798" s="6">
        <v>45841</v>
      </c>
      <c r="R798" s="8"/>
      <c r="T798" s="9"/>
    </row>
    <row r="799" spans="1:20" s="7" customFormat="1" ht="15" customHeight="1">
      <c r="A799" s="2" t="s">
        <v>5</v>
      </c>
      <c r="B799" s="2" t="s">
        <v>103</v>
      </c>
      <c r="C799" s="3">
        <v>1552</v>
      </c>
      <c r="D799" s="3" t="s">
        <v>1789</v>
      </c>
      <c r="E799" s="4" t="s">
        <v>1790</v>
      </c>
      <c r="F799" s="3" t="s">
        <v>205</v>
      </c>
      <c r="G799" s="3">
        <v>-4.7</v>
      </c>
      <c r="H799" s="4" t="s">
        <v>1683</v>
      </c>
      <c r="I799" s="4" t="s">
        <v>107</v>
      </c>
      <c r="J799" s="5" t="s">
        <v>27</v>
      </c>
      <c r="K799" s="5" t="s">
        <v>27</v>
      </c>
      <c r="L799" s="5" t="s">
        <v>27</v>
      </c>
      <c r="M799" s="5" t="s">
        <v>27</v>
      </c>
      <c r="N799" s="5" t="s">
        <v>27</v>
      </c>
      <c r="O799" s="6">
        <v>45841</v>
      </c>
      <c r="R799" s="8"/>
      <c r="T799" s="9"/>
    </row>
    <row r="800" spans="1:20" s="7" customFormat="1" ht="15" customHeight="1">
      <c r="A800" s="2" t="s">
        <v>5</v>
      </c>
      <c r="B800" s="2" t="s">
        <v>103</v>
      </c>
      <c r="C800" s="3">
        <v>1552</v>
      </c>
      <c r="D800" s="3" t="s">
        <v>1791</v>
      </c>
      <c r="E800" s="4" t="s">
        <v>1790</v>
      </c>
      <c r="F800" s="3" t="s">
        <v>205</v>
      </c>
      <c r="G800" s="3">
        <v>-3.7</v>
      </c>
      <c r="H800" s="4" t="s">
        <v>1683</v>
      </c>
      <c r="I800" s="4" t="s">
        <v>107</v>
      </c>
      <c r="J800" s="5" t="s">
        <v>27</v>
      </c>
      <c r="K800" s="5" t="s">
        <v>27</v>
      </c>
      <c r="L800" s="5" t="s">
        <v>27</v>
      </c>
      <c r="M800" s="5" t="s">
        <v>27</v>
      </c>
      <c r="N800" s="5" t="s">
        <v>27</v>
      </c>
      <c r="O800" s="6">
        <v>45841</v>
      </c>
      <c r="R800" s="8"/>
      <c r="T800" s="9"/>
    </row>
    <row r="801" spans="1:20" s="7" customFormat="1" ht="15" customHeight="1">
      <c r="A801" s="2" t="s">
        <v>5</v>
      </c>
      <c r="B801" s="2" t="s">
        <v>103</v>
      </c>
      <c r="C801" s="3">
        <v>1552</v>
      </c>
      <c r="D801" s="3" t="s">
        <v>1792</v>
      </c>
      <c r="E801" s="4" t="s">
        <v>1790</v>
      </c>
      <c r="F801" s="3" t="s">
        <v>205</v>
      </c>
      <c r="G801" s="3">
        <v>-2.7</v>
      </c>
      <c r="H801" s="4" t="s">
        <v>1683</v>
      </c>
      <c r="I801" s="4" t="s">
        <v>107</v>
      </c>
      <c r="J801" s="5" t="s">
        <v>27</v>
      </c>
      <c r="K801" s="5" t="s">
        <v>27</v>
      </c>
      <c r="L801" s="5" t="s">
        <v>27</v>
      </c>
      <c r="M801" s="5" t="s">
        <v>27</v>
      </c>
      <c r="N801" s="5" t="s">
        <v>27</v>
      </c>
      <c r="O801" s="6">
        <v>45841</v>
      </c>
      <c r="R801" s="8"/>
      <c r="T801" s="9"/>
    </row>
    <row r="802" spans="1:20" s="7" customFormat="1" ht="15" customHeight="1">
      <c r="A802" s="2" t="s">
        <v>5</v>
      </c>
      <c r="B802" s="2" t="s">
        <v>103</v>
      </c>
      <c r="C802" s="3">
        <v>1552</v>
      </c>
      <c r="D802" s="3" t="s">
        <v>1793</v>
      </c>
      <c r="E802" s="4" t="s">
        <v>1790</v>
      </c>
      <c r="F802" s="3" t="s">
        <v>205</v>
      </c>
      <c r="G802" s="3">
        <v>-1.7</v>
      </c>
      <c r="H802" s="4" t="s">
        <v>1683</v>
      </c>
      <c r="I802" s="4" t="s">
        <v>107</v>
      </c>
      <c r="J802" s="5" t="s">
        <v>27</v>
      </c>
      <c r="K802" s="5" t="s">
        <v>27</v>
      </c>
      <c r="L802" s="5" t="s">
        <v>27</v>
      </c>
      <c r="M802" s="5" t="s">
        <v>27</v>
      </c>
      <c r="N802" s="5" t="s">
        <v>27</v>
      </c>
      <c r="O802" s="6">
        <v>45841</v>
      </c>
      <c r="R802" s="8"/>
      <c r="T802" s="9"/>
    </row>
    <row r="803" spans="1:20" s="7" customFormat="1" ht="15" customHeight="1">
      <c r="A803" s="2" t="s">
        <v>5</v>
      </c>
      <c r="B803" s="2" t="s">
        <v>103</v>
      </c>
      <c r="C803" s="3">
        <v>1552</v>
      </c>
      <c r="D803" s="3" t="s">
        <v>1794</v>
      </c>
      <c r="E803" s="4" t="s">
        <v>1790</v>
      </c>
      <c r="F803" s="3" t="s">
        <v>205</v>
      </c>
      <c r="G803" s="3">
        <v>-0.7</v>
      </c>
      <c r="H803" s="4" t="s">
        <v>1683</v>
      </c>
      <c r="I803" s="4" t="s">
        <v>107</v>
      </c>
      <c r="J803" s="5" t="s">
        <v>27</v>
      </c>
      <c r="K803" s="5" t="s">
        <v>27</v>
      </c>
      <c r="L803" s="5" t="s">
        <v>27</v>
      </c>
      <c r="M803" s="5" t="s">
        <v>27</v>
      </c>
      <c r="N803" s="5" t="s">
        <v>27</v>
      </c>
      <c r="O803" s="6">
        <v>45841</v>
      </c>
      <c r="R803" s="8"/>
      <c r="T803" s="9"/>
    </row>
    <row r="804" spans="1:20" s="7" customFormat="1" ht="15" customHeight="1">
      <c r="A804" s="2" t="s">
        <v>5</v>
      </c>
      <c r="B804" s="2" t="s">
        <v>103</v>
      </c>
      <c r="C804" s="3">
        <v>1552</v>
      </c>
      <c r="D804" s="3" t="s">
        <v>1795</v>
      </c>
      <c r="E804" s="4" t="s">
        <v>1790</v>
      </c>
      <c r="F804" s="3" t="s">
        <v>205</v>
      </c>
      <c r="G804" s="3">
        <v>0.3</v>
      </c>
      <c r="H804" s="4" t="s">
        <v>1683</v>
      </c>
      <c r="I804" s="4" t="s">
        <v>107</v>
      </c>
      <c r="J804" s="5" t="s">
        <v>27</v>
      </c>
      <c r="K804" s="5" t="s">
        <v>27</v>
      </c>
      <c r="L804" s="5" t="s">
        <v>27</v>
      </c>
      <c r="M804" s="5" t="s">
        <v>27</v>
      </c>
      <c r="N804" s="5" t="s">
        <v>27</v>
      </c>
      <c r="O804" s="6">
        <v>45841</v>
      </c>
      <c r="R804" s="8"/>
      <c r="T804" s="9"/>
    </row>
    <row r="805" spans="1:20" s="7" customFormat="1" ht="15" customHeight="1">
      <c r="A805" s="2" t="s">
        <v>5</v>
      </c>
      <c r="B805" s="2" t="s">
        <v>103</v>
      </c>
      <c r="C805" s="3">
        <v>1553</v>
      </c>
      <c r="D805" s="3" t="s">
        <v>1796</v>
      </c>
      <c r="E805" s="4" t="s">
        <v>1797</v>
      </c>
      <c r="F805" s="3" t="s">
        <v>205</v>
      </c>
      <c r="G805" s="3">
        <v>1.3</v>
      </c>
      <c r="H805" s="4" t="s">
        <v>1683</v>
      </c>
      <c r="I805" s="4" t="s">
        <v>107</v>
      </c>
      <c r="J805" s="5" t="s">
        <v>27</v>
      </c>
      <c r="K805" s="5" t="s">
        <v>27</v>
      </c>
      <c r="L805" s="5" t="s">
        <v>27</v>
      </c>
      <c r="M805" s="5" t="s">
        <v>27</v>
      </c>
      <c r="N805" s="5" t="s">
        <v>27</v>
      </c>
      <c r="O805" s="6">
        <v>45841</v>
      </c>
      <c r="R805" s="8"/>
      <c r="T805" s="9"/>
    </row>
    <row r="806" spans="1:20" s="7" customFormat="1" ht="15" customHeight="1">
      <c r="A806" s="2" t="s">
        <v>5</v>
      </c>
      <c r="B806" s="2" t="s">
        <v>103</v>
      </c>
      <c r="C806" s="3">
        <v>1554</v>
      </c>
      <c r="D806" s="3" t="s">
        <v>1798</v>
      </c>
      <c r="E806" s="4" t="s">
        <v>1799</v>
      </c>
      <c r="F806" s="3" t="s">
        <v>329</v>
      </c>
      <c r="G806" s="3">
        <v>0.1</v>
      </c>
      <c r="H806" s="4" t="s">
        <v>1683</v>
      </c>
      <c r="I806" s="4" t="s">
        <v>107</v>
      </c>
      <c r="J806" s="5" t="s">
        <v>27</v>
      </c>
      <c r="K806" s="5" t="s">
        <v>27</v>
      </c>
      <c r="L806" s="5" t="s">
        <v>27</v>
      </c>
      <c r="M806" s="5" t="s">
        <v>27</v>
      </c>
      <c r="N806" s="5" t="s">
        <v>27</v>
      </c>
      <c r="O806" s="6">
        <v>45841</v>
      </c>
      <c r="R806" s="8"/>
      <c r="T806" s="9"/>
    </row>
    <row r="807" spans="1:20" s="7" customFormat="1" ht="15" customHeight="1">
      <c r="A807" s="2" t="s">
        <v>5</v>
      </c>
      <c r="B807" s="2" t="s">
        <v>103</v>
      </c>
      <c r="C807" s="3">
        <v>1555</v>
      </c>
      <c r="D807" s="3" t="s">
        <v>1800</v>
      </c>
      <c r="E807" s="4" t="s">
        <v>1801</v>
      </c>
      <c r="F807" s="3" t="s">
        <v>257</v>
      </c>
      <c r="G807" s="3">
        <v>0.125</v>
      </c>
      <c r="H807" s="4" t="s">
        <v>1683</v>
      </c>
      <c r="I807" s="4" t="s">
        <v>107</v>
      </c>
      <c r="J807" s="5" t="s">
        <v>27</v>
      </c>
      <c r="K807" s="5" t="s">
        <v>27</v>
      </c>
      <c r="L807" s="5" t="s">
        <v>27</v>
      </c>
      <c r="M807" s="5" t="s">
        <v>27</v>
      </c>
      <c r="N807" s="5" t="s">
        <v>27</v>
      </c>
      <c r="O807" s="6">
        <v>45841</v>
      </c>
      <c r="R807" s="8"/>
      <c r="T807" s="9"/>
    </row>
    <row r="808" spans="1:20" s="7" customFormat="1" ht="15" customHeight="1">
      <c r="A808" s="2" t="s">
        <v>5</v>
      </c>
      <c r="B808" s="2" t="s">
        <v>103</v>
      </c>
      <c r="C808" s="3">
        <v>1555</v>
      </c>
      <c r="D808" s="3" t="s">
        <v>1802</v>
      </c>
      <c r="E808" s="4" t="s">
        <v>1801</v>
      </c>
      <c r="F808" s="3" t="s">
        <v>257</v>
      </c>
      <c r="G808" s="3">
        <v>0.12</v>
      </c>
      <c r="H808" s="4" t="s">
        <v>1683</v>
      </c>
      <c r="I808" s="4" t="s">
        <v>107</v>
      </c>
      <c r="J808" s="5" t="s">
        <v>27</v>
      </c>
      <c r="K808" s="5" t="s">
        <v>27</v>
      </c>
      <c r="L808" s="5" t="s">
        <v>27</v>
      </c>
      <c r="M808" s="5" t="s">
        <v>27</v>
      </c>
      <c r="N808" s="5" t="s">
        <v>27</v>
      </c>
      <c r="O808" s="6">
        <v>45841</v>
      </c>
      <c r="R808" s="8"/>
      <c r="T808" s="9"/>
    </row>
    <row r="809" spans="1:20" s="7" customFormat="1" ht="15" customHeight="1">
      <c r="A809" s="2" t="s">
        <v>5</v>
      </c>
      <c r="B809" s="2" t="s">
        <v>103</v>
      </c>
      <c r="C809" s="3">
        <v>1555</v>
      </c>
      <c r="D809" s="3" t="s">
        <v>1803</v>
      </c>
      <c r="E809" s="4" t="s">
        <v>1801</v>
      </c>
      <c r="F809" s="3" t="s">
        <v>257</v>
      </c>
      <c r="G809" s="3">
        <v>0.1</v>
      </c>
      <c r="H809" s="4" t="s">
        <v>1683</v>
      </c>
      <c r="I809" s="4" t="s">
        <v>107</v>
      </c>
      <c r="J809" s="5" t="s">
        <v>27</v>
      </c>
      <c r="K809" s="5" t="s">
        <v>27</v>
      </c>
      <c r="L809" s="5" t="s">
        <v>27</v>
      </c>
      <c r="M809" s="5" t="s">
        <v>27</v>
      </c>
      <c r="N809" s="5" t="s">
        <v>27</v>
      </c>
      <c r="O809" s="6">
        <v>45841</v>
      </c>
      <c r="R809" s="8"/>
      <c r="T809" s="9"/>
    </row>
    <row r="810" spans="1:20" s="7" customFormat="1" ht="15" customHeight="1">
      <c r="A810" s="2" t="s">
        <v>5</v>
      </c>
      <c r="B810" s="2" t="s">
        <v>103</v>
      </c>
      <c r="C810" s="3">
        <v>1556</v>
      </c>
      <c r="D810" s="3" t="s">
        <v>1804</v>
      </c>
      <c r="E810" s="4" t="s">
        <v>1805</v>
      </c>
      <c r="F810" s="3" t="s">
        <v>55</v>
      </c>
      <c r="G810" s="3">
        <v>0.5</v>
      </c>
      <c r="H810" s="4" t="s">
        <v>1683</v>
      </c>
      <c r="I810" s="4" t="s">
        <v>107</v>
      </c>
      <c r="J810" s="5" t="s">
        <v>27</v>
      </c>
      <c r="K810" s="5" t="s">
        <v>27</v>
      </c>
      <c r="L810" s="5" t="s">
        <v>27</v>
      </c>
      <c r="M810" s="5" t="s">
        <v>27</v>
      </c>
      <c r="N810" s="5" t="s">
        <v>27</v>
      </c>
      <c r="O810" s="6">
        <v>45841</v>
      </c>
      <c r="R810" s="8"/>
      <c r="T810" s="9"/>
    </row>
    <row r="811" spans="1:20" s="7" customFormat="1" ht="15" customHeight="1">
      <c r="A811" s="2" t="s">
        <v>5</v>
      </c>
      <c r="B811" s="2" t="s">
        <v>103</v>
      </c>
      <c r="C811" s="3">
        <v>1557</v>
      </c>
      <c r="D811" s="3" t="s">
        <v>1806</v>
      </c>
      <c r="E811" s="4" t="s">
        <v>1807</v>
      </c>
      <c r="F811" s="3" t="s">
        <v>570</v>
      </c>
      <c r="G811" s="3">
        <v>0.2</v>
      </c>
      <c r="H811" s="4" t="s">
        <v>1683</v>
      </c>
      <c r="I811" s="4" t="s">
        <v>107</v>
      </c>
      <c r="J811" s="5" t="s">
        <v>27</v>
      </c>
      <c r="K811" s="5" t="s">
        <v>27</v>
      </c>
      <c r="L811" s="5" t="s">
        <v>27</v>
      </c>
      <c r="M811" s="5" t="s">
        <v>27</v>
      </c>
      <c r="N811" s="5" t="s">
        <v>27</v>
      </c>
      <c r="O811" s="6">
        <v>45841</v>
      </c>
      <c r="R811" s="8"/>
      <c r="T811" s="9"/>
    </row>
    <row r="812" spans="1:20" s="7" customFormat="1" ht="15" customHeight="1">
      <c r="A812" s="2" t="s">
        <v>4</v>
      </c>
      <c r="B812" s="2" t="s">
        <v>77</v>
      </c>
      <c r="C812" s="3">
        <v>1590</v>
      </c>
      <c r="D812" s="3" t="s">
        <v>1808</v>
      </c>
      <c r="E812" s="4" t="s">
        <v>1809</v>
      </c>
      <c r="F812" s="3" t="s">
        <v>802</v>
      </c>
      <c r="G812" s="3">
        <v>6.0899999999999999E-3</v>
      </c>
      <c r="H812" s="4" t="s">
        <v>1810</v>
      </c>
      <c r="I812" s="4" t="s">
        <v>43</v>
      </c>
      <c r="J812" s="5" t="s">
        <v>27</v>
      </c>
      <c r="K812" s="5" t="s">
        <v>27</v>
      </c>
      <c r="L812" s="5" t="s">
        <v>27</v>
      </c>
      <c r="M812" s="5" t="s">
        <v>27</v>
      </c>
      <c r="N812" s="5" t="s">
        <v>27</v>
      </c>
      <c r="O812" s="6">
        <v>45841</v>
      </c>
      <c r="R812" s="8"/>
      <c r="T812" s="9"/>
    </row>
    <row r="813" spans="1:20" s="7" customFormat="1" ht="15" customHeight="1">
      <c r="A813" s="2" t="s">
        <v>4</v>
      </c>
      <c r="B813" s="2" t="s">
        <v>77</v>
      </c>
      <c r="C813" s="3">
        <v>1591</v>
      </c>
      <c r="D813" s="3" t="s">
        <v>1811</v>
      </c>
      <c r="E813" s="4" t="s">
        <v>1812</v>
      </c>
      <c r="F813" s="3" t="s">
        <v>616</v>
      </c>
      <c r="G813" s="3">
        <v>9.1200000000000005E-4</v>
      </c>
      <c r="H813" s="4" t="s">
        <v>1813</v>
      </c>
      <c r="I813" s="4" t="s">
        <v>43</v>
      </c>
      <c r="J813" s="5" t="s">
        <v>27</v>
      </c>
      <c r="K813" s="5" t="s">
        <v>27</v>
      </c>
      <c r="L813" s="5" t="s">
        <v>27</v>
      </c>
      <c r="M813" s="5" t="s">
        <v>27</v>
      </c>
      <c r="N813" s="5" t="s">
        <v>27</v>
      </c>
      <c r="O813" s="6">
        <v>45841</v>
      </c>
      <c r="R813" s="8"/>
      <c r="T813" s="9"/>
    </row>
    <row r="814" spans="1:20" s="7" customFormat="1" ht="15" customHeight="1">
      <c r="A814" s="2" t="s">
        <v>4</v>
      </c>
      <c r="B814" s="2" t="s">
        <v>77</v>
      </c>
      <c r="C814" s="3">
        <v>1648</v>
      </c>
      <c r="D814" s="3" t="s">
        <v>1814</v>
      </c>
      <c r="E814" s="4" t="s">
        <v>1815</v>
      </c>
      <c r="F814" s="3" t="s">
        <v>577</v>
      </c>
      <c r="G814" s="3">
        <v>1.2914999999999999E-2</v>
      </c>
      <c r="H814" s="4" t="s">
        <v>1816</v>
      </c>
      <c r="I814" s="4" t="s">
        <v>43</v>
      </c>
      <c r="J814" s="5" t="s">
        <v>27</v>
      </c>
      <c r="K814" s="5" t="s">
        <v>27</v>
      </c>
      <c r="L814" s="5" t="s">
        <v>27</v>
      </c>
      <c r="M814" s="5" t="s">
        <v>27</v>
      </c>
      <c r="N814" s="5" t="s">
        <v>27</v>
      </c>
      <c r="O814" s="6">
        <v>45852</v>
      </c>
      <c r="R814" s="8"/>
      <c r="T814" s="9"/>
    </row>
    <row r="815" spans="1:20" s="7" customFormat="1" ht="15" customHeight="1">
      <c r="A815" s="2" t="s">
        <v>4</v>
      </c>
      <c r="B815" s="2" t="s">
        <v>77</v>
      </c>
      <c r="C815" s="3">
        <v>1649</v>
      </c>
      <c r="D815" s="3" t="s">
        <v>1817</v>
      </c>
      <c r="E815" s="4" t="s">
        <v>1818</v>
      </c>
      <c r="F815" s="3" t="s">
        <v>570</v>
      </c>
      <c r="G815" s="3">
        <v>1.073E-2</v>
      </c>
      <c r="H815" s="4" t="s">
        <v>1816</v>
      </c>
      <c r="I815" s="4" t="s">
        <v>43</v>
      </c>
      <c r="J815" s="5" t="s">
        <v>27</v>
      </c>
      <c r="K815" s="5" t="s">
        <v>27</v>
      </c>
      <c r="L815" s="5" t="s">
        <v>27</v>
      </c>
      <c r="M815" s="5" t="s">
        <v>27</v>
      </c>
      <c r="N815" s="5" t="s">
        <v>27</v>
      </c>
      <c r="O815" s="6">
        <v>45852</v>
      </c>
      <c r="R815" s="8"/>
      <c r="T815" s="9"/>
    </row>
    <row r="816" spans="1:20" s="7" customFormat="1" ht="15" customHeight="1">
      <c r="A816" s="2" t="s">
        <v>4</v>
      </c>
      <c r="B816" s="2" t="s">
        <v>77</v>
      </c>
      <c r="C816" s="3">
        <v>1650</v>
      </c>
      <c r="D816" s="3" t="s">
        <v>1819</v>
      </c>
      <c r="E816" s="4" t="s">
        <v>1820</v>
      </c>
      <c r="F816" s="3" t="s">
        <v>236</v>
      </c>
      <c r="G816" s="3">
        <v>8.1199999999999987E-3</v>
      </c>
      <c r="H816" s="4" t="s">
        <v>1816</v>
      </c>
      <c r="I816" s="4" t="s">
        <v>43</v>
      </c>
      <c r="J816" s="5" t="s">
        <v>27</v>
      </c>
      <c r="K816" s="5" t="s">
        <v>27</v>
      </c>
      <c r="L816" s="5" t="s">
        <v>27</v>
      </c>
      <c r="M816" s="5" t="s">
        <v>27</v>
      </c>
      <c r="N816" s="5" t="s">
        <v>27</v>
      </c>
      <c r="O816" s="6">
        <v>45852</v>
      </c>
      <c r="R816" s="8"/>
      <c r="T816" s="9"/>
    </row>
    <row r="817" spans="1:20" s="7" customFormat="1" ht="15" customHeight="1">
      <c r="A817" s="2" t="s">
        <v>4</v>
      </c>
      <c r="B817" s="2" t="s">
        <v>77</v>
      </c>
      <c r="C817" s="3">
        <v>1651</v>
      </c>
      <c r="D817" s="3" t="s">
        <v>1821</v>
      </c>
      <c r="E817" s="4" t="s">
        <v>1822</v>
      </c>
      <c r="F817" s="3" t="s">
        <v>208</v>
      </c>
      <c r="G817" s="3">
        <v>8.6999999999999994E-3</v>
      </c>
      <c r="H817" s="4" t="s">
        <v>1816</v>
      </c>
      <c r="I817" s="4" t="s">
        <v>43</v>
      </c>
      <c r="J817" s="5" t="s">
        <v>27</v>
      </c>
      <c r="K817" s="5" t="s">
        <v>27</v>
      </c>
      <c r="L817" s="5" t="s">
        <v>27</v>
      </c>
      <c r="M817" s="5" t="s">
        <v>27</v>
      </c>
      <c r="N817" s="5" t="s">
        <v>27</v>
      </c>
      <c r="O817" s="6">
        <v>45852</v>
      </c>
      <c r="R817" s="8"/>
      <c r="T817" s="9"/>
    </row>
    <row r="818" spans="1:20" s="7" customFormat="1" ht="15" customHeight="1">
      <c r="A818" s="2" t="s">
        <v>4</v>
      </c>
      <c r="B818" s="2" t="s">
        <v>77</v>
      </c>
      <c r="C818" s="3">
        <v>1652</v>
      </c>
      <c r="D818" s="3" t="s">
        <v>1823</v>
      </c>
      <c r="E818" s="4" t="s">
        <v>1824</v>
      </c>
      <c r="F818" s="3" t="s">
        <v>421</v>
      </c>
      <c r="G818" s="3">
        <v>8.5050000000000004E-3</v>
      </c>
      <c r="H818" s="4" t="s">
        <v>1816</v>
      </c>
      <c r="I818" s="4" t="s">
        <v>43</v>
      </c>
      <c r="J818" s="5" t="s">
        <v>27</v>
      </c>
      <c r="K818" s="5" t="s">
        <v>27</v>
      </c>
      <c r="L818" s="5" t="s">
        <v>27</v>
      </c>
      <c r="M818" s="5" t="s">
        <v>27</v>
      </c>
      <c r="N818" s="5" t="s">
        <v>27</v>
      </c>
      <c r="O818" s="6">
        <v>45852</v>
      </c>
      <c r="R818" s="8"/>
      <c r="T818" s="9"/>
    </row>
    <row r="819" spans="1:20" s="7" customFormat="1" ht="15" customHeight="1">
      <c r="A819" s="2" t="s">
        <v>4</v>
      </c>
      <c r="B819" s="2" t="s">
        <v>77</v>
      </c>
      <c r="C819" s="3">
        <v>1654</v>
      </c>
      <c r="D819" s="3" t="s">
        <v>1825</v>
      </c>
      <c r="E819" s="4" t="s">
        <v>1826</v>
      </c>
      <c r="F819" s="3" t="s">
        <v>251</v>
      </c>
      <c r="G819" s="3">
        <v>6.96E-3</v>
      </c>
      <c r="H819" s="4" t="s">
        <v>1816</v>
      </c>
      <c r="I819" s="4" t="s">
        <v>43</v>
      </c>
      <c r="J819" s="5" t="s">
        <v>27</v>
      </c>
      <c r="K819" s="5" t="s">
        <v>27</v>
      </c>
      <c r="L819" s="5" t="s">
        <v>27</v>
      </c>
      <c r="M819" s="5" t="s">
        <v>27</v>
      </c>
      <c r="N819" s="5" t="s">
        <v>27</v>
      </c>
      <c r="O819" s="6">
        <v>45852</v>
      </c>
      <c r="R819" s="8"/>
      <c r="T819" s="9"/>
    </row>
    <row r="820" spans="1:20" s="7" customFormat="1" ht="15" customHeight="1">
      <c r="A820" s="2" t="s">
        <v>4</v>
      </c>
      <c r="B820" s="2" t="s">
        <v>77</v>
      </c>
      <c r="C820" s="3">
        <v>1655</v>
      </c>
      <c r="D820" s="3" t="s">
        <v>1827</v>
      </c>
      <c r="E820" s="4" t="s">
        <v>1828</v>
      </c>
      <c r="F820" s="3" t="s">
        <v>248</v>
      </c>
      <c r="G820" s="3">
        <v>7.2500000000000004E-3</v>
      </c>
      <c r="H820" s="4" t="s">
        <v>1816</v>
      </c>
      <c r="I820" s="4" t="s">
        <v>43</v>
      </c>
      <c r="J820" s="5" t="s">
        <v>27</v>
      </c>
      <c r="K820" s="5" t="s">
        <v>27</v>
      </c>
      <c r="L820" s="5" t="s">
        <v>27</v>
      </c>
      <c r="M820" s="5" t="s">
        <v>27</v>
      </c>
      <c r="N820" s="5" t="s">
        <v>27</v>
      </c>
      <c r="O820" s="6">
        <v>45852</v>
      </c>
      <c r="R820" s="8"/>
      <c r="T820" s="9"/>
    </row>
    <row r="821" spans="1:20" s="7" customFormat="1" ht="15" customHeight="1">
      <c r="A821" s="2" t="s">
        <v>4</v>
      </c>
      <c r="B821" s="2" t="s">
        <v>77</v>
      </c>
      <c r="C821" s="3">
        <v>1656</v>
      </c>
      <c r="D821" s="3" t="s">
        <v>1829</v>
      </c>
      <c r="E821" s="4" t="s">
        <v>1830</v>
      </c>
      <c r="F821" s="3" t="s">
        <v>570</v>
      </c>
      <c r="G821" s="3">
        <v>7.3600000000000002E-3</v>
      </c>
      <c r="H821" s="4" t="s">
        <v>1816</v>
      </c>
      <c r="I821" s="4" t="s">
        <v>43</v>
      </c>
      <c r="J821" s="5" t="s">
        <v>27</v>
      </c>
      <c r="K821" s="5" t="s">
        <v>27</v>
      </c>
      <c r="L821" s="5" t="s">
        <v>27</v>
      </c>
      <c r="M821" s="5" t="s">
        <v>27</v>
      </c>
      <c r="N821" s="5" t="s">
        <v>27</v>
      </c>
      <c r="O821" s="6">
        <v>45852</v>
      </c>
      <c r="R821" s="8"/>
      <c r="T821" s="9"/>
    </row>
    <row r="822" spans="1:20" s="7" customFormat="1" ht="15" customHeight="1">
      <c r="A822" s="2" t="s">
        <v>4</v>
      </c>
      <c r="B822" s="2" t="s">
        <v>77</v>
      </c>
      <c r="C822" s="3">
        <v>1657</v>
      </c>
      <c r="D822" s="3" t="s">
        <v>1831</v>
      </c>
      <c r="E822" s="4" t="s">
        <v>1832</v>
      </c>
      <c r="F822" s="3" t="s">
        <v>432</v>
      </c>
      <c r="G822" s="3">
        <v>6.6900000000000006E-3</v>
      </c>
      <c r="H822" s="4" t="s">
        <v>1816</v>
      </c>
      <c r="I822" s="4" t="s">
        <v>43</v>
      </c>
      <c r="J822" s="5" t="s">
        <v>27</v>
      </c>
      <c r="K822" s="5" t="s">
        <v>27</v>
      </c>
      <c r="L822" s="5" t="s">
        <v>27</v>
      </c>
      <c r="M822" s="5" t="s">
        <v>27</v>
      </c>
      <c r="N822" s="5" t="s">
        <v>27</v>
      </c>
      <c r="O822" s="6">
        <v>45852</v>
      </c>
      <c r="R822" s="8"/>
      <c r="T822" s="9"/>
    </row>
    <row r="823" spans="1:20" s="7" customFormat="1" ht="15" customHeight="1">
      <c r="A823" s="2" t="s">
        <v>4</v>
      </c>
      <c r="B823" s="2" t="s">
        <v>77</v>
      </c>
      <c r="C823" s="3">
        <v>1658</v>
      </c>
      <c r="D823" s="3" t="s">
        <v>1833</v>
      </c>
      <c r="E823" s="4" t="s">
        <v>1834</v>
      </c>
      <c r="F823" s="3" t="s">
        <v>224</v>
      </c>
      <c r="G823" s="3">
        <v>6.96E-3</v>
      </c>
      <c r="H823" s="4" t="s">
        <v>1816</v>
      </c>
      <c r="I823" s="4" t="s">
        <v>43</v>
      </c>
      <c r="J823" s="5" t="s">
        <v>27</v>
      </c>
      <c r="K823" s="5" t="s">
        <v>27</v>
      </c>
      <c r="L823" s="5" t="s">
        <v>27</v>
      </c>
      <c r="M823" s="5" t="s">
        <v>27</v>
      </c>
      <c r="N823" s="5" t="s">
        <v>27</v>
      </c>
      <c r="O823" s="6">
        <v>45852</v>
      </c>
      <c r="R823" s="8"/>
      <c r="T823" s="9"/>
    </row>
    <row r="824" spans="1:20" s="7" customFormat="1" ht="15" customHeight="1">
      <c r="A824" s="2" t="s">
        <v>4</v>
      </c>
      <c r="B824" s="2" t="s">
        <v>77</v>
      </c>
      <c r="C824" s="3">
        <v>1659</v>
      </c>
      <c r="D824" s="3" t="s">
        <v>1835</v>
      </c>
      <c r="E824" s="4" t="s">
        <v>1836</v>
      </c>
      <c r="F824" s="3" t="s">
        <v>38</v>
      </c>
      <c r="G824" s="3">
        <v>6.3600000000000002E-3</v>
      </c>
      <c r="H824" s="4" t="s">
        <v>1816</v>
      </c>
      <c r="I824" s="4" t="s">
        <v>43</v>
      </c>
      <c r="J824" s="5" t="s">
        <v>27</v>
      </c>
      <c r="K824" s="5" t="s">
        <v>27</v>
      </c>
      <c r="L824" s="5" t="s">
        <v>27</v>
      </c>
      <c r="M824" s="5" t="s">
        <v>27</v>
      </c>
      <c r="N824" s="5" t="s">
        <v>27</v>
      </c>
      <c r="O824" s="6">
        <v>45852</v>
      </c>
      <c r="R824" s="8"/>
      <c r="T824" s="9"/>
    </row>
    <row r="825" spans="1:20" s="7" customFormat="1" ht="15" customHeight="1">
      <c r="A825" s="2" t="s">
        <v>4</v>
      </c>
      <c r="B825" s="2" t="s">
        <v>77</v>
      </c>
      <c r="C825" s="3">
        <v>1660</v>
      </c>
      <c r="D825" s="3" t="s">
        <v>1837</v>
      </c>
      <c r="E825" s="4" t="s">
        <v>1838</v>
      </c>
      <c r="F825" s="3" t="s">
        <v>966</v>
      </c>
      <c r="G825" s="3">
        <v>6.6699999999999997E-3</v>
      </c>
      <c r="H825" s="4" t="s">
        <v>1816</v>
      </c>
      <c r="I825" s="4" t="s">
        <v>43</v>
      </c>
      <c r="J825" s="5" t="s">
        <v>27</v>
      </c>
      <c r="K825" s="5" t="s">
        <v>27</v>
      </c>
      <c r="L825" s="5" t="s">
        <v>27</v>
      </c>
      <c r="M825" s="5" t="s">
        <v>27</v>
      </c>
      <c r="N825" s="5" t="s">
        <v>27</v>
      </c>
      <c r="O825" s="6">
        <v>45852</v>
      </c>
      <c r="R825" s="8"/>
      <c r="T825" s="9"/>
    </row>
    <row r="826" spans="1:20" s="7" customFormat="1" ht="15" customHeight="1">
      <c r="A826" s="2" t="s">
        <v>4</v>
      </c>
      <c r="B826" s="2" t="s">
        <v>77</v>
      </c>
      <c r="C826" s="3">
        <v>1661</v>
      </c>
      <c r="D826" s="3" t="s">
        <v>1839</v>
      </c>
      <c r="E826" s="4" t="s">
        <v>1840</v>
      </c>
      <c r="F826" s="3" t="s">
        <v>130</v>
      </c>
      <c r="G826" s="3">
        <v>6.6699999999999997E-3</v>
      </c>
      <c r="H826" s="4" t="s">
        <v>1816</v>
      </c>
      <c r="I826" s="4" t="s">
        <v>43</v>
      </c>
      <c r="J826" s="5" t="s">
        <v>27</v>
      </c>
      <c r="K826" s="5" t="s">
        <v>27</v>
      </c>
      <c r="L826" s="5" t="s">
        <v>27</v>
      </c>
      <c r="M826" s="5" t="s">
        <v>27</v>
      </c>
      <c r="N826" s="5" t="s">
        <v>27</v>
      </c>
      <c r="O826" s="6">
        <v>45852</v>
      </c>
      <c r="R826" s="8"/>
      <c r="T826" s="9"/>
    </row>
    <row r="827" spans="1:20" s="7" customFormat="1" ht="15" customHeight="1">
      <c r="A827" s="2" t="s">
        <v>4</v>
      </c>
      <c r="B827" s="2" t="s">
        <v>77</v>
      </c>
      <c r="C827" s="3">
        <v>1664</v>
      </c>
      <c r="D827" s="3" t="s">
        <v>1841</v>
      </c>
      <c r="E827" s="4" t="s">
        <v>1842</v>
      </c>
      <c r="F827" s="3" t="s">
        <v>59</v>
      </c>
      <c r="G827" s="3">
        <v>6.6699999999999997E-3</v>
      </c>
      <c r="H827" s="4" t="s">
        <v>1816</v>
      </c>
      <c r="I827" s="4" t="s">
        <v>43</v>
      </c>
      <c r="J827" s="5" t="s">
        <v>27</v>
      </c>
      <c r="K827" s="5" t="s">
        <v>27</v>
      </c>
      <c r="L827" s="5" t="s">
        <v>27</v>
      </c>
      <c r="M827" s="5" t="s">
        <v>27</v>
      </c>
      <c r="N827" s="5" t="s">
        <v>27</v>
      </c>
      <c r="O827" s="6">
        <v>45852</v>
      </c>
      <c r="R827" s="8"/>
      <c r="T827" s="9"/>
    </row>
    <row r="828" spans="1:20" s="7" customFormat="1" ht="15" customHeight="1">
      <c r="A828" s="2" t="s">
        <v>4</v>
      </c>
      <c r="B828" s="2" t="s">
        <v>77</v>
      </c>
      <c r="C828" s="3">
        <v>1667</v>
      </c>
      <c r="D828" s="3" t="s">
        <v>1843</v>
      </c>
      <c r="E828" s="4" t="s">
        <v>1844</v>
      </c>
      <c r="F828" s="3" t="s">
        <v>205</v>
      </c>
      <c r="G828" s="3">
        <v>6.0899999999999999E-3</v>
      </c>
      <c r="H828" s="4" t="s">
        <v>1816</v>
      </c>
      <c r="I828" s="4" t="s">
        <v>43</v>
      </c>
      <c r="J828" s="5" t="s">
        <v>27</v>
      </c>
      <c r="K828" s="5" t="s">
        <v>27</v>
      </c>
      <c r="L828" s="5" t="s">
        <v>27</v>
      </c>
      <c r="M828" s="5" t="s">
        <v>27</v>
      </c>
      <c r="N828" s="5" t="s">
        <v>27</v>
      </c>
      <c r="O828" s="6">
        <v>45852</v>
      </c>
      <c r="R828" s="8"/>
      <c r="T828" s="9"/>
    </row>
    <row r="829" spans="1:20" s="7" customFormat="1" ht="15" customHeight="1">
      <c r="A829" s="2" t="s">
        <v>4</v>
      </c>
      <c r="B829" s="2" t="s">
        <v>77</v>
      </c>
      <c r="C829" s="3">
        <v>1670</v>
      </c>
      <c r="D829" s="3" t="s">
        <v>1845</v>
      </c>
      <c r="E829" s="4" t="s">
        <v>1846</v>
      </c>
      <c r="F829" s="3" t="s">
        <v>473</v>
      </c>
      <c r="G829" s="3">
        <v>6.62E-3</v>
      </c>
      <c r="H829" s="4" t="s">
        <v>1816</v>
      </c>
      <c r="I829" s="4" t="s">
        <v>43</v>
      </c>
      <c r="J829" s="5" t="s">
        <v>27</v>
      </c>
      <c r="K829" s="5" t="s">
        <v>27</v>
      </c>
      <c r="L829" s="5" t="s">
        <v>27</v>
      </c>
      <c r="M829" s="5" t="s">
        <v>27</v>
      </c>
      <c r="N829" s="5" t="s">
        <v>27</v>
      </c>
      <c r="O829" s="6">
        <v>45852</v>
      </c>
      <c r="R829" s="8"/>
      <c r="T829" s="9"/>
    </row>
    <row r="830" spans="1:20" s="7" customFormat="1" ht="15" customHeight="1">
      <c r="A830" s="2" t="s">
        <v>4</v>
      </c>
      <c r="B830" s="2" t="s">
        <v>77</v>
      </c>
      <c r="C830" s="3">
        <v>1671</v>
      </c>
      <c r="D830" s="3" t="s">
        <v>1847</v>
      </c>
      <c r="E830" s="4" t="s">
        <v>1848</v>
      </c>
      <c r="F830" s="3" t="s">
        <v>136</v>
      </c>
      <c r="G830" s="3">
        <v>6.3800000000000003E-3</v>
      </c>
      <c r="H830" s="4" t="s">
        <v>1816</v>
      </c>
      <c r="I830" s="4" t="s">
        <v>43</v>
      </c>
      <c r="J830" s="5" t="s">
        <v>27</v>
      </c>
      <c r="K830" s="5" t="s">
        <v>27</v>
      </c>
      <c r="L830" s="5" t="s">
        <v>27</v>
      </c>
      <c r="M830" s="5" t="s">
        <v>27</v>
      </c>
      <c r="N830" s="5" t="s">
        <v>27</v>
      </c>
      <c r="O830" s="6">
        <v>45852</v>
      </c>
      <c r="R830" s="8"/>
      <c r="T830" s="9"/>
    </row>
    <row r="831" spans="1:20" s="7" customFormat="1" ht="15" customHeight="1">
      <c r="A831" s="2" t="s">
        <v>4</v>
      </c>
      <c r="B831" s="2" t="s">
        <v>77</v>
      </c>
      <c r="C831" s="3">
        <v>1673</v>
      </c>
      <c r="D831" s="3" t="s">
        <v>1849</v>
      </c>
      <c r="E831" s="4" t="s">
        <v>1850</v>
      </c>
      <c r="F831" s="3" t="s">
        <v>136</v>
      </c>
      <c r="G831" s="3">
        <v>4.9299999999999995E-3</v>
      </c>
      <c r="H831" s="4" t="s">
        <v>1816</v>
      </c>
      <c r="I831" s="4" t="s">
        <v>43</v>
      </c>
      <c r="J831" s="5" t="s">
        <v>27</v>
      </c>
      <c r="K831" s="5" t="s">
        <v>27</v>
      </c>
      <c r="L831" s="5" t="s">
        <v>27</v>
      </c>
      <c r="M831" s="5" t="s">
        <v>27</v>
      </c>
      <c r="N831" s="5" t="s">
        <v>27</v>
      </c>
      <c r="O831" s="6">
        <v>45852</v>
      </c>
      <c r="R831" s="8"/>
      <c r="T831" s="9"/>
    </row>
    <row r="832" spans="1:20" s="7" customFormat="1" ht="15" customHeight="1">
      <c r="A832" s="2" t="s">
        <v>4</v>
      </c>
      <c r="B832" s="2" t="s">
        <v>77</v>
      </c>
      <c r="C832" s="3">
        <v>1674</v>
      </c>
      <c r="D832" s="3" t="s">
        <v>1851</v>
      </c>
      <c r="E832" s="4" t="s">
        <v>1852</v>
      </c>
      <c r="F832" s="3" t="s">
        <v>391</v>
      </c>
      <c r="G832" s="3">
        <v>4.64E-3</v>
      </c>
      <c r="H832" s="4" t="s">
        <v>1816</v>
      </c>
      <c r="I832" s="4" t="s">
        <v>43</v>
      </c>
      <c r="J832" s="5" t="s">
        <v>27</v>
      </c>
      <c r="K832" s="5" t="s">
        <v>27</v>
      </c>
      <c r="L832" s="5" t="s">
        <v>27</v>
      </c>
      <c r="M832" s="5" t="s">
        <v>27</v>
      </c>
      <c r="N832" s="5" t="s">
        <v>27</v>
      </c>
      <c r="O832" s="6">
        <v>45852</v>
      </c>
      <c r="R832" s="8"/>
      <c r="T832" s="9"/>
    </row>
    <row r="833" spans="1:20" s="7" customFormat="1" ht="15" customHeight="1">
      <c r="A833" s="2" t="s">
        <v>4</v>
      </c>
      <c r="B833" s="2" t="s">
        <v>77</v>
      </c>
      <c r="C833" s="3">
        <v>1549</v>
      </c>
      <c r="D833" s="3" t="s">
        <v>1853</v>
      </c>
      <c r="E833" s="4" t="s">
        <v>1854</v>
      </c>
      <c r="F833" s="3" t="s">
        <v>68</v>
      </c>
      <c r="G833" s="3">
        <f>11.6/1000</f>
        <v>1.1599999999999999E-2</v>
      </c>
      <c r="H833" s="4" t="s">
        <v>1816</v>
      </c>
      <c r="I833" s="4" t="s">
        <v>43</v>
      </c>
      <c r="J833" s="5" t="s">
        <v>27</v>
      </c>
      <c r="K833" s="5" t="s">
        <v>27</v>
      </c>
      <c r="L833" s="5" t="s">
        <v>27</v>
      </c>
      <c r="M833" s="5" t="s">
        <v>27</v>
      </c>
      <c r="N833" s="5" t="s">
        <v>27</v>
      </c>
      <c r="O833" s="6">
        <v>45853</v>
      </c>
      <c r="R833" s="8"/>
      <c r="T833" s="9"/>
    </row>
    <row r="834" spans="1:20" s="7" customFormat="1" ht="15" customHeight="1">
      <c r="A834" s="2" t="s">
        <v>4</v>
      </c>
      <c r="B834" s="2" t="s">
        <v>77</v>
      </c>
      <c r="C834" s="3">
        <v>1625</v>
      </c>
      <c r="D834" s="3" t="s">
        <v>1855</v>
      </c>
      <c r="E834" s="4" t="s">
        <v>1856</v>
      </c>
      <c r="F834" s="3" t="s">
        <v>1857</v>
      </c>
      <c r="G834" s="3">
        <v>7.5399999999999998E-3</v>
      </c>
      <c r="H834" s="4" t="s">
        <v>1816</v>
      </c>
      <c r="I834" s="4" t="s">
        <v>43</v>
      </c>
      <c r="J834" s="5" t="s">
        <v>27</v>
      </c>
      <c r="K834" s="5" t="s">
        <v>27</v>
      </c>
      <c r="L834" s="5" t="s">
        <v>27</v>
      </c>
      <c r="M834" s="5" t="s">
        <v>27</v>
      </c>
      <c r="N834" s="5" t="s">
        <v>27</v>
      </c>
      <c r="O834" s="6">
        <v>45853</v>
      </c>
      <c r="R834" s="8"/>
      <c r="T834" s="9"/>
    </row>
    <row r="835" spans="1:20" s="7" customFormat="1" ht="15" customHeight="1">
      <c r="A835" s="2" t="s">
        <v>4</v>
      </c>
      <c r="B835" s="2" t="s">
        <v>77</v>
      </c>
      <c r="C835" s="3">
        <v>1626</v>
      </c>
      <c r="D835" s="3" t="s">
        <v>1858</v>
      </c>
      <c r="E835" s="4" t="s">
        <v>1859</v>
      </c>
      <c r="F835" s="3" t="s">
        <v>1663</v>
      </c>
      <c r="G835" s="3">
        <v>7.5399999999999998E-3</v>
      </c>
      <c r="H835" s="4" t="s">
        <v>1816</v>
      </c>
      <c r="I835" s="4" t="s">
        <v>43</v>
      </c>
      <c r="J835" s="5" t="s">
        <v>27</v>
      </c>
      <c r="K835" s="5" t="s">
        <v>27</v>
      </c>
      <c r="L835" s="5" t="s">
        <v>27</v>
      </c>
      <c r="M835" s="5" t="s">
        <v>27</v>
      </c>
      <c r="N835" s="5" t="s">
        <v>27</v>
      </c>
      <c r="O835" s="6">
        <v>45853</v>
      </c>
      <c r="R835" s="8"/>
      <c r="T835" s="9"/>
    </row>
    <row r="836" spans="1:20" s="7" customFormat="1" ht="15" customHeight="1">
      <c r="A836" s="2" t="s">
        <v>4</v>
      </c>
      <c r="B836" s="2" t="s">
        <v>77</v>
      </c>
      <c r="C836" s="3">
        <v>1627</v>
      </c>
      <c r="D836" s="3" t="s">
        <v>1860</v>
      </c>
      <c r="E836" s="4" t="s">
        <v>1861</v>
      </c>
      <c r="F836" s="3" t="s">
        <v>294</v>
      </c>
      <c r="G836" s="3">
        <v>7.5399999999999998E-3</v>
      </c>
      <c r="H836" s="4" t="s">
        <v>1816</v>
      </c>
      <c r="I836" s="4" t="s">
        <v>43</v>
      </c>
      <c r="J836" s="5" t="s">
        <v>27</v>
      </c>
      <c r="K836" s="5" t="s">
        <v>27</v>
      </c>
      <c r="L836" s="5" t="s">
        <v>27</v>
      </c>
      <c r="M836" s="5" t="s">
        <v>27</v>
      </c>
      <c r="N836" s="5" t="s">
        <v>27</v>
      </c>
      <c r="O836" s="6">
        <v>45853</v>
      </c>
      <c r="R836" s="8"/>
      <c r="T836" s="9"/>
    </row>
    <row r="837" spans="1:20" s="7" customFormat="1" ht="15" customHeight="1">
      <c r="A837" s="2" t="s">
        <v>4</v>
      </c>
      <c r="B837" s="2" t="s">
        <v>77</v>
      </c>
      <c r="C837" s="3">
        <v>1628</v>
      </c>
      <c r="D837" s="3" t="s">
        <v>1862</v>
      </c>
      <c r="E837" s="4" t="s">
        <v>1863</v>
      </c>
      <c r="F837" s="3" t="s">
        <v>242</v>
      </c>
      <c r="G837" s="3">
        <v>7.8300000000000002E-3</v>
      </c>
      <c r="H837" s="4" t="s">
        <v>1816</v>
      </c>
      <c r="I837" s="4" t="s">
        <v>43</v>
      </c>
      <c r="J837" s="5" t="s">
        <v>27</v>
      </c>
      <c r="K837" s="5" t="s">
        <v>27</v>
      </c>
      <c r="L837" s="5" t="s">
        <v>27</v>
      </c>
      <c r="M837" s="5" t="s">
        <v>27</v>
      </c>
      <c r="N837" s="5" t="s">
        <v>27</v>
      </c>
      <c r="O837" s="6">
        <v>45853</v>
      </c>
      <c r="R837" s="8"/>
      <c r="T837" s="9"/>
    </row>
    <row r="838" spans="1:20" s="7" customFormat="1" ht="15" customHeight="1">
      <c r="A838" s="2" t="s">
        <v>4</v>
      </c>
      <c r="B838" s="2" t="s">
        <v>77</v>
      </c>
      <c r="C838" s="3">
        <v>1629</v>
      </c>
      <c r="D838" s="3" t="s">
        <v>1864</v>
      </c>
      <c r="E838" s="4" t="s">
        <v>1865</v>
      </c>
      <c r="F838" s="3" t="s">
        <v>167</v>
      </c>
      <c r="G838" s="3">
        <v>7.2500000000000004E-3</v>
      </c>
      <c r="H838" s="4" t="s">
        <v>1816</v>
      </c>
      <c r="I838" s="4" t="s">
        <v>43</v>
      </c>
      <c r="J838" s="5" t="s">
        <v>27</v>
      </c>
      <c r="K838" s="5" t="s">
        <v>27</v>
      </c>
      <c r="L838" s="5" t="s">
        <v>27</v>
      </c>
      <c r="M838" s="5" t="s">
        <v>27</v>
      </c>
      <c r="N838" s="5" t="s">
        <v>27</v>
      </c>
      <c r="O838" s="6">
        <v>45853</v>
      </c>
      <c r="R838" s="8"/>
      <c r="T838" s="9"/>
    </row>
    <row r="839" spans="1:20" s="7" customFormat="1" ht="15" customHeight="1">
      <c r="A839" s="2" t="s">
        <v>4</v>
      </c>
      <c r="B839" s="2" t="s">
        <v>77</v>
      </c>
      <c r="C839" s="3">
        <v>1630</v>
      </c>
      <c r="D839" s="3" t="s">
        <v>1866</v>
      </c>
      <c r="E839" s="4" t="s">
        <v>1867</v>
      </c>
      <c r="F839" s="3" t="s">
        <v>751</v>
      </c>
      <c r="G839" s="3">
        <v>7.2500000000000004E-3</v>
      </c>
      <c r="H839" s="4" t="s">
        <v>1816</v>
      </c>
      <c r="I839" s="4" t="s">
        <v>43</v>
      </c>
      <c r="J839" s="5" t="s">
        <v>27</v>
      </c>
      <c r="K839" s="5" t="s">
        <v>27</v>
      </c>
      <c r="L839" s="5" t="s">
        <v>27</v>
      </c>
      <c r="M839" s="5" t="s">
        <v>27</v>
      </c>
      <c r="N839" s="5" t="s">
        <v>27</v>
      </c>
      <c r="O839" s="6">
        <v>45853</v>
      </c>
      <c r="R839" s="8"/>
      <c r="T839" s="9"/>
    </row>
    <row r="840" spans="1:20" s="7" customFormat="1" ht="15" customHeight="1">
      <c r="A840" s="2" t="s">
        <v>4</v>
      </c>
      <c r="B840" s="2" t="s">
        <v>77</v>
      </c>
      <c r="C840" s="3">
        <v>1631</v>
      </c>
      <c r="D840" s="3" t="s">
        <v>1868</v>
      </c>
      <c r="E840" s="4" t="s">
        <v>1869</v>
      </c>
      <c r="F840" s="3" t="s">
        <v>1870</v>
      </c>
      <c r="G840" s="3">
        <v>6.96E-3</v>
      </c>
      <c r="H840" s="4" t="s">
        <v>1816</v>
      </c>
      <c r="I840" s="4" t="s">
        <v>43</v>
      </c>
      <c r="J840" s="5" t="s">
        <v>27</v>
      </c>
      <c r="K840" s="5" t="s">
        <v>27</v>
      </c>
      <c r="L840" s="5" t="s">
        <v>27</v>
      </c>
      <c r="M840" s="5" t="s">
        <v>27</v>
      </c>
      <c r="N840" s="5" t="s">
        <v>27</v>
      </c>
      <c r="O840" s="6">
        <v>45853</v>
      </c>
      <c r="R840" s="8"/>
      <c r="T840" s="9"/>
    </row>
    <row r="841" spans="1:20" s="7" customFormat="1" ht="15" customHeight="1">
      <c r="A841" s="2" t="s">
        <v>4</v>
      </c>
      <c r="B841" s="2" t="s">
        <v>77</v>
      </c>
      <c r="C841" s="3">
        <v>1632</v>
      </c>
      <c r="D841" s="3" t="s">
        <v>1871</v>
      </c>
      <c r="E841" s="4" t="s">
        <v>1872</v>
      </c>
      <c r="F841" s="3" t="s">
        <v>188</v>
      </c>
      <c r="G841" s="3">
        <v>7.5399999999999998E-3</v>
      </c>
      <c r="H841" s="4" t="s">
        <v>1816</v>
      </c>
      <c r="I841" s="4" t="s">
        <v>43</v>
      </c>
      <c r="J841" s="5" t="s">
        <v>27</v>
      </c>
      <c r="K841" s="5" t="s">
        <v>27</v>
      </c>
      <c r="L841" s="5" t="s">
        <v>27</v>
      </c>
      <c r="M841" s="5" t="s">
        <v>27</v>
      </c>
      <c r="N841" s="5" t="s">
        <v>27</v>
      </c>
      <c r="O841" s="6">
        <v>45853</v>
      </c>
      <c r="R841" s="8"/>
      <c r="T841" s="9"/>
    </row>
    <row r="842" spans="1:20" s="7" customFormat="1" ht="15" customHeight="1">
      <c r="A842" s="2" t="s">
        <v>4</v>
      </c>
      <c r="B842" s="2" t="s">
        <v>77</v>
      </c>
      <c r="C842" s="3">
        <v>1633</v>
      </c>
      <c r="D842" s="3" t="s">
        <v>1873</v>
      </c>
      <c r="E842" s="4" t="s">
        <v>1874</v>
      </c>
      <c r="F842" s="3" t="s">
        <v>167</v>
      </c>
      <c r="G842" s="3">
        <v>7.2500000000000004E-3</v>
      </c>
      <c r="H842" s="4" t="s">
        <v>1816</v>
      </c>
      <c r="I842" s="4" t="s">
        <v>43</v>
      </c>
      <c r="J842" s="5" t="s">
        <v>27</v>
      </c>
      <c r="K842" s="5" t="s">
        <v>27</v>
      </c>
      <c r="L842" s="5" t="s">
        <v>27</v>
      </c>
      <c r="M842" s="5" t="s">
        <v>27</v>
      </c>
      <c r="N842" s="5" t="s">
        <v>27</v>
      </c>
      <c r="O842" s="6">
        <v>45853</v>
      </c>
      <c r="R842" s="8"/>
      <c r="T842" s="9"/>
    </row>
    <row r="843" spans="1:20" s="7" customFormat="1" ht="15" customHeight="1">
      <c r="A843" s="2" t="s">
        <v>4</v>
      </c>
      <c r="B843" s="2" t="s">
        <v>77</v>
      </c>
      <c r="C843" s="3">
        <v>1634</v>
      </c>
      <c r="D843" s="3" t="s">
        <v>1875</v>
      </c>
      <c r="E843" s="4" t="s">
        <v>1876</v>
      </c>
      <c r="F843" s="3" t="s">
        <v>916</v>
      </c>
      <c r="G843" s="3">
        <v>6.96E-3</v>
      </c>
      <c r="H843" s="4" t="s">
        <v>1816</v>
      </c>
      <c r="I843" s="4" t="s">
        <v>43</v>
      </c>
      <c r="J843" s="5" t="s">
        <v>27</v>
      </c>
      <c r="K843" s="5" t="s">
        <v>27</v>
      </c>
      <c r="L843" s="5" t="s">
        <v>27</v>
      </c>
      <c r="M843" s="5" t="s">
        <v>27</v>
      </c>
      <c r="N843" s="5" t="s">
        <v>27</v>
      </c>
      <c r="O843" s="6">
        <v>45853</v>
      </c>
      <c r="R843" s="8"/>
      <c r="T843" s="9"/>
    </row>
    <row r="844" spans="1:20" s="7" customFormat="1" ht="15" customHeight="1">
      <c r="A844" s="2" t="s">
        <v>4</v>
      </c>
      <c r="B844" s="2" t="s">
        <v>77</v>
      </c>
      <c r="C844" s="3">
        <v>1635</v>
      </c>
      <c r="D844" s="3" t="s">
        <v>1877</v>
      </c>
      <c r="E844" s="4" t="s">
        <v>1878</v>
      </c>
      <c r="F844" s="3" t="s">
        <v>299</v>
      </c>
      <c r="G844" s="3">
        <v>6.96E-3</v>
      </c>
      <c r="H844" s="4" t="s">
        <v>1816</v>
      </c>
      <c r="I844" s="4" t="s">
        <v>43</v>
      </c>
      <c r="J844" s="5" t="s">
        <v>27</v>
      </c>
      <c r="K844" s="5" t="s">
        <v>27</v>
      </c>
      <c r="L844" s="5" t="s">
        <v>27</v>
      </c>
      <c r="M844" s="5" t="s">
        <v>27</v>
      </c>
      <c r="N844" s="5" t="s">
        <v>27</v>
      </c>
      <c r="O844" s="6">
        <v>45853</v>
      </c>
      <c r="R844" s="8"/>
      <c r="T844" s="9"/>
    </row>
    <row r="845" spans="1:20" s="7" customFormat="1" ht="15" customHeight="1">
      <c r="A845" s="2" t="s">
        <v>4</v>
      </c>
      <c r="B845" s="2" t="s">
        <v>77</v>
      </c>
      <c r="C845" s="3">
        <v>1685</v>
      </c>
      <c r="D845" s="3" t="s">
        <v>1879</v>
      </c>
      <c r="E845" s="4" t="s">
        <v>1880</v>
      </c>
      <c r="F845" s="3" t="s">
        <v>157</v>
      </c>
      <c r="G845" s="3">
        <v>1.044E-2</v>
      </c>
      <c r="H845" s="4" t="s">
        <v>1816</v>
      </c>
      <c r="I845" s="4" t="s">
        <v>43</v>
      </c>
      <c r="J845" s="5" t="s">
        <v>27</v>
      </c>
      <c r="K845" s="5" t="s">
        <v>27</v>
      </c>
      <c r="L845" s="5" t="s">
        <v>27</v>
      </c>
      <c r="M845" s="5" t="s">
        <v>27</v>
      </c>
      <c r="N845" s="5" t="s">
        <v>27</v>
      </c>
      <c r="O845" s="6">
        <v>45855</v>
      </c>
      <c r="R845" s="8"/>
      <c r="T845" s="9"/>
    </row>
    <row r="846" spans="1:20" s="7" customFormat="1" ht="15" customHeight="1">
      <c r="A846" s="2" t="s">
        <v>4</v>
      </c>
      <c r="B846" s="2" t="s">
        <v>77</v>
      </c>
      <c r="C846" s="3">
        <v>1686</v>
      </c>
      <c r="D846" s="3" t="s">
        <v>1881</v>
      </c>
      <c r="E846" s="4" t="s">
        <v>1882</v>
      </c>
      <c r="F846" s="3" t="s">
        <v>439</v>
      </c>
      <c r="G846" s="3">
        <v>1.044E-2</v>
      </c>
      <c r="H846" s="4" t="s">
        <v>1816</v>
      </c>
      <c r="I846" s="4" t="s">
        <v>43</v>
      </c>
      <c r="J846" s="5" t="s">
        <v>27</v>
      </c>
      <c r="K846" s="5" t="s">
        <v>27</v>
      </c>
      <c r="L846" s="5" t="s">
        <v>27</v>
      </c>
      <c r="M846" s="5" t="s">
        <v>27</v>
      </c>
      <c r="N846" s="5" t="s">
        <v>27</v>
      </c>
      <c r="O846" s="6">
        <v>45856</v>
      </c>
      <c r="R846" s="8"/>
      <c r="T846" s="9"/>
    </row>
    <row r="847" spans="1:20" s="7" customFormat="1" ht="15" customHeight="1">
      <c r="A847" s="2" t="s">
        <v>4</v>
      </c>
      <c r="B847" s="2" t="s">
        <v>77</v>
      </c>
      <c r="C847" s="3">
        <v>1687</v>
      </c>
      <c r="D847" s="3" t="s">
        <v>1883</v>
      </c>
      <c r="E847" s="4" t="s">
        <v>1884</v>
      </c>
      <c r="F847" s="3" t="s">
        <v>1885</v>
      </c>
      <c r="G847" s="3">
        <v>9.5700000000000004E-3</v>
      </c>
      <c r="H847" s="4" t="s">
        <v>1816</v>
      </c>
      <c r="I847" s="4" t="s">
        <v>43</v>
      </c>
      <c r="J847" s="5" t="s">
        <v>27</v>
      </c>
      <c r="K847" s="5" t="s">
        <v>27</v>
      </c>
      <c r="L847" s="5" t="s">
        <v>27</v>
      </c>
      <c r="M847" s="5" t="s">
        <v>27</v>
      </c>
      <c r="N847" s="5" t="s">
        <v>27</v>
      </c>
      <c r="O847" s="6">
        <v>45856</v>
      </c>
      <c r="R847" s="8"/>
      <c r="T847" s="9"/>
    </row>
    <row r="848" spans="1:20" s="7" customFormat="1" ht="15" customHeight="1">
      <c r="A848" s="2" t="s">
        <v>4</v>
      </c>
      <c r="B848" s="2" t="s">
        <v>77</v>
      </c>
      <c r="C848" s="3">
        <v>1691</v>
      </c>
      <c r="D848" s="3" t="s">
        <v>1886</v>
      </c>
      <c r="E848" s="4" t="s">
        <v>1887</v>
      </c>
      <c r="F848" s="3" t="s">
        <v>791</v>
      </c>
      <c r="G848" s="3">
        <v>8.9899999999999997E-3</v>
      </c>
      <c r="H848" s="4" t="s">
        <v>1816</v>
      </c>
      <c r="I848" s="4" t="s">
        <v>43</v>
      </c>
      <c r="J848" s="5" t="s">
        <v>27</v>
      </c>
      <c r="K848" s="5" t="s">
        <v>27</v>
      </c>
      <c r="L848" s="5" t="s">
        <v>27</v>
      </c>
      <c r="M848" s="5" t="s">
        <v>27</v>
      </c>
      <c r="N848" s="5" t="s">
        <v>27</v>
      </c>
      <c r="O848" s="6">
        <v>45856</v>
      </c>
      <c r="R848" s="8"/>
      <c r="T848" s="9"/>
    </row>
    <row r="849" spans="1:20" s="7" customFormat="1" ht="15" customHeight="1">
      <c r="A849" s="2" t="s">
        <v>4</v>
      </c>
      <c r="B849" s="2" t="s">
        <v>77</v>
      </c>
      <c r="C849" s="3">
        <v>1696</v>
      </c>
      <c r="D849" s="3" t="s">
        <v>1888</v>
      </c>
      <c r="E849" s="4" t="s">
        <v>1889</v>
      </c>
      <c r="F849" s="3" t="s">
        <v>432</v>
      </c>
      <c r="G849" s="3">
        <v>9.7650000000000011E-3</v>
      </c>
      <c r="H849" s="4" t="s">
        <v>1816</v>
      </c>
      <c r="I849" s="4" t="s">
        <v>43</v>
      </c>
      <c r="J849" s="5" t="s">
        <v>27</v>
      </c>
      <c r="K849" s="5" t="s">
        <v>27</v>
      </c>
      <c r="L849" s="5" t="s">
        <v>27</v>
      </c>
      <c r="M849" s="5" t="s">
        <v>27</v>
      </c>
      <c r="N849" s="5" t="s">
        <v>27</v>
      </c>
      <c r="O849" s="6">
        <v>45856</v>
      </c>
      <c r="R849" s="8"/>
      <c r="T849" s="9"/>
    </row>
    <row r="850" spans="1:20" s="7" customFormat="1" ht="15" customHeight="1">
      <c r="A850" s="2" t="s">
        <v>4</v>
      </c>
      <c r="B850" s="2" t="s">
        <v>77</v>
      </c>
      <c r="C850" s="3">
        <v>1715</v>
      </c>
      <c r="D850" s="3" t="s">
        <v>1890</v>
      </c>
      <c r="E850" s="4" t="s">
        <v>1891</v>
      </c>
      <c r="F850" s="3" t="s">
        <v>338</v>
      </c>
      <c r="G850" s="3">
        <v>9.2800000000000001E-3</v>
      </c>
      <c r="H850" s="4" t="s">
        <v>1816</v>
      </c>
      <c r="I850" s="4" t="s">
        <v>43</v>
      </c>
      <c r="J850" s="5" t="s">
        <v>27</v>
      </c>
      <c r="K850" s="5" t="s">
        <v>27</v>
      </c>
      <c r="L850" s="5" t="s">
        <v>27</v>
      </c>
      <c r="M850" s="5" t="s">
        <v>27</v>
      </c>
      <c r="N850" s="5" t="s">
        <v>27</v>
      </c>
      <c r="O850" s="6">
        <v>45856</v>
      </c>
      <c r="R850" s="8"/>
      <c r="T850" s="9"/>
    </row>
    <row r="851" spans="1:20" s="7" customFormat="1" ht="15" customHeight="1">
      <c r="A851" s="2" t="s">
        <v>4</v>
      </c>
      <c r="B851" s="2" t="s">
        <v>77</v>
      </c>
      <c r="C851" s="3">
        <v>1717</v>
      </c>
      <c r="D851" s="3" t="s">
        <v>1892</v>
      </c>
      <c r="E851" s="4" t="s">
        <v>1893</v>
      </c>
      <c r="F851" s="3" t="s">
        <v>55</v>
      </c>
      <c r="G851" s="3">
        <v>9.4500000000000001E-3</v>
      </c>
      <c r="H851" s="4" t="s">
        <v>1816</v>
      </c>
      <c r="I851" s="4" t="s">
        <v>43</v>
      </c>
      <c r="J851" s="5" t="s">
        <v>27</v>
      </c>
      <c r="K851" s="5" t="s">
        <v>27</v>
      </c>
      <c r="L851" s="5" t="s">
        <v>27</v>
      </c>
      <c r="M851" s="5" t="s">
        <v>27</v>
      </c>
      <c r="N851" s="5" t="s">
        <v>27</v>
      </c>
      <c r="O851" s="6">
        <v>45856</v>
      </c>
      <c r="R851" s="8"/>
      <c r="T851" s="9"/>
    </row>
    <row r="852" spans="1:20" s="7" customFormat="1" ht="15" customHeight="1">
      <c r="A852" s="2" t="s">
        <v>4</v>
      </c>
      <c r="B852" s="2" t="s">
        <v>77</v>
      </c>
      <c r="C852" s="3">
        <v>1727</v>
      </c>
      <c r="D852" s="3" t="s">
        <v>1894</v>
      </c>
      <c r="E852" s="4" t="s">
        <v>1895</v>
      </c>
      <c r="F852" s="3" t="s">
        <v>242</v>
      </c>
      <c r="G852" s="3">
        <v>8.9899999999999997E-3</v>
      </c>
      <c r="H852" s="4" t="s">
        <v>1816</v>
      </c>
      <c r="I852" s="4" t="s">
        <v>43</v>
      </c>
      <c r="J852" s="5" t="s">
        <v>27</v>
      </c>
      <c r="K852" s="5" t="s">
        <v>27</v>
      </c>
      <c r="L852" s="5" t="s">
        <v>27</v>
      </c>
      <c r="M852" s="5" t="s">
        <v>27</v>
      </c>
      <c r="N852" s="5" t="s">
        <v>27</v>
      </c>
      <c r="O852" s="6">
        <v>45856</v>
      </c>
      <c r="R852" s="8"/>
      <c r="T852" s="9"/>
    </row>
    <row r="853" spans="1:20" s="7" customFormat="1" ht="15" customHeight="1">
      <c r="A853" s="2" t="s">
        <v>4</v>
      </c>
      <c r="B853" s="2" t="s">
        <v>77</v>
      </c>
      <c r="C853" s="3">
        <v>1732</v>
      </c>
      <c r="D853" s="3" t="s">
        <v>1896</v>
      </c>
      <c r="E853" s="4" t="s">
        <v>1897</v>
      </c>
      <c r="F853" s="3" t="s">
        <v>588</v>
      </c>
      <c r="G853" s="3">
        <v>8.1199999999999987E-3</v>
      </c>
      <c r="H853" s="4" t="s">
        <v>1816</v>
      </c>
      <c r="I853" s="4" t="s">
        <v>43</v>
      </c>
      <c r="J853" s="5" t="s">
        <v>27</v>
      </c>
      <c r="K853" s="5" t="s">
        <v>27</v>
      </c>
      <c r="L853" s="5" t="s">
        <v>27</v>
      </c>
      <c r="M853" s="5" t="s">
        <v>27</v>
      </c>
      <c r="N853" s="5" t="s">
        <v>27</v>
      </c>
      <c r="O853" s="6">
        <v>45856</v>
      </c>
      <c r="R853" s="8"/>
      <c r="T853" s="9"/>
    </row>
    <row r="854" spans="1:20" s="7" customFormat="1" ht="15" customHeight="1">
      <c r="A854" s="2" t="s">
        <v>4</v>
      </c>
      <c r="B854" s="2" t="s">
        <v>77</v>
      </c>
      <c r="C854" s="3">
        <v>1733</v>
      </c>
      <c r="D854" s="3" t="s">
        <v>1898</v>
      </c>
      <c r="E854" s="4" t="s">
        <v>1899</v>
      </c>
      <c r="F854" s="3" t="s">
        <v>205</v>
      </c>
      <c r="G854" s="3">
        <v>7.5399999999999998E-3</v>
      </c>
      <c r="H854" s="4" t="s">
        <v>1816</v>
      </c>
      <c r="I854" s="4" t="s">
        <v>43</v>
      </c>
      <c r="J854" s="5" t="s">
        <v>27</v>
      </c>
      <c r="K854" s="5" t="s">
        <v>27</v>
      </c>
      <c r="L854" s="5" t="s">
        <v>27</v>
      </c>
      <c r="M854" s="5" t="s">
        <v>27</v>
      </c>
      <c r="N854" s="5" t="s">
        <v>27</v>
      </c>
      <c r="O854" s="6">
        <v>45856</v>
      </c>
      <c r="R854" s="8"/>
      <c r="T854" s="9"/>
    </row>
    <row r="855" spans="1:20" s="7" customFormat="1" ht="15" customHeight="1">
      <c r="A855" s="2" t="s">
        <v>4</v>
      </c>
      <c r="B855" s="2" t="s">
        <v>77</v>
      </c>
      <c r="C855" s="3">
        <v>1734</v>
      </c>
      <c r="D855" s="3" t="s">
        <v>1900</v>
      </c>
      <c r="E855" s="4" t="s">
        <v>1901</v>
      </c>
      <c r="F855" s="3" t="s">
        <v>466</v>
      </c>
      <c r="G855" s="3">
        <v>7.2500000000000004E-3</v>
      </c>
      <c r="H855" s="4" t="s">
        <v>1816</v>
      </c>
      <c r="I855" s="4" t="s">
        <v>43</v>
      </c>
      <c r="J855" s="5" t="s">
        <v>27</v>
      </c>
      <c r="K855" s="5" t="s">
        <v>27</v>
      </c>
      <c r="L855" s="5" t="s">
        <v>27</v>
      </c>
      <c r="M855" s="5" t="s">
        <v>27</v>
      </c>
      <c r="N855" s="5" t="s">
        <v>27</v>
      </c>
      <c r="O855" s="6">
        <v>45856</v>
      </c>
      <c r="R855" s="8"/>
      <c r="T855" s="9"/>
    </row>
    <row r="856" spans="1:20" s="7" customFormat="1" ht="15" customHeight="1">
      <c r="A856" s="2" t="s">
        <v>4</v>
      </c>
      <c r="B856" s="2" t="s">
        <v>77</v>
      </c>
      <c r="C856" s="3">
        <v>1736</v>
      </c>
      <c r="D856" s="3" t="s">
        <v>1902</v>
      </c>
      <c r="E856" s="4" t="s">
        <v>1903</v>
      </c>
      <c r="F856" s="3" t="s">
        <v>236</v>
      </c>
      <c r="G856" s="3">
        <v>6.96E-3</v>
      </c>
      <c r="H856" s="4" t="s">
        <v>1816</v>
      </c>
      <c r="I856" s="4" t="s">
        <v>43</v>
      </c>
      <c r="J856" s="5" t="s">
        <v>27</v>
      </c>
      <c r="K856" s="5" t="s">
        <v>27</v>
      </c>
      <c r="L856" s="5" t="s">
        <v>27</v>
      </c>
      <c r="M856" s="5" t="s">
        <v>27</v>
      </c>
      <c r="N856" s="5" t="s">
        <v>27</v>
      </c>
      <c r="O856" s="6">
        <v>45856</v>
      </c>
      <c r="R856" s="8"/>
      <c r="T856" s="9"/>
    </row>
    <row r="857" spans="1:20" s="7" customFormat="1" ht="15" customHeight="1">
      <c r="A857" s="2" t="s">
        <v>4</v>
      </c>
      <c r="B857" s="2" t="s">
        <v>77</v>
      </c>
      <c r="C857" s="3">
        <v>1738</v>
      </c>
      <c r="D857" s="3" t="s">
        <v>1904</v>
      </c>
      <c r="E857" s="4" t="s">
        <v>1905</v>
      </c>
      <c r="F857" s="3" t="s">
        <v>439</v>
      </c>
      <c r="G857" s="3">
        <v>6.6150000000000002E-3</v>
      </c>
      <c r="H857" s="4" t="s">
        <v>1816</v>
      </c>
      <c r="I857" s="4" t="s">
        <v>43</v>
      </c>
      <c r="J857" s="5" t="s">
        <v>27</v>
      </c>
      <c r="K857" s="5" t="s">
        <v>27</v>
      </c>
      <c r="L857" s="5" t="s">
        <v>27</v>
      </c>
      <c r="M857" s="5" t="s">
        <v>27</v>
      </c>
      <c r="N857" s="5" t="s">
        <v>27</v>
      </c>
      <c r="O857" s="6">
        <v>45856</v>
      </c>
      <c r="R857" s="8"/>
      <c r="T857" s="9"/>
    </row>
    <row r="858" spans="1:20" s="7" customFormat="1" ht="15" customHeight="1">
      <c r="A858" s="2" t="s">
        <v>4</v>
      </c>
      <c r="B858" s="2" t="s">
        <v>77</v>
      </c>
      <c r="C858" s="3">
        <v>1742</v>
      </c>
      <c r="D858" s="3" t="s">
        <v>1906</v>
      </c>
      <c r="E858" s="4" t="s">
        <v>1907</v>
      </c>
      <c r="F858" s="3" t="s">
        <v>262</v>
      </c>
      <c r="G858" s="3">
        <v>6.3E-3</v>
      </c>
      <c r="H858" s="4" t="s">
        <v>1816</v>
      </c>
      <c r="I858" s="4" t="s">
        <v>43</v>
      </c>
      <c r="J858" s="5" t="s">
        <v>27</v>
      </c>
      <c r="K858" s="5" t="s">
        <v>27</v>
      </c>
      <c r="L858" s="5" t="s">
        <v>27</v>
      </c>
      <c r="M858" s="5" t="s">
        <v>27</v>
      </c>
      <c r="N858" s="5" t="s">
        <v>27</v>
      </c>
      <c r="O858" s="6">
        <v>45856</v>
      </c>
      <c r="R858" s="8"/>
      <c r="T858" s="9"/>
    </row>
    <row r="859" spans="1:20" s="7" customFormat="1" ht="15" customHeight="1">
      <c r="A859" s="2" t="s">
        <v>4</v>
      </c>
      <c r="B859" s="2" t="s">
        <v>77</v>
      </c>
      <c r="C859" s="3">
        <v>1743</v>
      </c>
      <c r="D859" s="3" t="s">
        <v>1908</v>
      </c>
      <c r="E859" s="4" t="s">
        <v>1909</v>
      </c>
      <c r="F859" s="3" t="s">
        <v>1046</v>
      </c>
      <c r="G859" s="3">
        <v>5.7999999999999996E-3</v>
      </c>
      <c r="H859" s="4" t="s">
        <v>1816</v>
      </c>
      <c r="I859" s="4" t="s">
        <v>43</v>
      </c>
      <c r="J859" s="5" t="s">
        <v>27</v>
      </c>
      <c r="K859" s="5" t="s">
        <v>27</v>
      </c>
      <c r="L859" s="5" t="s">
        <v>27</v>
      </c>
      <c r="M859" s="5" t="s">
        <v>27</v>
      </c>
      <c r="N859" s="5" t="s">
        <v>27</v>
      </c>
      <c r="O859" s="6">
        <v>45856</v>
      </c>
      <c r="R859" s="8"/>
      <c r="T859" s="9"/>
    </row>
    <row r="860" spans="1:20" s="7" customFormat="1" ht="15" customHeight="1">
      <c r="A860" s="2" t="s">
        <v>4</v>
      </c>
      <c r="B860" s="2" t="s">
        <v>77</v>
      </c>
      <c r="C860" s="3">
        <v>1747</v>
      </c>
      <c r="D860" s="3" t="s">
        <v>1910</v>
      </c>
      <c r="E860" s="4" t="s">
        <v>1911</v>
      </c>
      <c r="F860" s="3" t="s">
        <v>317</v>
      </c>
      <c r="G860" s="3">
        <v>5.7999999999999996E-3</v>
      </c>
      <c r="H860" s="4" t="s">
        <v>1816</v>
      </c>
      <c r="I860" s="4" t="s">
        <v>43</v>
      </c>
      <c r="J860" s="5" t="s">
        <v>27</v>
      </c>
      <c r="K860" s="5" t="s">
        <v>27</v>
      </c>
      <c r="L860" s="5" t="s">
        <v>27</v>
      </c>
      <c r="M860" s="5" t="s">
        <v>27</v>
      </c>
      <c r="N860" s="5" t="s">
        <v>27</v>
      </c>
      <c r="O860" s="6">
        <v>45856</v>
      </c>
      <c r="R860" s="8"/>
      <c r="T860" s="9"/>
    </row>
    <row r="861" spans="1:20" s="7" customFormat="1" ht="15" customHeight="1">
      <c r="A861" s="2" t="s">
        <v>4</v>
      </c>
      <c r="B861" s="2" t="s">
        <v>77</v>
      </c>
      <c r="C861" s="3">
        <v>1693</v>
      </c>
      <c r="D861" s="3" t="s">
        <v>1912</v>
      </c>
      <c r="E861" s="4" t="s">
        <v>1913</v>
      </c>
      <c r="F861" s="3" t="s">
        <v>224</v>
      </c>
      <c r="G861" s="3">
        <v>9.7650000000000011E-3</v>
      </c>
      <c r="H861" s="4" t="s">
        <v>1816</v>
      </c>
      <c r="I861" s="4" t="s">
        <v>43</v>
      </c>
      <c r="J861" s="5" t="s">
        <v>27</v>
      </c>
      <c r="K861" s="5" t="s">
        <v>27</v>
      </c>
      <c r="L861" s="5" t="s">
        <v>27</v>
      </c>
      <c r="M861" s="5" t="s">
        <v>27</v>
      </c>
      <c r="N861" s="5" t="s">
        <v>27</v>
      </c>
      <c r="O861" s="6">
        <v>45859</v>
      </c>
      <c r="R861" s="8"/>
      <c r="T861" s="9"/>
    </row>
    <row r="862" spans="1:20" s="7" customFormat="1" ht="15" customHeight="1">
      <c r="A862" s="2" t="s">
        <v>4</v>
      </c>
      <c r="B862" s="2" t="s">
        <v>77</v>
      </c>
      <c r="C862" s="3">
        <v>1694</v>
      </c>
      <c r="D862" s="3" t="s">
        <v>1914</v>
      </c>
      <c r="E862" s="4" t="s">
        <v>1915</v>
      </c>
      <c r="F862" s="3" t="s">
        <v>80</v>
      </c>
      <c r="G862" s="3">
        <v>9.7650000000000011E-3</v>
      </c>
      <c r="H862" s="4" t="s">
        <v>1816</v>
      </c>
      <c r="I862" s="4" t="s">
        <v>43</v>
      </c>
      <c r="J862" s="5" t="s">
        <v>27</v>
      </c>
      <c r="K862" s="5" t="s">
        <v>27</v>
      </c>
      <c r="L862" s="5" t="s">
        <v>27</v>
      </c>
      <c r="M862" s="5" t="s">
        <v>27</v>
      </c>
      <c r="N862" s="5" t="s">
        <v>27</v>
      </c>
      <c r="O862" s="6">
        <v>45859</v>
      </c>
      <c r="R862" s="8"/>
      <c r="T862" s="9"/>
    </row>
    <row r="863" spans="1:20" s="7" customFormat="1" ht="15" customHeight="1">
      <c r="A863" s="2" t="s">
        <v>4</v>
      </c>
      <c r="B863" s="2" t="s">
        <v>77</v>
      </c>
      <c r="C863" s="3">
        <v>1708</v>
      </c>
      <c r="D863" s="3" t="s">
        <v>1916</v>
      </c>
      <c r="E863" s="4" t="s">
        <v>1917</v>
      </c>
      <c r="F863" s="3" t="s">
        <v>87</v>
      </c>
      <c r="G863" s="3">
        <v>9.5999999999999992E-3</v>
      </c>
      <c r="H863" s="4" t="s">
        <v>1816</v>
      </c>
      <c r="I863" s="4" t="s">
        <v>43</v>
      </c>
      <c r="J863" s="5" t="s">
        <v>27</v>
      </c>
      <c r="K863" s="5" t="s">
        <v>27</v>
      </c>
      <c r="L863" s="5" t="s">
        <v>27</v>
      </c>
      <c r="M863" s="5" t="s">
        <v>27</v>
      </c>
      <c r="N863" s="5" t="s">
        <v>27</v>
      </c>
      <c r="O863" s="6">
        <v>45859</v>
      </c>
      <c r="R863" s="8"/>
      <c r="T863" s="9"/>
    </row>
    <row r="864" spans="1:20" s="7" customFormat="1" ht="15" customHeight="1">
      <c r="A864" s="2" t="s">
        <v>4</v>
      </c>
      <c r="B864" s="2" t="s">
        <v>77</v>
      </c>
      <c r="C864" s="3">
        <v>1714</v>
      </c>
      <c r="D864" s="3" t="s">
        <v>1918</v>
      </c>
      <c r="E864" s="4" t="s">
        <v>1919</v>
      </c>
      <c r="F864" s="3" t="s">
        <v>72</v>
      </c>
      <c r="G864" s="3">
        <v>9.5999999999999992E-3</v>
      </c>
      <c r="H864" s="4" t="s">
        <v>1816</v>
      </c>
      <c r="I864" s="4" t="s">
        <v>43</v>
      </c>
      <c r="J864" s="5" t="s">
        <v>27</v>
      </c>
      <c r="K864" s="5" t="s">
        <v>27</v>
      </c>
      <c r="L864" s="5" t="s">
        <v>27</v>
      </c>
      <c r="M864" s="5" t="s">
        <v>27</v>
      </c>
      <c r="N864" s="5" t="s">
        <v>27</v>
      </c>
      <c r="O864" s="6">
        <v>45859</v>
      </c>
      <c r="R864" s="8"/>
      <c r="T864" s="9"/>
    </row>
    <row r="865" spans="1:20" s="7" customFormat="1" ht="15" customHeight="1">
      <c r="A865" s="2" t="s">
        <v>4</v>
      </c>
      <c r="B865" s="2" t="s">
        <v>77</v>
      </c>
      <c r="C865" s="3">
        <v>1716</v>
      </c>
      <c r="D865" s="3" t="s">
        <v>1920</v>
      </c>
      <c r="E865" s="4" t="s">
        <v>1921</v>
      </c>
      <c r="F865" s="3" t="s">
        <v>630</v>
      </c>
      <c r="G865" s="3">
        <v>9.5999999999999992E-3</v>
      </c>
      <c r="H865" s="4" t="s">
        <v>1816</v>
      </c>
      <c r="I865" s="4" t="s">
        <v>43</v>
      </c>
      <c r="J865" s="5" t="s">
        <v>27</v>
      </c>
      <c r="K865" s="5" t="s">
        <v>27</v>
      </c>
      <c r="L865" s="5" t="s">
        <v>27</v>
      </c>
      <c r="M865" s="5" t="s">
        <v>27</v>
      </c>
      <c r="N865" s="5" t="s">
        <v>27</v>
      </c>
      <c r="O865" s="6">
        <v>45859</v>
      </c>
      <c r="R865" s="8"/>
      <c r="T865" s="9"/>
    </row>
    <row r="866" spans="1:20" s="7" customFormat="1" ht="15" customHeight="1">
      <c r="A866" s="2" t="s">
        <v>4</v>
      </c>
      <c r="B866" s="2" t="s">
        <v>77</v>
      </c>
      <c r="C866" s="3">
        <v>1725</v>
      </c>
      <c r="D866" s="3" t="s">
        <v>1922</v>
      </c>
      <c r="E866" s="4" t="s">
        <v>1923</v>
      </c>
      <c r="F866" s="3" t="s">
        <v>314</v>
      </c>
      <c r="G866" s="3">
        <v>8.9600000000000009E-3</v>
      </c>
      <c r="H866" s="4" t="s">
        <v>1816</v>
      </c>
      <c r="I866" s="4" t="s">
        <v>43</v>
      </c>
      <c r="J866" s="5" t="s">
        <v>27</v>
      </c>
      <c r="K866" s="5" t="s">
        <v>27</v>
      </c>
      <c r="L866" s="5" t="s">
        <v>27</v>
      </c>
      <c r="M866" s="5" t="s">
        <v>27</v>
      </c>
      <c r="N866" s="5" t="s">
        <v>27</v>
      </c>
      <c r="O866" s="6">
        <v>45859</v>
      </c>
      <c r="P866" s="198"/>
      <c r="R866" s="8"/>
      <c r="T866" s="9"/>
    </row>
    <row r="867" spans="1:20" s="7" customFormat="1" ht="15" customHeight="1">
      <c r="A867" s="2" t="s">
        <v>4</v>
      </c>
      <c r="B867" s="2" t="s">
        <v>77</v>
      </c>
      <c r="C867" s="3">
        <v>1723</v>
      </c>
      <c r="D867" s="3" t="s">
        <v>1924</v>
      </c>
      <c r="E867" s="4" t="s">
        <v>1925</v>
      </c>
      <c r="F867" s="3" t="s">
        <v>1926</v>
      </c>
      <c r="G867" s="3">
        <v>5.7999999999999996E-3</v>
      </c>
      <c r="H867" s="4" t="s">
        <v>1816</v>
      </c>
      <c r="I867" s="4" t="s">
        <v>43</v>
      </c>
      <c r="J867" s="5" t="s">
        <v>27</v>
      </c>
      <c r="K867" s="5" t="s">
        <v>27</v>
      </c>
      <c r="L867" s="5" t="s">
        <v>27</v>
      </c>
      <c r="M867" s="5" t="s">
        <v>27</v>
      </c>
      <c r="N867" s="5" t="s">
        <v>27</v>
      </c>
      <c r="O867" s="6">
        <v>45860</v>
      </c>
      <c r="R867" s="8"/>
      <c r="T867" s="9"/>
    </row>
    <row r="868" spans="1:20" s="7" customFormat="1" ht="15" customHeight="1">
      <c r="A868" s="2" t="s">
        <v>4</v>
      </c>
      <c r="B868" s="2" t="s">
        <v>77</v>
      </c>
      <c r="C868" s="3">
        <v>1731</v>
      </c>
      <c r="D868" s="3" t="s">
        <v>1927</v>
      </c>
      <c r="E868" s="4" t="s">
        <v>1928</v>
      </c>
      <c r="F868" s="3" t="s">
        <v>432</v>
      </c>
      <c r="G868" s="3">
        <v>9.1000000000000004E-3</v>
      </c>
      <c r="H868" s="4" t="s">
        <v>1816</v>
      </c>
      <c r="I868" s="4" t="s">
        <v>43</v>
      </c>
      <c r="J868" s="5" t="s">
        <v>27</v>
      </c>
      <c r="K868" s="5" t="s">
        <v>27</v>
      </c>
      <c r="L868" s="5" t="s">
        <v>27</v>
      </c>
      <c r="M868" s="5" t="s">
        <v>27</v>
      </c>
      <c r="N868" s="5" t="s">
        <v>27</v>
      </c>
      <c r="O868" s="6">
        <v>45860</v>
      </c>
      <c r="R868" s="8"/>
      <c r="T868" s="9"/>
    </row>
    <row r="869" spans="1:20" s="7" customFormat="1" ht="15" customHeight="1">
      <c r="A869" s="2" t="s">
        <v>4</v>
      </c>
      <c r="B869" s="2" t="s">
        <v>77</v>
      </c>
      <c r="C869" s="3">
        <v>1735</v>
      </c>
      <c r="D869" s="3" t="s">
        <v>1929</v>
      </c>
      <c r="E869" s="4" t="s">
        <v>1930</v>
      </c>
      <c r="F869" s="3" t="s">
        <v>1931</v>
      </c>
      <c r="G869" s="3">
        <v>7.2449999999999997E-3</v>
      </c>
      <c r="H869" s="4" t="s">
        <v>1816</v>
      </c>
      <c r="I869" s="4" t="s">
        <v>43</v>
      </c>
      <c r="J869" s="5" t="s">
        <v>27</v>
      </c>
      <c r="K869" s="5" t="s">
        <v>27</v>
      </c>
      <c r="L869" s="5" t="s">
        <v>27</v>
      </c>
      <c r="M869" s="5" t="s">
        <v>27</v>
      </c>
      <c r="N869" s="5" t="s">
        <v>27</v>
      </c>
      <c r="O869" s="6">
        <v>45860</v>
      </c>
      <c r="R869" s="8"/>
      <c r="T869" s="9"/>
    </row>
    <row r="870" spans="1:20" s="7" customFormat="1" ht="15" customHeight="1">
      <c r="A870" s="2" t="s">
        <v>4</v>
      </c>
      <c r="B870" s="2" t="s">
        <v>77</v>
      </c>
      <c r="C870" s="3">
        <v>1737</v>
      </c>
      <c r="D870" s="3" t="s">
        <v>1932</v>
      </c>
      <c r="E870" s="4" t="s">
        <v>1933</v>
      </c>
      <c r="F870" s="3" t="s">
        <v>242</v>
      </c>
      <c r="G870" s="3">
        <v>6.8250000000000003E-3</v>
      </c>
      <c r="H870" s="4" t="s">
        <v>1816</v>
      </c>
      <c r="I870" s="4" t="s">
        <v>43</v>
      </c>
      <c r="J870" s="5" t="s">
        <v>27</v>
      </c>
      <c r="K870" s="5" t="s">
        <v>27</v>
      </c>
      <c r="L870" s="5" t="s">
        <v>27</v>
      </c>
      <c r="M870" s="5" t="s">
        <v>27</v>
      </c>
      <c r="N870" s="5" t="s">
        <v>27</v>
      </c>
      <c r="O870" s="6">
        <v>45860</v>
      </c>
      <c r="R870" s="8"/>
      <c r="T870" s="9"/>
    </row>
    <row r="871" spans="1:20" s="7" customFormat="1" ht="15" customHeight="1">
      <c r="A871" s="2" t="s">
        <v>4</v>
      </c>
      <c r="B871" s="2" t="s">
        <v>77</v>
      </c>
      <c r="C871" s="3">
        <v>1739</v>
      </c>
      <c r="D871" s="3" t="s">
        <v>1934</v>
      </c>
      <c r="E871" s="4" t="s">
        <v>1935</v>
      </c>
      <c r="F871" s="3" t="s">
        <v>761</v>
      </c>
      <c r="G871" s="3">
        <v>6.6150000000000002E-3</v>
      </c>
      <c r="H871" s="4" t="s">
        <v>1816</v>
      </c>
      <c r="I871" s="4" t="s">
        <v>43</v>
      </c>
      <c r="J871" s="5" t="s">
        <v>27</v>
      </c>
      <c r="K871" s="5" t="s">
        <v>27</v>
      </c>
      <c r="L871" s="5" t="s">
        <v>27</v>
      </c>
      <c r="M871" s="5" t="s">
        <v>27</v>
      </c>
      <c r="N871" s="5" t="s">
        <v>27</v>
      </c>
      <c r="O871" s="6">
        <v>45860</v>
      </c>
      <c r="R871" s="8"/>
      <c r="T871" s="9"/>
    </row>
    <row r="872" spans="1:20" s="7" customFormat="1" ht="15" customHeight="1">
      <c r="A872" s="2" t="s">
        <v>4</v>
      </c>
      <c r="B872" s="2" t="s">
        <v>77</v>
      </c>
      <c r="C872" s="3">
        <v>1740</v>
      </c>
      <c r="D872" s="3" t="s">
        <v>1936</v>
      </c>
      <c r="E872" s="4" t="s">
        <v>1937</v>
      </c>
      <c r="F872" s="3" t="s">
        <v>473</v>
      </c>
      <c r="G872" s="3">
        <v>6.6150000000000002E-3</v>
      </c>
      <c r="H872" s="4" t="s">
        <v>1816</v>
      </c>
      <c r="I872" s="4" t="s">
        <v>43</v>
      </c>
      <c r="J872" s="5" t="s">
        <v>27</v>
      </c>
      <c r="K872" s="5" t="s">
        <v>27</v>
      </c>
      <c r="L872" s="5" t="s">
        <v>27</v>
      </c>
      <c r="M872" s="5" t="s">
        <v>27</v>
      </c>
      <c r="N872" s="5" t="s">
        <v>27</v>
      </c>
      <c r="O872" s="6">
        <v>45860</v>
      </c>
      <c r="R872" s="8"/>
      <c r="T872" s="9"/>
    </row>
    <row r="873" spans="1:20" s="7" customFormat="1" ht="15" customHeight="1">
      <c r="A873" s="2" t="s">
        <v>4</v>
      </c>
      <c r="B873" s="2" t="s">
        <v>77</v>
      </c>
      <c r="C873" s="3">
        <v>1741</v>
      </c>
      <c r="D873" s="3" t="s">
        <v>1938</v>
      </c>
      <c r="E873" s="4" t="s">
        <v>1939</v>
      </c>
      <c r="F873" s="3" t="s">
        <v>473</v>
      </c>
      <c r="G873" s="3">
        <v>6.3E-3</v>
      </c>
      <c r="H873" s="4" t="s">
        <v>1816</v>
      </c>
      <c r="I873" s="4" t="s">
        <v>43</v>
      </c>
      <c r="J873" s="5" t="s">
        <v>27</v>
      </c>
      <c r="K873" s="5" t="s">
        <v>27</v>
      </c>
      <c r="L873" s="5" t="s">
        <v>27</v>
      </c>
      <c r="M873" s="5" t="s">
        <v>27</v>
      </c>
      <c r="N873" s="5" t="s">
        <v>27</v>
      </c>
      <c r="O873" s="6">
        <v>45860</v>
      </c>
      <c r="R873" s="8"/>
      <c r="T873" s="9"/>
    </row>
    <row r="874" spans="1:20" s="7" customFormat="1" ht="15" customHeight="1">
      <c r="A874" s="2" t="s">
        <v>4</v>
      </c>
      <c r="B874" s="2" t="s">
        <v>77</v>
      </c>
      <c r="C874" s="3">
        <v>1748</v>
      </c>
      <c r="D874" s="3" t="s">
        <v>1940</v>
      </c>
      <c r="E874" s="4" t="s">
        <v>1941</v>
      </c>
      <c r="F874" s="3" t="s">
        <v>242</v>
      </c>
      <c r="G874" s="3">
        <v>6.1749999999999999E-3</v>
      </c>
      <c r="H874" s="4" t="s">
        <v>1816</v>
      </c>
      <c r="I874" s="4" t="s">
        <v>43</v>
      </c>
      <c r="J874" s="5" t="s">
        <v>27</v>
      </c>
      <c r="K874" s="5" t="s">
        <v>27</v>
      </c>
      <c r="L874" s="5" t="s">
        <v>27</v>
      </c>
      <c r="M874" s="5" t="s">
        <v>27</v>
      </c>
      <c r="N874" s="5" t="s">
        <v>27</v>
      </c>
      <c r="O874" s="6">
        <v>45860</v>
      </c>
      <c r="R874" s="8"/>
      <c r="T874" s="9"/>
    </row>
    <row r="875" spans="1:20" s="7" customFormat="1" ht="15" customHeight="1">
      <c r="A875" s="2" t="s">
        <v>4</v>
      </c>
      <c r="B875" s="2" t="s">
        <v>77</v>
      </c>
      <c r="C875" s="3">
        <v>1749</v>
      </c>
      <c r="D875" s="3" t="s">
        <v>1942</v>
      </c>
      <c r="E875" s="4" t="s">
        <v>1943</v>
      </c>
      <c r="F875" s="3" t="s">
        <v>122</v>
      </c>
      <c r="G875" s="3">
        <v>5.5100000000000001E-3</v>
      </c>
      <c r="H875" s="4" t="s">
        <v>1816</v>
      </c>
      <c r="I875" s="4" t="s">
        <v>43</v>
      </c>
      <c r="J875" s="5" t="s">
        <v>27</v>
      </c>
      <c r="K875" s="5" t="s">
        <v>27</v>
      </c>
      <c r="L875" s="5" t="s">
        <v>27</v>
      </c>
      <c r="M875" s="5" t="s">
        <v>27</v>
      </c>
      <c r="N875" s="5" t="s">
        <v>27</v>
      </c>
      <c r="O875" s="6">
        <v>45860</v>
      </c>
      <c r="R875" s="8"/>
      <c r="T875" s="9"/>
    </row>
    <row r="876" spans="1:20" s="7" customFormat="1" ht="15" customHeight="1">
      <c r="A876" s="2" t="s">
        <v>4</v>
      </c>
      <c r="B876" s="2" t="s">
        <v>77</v>
      </c>
      <c r="C876" s="3">
        <v>1750</v>
      </c>
      <c r="D876" s="3" t="s">
        <v>1944</v>
      </c>
      <c r="E876" s="4" t="s">
        <v>1945</v>
      </c>
      <c r="F876" s="3" t="s">
        <v>432</v>
      </c>
      <c r="G876" s="3">
        <v>5.7999999999999996E-3</v>
      </c>
      <c r="H876" s="4" t="s">
        <v>1816</v>
      </c>
      <c r="I876" s="4" t="s">
        <v>43</v>
      </c>
      <c r="J876" s="5" t="s">
        <v>27</v>
      </c>
      <c r="K876" s="5" t="s">
        <v>27</v>
      </c>
      <c r="L876" s="5" t="s">
        <v>27</v>
      </c>
      <c r="M876" s="5" t="s">
        <v>27</v>
      </c>
      <c r="N876" s="5" t="s">
        <v>27</v>
      </c>
      <c r="O876" s="6">
        <v>45860</v>
      </c>
      <c r="R876" s="8"/>
      <c r="T876" s="9"/>
    </row>
    <row r="877" spans="1:20" s="7" customFormat="1" ht="15" customHeight="1">
      <c r="A877" s="2" t="s">
        <v>4</v>
      </c>
      <c r="B877" s="2" t="s">
        <v>77</v>
      </c>
      <c r="C877" s="3">
        <v>1752</v>
      </c>
      <c r="D877" s="3" t="s">
        <v>1946</v>
      </c>
      <c r="E877" s="4" t="s">
        <v>1947</v>
      </c>
      <c r="F877" s="3" t="s">
        <v>432</v>
      </c>
      <c r="G877" s="3">
        <v>5.9850000000000007E-3</v>
      </c>
      <c r="H877" s="4" t="s">
        <v>1816</v>
      </c>
      <c r="I877" s="4" t="s">
        <v>43</v>
      </c>
      <c r="J877" s="5" t="s">
        <v>27</v>
      </c>
      <c r="K877" s="5" t="s">
        <v>27</v>
      </c>
      <c r="L877" s="5" t="s">
        <v>27</v>
      </c>
      <c r="M877" s="5" t="s">
        <v>27</v>
      </c>
      <c r="N877" s="5" t="s">
        <v>27</v>
      </c>
      <c r="O877" s="6">
        <v>45860</v>
      </c>
      <c r="R877" s="8"/>
      <c r="T877" s="9"/>
    </row>
    <row r="878" spans="1:20" s="7" customFormat="1" ht="15" customHeight="1">
      <c r="A878" s="2" t="s">
        <v>4</v>
      </c>
      <c r="B878" s="2" t="s">
        <v>77</v>
      </c>
      <c r="C878" s="3">
        <v>1753</v>
      </c>
      <c r="D878" s="3" t="s">
        <v>1948</v>
      </c>
      <c r="E878" s="4" t="s">
        <v>1949</v>
      </c>
      <c r="F878" s="3" t="s">
        <v>205</v>
      </c>
      <c r="G878" s="3">
        <v>5.9850000000000007E-3</v>
      </c>
      <c r="H878" s="4" t="s">
        <v>1816</v>
      </c>
      <c r="I878" s="4" t="s">
        <v>43</v>
      </c>
      <c r="J878" s="5" t="s">
        <v>27</v>
      </c>
      <c r="K878" s="5" t="s">
        <v>27</v>
      </c>
      <c r="L878" s="5" t="s">
        <v>27</v>
      </c>
      <c r="M878" s="5" t="s">
        <v>27</v>
      </c>
      <c r="N878" s="5" t="s">
        <v>27</v>
      </c>
      <c r="O878" s="6">
        <v>45860</v>
      </c>
      <c r="R878" s="8"/>
      <c r="T878" s="9"/>
    </row>
    <row r="879" spans="1:20" s="7" customFormat="1" ht="15" customHeight="1">
      <c r="A879" s="2" t="s">
        <v>4</v>
      </c>
      <c r="B879" s="2" t="s">
        <v>77</v>
      </c>
      <c r="C879" s="3">
        <v>1754</v>
      </c>
      <c r="D879" s="3" t="s">
        <v>1950</v>
      </c>
      <c r="E879" s="4" t="s">
        <v>1951</v>
      </c>
      <c r="F879" s="3" t="s">
        <v>314</v>
      </c>
      <c r="G879" s="3">
        <v>5.9850000000000007E-3</v>
      </c>
      <c r="H879" s="4" t="s">
        <v>1816</v>
      </c>
      <c r="I879" s="4" t="s">
        <v>43</v>
      </c>
      <c r="J879" s="5" t="s">
        <v>27</v>
      </c>
      <c r="K879" s="5" t="s">
        <v>27</v>
      </c>
      <c r="L879" s="5" t="s">
        <v>27</v>
      </c>
      <c r="M879" s="5" t="s">
        <v>27</v>
      </c>
      <c r="N879" s="5" t="s">
        <v>27</v>
      </c>
      <c r="O879" s="6">
        <v>45860</v>
      </c>
      <c r="R879" s="8"/>
      <c r="T879" s="9"/>
    </row>
    <row r="880" spans="1:20" s="7" customFormat="1" ht="15" customHeight="1">
      <c r="A880" s="2" t="s">
        <v>4</v>
      </c>
      <c r="B880" s="2" t="s">
        <v>77</v>
      </c>
      <c r="C880" s="3">
        <v>1755</v>
      </c>
      <c r="D880" s="3" t="s">
        <v>1952</v>
      </c>
      <c r="E880" s="4" t="s">
        <v>1953</v>
      </c>
      <c r="F880" s="3" t="s">
        <v>399</v>
      </c>
      <c r="G880" s="3">
        <v>5.7999999999999996E-3</v>
      </c>
      <c r="H880" s="4" t="s">
        <v>1816</v>
      </c>
      <c r="I880" s="4" t="s">
        <v>43</v>
      </c>
      <c r="J880" s="5" t="s">
        <v>27</v>
      </c>
      <c r="K880" s="5" t="s">
        <v>27</v>
      </c>
      <c r="L880" s="5" t="s">
        <v>27</v>
      </c>
      <c r="M880" s="5" t="s">
        <v>27</v>
      </c>
      <c r="N880" s="5" t="s">
        <v>27</v>
      </c>
      <c r="O880" s="6">
        <v>45860</v>
      </c>
      <c r="R880" s="8"/>
      <c r="T880" s="9"/>
    </row>
    <row r="881" spans="1:20" s="7" customFormat="1" ht="15" customHeight="1">
      <c r="A881" s="2" t="s">
        <v>4</v>
      </c>
      <c r="B881" s="2" t="s">
        <v>77</v>
      </c>
      <c r="C881" s="3">
        <v>1756</v>
      </c>
      <c r="D881" s="3" t="s">
        <v>1954</v>
      </c>
      <c r="E881" s="4" t="s">
        <v>1955</v>
      </c>
      <c r="F881" s="3" t="s">
        <v>68</v>
      </c>
      <c r="G881" s="3">
        <v>5.5100000000000001E-3</v>
      </c>
      <c r="H881" s="4" t="s">
        <v>1816</v>
      </c>
      <c r="I881" s="4" t="s">
        <v>43</v>
      </c>
      <c r="J881" s="5" t="s">
        <v>27</v>
      </c>
      <c r="K881" s="5" t="s">
        <v>27</v>
      </c>
      <c r="L881" s="5" t="s">
        <v>27</v>
      </c>
      <c r="M881" s="5" t="s">
        <v>27</v>
      </c>
      <c r="N881" s="5" t="s">
        <v>27</v>
      </c>
      <c r="O881" s="6">
        <v>45860</v>
      </c>
      <c r="R881" s="8"/>
      <c r="T881" s="9"/>
    </row>
    <row r="882" spans="1:20" s="7" customFormat="1" ht="15" customHeight="1">
      <c r="A882" s="2" t="s">
        <v>4</v>
      </c>
      <c r="B882" s="2" t="s">
        <v>77</v>
      </c>
      <c r="C882" s="3">
        <v>1757</v>
      </c>
      <c r="D882" s="3" t="s">
        <v>1956</v>
      </c>
      <c r="E882" s="4" t="s">
        <v>1957</v>
      </c>
      <c r="F882" s="3" t="s">
        <v>233</v>
      </c>
      <c r="G882" s="3">
        <v>5.5100000000000001E-3</v>
      </c>
      <c r="H882" s="4" t="s">
        <v>1816</v>
      </c>
      <c r="I882" s="4" t="s">
        <v>43</v>
      </c>
      <c r="J882" s="5" t="s">
        <v>27</v>
      </c>
      <c r="K882" s="5" t="s">
        <v>27</v>
      </c>
      <c r="L882" s="5" t="s">
        <v>27</v>
      </c>
      <c r="M882" s="5" t="s">
        <v>27</v>
      </c>
      <c r="N882" s="5" t="s">
        <v>27</v>
      </c>
      <c r="O882" s="6">
        <v>45860</v>
      </c>
      <c r="R882" s="8"/>
      <c r="T882" s="9"/>
    </row>
    <row r="883" spans="1:20" s="7" customFormat="1" ht="15" customHeight="1">
      <c r="A883" s="2" t="s">
        <v>4</v>
      </c>
      <c r="B883" s="2" t="s">
        <v>77</v>
      </c>
      <c r="C883" s="3">
        <v>1758</v>
      </c>
      <c r="D883" s="3" t="s">
        <v>1958</v>
      </c>
      <c r="E883" s="4" t="s">
        <v>1959</v>
      </c>
      <c r="F883" s="3" t="s">
        <v>224</v>
      </c>
      <c r="G883" s="3">
        <v>5.5100000000000001E-3</v>
      </c>
      <c r="H883" s="4" t="s">
        <v>1816</v>
      </c>
      <c r="I883" s="4" t="s">
        <v>43</v>
      </c>
      <c r="J883" s="5" t="s">
        <v>27</v>
      </c>
      <c r="K883" s="5" t="s">
        <v>27</v>
      </c>
      <c r="L883" s="5" t="s">
        <v>27</v>
      </c>
      <c r="M883" s="5" t="s">
        <v>27</v>
      </c>
      <c r="N883" s="5" t="s">
        <v>27</v>
      </c>
      <c r="O883" s="6">
        <v>45860</v>
      </c>
      <c r="R883" s="8"/>
      <c r="T883" s="9"/>
    </row>
    <row r="884" spans="1:20" s="7" customFormat="1" ht="15" customHeight="1">
      <c r="A884" s="2" t="s">
        <v>4</v>
      </c>
      <c r="B884" s="2" t="s">
        <v>77</v>
      </c>
      <c r="C884" s="3">
        <v>1772</v>
      </c>
      <c r="D884" s="3" t="s">
        <v>1960</v>
      </c>
      <c r="E884" s="4" t="s">
        <v>1961</v>
      </c>
      <c r="F884" s="3" t="s">
        <v>332</v>
      </c>
      <c r="G884" s="3">
        <v>5.8499999999999993E-3</v>
      </c>
      <c r="H884" s="4" t="s">
        <v>1816</v>
      </c>
      <c r="I884" s="4" t="s">
        <v>43</v>
      </c>
      <c r="J884" s="5" t="s">
        <v>27</v>
      </c>
      <c r="K884" s="5" t="s">
        <v>27</v>
      </c>
      <c r="L884" s="5" t="s">
        <v>27</v>
      </c>
      <c r="M884" s="5" t="s">
        <v>27</v>
      </c>
      <c r="N884" s="5" t="s">
        <v>27</v>
      </c>
      <c r="O884" s="6">
        <v>45860</v>
      </c>
      <c r="R884" s="8"/>
      <c r="T884" s="9"/>
    </row>
    <row r="885" spans="1:20" s="7" customFormat="1" ht="15" customHeight="1">
      <c r="A885" s="2" t="s">
        <v>4</v>
      </c>
      <c r="B885" s="2" t="s">
        <v>77</v>
      </c>
      <c r="C885" s="3">
        <v>1774</v>
      </c>
      <c r="D885" s="3" t="s">
        <v>1962</v>
      </c>
      <c r="E885" s="4" t="s">
        <v>1963</v>
      </c>
      <c r="F885" s="3" t="s">
        <v>1964</v>
      </c>
      <c r="G885" s="3">
        <v>5.2199999999999998E-3</v>
      </c>
      <c r="H885" s="4" t="s">
        <v>1816</v>
      </c>
      <c r="I885" s="4" t="s">
        <v>43</v>
      </c>
      <c r="J885" s="5" t="s">
        <v>27</v>
      </c>
      <c r="K885" s="5" t="s">
        <v>27</v>
      </c>
      <c r="L885" s="5" t="s">
        <v>27</v>
      </c>
      <c r="M885" s="5" t="s">
        <v>27</v>
      </c>
      <c r="N885" s="5" t="s">
        <v>27</v>
      </c>
      <c r="O885" s="6">
        <v>45860</v>
      </c>
      <c r="R885" s="8"/>
      <c r="T885" s="9"/>
    </row>
    <row r="886" spans="1:20" s="7" customFormat="1" ht="15" customHeight="1">
      <c r="A886" s="2" t="s">
        <v>4</v>
      </c>
      <c r="B886" s="2" t="s">
        <v>77</v>
      </c>
      <c r="C886" s="3">
        <v>1775</v>
      </c>
      <c r="D886" s="3" t="s">
        <v>1965</v>
      </c>
      <c r="E886" s="4" t="s">
        <v>1966</v>
      </c>
      <c r="F886" s="3" t="s">
        <v>136</v>
      </c>
      <c r="G886" s="3">
        <v>5.2199999999999998E-3</v>
      </c>
      <c r="H886" s="4" t="s">
        <v>1816</v>
      </c>
      <c r="I886" s="4" t="s">
        <v>43</v>
      </c>
      <c r="J886" s="5" t="s">
        <v>27</v>
      </c>
      <c r="K886" s="5" t="s">
        <v>27</v>
      </c>
      <c r="L886" s="5" t="s">
        <v>27</v>
      </c>
      <c r="M886" s="5" t="s">
        <v>27</v>
      </c>
      <c r="N886" s="5" t="s">
        <v>27</v>
      </c>
      <c r="O886" s="6">
        <v>45860</v>
      </c>
      <c r="R886" s="8"/>
      <c r="T886" s="9"/>
    </row>
    <row r="887" spans="1:20" s="7" customFormat="1" ht="15" customHeight="1">
      <c r="A887" s="2" t="s">
        <v>4</v>
      </c>
      <c r="B887" s="2" t="s">
        <v>77</v>
      </c>
      <c r="C887" s="3">
        <v>1777</v>
      </c>
      <c r="D887" s="3" t="s">
        <v>1967</v>
      </c>
      <c r="E887" s="4" t="s">
        <v>1968</v>
      </c>
      <c r="F887" s="3" t="s">
        <v>428</v>
      </c>
      <c r="G887" s="3">
        <v>5.6699999999999997E-3</v>
      </c>
      <c r="H887" s="4" t="s">
        <v>1816</v>
      </c>
      <c r="I887" s="4" t="s">
        <v>43</v>
      </c>
      <c r="J887" s="5" t="s">
        <v>27</v>
      </c>
      <c r="K887" s="5" t="s">
        <v>27</v>
      </c>
      <c r="L887" s="5" t="s">
        <v>27</v>
      </c>
      <c r="M887" s="5" t="s">
        <v>27</v>
      </c>
      <c r="N887" s="5" t="s">
        <v>27</v>
      </c>
      <c r="O887" s="6">
        <v>45860</v>
      </c>
      <c r="R887" s="8"/>
      <c r="T887" s="9"/>
    </row>
    <row r="888" spans="1:20" s="7" customFormat="1" ht="15" customHeight="1">
      <c r="A888" s="2" t="s">
        <v>4</v>
      </c>
      <c r="B888" s="2" t="s">
        <v>77</v>
      </c>
      <c r="C888" s="3">
        <v>1779</v>
      </c>
      <c r="D888" s="3" t="s">
        <v>1969</v>
      </c>
      <c r="E888" s="4" t="s">
        <v>1970</v>
      </c>
      <c r="F888" s="3" t="s">
        <v>224</v>
      </c>
      <c r="G888" s="3">
        <v>5.5100000000000001E-3</v>
      </c>
      <c r="H888" s="4" t="s">
        <v>1816</v>
      </c>
      <c r="I888" s="4" t="s">
        <v>43</v>
      </c>
      <c r="J888" s="5" t="s">
        <v>27</v>
      </c>
      <c r="K888" s="5" t="s">
        <v>27</v>
      </c>
      <c r="L888" s="5" t="s">
        <v>27</v>
      </c>
      <c r="M888" s="5" t="s">
        <v>27</v>
      </c>
      <c r="N888" s="5" t="s">
        <v>27</v>
      </c>
      <c r="O888" s="6">
        <v>45860</v>
      </c>
      <c r="R888" s="8"/>
      <c r="T888" s="9"/>
    </row>
    <row r="889" spans="1:20" s="7" customFormat="1" ht="15" customHeight="1">
      <c r="A889" s="2" t="s">
        <v>4</v>
      </c>
      <c r="B889" s="2" t="s">
        <v>77</v>
      </c>
      <c r="C889" s="3">
        <v>1781</v>
      </c>
      <c r="D889" s="3" t="s">
        <v>1971</v>
      </c>
      <c r="E889" s="4" t="s">
        <v>1972</v>
      </c>
      <c r="F889" s="3" t="s">
        <v>242</v>
      </c>
      <c r="G889" s="3">
        <v>5.2199999999999998E-3</v>
      </c>
      <c r="H889" s="4" t="s">
        <v>1816</v>
      </c>
      <c r="I889" s="4" t="s">
        <v>43</v>
      </c>
      <c r="J889" s="5" t="s">
        <v>27</v>
      </c>
      <c r="K889" s="5" t="s">
        <v>27</v>
      </c>
      <c r="L889" s="5" t="s">
        <v>27</v>
      </c>
      <c r="M889" s="5" t="s">
        <v>27</v>
      </c>
      <c r="N889" s="5" t="s">
        <v>27</v>
      </c>
      <c r="O889" s="6">
        <v>45860</v>
      </c>
      <c r="R889" s="8"/>
      <c r="T889" s="9"/>
    </row>
    <row r="890" spans="1:20" s="7" customFormat="1" ht="15" customHeight="1">
      <c r="A890" s="2" t="s">
        <v>4</v>
      </c>
      <c r="B890" s="2" t="s">
        <v>77</v>
      </c>
      <c r="C890" s="3">
        <v>1783</v>
      </c>
      <c r="D890" s="3" t="s">
        <v>1973</v>
      </c>
      <c r="E890" s="4" t="s">
        <v>1974</v>
      </c>
      <c r="F890" s="3" t="s">
        <v>745</v>
      </c>
      <c r="G890" s="3">
        <v>5.2199999999999998E-3</v>
      </c>
      <c r="H890" s="4" t="s">
        <v>1816</v>
      </c>
      <c r="I890" s="4" t="s">
        <v>43</v>
      </c>
      <c r="J890" s="5" t="s">
        <v>27</v>
      </c>
      <c r="K890" s="5" t="s">
        <v>27</v>
      </c>
      <c r="L890" s="5" t="s">
        <v>27</v>
      </c>
      <c r="M890" s="5" t="s">
        <v>27</v>
      </c>
      <c r="N890" s="5" t="s">
        <v>27</v>
      </c>
      <c r="O890" s="6">
        <v>45860</v>
      </c>
      <c r="R890" s="8"/>
      <c r="T890" s="9"/>
    </row>
    <row r="891" spans="1:20" s="7" customFormat="1" ht="15" customHeight="1">
      <c r="A891" s="2" t="s">
        <v>4</v>
      </c>
      <c r="B891" s="2" t="s">
        <v>77</v>
      </c>
      <c r="C891" s="3">
        <v>1788</v>
      </c>
      <c r="D891" s="3" t="s">
        <v>1975</v>
      </c>
      <c r="E891" s="4" t="s">
        <v>1976</v>
      </c>
      <c r="F891" s="3" t="s">
        <v>491</v>
      </c>
      <c r="G891" s="3">
        <v>5.3550000000000004E-3</v>
      </c>
      <c r="H891" s="4" t="s">
        <v>1816</v>
      </c>
      <c r="I891" s="4" t="s">
        <v>43</v>
      </c>
      <c r="J891" s="5" t="s">
        <v>27</v>
      </c>
      <c r="K891" s="5" t="s">
        <v>27</v>
      </c>
      <c r="L891" s="5" t="s">
        <v>27</v>
      </c>
      <c r="M891" s="5" t="s">
        <v>27</v>
      </c>
      <c r="N891" s="5" t="s">
        <v>27</v>
      </c>
      <c r="O891" s="6">
        <v>45860</v>
      </c>
      <c r="R891" s="8"/>
      <c r="T891" s="9"/>
    </row>
    <row r="892" spans="1:20" s="7" customFormat="1" ht="15" customHeight="1">
      <c r="A892" s="2" t="s">
        <v>4</v>
      </c>
      <c r="B892" s="2" t="s">
        <v>77</v>
      </c>
      <c r="C892" s="3">
        <v>1790</v>
      </c>
      <c r="D892" s="3" t="s">
        <v>1977</v>
      </c>
      <c r="E892" s="4" t="s">
        <v>1978</v>
      </c>
      <c r="F892" s="3" t="s">
        <v>761</v>
      </c>
      <c r="G892" s="3">
        <v>4.9299999999999995E-3</v>
      </c>
      <c r="H892" s="4" t="s">
        <v>1816</v>
      </c>
      <c r="I892" s="4" t="s">
        <v>43</v>
      </c>
      <c r="J892" s="5" t="s">
        <v>27</v>
      </c>
      <c r="K892" s="5" t="s">
        <v>27</v>
      </c>
      <c r="L892" s="5" t="s">
        <v>27</v>
      </c>
      <c r="M892" s="5" t="s">
        <v>27</v>
      </c>
      <c r="N892" s="5" t="s">
        <v>27</v>
      </c>
      <c r="O892" s="6">
        <v>45860</v>
      </c>
      <c r="R892" s="8"/>
      <c r="T892" s="9"/>
    </row>
    <row r="893" spans="1:20" s="7" customFormat="1" ht="15" customHeight="1">
      <c r="A893" s="2" t="s">
        <v>4</v>
      </c>
      <c r="B893" s="2" t="s">
        <v>77</v>
      </c>
      <c r="C893" s="3">
        <v>1791</v>
      </c>
      <c r="D893" s="3" t="s">
        <v>1979</v>
      </c>
      <c r="E893" s="4" t="s">
        <v>1980</v>
      </c>
      <c r="F893" s="3" t="s">
        <v>473</v>
      </c>
      <c r="G893" s="3">
        <v>5.1200000000000004E-3</v>
      </c>
      <c r="H893" s="4" t="s">
        <v>1816</v>
      </c>
      <c r="I893" s="4" t="s">
        <v>43</v>
      </c>
      <c r="J893" s="5" t="s">
        <v>27</v>
      </c>
      <c r="K893" s="5" t="s">
        <v>27</v>
      </c>
      <c r="L893" s="5" t="s">
        <v>27</v>
      </c>
      <c r="M893" s="5" t="s">
        <v>27</v>
      </c>
      <c r="N893" s="5" t="s">
        <v>27</v>
      </c>
      <c r="O893" s="6">
        <v>45860</v>
      </c>
      <c r="R893" s="8"/>
      <c r="T893" s="9"/>
    </row>
    <row r="894" spans="1:20" s="7" customFormat="1" ht="15" customHeight="1">
      <c r="A894" s="2" t="s">
        <v>4</v>
      </c>
      <c r="B894" s="2" t="s">
        <v>77</v>
      </c>
      <c r="C894" s="3">
        <v>1792</v>
      </c>
      <c r="D894" s="3" t="s">
        <v>1981</v>
      </c>
      <c r="E894" s="4" t="s">
        <v>1982</v>
      </c>
      <c r="F894" s="3" t="s">
        <v>832</v>
      </c>
      <c r="G894" s="3">
        <v>5.0400000000000002E-3</v>
      </c>
      <c r="H894" s="4" t="s">
        <v>1816</v>
      </c>
      <c r="I894" s="4" t="s">
        <v>43</v>
      </c>
      <c r="J894" s="5" t="s">
        <v>27</v>
      </c>
      <c r="K894" s="5" t="s">
        <v>27</v>
      </c>
      <c r="L894" s="5" t="s">
        <v>27</v>
      </c>
      <c r="M894" s="5" t="s">
        <v>27</v>
      </c>
      <c r="N894" s="5" t="s">
        <v>27</v>
      </c>
      <c r="O894" s="6">
        <v>45860</v>
      </c>
      <c r="R894" s="8"/>
      <c r="T894" s="9"/>
    </row>
    <row r="895" spans="1:20" s="7" customFormat="1" ht="15" customHeight="1">
      <c r="A895" s="2" t="s">
        <v>4</v>
      </c>
      <c r="B895" s="2" t="s">
        <v>77</v>
      </c>
      <c r="C895" s="3">
        <v>1793</v>
      </c>
      <c r="D895" s="3" t="s">
        <v>1983</v>
      </c>
      <c r="E895" s="4" t="s">
        <v>1984</v>
      </c>
      <c r="F895" s="3" t="s">
        <v>814</v>
      </c>
      <c r="G895" s="3">
        <v>5.0400000000000002E-3</v>
      </c>
      <c r="H895" s="4" t="s">
        <v>1816</v>
      </c>
      <c r="I895" s="4" t="s">
        <v>43</v>
      </c>
      <c r="J895" s="5" t="s">
        <v>27</v>
      </c>
      <c r="K895" s="5" t="s">
        <v>27</v>
      </c>
      <c r="L895" s="5" t="s">
        <v>27</v>
      </c>
      <c r="M895" s="5" t="s">
        <v>27</v>
      </c>
      <c r="N895" s="5" t="s">
        <v>27</v>
      </c>
      <c r="O895" s="6">
        <v>45860</v>
      </c>
      <c r="R895" s="8"/>
      <c r="T895" s="9"/>
    </row>
    <row r="896" spans="1:20" s="7" customFormat="1" ht="15" customHeight="1">
      <c r="A896" s="2" t="s">
        <v>4</v>
      </c>
      <c r="B896" s="2" t="s">
        <v>77</v>
      </c>
      <c r="C896" s="3">
        <v>1794</v>
      </c>
      <c r="D896" s="3" t="s">
        <v>1985</v>
      </c>
      <c r="E896" s="4" t="s">
        <v>1986</v>
      </c>
      <c r="F896" s="3" t="s">
        <v>832</v>
      </c>
      <c r="G896" s="3">
        <v>5.0400000000000002E-3</v>
      </c>
      <c r="H896" s="4" t="s">
        <v>1816</v>
      </c>
      <c r="I896" s="4" t="s">
        <v>43</v>
      </c>
      <c r="J896" s="5" t="s">
        <v>27</v>
      </c>
      <c r="K896" s="5" t="s">
        <v>27</v>
      </c>
      <c r="L896" s="5" t="s">
        <v>27</v>
      </c>
      <c r="M896" s="5" t="s">
        <v>27</v>
      </c>
      <c r="N896" s="5" t="s">
        <v>27</v>
      </c>
      <c r="O896" s="6">
        <v>45860</v>
      </c>
      <c r="R896" s="8"/>
      <c r="T896" s="9"/>
    </row>
    <row r="897" spans="1:20" s="7" customFormat="1" ht="15" customHeight="1">
      <c r="A897" s="2" t="s">
        <v>4</v>
      </c>
      <c r="B897" s="2" t="s">
        <v>77</v>
      </c>
      <c r="C897" s="3">
        <v>1795</v>
      </c>
      <c r="D897" s="3" t="s">
        <v>1987</v>
      </c>
      <c r="E897" s="4" t="s">
        <v>1988</v>
      </c>
      <c r="F897" s="3" t="s">
        <v>577</v>
      </c>
      <c r="G897" s="3">
        <v>4.64E-3</v>
      </c>
      <c r="H897" s="4" t="s">
        <v>1816</v>
      </c>
      <c r="I897" s="4" t="s">
        <v>43</v>
      </c>
      <c r="J897" s="5" t="s">
        <v>27</v>
      </c>
      <c r="K897" s="5" t="s">
        <v>27</v>
      </c>
      <c r="L897" s="5" t="s">
        <v>27</v>
      </c>
      <c r="M897" s="5" t="s">
        <v>27</v>
      </c>
      <c r="N897" s="5" t="s">
        <v>27</v>
      </c>
      <c r="O897" s="6">
        <v>45860</v>
      </c>
      <c r="R897" s="8"/>
      <c r="T897" s="9"/>
    </row>
    <row r="898" spans="1:20" s="7" customFormat="1" ht="15" customHeight="1">
      <c r="A898" s="2" t="s">
        <v>4</v>
      </c>
      <c r="B898" s="2" t="s">
        <v>77</v>
      </c>
      <c r="C898" s="3">
        <v>1796</v>
      </c>
      <c r="D898" s="3" t="s">
        <v>1989</v>
      </c>
      <c r="E898" s="4" t="s">
        <v>1990</v>
      </c>
      <c r="F898" s="3" t="s">
        <v>185</v>
      </c>
      <c r="G898" s="3">
        <v>4.64E-3</v>
      </c>
      <c r="H898" s="4" t="s">
        <v>1816</v>
      </c>
      <c r="I898" s="4" t="s">
        <v>43</v>
      </c>
      <c r="J898" s="5" t="s">
        <v>27</v>
      </c>
      <c r="K898" s="5" t="s">
        <v>27</v>
      </c>
      <c r="L898" s="5" t="s">
        <v>27</v>
      </c>
      <c r="M898" s="5" t="s">
        <v>27</v>
      </c>
      <c r="N898" s="5" t="s">
        <v>27</v>
      </c>
      <c r="O898" s="6">
        <v>45860</v>
      </c>
      <c r="R898" s="8"/>
      <c r="T898" s="9"/>
    </row>
    <row r="899" spans="1:20" s="7" customFormat="1" ht="15" customHeight="1">
      <c r="A899" s="2" t="s">
        <v>4</v>
      </c>
      <c r="B899" s="2" t="s">
        <v>77</v>
      </c>
      <c r="C899" s="3">
        <v>1798</v>
      </c>
      <c r="D899" s="3" t="s">
        <v>1991</v>
      </c>
      <c r="E899" s="4" t="s">
        <v>1992</v>
      </c>
      <c r="F899" s="3" t="s">
        <v>432</v>
      </c>
      <c r="G899" s="3">
        <v>4.7999999999999996E-3</v>
      </c>
      <c r="H899" s="4" t="s">
        <v>1816</v>
      </c>
      <c r="I899" s="4" t="s">
        <v>43</v>
      </c>
      <c r="J899" s="5" t="s">
        <v>27</v>
      </c>
      <c r="K899" s="5" t="s">
        <v>27</v>
      </c>
      <c r="L899" s="5" t="s">
        <v>27</v>
      </c>
      <c r="M899" s="5" t="s">
        <v>27</v>
      </c>
      <c r="N899" s="5" t="s">
        <v>27</v>
      </c>
      <c r="O899" s="6">
        <v>45860</v>
      </c>
      <c r="R899" s="8"/>
      <c r="T899" s="9"/>
    </row>
    <row r="900" spans="1:20" s="7" customFormat="1" ht="15" customHeight="1">
      <c r="A900" s="2" t="s">
        <v>4</v>
      </c>
      <c r="B900" s="2" t="s">
        <v>77</v>
      </c>
      <c r="C900" s="3">
        <v>1799</v>
      </c>
      <c r="D900" s="3" t="s">
        <v>1993</v>
      </c>
      <c r="E900" s="4" t="s">
        <v>1994</v>
      </c>
      <c r="F900" s="3" t="s">
        <v>432</v>
      </c>
      <c r="G900" s="3">
        <v>4.64E-3</v>
      </c>
      <c r="H900" s="4" t="s">
        <v>1816</v>
      </c>
      <c r="I900" s="4" t="s">
        <v>43</v>
      </c>
      <c r="J900" s="5" t="s">
        <v>27</v>
      </c>
      <c r="K900" s="5" t="s">
        <v>27</v>
      </c>
      <c r="L900" s="5" t="s">
        <v>27</v>
      </c>
      <c r="M900" s="5" t="s">
        <v>27</v>
      </c>
      <c r="N900" s="5" t="s">
        <v>27</v>
      </c>
      <c r="O900" s="6">
        <v>45860</v>
      </c>
      <c r="R900" s="8"/>
      <c r="T900" s="9"/>
    </row>
    <row r="901" spans="1:20" s="7" customFormat="1" ht="15" customHeight="1">
      <c r="A901" s="2" t="s">
        <v>4</v>
      </c>
      <c r="B901" s="2" t="s">
        <v>77</v>
      </c>
      <c r="C901" s="3">
        <v>1801</v>
      </c>
      <c r="D901" s="3" t="s">
        <v>1995</v>
      </c>
      <c r="E901" s="4" t="s">
        <v>1996</v>
      </c>
      <c r="F901" s="3" t="s">
        <v>254</v>
      </c>
      <c r="G901" s="3">
        <v>4.7999999999999996E-3</v>
      </c>
      <c r="H901" s="4" t="s">
        <v>1816</v>
      </c>
      <c r="I901" s="4" t="s">
        <v>43</v>
      </c>
      <c r="J901" s="5" t="s">
        <v>27</v>
      </c>
      <c r="K901" s="5" t="s">
        <v>27</v>
      </c>
      <c r="L901" s="5" t="s">
        <v>27</v>
      </c>
      <c r="M901" s="5" t="s">
        <v>27</v>
      </c>
      <c r="N901" s="5" t="s">
        <v>27</v>
      </c>
      <c r="O901" s="6">
        <v>45860</v>
      </c>
      <c r="R901" s="8"/>
      <c r="T901" s="9"/>
    </row>
    <row r="902" spans="1:20" s="7" customFormat="1" ht="15" customHeight="1">
      <c r="A902" s="2" t="s">
        <v>4</v>
      </c>
      <c r="B902" s="2" t="s">
        <v>77</v>
      </c>
      <c r="C902" s="3">
        <v>1802</v>
      </c>
      <c r="D902" s="3" t="s">
        <v>1997</v>
      </c>
      <c r="E902" s="4" t="s">
        <v>1998</v>
      </c>
      <c r="F902" s="3" t="s">
        <v>432</v>
      </c>
      <c r="G902" s="3">
        <v>4.7999999999999996E-3</v>
      </c>
      <c r="H902" s="4" t="s">
        <v>1816</v>
      </c>
      <c r="I902" s="4" t="s">
        <v>43</v>
      </c>
      <c r="J902" s="5" t="s">
        <v>27</v>
      </c>
      <c r="K902" s="5" t="s">
        <v>27</v>
      </c>
      <c r="L902" s="5" t="s">
        <v>27</v>
      </c>
      <c r="M902" s="5" t="s">
        <v>27</v>
      </c>
      <c r="N902" s="5" t="s">
        <v>27</v>
      </c>
      <c r="O902" s="6">
        <v>45860</v>
      </c>
      <c r="R902" s="8"/>
      <c r="T902" s="9"/>
    </row>
    <row r="903" spans="1:20" s="7" customFormat="1" ht="15" customHeight="1">
      <c r="A903" s="2" t="s">
        <v>4</v>
      </c>
      <c r="B903" s="2" t="s">
        <v>77</v>
      </c>
      <c r="C903" s="3">
        <v>1803</v>
      </c>
      <c r="D903" s="3" t="s">
        <v>1999</v>
      </c>
      <c r="E903" s="4" t="s">
        <v>2000</v>
      </c>
      <c r="F903" s="3" t="s">
        <v>437</v>
      </c>
      <c r="G903" s="3">
        <v>4.7999999999999996E-3</v>
      </c>
      <c r="H903" s="4" t="s">
        <v>1816</v>
      </c>
      <c r="I903" s="4" t="s">
        <v>43</v>
      </c>
      <c r="J903" s="5" t="s">
        <v>27</v>
      </c>
      <c r="K903" s="5" t="s">
        <v>27</v>
      </c>
      <c r="L903" s="5" t="s">
        <v>27</v>
      </c>
      <c r="M903" s="5" t="s">
        <v>27</v>
      </c>
      <c r="N903" s="5" t="s">
        <v>27</v>
      </c>
      <c r="O903" s="6">
        <v>45860</v>
      </c>
      <c r="R903" s="8"/>
      <c r="T903" s="9"/>
    </row>
    <row r="904" spans="1:20" s="7" customFormat="1" ht="15" customHeight="1">
      <c r="A904" s="2" t="s">
        <v>4</v>
      </c>
      <c r="B904" s="2" t="s">
        <v>77</v>
      </c>
      <c r="C904" s="3">
        <v>1805</v>
      </c>
      <c r="D904" s="3" t="s">
        <v>2001</v>
      </c>
      <c r="E904" s="4" t="s">
        <v>2002</v>
      </c>
      <c r="F904" s="3" t="s">
        <v>2003</v>
      </c>
      <c r="G904" s="3">
        <v>4.725E-3</v>
      </c>
      <c r="H904" s="4" t="s">
        <v>1816</v>
      </c>
      <c r="I904" s="4" t="s">
        <v>43</v>
      </c>
      <c r="J904" s="5" t="s">
        <v>27</v>
      </c>
      <c r="K904" s="5" t="s">
        <v>27</v>
      </c>
      <c r="L904" s="5" t="s">
        <v>27</v>
      </c>
      <c r="M904" s="5" t="s">
        <v>27</v>
      </c>
      <c r="N904" s="5" t="s">
        <v>27</v>
      </c>
      <c r="O904" s="6">
        <v>45861</v>
      </c>
      <c r="R904" s="8"/>
      <c r="T904" s="9"/>
    </row>
    <row r="905" spans="1:20" s="7" customFormat="1" ht="15" customHeight="1">
      <c r="A905" s="2" t="s">
        <v>4</v>
      </c>
      <c r="B905" s="2" t="s">
        <v>77</v>
      </c>
      <c r="C905" s="3">
        <v>1806</v>
      </c>
      <c r="D905" s="3" t="s">
        <v>2004</v>
      </c>
      <c r="E905" s="4" t="s">
        <v>2005</v>
      </c>
      <c r="F905" s="3" t="s">
        <v>2006</v>
      </c>
      <c r="G905" s="3">
        <v>4.725E-3</v>
      </c>
      <c r="H905" s="4" t="s">
        <v>1816</v>
      </c>
      <c r="I905" s="4" t="s">
        <v>43</v>
      </c>
      <c r="J905" s="5" t="s">
        <v>27</v>
      </c>
      <c r="K905" s="5" t="s">
        <v>27</v>
      </c>
      <c r="L905" s="5" t="s">
        <v>27</v>
      </c>
      <c r="M905" s="5" t="s">
        <v>27</v>
      </c>
      <c r="N905" s="5" t="s">
        <v>27</v>
      </c>
      <c r="O905" s="6">
        <v>45861</v>
      </c>
      <c r="R905" s="8"/>
      <c r="T905" s="9"/>
    </row>
    <row r="906" spans="1:20" s="7" customFormat="1" ht="15" customHeight="1">
      <c r="A906" s="2" t="s">
        <v>4</v>
      </c>
      <c r="B906" s="2" t="s">
        <v>77</v>
      </c>
      <c r="C906" s="3">
        <v>1808</v>
      </c>
      <c r="D906" s="3" t="s">
        <v>2007</v>
      </c>
      <c r="E906" s="4" t="s">
        <v>2008</v>
      </c>
      <c r="F906" s="3" t="s">
        <v>205</v>
      </c>
      <c r="G906" s="3">
        <v>4.0599999999999994E-3</v>
      </c>
      <c r="H906" s="4" t="s">
        <v>1816</v>
      </c>
      <c r="I906" s="4" t="s">
        <v>43</v>
      </c>
      <c r="J906" s="5" t="s">
        <v>27</v>
      </c>
      <c r="K906" s="5" t="s">
        <v>27</v>
      </c>
      <c r="L906" s="5" t="s">
        <v>27</v>
      </c>
      <c r="M906" s="5" t="s">
        <v>27</v>
      </c>
      <c r="N906" s="5" t="s">
        <v>27</v>
      </c>
      <c r="O906" s="6">
        <v>45861</v>
      </c>
      <c r="R906" s="8"/>
      <c r="T906" s="9"/>
    </row>
    <row r="907" spans="1:20" s="7" customFormat="1" ht="15" customHeight="1">
      <c r="A907" s="2" t="s">
        <v>4</v>
      </c>
      <c r="B907" s="2" t="s">
        <v>77</v>
      </c>
      <c r="C907" s="3">
        <v>1809</v>
      </c>
      <c r="D907" s="3" t="s">
        <v>2009</v>
      </c>
      <c r="E907" s="4" t="s">
        <v>2010</v>
      </c>
      <c r="F907" s="3" t="s">
        <v>242</v>
      </c>
      <c r="G907" s="3">
        <v>4.0599999999999994E-3</v>
      </c>
      <c r="H907" s="4" t="s">
        <v>1816</v>
      </c>
      <c r="I907" s="4" t="s">
        <v>43</v>
      </c>
      <c r="J907" s="5" t="s">
        <v>27</v>
      </c>
      <c r="K907" s="5" t="s">
        <v>27</v>
      </c>
      <c r="L907" s="5" t="s">
        <v>27</v>
      </c>
      <c r="M907" s="5" t="s">
        <v>27</v>
      </c>
      <c r="N907" s="5" t="s">
        <v>27</v>
      </c>
      <c r="O907" s="6">
        <v>45861</v>
      </c>
      <c r="R907" s="8"/>
      <c r="T907" s="9"/>
    </row>
    <row r="908" spans="1:20" s="7" customFormat="1" ht="15" customHeight="1">
      <c r="A908" s="2" t="s">
        <v>4</v>
      </c>
      <c r="B908" s="2" t="s">
        <v>77</v>
      </c>
      <c r="C908" s="3">
        <v>1810</v>
      </c>
      <c r="D908" s="3" t="s">
        <v>2011</v>
      </c>
      <c r="E908" s="4" t="s">
        <v>2012</v>
      </c>
      <c r="F908" s="3" t="s">
        <v>432</v>
      </c>
      <c r="G908" s="3">
        <v>4.4099999999999999E-3</v>
      </c>
      <c r="H908" s="4" t="s">
        <v>1816</v>
      </c>
      <c r="I908" s="4" t="s">
        <v>43</v>
      </c>
      <c r="J908" s="5" t="s">
        <v>27</v>
      </c>
      <c r="K908" s="5" t="s">
        <v>27</v>
      </c>
      <c r="L908" s="5" t="s">
        <v>27</v>
      </c>
      <c r="M908" s="5" t="s">
        <v>27</v>
      </c>
      <c r="N908" s="5" t="s">
        <v>27</v>
      </c>
      <c r="O908" s="6">
        <v>45861</v>
      </c>
      <c r="R908" s="8"/>
      <c r="T908" s="9"/>
    </row>
    <row r="909" spans="1:20" s="7" customFormat="1" ht="15" customHeight="1">
      <c r="A909" s="2" t="s">
        <v>4</v>
      </c>
      <c r="B909" s="2" t="s">
        <v>77</v>
      </c>
      <c r="C909" s="3">
        <v>1811</v>
      </c>
      <c r="D909" s="3" t="s">
        <v>2013</v>
      </c>
      <c r="E909" s="4" t="s">
        <v>2014</v>
      </c>
      <c r="F909" s="3" t="s">
        <v>1162</v>
      </c>
      <c r="G909" s="3">
        <v>4.4099999999999999E-3</v>
      </c>
      <c r="H909" s="4" t="s">
        <v>1816</v>
      </c>
      <c r="I909" s="4" t="s">
        <v>43</v>
      </c>
      <c r="J909" s="5" t="s">
        <v>27</v>
      </c>
      <c r="K909" s="5" t="s">
        <v>27</v>
      </c>
      <c r="L909" s="5" t="s">
        <v>27</v>
      </c>
      <c r="M909" s="5" t="s">
        <v>27</v>
      </c>
      <c r="N909" s="5" t="s">
        <v>27</v>
      </c>
      <c r="O909" s="6">
        <v>45861</v>
      </c>
      <c r="R909" s="8"/>
      <c r="T909" s="9"/>
    </row>
    <row r="910" spans="1:20" s="7" customFormat="1" ht="15" customHeight="1">
      <c r="A910" s="2" t="s">
        <v>4</v>
      </c>
      <c r="B910" s="2" t="s">
        <v>77</v>
      </c>
      <c r="C910" s="3">
        <v>1813</v>
      </c>
      <c r="D910" s="3" t="s">
        <v>2015</v>
      </c>
      <c r="E910" s="4" t="s">
        <v>2016</v>
      </c>
      <c r="F910" s="3" t="s">
        <v>426</v>
      </c>
      <c r="G910" s="3">
        <v>4.0599999999999994E-3</v>
      </c>
      <c r="H910" s="4" t="s">
        <v>1816</v>
      </c>
      <c r="I910" s="4" t="s">
        <v>43</v>
      </c>
      <c r="J910" s="5" t="s">
        <v>27</v>
      </c>
      <c r="K910" s="5" t="s">
        <v>27</v>
      </c>
      <c r="L910" s="5" t="s">
        <v>27</v>
      </c>
      <c r="M910" s="5" t="s">
        <v>27</v>
      </c>
      <c r="N910" s="5" t="s">
        <v>27</v>
      </c>
      <c r="O910" s="6">
        <v>45861</v>
      </c>
      <c r="R910" s="8"/>
      <c r="T910" s="9"/>
    </row>
    <row r="911" spans="1:20" s="7" customFormat="1" ht="15" customHeight="1">
      <c r="A911" s="2" t="s">
        <v>4</v>
      </c>
      <c r="B911" s="2" t="s">
        <v>77</v>
      </c>
      <c r="C911" s="3">
        <v>1814</v>
      </c>
      <c r="D911" s="3" t="s">
        <v>2017</v>
      </c>
      <c r="E911" s="4" t="s">
        <v>2018</v>
      </c>
      <c r="F911" s="3" t="s">
        <v>432</v>
      </c>
      <c r="G911" s="3">
        <v>4.0599999999999994E-3</v>
      </c>
      <c r="H911" s="4" t="s">
        <v>1816</v>
      </c>
      <c r="I911" s="4" t="s">
        <v>43</v>
      </c>
      <c r="J911" s="5" t="s">
        <v>27</v>
      </c>
      <c r="K911" s="5" t="s">
        <v>27</v>
      </c>
      <c r="L911" s="5" t="s">
        <v>27</v>
      </c>
      <c r="M911" s="5" t="s">
        <v>27</v>
      </c>
      <c r="N911" s="5" t="s">
        <v>27</v>
      </c>
      <c r="O911" s="6">
        <v>45861</v>
      </c>
      <c r="R911" s="8"/>
      <c r="T911" s="9"/>
    </row>
    <row r="912" spans="1:20" s="7" customFormat="1" ht="15" customHeight="1">
      <c r="A912" s="2" t="s">
        <v>4</v>
      </c>
      <c r="B912" s="2" t="s">
        <v>77</v>
      </c>
      <c r="C912" s="3">
        <v>1815</v>
      </c>
      <c r="D912" s="3" t="s">
        <v>2019</v>
      </c>
      <c r="E912" s="4" t="s">
        <v>2020</v>
      </c>
      <c r="F912" s="3" t="s">
        <v>338</v>
      </c>
      <c r="G912" s="3">
        <v>4.0599999999999994E-3</v>
      </c>
      <c r="H912" s="4" t="s">
        <v>1816</v>
      </c>
      <c r="I912" s="4" t="s">
        <v>43</v>
      </c>
      <c r="J912" s="5" t="s">
        <v>27</v>
      </c>
      <c r="K912" s="5" t="s">
        <v>27</v>
      </c>
      <c r="L912" s="5" t="s">
        <v>27</v>
      </c>
      <c r="M912" s="5" t="s">
        <v>27</v>
      </c>
      <c r="N912" s="5" t="s">
        <v>27</v>
      </c>
      <c r="O912" s="6">
        <v>45861</v>
      </c>
      <c r="R912" s="8"/>
      <c r="T912" s="9"/>
    </row>
    <row r="913" spans="1:20" s="7" customFormat="1" ht="15" customHeight="1">
      <c r="A913" s="2" t="s">
        <v>4</v>
      </c>
      <c r="B913" s="2" t="s">
        <v>77</v>
      </c>
      <c r="C913" s="3">
        <v>1817</v>
      </c>
      <c r="D913" s="3" t="s">
        <v>2021</v>
      </c>
      <c r="E913" s="4" t="s">
        <v>2022</v>
      </c>
      <c r="F913" s="3" t="s">
        <v>1415</v>
      </c>
      <c r="G913" s="3">
        <v>3.7699999999999999E-3</v>
      </c>
      <c r="H913" s="4" t="s">
        <v>1816</v>
      </c>
      <c r="I913" s="4" t="s">
        <v>43</v>
      </c>
      <c r="J913" s="5" t="s">
        <v>27</v>
      </c>
      <c r="K913" s="5" t="s">
        <v>27</v>
      </c>
      <c r="L913" s="5" t="s">
        <v>27</v>
      </c>
      <c r="M913" s="5" t="s">
        <v>27</v>
      </c>
      <c r="N913" s="5" t="s">
        <v>27</v>
      </c>
      <c r="O913" s="6">
        <v>45861</v>
      </c>
      <c r="R913" s="8"/>
      <c r="T913" s="9"/>
    </row>
    <row r="914" spans="1:20" s="7" customFormat="1" ht="15" customHeight="1">
      <c r="A914" s="2" t="s">
        <v>4</v>
      </c>
      <c r="B914" s="2" t="s">
        <v>77</v>
      </c>
      <c r="C914" s="3">
        <v>1818</v>
      </c>
      <c r="D914" s="3" t="s">
        <v>2023</v>
      </c>
      <c r="E914" s="4" t="s">
        <v>2024</v>
      </c>
      <c r="F914" s="3" t="s">
        <v>797</v>
      </c>
      <c r="G914" s="3">
        <v>3.7699999999999999E-3</v>
      </c>
      <c r="H914" s="4" t="s">
        <v>1816</v>
      </c>
      <c r="I914" s="4" t="s">
        <v>43</v>
      </c>
      <c r="J914" s="5" t="s">
        <v>27</v>
      </c>
      <c r="K914" s="5" t="s">
        <v>27</v>
      </c>
      <c r="L914" s="5" t="s">
        <v>27</v>
      </c>
      <c r="M914" s="5" t="s">
        <v>27</v>
      </c>
      <c r="N914" s="5" t="s">
        <v>27</v>
      </c>
      <c r="O914" s="6">
        <v>45861</v>
      </c>
      <c r="R914" s="8"/>
      <c r="T914" s="9"/>
    </row>
    <row r="915" spans="1:20" s="7" customFormat="1" ht="15" customHeight="1">
      <c r="A915" s="2" t="s">
        <v>4</v>
      </c>
      <c r="B915" s="2" t="s">
        <v>77</v>
      </c>
      <c r="C915" s="3">
        <v>1819</v>
      </c>
      <c r="D915" s="3" t="s">
        <v>2025</v>
      </c>
      <c r="E915" s="4" t="s">
        <v>2026</v>
      </c>
      <c r="F915" s="3" t="s">
        <v>473</v>
      </c>
      <c r="G915" s="3">
        <v>4.0949999999999997E-3</v>
      </c>
      <c r="H915" s="4" t="s">
        <v>1816</v>
      </c>
      <c r="I915" s="4" t="s">
        <v>43</v>
      </c>
      <c r="J915" s="5" t="s">
        <v>27</v>
      </c>
      <c r="K915" s="5" t="s">
        <v>27</v>
      </c>
      <c r="L915" s="5" t="s">
        <v>27</v>
      </c>
      <c r="M915" s="5" t="s">
        <v>27</v>
      </c>
      <c r="N915" s="5" t="s">
        <v>27</v>
      </c>
      <c r="O915" s="6">
        <v>45861</v>
      </c>
      <c r="R915" s="8"/>
      <c r="T915" s="9"/>
    </row>
    <row r="916" spans="1:20" s="7" customFormat="1" ht="15" customHeight="1">
      <c r="A916" s="2" t="s">
        <v>4</v>
      </c>
      <c r="B916" s="2" t="s">
        <v>77</v>
      </c>
      <c r="C916" s="3">
        <v>1820</v>
      </c>
      <c r="D916" s="3" t="s">
        <v>2027</v>
      </c>
      <c r="E916" s="4" t="s">
        <v>2028</v>
      </c>
      <c r="F916" s="3" t="s">
        <v>423</v>
      </c>
      <c r="G916" s="3">
        <v>4.0949999999999997E-3</v>
      </c>
      <c r="H916" s="4" t="s">
        <v>1816</v>
      </c>
      <c r="I916" s="4" t="s">
        <v>43</v>
      </c>
      <c r="J916" s="5" t="s">
        <v>27</v>
      </c>
      <c r="K916" s="5" t="s">
        <v>27</v>
      </c>
      <c r="L916" s="5" t="s">
        <v>27</v>
      </c>
      <c r="M916" s="5" t="s">
        <v>27</v>
      </c>
      <c r="N916" s="5" t="s">
        <v>27</v>
      </c>
      <c r="O916" s="6">
        <v>45861</v>
      </c>
      <c r="R916" s="8"/>
      <c r="T916" s="9"/>
    </row>
    <row r="917" spans="1:20" s="7" customFormat="1" ht="15" customHeight="1">
      <c r="A917" s="2" t="s">
        <v>4</v>
      </c>
      <c r="B917" s="2" t="s">
        <v>77</v>
      </c>
      <c r="C917" s="3">
        <v>1821</v>
      </c>
      <c r="D917" s="3" t="s">
        <v>2029</v>
      </c>
      <c r="E917" s="4" t="s">
        <v>2030</v>
      </c>
      <c r="F917" s="3" t="s">
        <v>466</v>
      </c>
      <c r="G917" s="3">
        <v>4.0599999999999994E-3</v>
      </c>
      <c r="H917" s="4" t="s">
        <v>1816</v>
      </c>
      <c r="I917" s="4" t="s">
        <v>43</v>
      </c>
      <c r="J917" s="5" t="s">
        <v>27</v>
      </c>
      <c r="K917" s="5" t="s">
        <v>27</v>
      </c>
      <c r="L917" s="5" t="s">
        <v>27</v>
      </c>
      <c r="M917" s="5" t="s">
        <v>27</v>
      </c>
      <c r="N917" s="5" t="s">
        <v>27</v>
      </c>
      <c r="O917" s="6">
        <v>45861</v>
      </c>
      <c r="R917" s="8"/>
      <c r="T917" s="9"/>
    </row>
    <row r="918" spans="1:20" s="7" customFormat="1" ht="15" customHeight="1">
      <c r="A918" s="2" t="s">
        <v>4</v>
      </c>
      <c r="B918" s="2" t="s">
        <v>77</v>
      </c>
      <c r="C918" s="3">
        <v>1822</v>
      </c>
      <c r="D918" s="3" t="s">
        <v>2031</v>
      </c>
      <c r="E918" s="4" t="s">
        <v>2032</v>
      </c>
      <c r="F918" s="3" t="s">
        <v>432</v>
      </c>
      <c r="G918" s="3">
        <v>4.0949999999999997E-3</v>
      </c>
      <c r="H918" s="4" t="s">
        <v>1816</v>
      </c>
      <c r="I918" s="4" t="s">
        <v>43</v>
      </c>
      <c r="J918" s="5" t="s">
        <v>27</v>
      </c>
      <c r="K918" s="5" t="s">
        <v>27</v>
      </c>
      <c r="L918" s="5" t="s">
        <v>27</v>
      </c>
      <c r="M918" s="5" t="s">
        <v>27</v>
      </c>
      <c r="N918" s="5" t="s">
        <v>27</v>
      </c>
      <c r="O918" s="6">
        <v>45861</v>
      </c>
      <c r="R918" s="8"/>
      <c r="T918" s="9"/>
    </row>
    <row r="919" spans="1:20" s="7" customFormat="1" ht="15" customHeight="1">
      <c r="A919" s="2" t="s">
        <v>4</v>
      </c>
      <c r="B919" s="2" t="s">
        <v>77</v>
      </c>
      <c r="C919" s="3">
        <v>1823</v>
      </c>
      <c r="D919" s="3" t="s">
        <v>2033</v>
      </c>
      <c r="E919" s="4" t="s">
        <v>2034</v>
      </c>
      <c r="F919" s="3" t="s">
        <v>270</v>
      </c>
      <c r="G919" s="3">
        <v>3.7699999999999999E-3</v>
      </c>
      <c r="H919" s="4" t="s">
        <v>1816</v>
      </c>
      <c r="I919" s="4" t="s">
        <v>43</v>
      </c>
      <c r="J919" s="5" t="s">
        <v>27</v>
      </c>
      <c r="K919" s="5" t="s">
        <v>27</v>
      </c>
      <c r="L919" s="5" t="s">
        <v>27</v>
      </c>
      <c r="M919" s="5" t="s">
        <v>27</v>
      </c>
      <c r="N919" s="5" t="s">
        <v>27</v>
      </c>
      <c r="O919" s="6">
        <v>45861</v>
      </c>
      <c r="R919" s="8"/>
      <c r="T919" s="9"/>
    </row>
    <row r="920" spans="1:20" s="7" customFormat="1" ht="15" customHeight="1">
      <c r="A920" s="2" t="s">
        <v>4</v>
      </c>
      <c r="B920" s="2" t="s">
        <v>77</v>
      </c>
      <c r="C920" s="3">
        <v>1827</v>
      </c>
      <c r="D920" s="3" t="s">
        <v>2035</v>
      </c>
      <c r="E920" s="4" t="s">
        <v>2036</v>
      </c>
      <c r="F920" s="3" t="s">
        <v>432</v>
      </c>
      <c r="G920" s="3">
        <v>3.48E-3</v>
      </c>
      <c r="H920" s="4" t="s">
        <v>1816</v>
      </c>
      <c r="I920" s="4" t="s">
        <v>43</v>
      </c>
      <c r="J920" s="5" t="s">
        <v>27</v>
      </c>
      <c r="K920" s="5" t="s">
        <v>27</v>
      </c>
      <c r="L920" s="5" t="s">
        <v>27</v>
      </c>
      <c r="M920" s="5" t="s">
        <v>27</v>
      </c>
      <c r="N920" s="5" t="s">
        <v>27</v>
      </c>
      <c r="O920" s="6">
        <v>45862</v>
      </c>
      <c r="R920" s="8"/>
      <c r="T920" s="9"/>
    </row>
    <row r="921" spans="1:20" s="7" customFormat="1" ht="15" customHeight="1">
      <c r="A921" s="2" t="s">
        <v>4</v>
      </c>
      <c r="B921" s="2" t="s">
        <v>77</v>
      </c>
      <c r="C921" s="3">
        <v>1828</v>
      </c>
      <c r="D921" s="3" t="s">
        <v>2037</v>
      </c>
      <c r="E921" s="4" t="s">
        <v>2038</v>
      </c>
      <c r="F921" s="3" t="s">
        <v>345</v>
      </c>
      <c r="G921" s="3">
        <v>3.8399999999999997E-3</v>
      </c>
      <c r="H921" s="4" t="s">
        <v>1816</v>
      </c>
      <c r="I921" s="4" t="s">
        <v>43</v>
      </c>
      <c r="J921" s="5" t="s">
        <v>27</v>
      </c>
      <c r="K921" s="5" t="s">
        <v>27</v>
      </c>
      <c r="L921" s="5" t="s">
        <v>27</v>
      </c>
      <c r="M921" s="5" t="s">
        <v>27</v>
      </c>
      <c r="N921" s="5" t="s">
        <v>27</v>
      </c>
      <c r="O921" s="6">
        <v>45862</v>
      </c>
      <c r="R921" s="8"/>
      <c r="T921" s="9"/>
    </row>
    <row r="922" spans="1:20" s="7" customFormat="1" ht="15" customHeight="1">
      <c r="A922" s="2" t="s">
        <v>4</v>
      </c>
      <c r="B922" s="2" t="s">
        <v>77</v>
      </c>
      <c r="C922" s="3">
        <v>1829</v>
      </c>
      <c r="D922" s="3" t="s">
        <v>2039</v>
      </c>
      <c r="E922" s="4" t="s">
        <v>2040</v>
      </c>
      <c r="F922" s="3" t="s">
        <v>205</v>
      </c>
      <c r="G922" s="3">
        <v>3.7699999999999999E-3</v>
      </c>
      <c r="H922" s="4" t="s">
        <v>1816</v>
      </c>
      <c r="I922" s="4" t="s">
        <v>43</v>
      </c>
      <c r="J922" s="5" t="s">
        <v>27</v>
      </c>
      <c r="K922" s="5" t="s">
        <v>27</v>
      </c>
      <c r="L922" s="5" t="s">
        <v>27</v>
      </c>
      <c r="M922" s="5" t="s">
        <v>27</v>
      </c>
      <c r="N922" s="5" t="s">
        <v>27</v>
      </c>
      <c r="O922" s="6">
        <v>45862</v>
      </c>
      <c r="R922" s="8"/>
      <c r="T922" s="9"/>
    </row>
    <row r="923" spans="1:20" s="7" customFormat="1" ht="15" customHeight="1">
      <c r="A923" s="2" t="s">
        <v>4</v>
      </c>
      <c r="B923" s="2" t="s">
        <v>77</v>
      </c>
      <c r="C923" s="3">
        <v>1830</v>
      </c>
      <c r="D923" s="3" t="s">
        <v>2041</v>
      </c>
      <c r="E923" s="4" t="s">
        <v>2042</v>
      </c>
      <c r="F923" s="3" t="s">
        <v>491</v>
      </c>
      <c r="G923" s="3">
        <v>3.7699999999999999E-3</v>
      </c>
      <c r="H923" s="4" t="s">
        <v>1816</v>
      </c>
      <c r="I923" s="4" t="s">
        <v>43</v>
      </c>
      <c r="J923" s="5" t="s">
        <v>27</v>
      </c>
      <c r="K923" s="5" t="s">
        <v>27</v>
      </c>
      <c r="L923" s="5" t="s">
        <v>27</v>
      </c>
      <c r="M923" s="5" t="s">
        <v>27</v>
      </c>
      <c r="N923" s="5" t="s">
        <v>27</v>
      </c>
      <c r="O923" s="6">
        <v>45862</v>
      </c>
      <c r="R923" s="8"/>
      <c r="T923" s="9"/>
    </row>
    <row r="924" spans="1:20" s="7" customFormat="1" ht="15" customHeight="1">
      <c r="A924" s="2" t="s">
        <v>4</v>
      </c>
      <c r="B924" s="2" t="s">
        <v>77</v>
      </c>
      <c r="C924" s="3">
        <v>1831</v>
      </c>
      <c r="D924" s="3" t="s">
        <v>2043</v>
      </c>
      <c r="E924" s="4" t="s">
        <v>2044</v>
      </c>
      <c r="F924" s="3" t="s">
        <v>1207</v>
      </c>
      <c r="G924" s="3">
        <v>3.48E-3</v>
      </c>
      <c r="H924" s="4" t="s">
        <v>1816</v>
      </c>
      <c r="I924" s="4" t="s">
        <v>43</v>
      </c>
      <c r="J924" s="5" t="s">
        <v>27</v>
      </c>
      <c r="K924" s="5" t="s">
        <v>27</v>
      </c>
      <c r="L924" s="5" t="s">
        <v>27</v>
      </c>
      <c r="M924" s="5" t="s">
        <v>27</v>
      </c>
      <c r="N924" s="5" t="s">
        <v>27</v>
      </c>
      <c r="O924" s="6">
        <v>45862</v>
      </c>
      <c r="R924" s="8"/>
      <c r="T924" s="9"/>
    </row>
    <row r="925" spans="1:20" s="7" customFormat="1" ht="15" customHeight="1">
      <c r="A925" s="2" t="s">
        <v>4</v>
      </c>
      <c r="B925" s="2" t="s">
        <v>77</v>
      </c>
      <c r="C925" s="3">
        <v>1832</v>
      </c>
      <c r="D925" s="3" t="s">
        <v>2045</v>
      </c>
      <c r="E925" s="4" t="s">
        <v>2046</v>
      </c>
      <c r="F925" s="3" t="s">
        <v>119</v>
      </c>
      <c r="G925" s="3">
        <v>3.48E-3</v>
      </c>
      <c r="H925" s="4" t="s">
        <v>1816</v>
      </c>
      <c r="I925" s="4" t="s">
        <v>43</v>
      </c>
      <c r="J925" s="5" t="s">
        <v>27</v>
      </c>
      <c r="K925" s="5" t="s">
        <v>27</v>
      </c>
      <c r="L925" s="5" t="s">
        <v>27</v>
      </c>
      <c r="M925" s="5" t="s">
        <v>27</v>
      </c>
      <c r="N925" s="5" t="s">
        <v>27</v>
      </c>
      <c r="O925" s="6">
        <v>45862</v>
      </c>
      <c r="R925" s="8"/>
      <c r="T925" s="9"/>
    </row>
    <row r="926" spans="1:20" s="7" customFormat="1" ht="15" customHeight="1">
      <c r="A926" s="2" t="s">
        <v>4</v>
      </c>
      <c r="B926" s="2" t="s">
        <v>77</v>
      </c>
      <c r="C926" s="3">
        <v>1833</v>
      </c>
      <c r="D926" s="3" t="s">
        <v>2047</v>
      </c>
      <c r="E926" s="4" t="s">
        <v>2048</v>
      </c>
      <c r="F926" s="3" t="s">
        <v>254</v>
      </c>
      <c r="G926" s="3">
        <v>3.7699999999999999E-3</v>
      </c>
      <c r="H926" s="4" t="s">
        <v>1816</v>
      </c>
      <c r="I926" s="4" t="s">
        <v>43</v>
      </c>
      <c r="J926" s="5" t="s">
        <v>27</v>
      </c>
      <c r="K926" s="5" t="s">
        <v>27</v>
      </c>
      <c r="L926" s="5" t="s">
        <v>27</v>
      </c>
      <c r="M926" s="5" t="s">
        <v>27</v>
      </c>
      <c r="N926" s="5" t="s">
        <v>27</v>
      </c>
      <c r="O926" s="6">
        <v>45862</v>
      </c>
      <c r="R926" s="8"/>
      <c r="T926" s="9"/>
    </row>
    <row r="927" spans="1:20" s="7" customFormat="1" ht="15" customHeight="1">
      <c r="A927" s="2" t="s">
        <v>4</v>
      </c>
      <c r="B927" s="2" t="s">
        <v>77</v>
      </c>
      <c r="C927" s="3">
        <v>1834</v>
      </c>
      <c r="D927" s="3" t="s">
        <v>2049</v>
      </c>
      <c r="E927" s="4" t="s">
        <v>2050</v>
      </c>
      <c r="F927" s="3" t="s">
        <v>205</v>
      </c>
      <c r="G927" s="3">
        <v>3.7699999999999999E-3</v>
      </c>
      <c r="H927" s="4" t="s">
        <v>1816</v>
      </c>
      <c r="I927" s="4" t="s">
        <v>43</v>
      </c>
      <c r="J927" s="5" t="s">
        <v>27</v>
      </c>
      <c r="K927" s="5" t="s">
        <v>27</v>
      </c>
      <c r="L927" s="5" t="s">
        <v>27</v>
      </c>
      <c r="M927" s="5" t="s">
        <v>27</v>
      </c>
      <c r="N927" s="5" t="s">
        <v>27</v>
      </c>
      <c r="O927" s="6">
        <v>45862</v>
      </c>
      <c r="R927" s="8"/>
      <c r="T927" s="9"/>
    </row>
    <row r="928" spans="1:20" s="7" customFormat="1" ht="15" customHeight="1">
      <c r="A928" s="2" t="s">
        <v>4</v>
      </c>
      <c r="B928" s="2" t="s">
        <v>77</v>
      </c>
      <c r="C928" s="3">
        <v>1836</v>
      </c>
      <c r="D928" s="3" t="s">
        <v>2051</v>
      </c>
      <c r="E928" s="4" t="s">
        <v>2052</v>
      </c>
      <c r="F928" s="3" t="s">
        <v>473</v>
      </c>
      <c r="G928" s="3">
        <v>3.7799999999999999E-3</v>
      </c>
      <c r="H928" s="4" t="s">
        <v>1816</v>
      </c>
      <c r="I928" s="4" t="s">
        <v>43</v>
      </c>
      <c r="J928" s="5" t="s">
        <v>27</v>
      </c>
      <c r="K928" s="5" t="s">
        <v>27</v>
      </c>
      <c r="L928" s="5" t="s">
        <v>27</v>
      </c>
      <c r="M928" s="5" t="s">
        <v>27</v>
      </c>
      <c r="N928" s="5" t="s">
        <v>27</v>
      </c>
      <c r="O928" s="6">
        <v>45862</v>
      </c>
      <c r="R928" s="8"/>
      <c r="T928" s="9"/>
    </row>
    <row r="929" spans="1:20" s="7" customFormat="1" ht="15" customHeight="1">
      <c r="A929" s="2" t="s">
        <v>4</v>
      </c>
      <c r="B929" s="2" t="s">
        <v>77</v>
      </c>
      <c r="C929" s="3">
        <v>1837</v>
      </c>
      <c r="D929" s="3" t="s">
        <v>2053</v>
      </c>
      <c r="E929" s="4" t="s">
        <v>2054</v>
      </c>
      <c r="F929" s="3" t="s">
        <v>761</v>
      </c>
      <c r="G929" s="3">
        <v>3.48E-3</v>
      </c>
      <c r="H929" s="4" t="s">
        <v>1816</v>
      </c>
      <c r="I929" s="4" t="s">
        <v>43</v>
      </c>
      <c r="J929" s="5" t="s">
        <v>27</v>
      </c>
      <c r="K929" s="5" t="s">
        <v>27</v>
      </c>
      <c r="L929" s="5" t="s">
        <v>27</v>
      </c>
      <c r="M929" s="5" t="s">
        <v>27</v>
      </c>
      <c r="N929" s="5" t="s">
        <v>27</v>
      </c>
      <c r="O929" s="6">
        <v>45862</v>
      </c>
      <c r="R929" s="8"/>
      <c r="T929" s="9"/>
    </row>
    <row r="930" spans="1:20" s="7" customFormat="1" ht="15" customHeight="1">
      <c r="A930" s="2" t="s">
        <v>4</v>
      </c>
      <c r="B930" s="2" t="s">
        <v>77</v>
      </c>
      <c r="C930" s="3">
        <v>1839</v>
      </c>
      <c r="D930" s="3" t="s">
        <v>2055</v>
      </c>
      <c r="E930" s="4" t="s">
        <v>2056</v>
      </c>
      <c r="F930" s="3" t="s">
        <v>761</v>
      </c>
      <c r="G930" s="3">
        <v>3.5750000000000001E-3</v>
      </c>
      <c r="H930" s="4" t="s">
        <v>1816</v>
      </c>
      <c r="I930" s="4" t="s">
        <v>43</v>
      </c>
      <c r="J930" s="5" t="s">
        <v>27</v>
      </c>
      <c r="K930" s="5" t="s">
        <v>27</v>
      </c>
      <c r="L930" s="5" t="s">
        <v>27</v>
      </c>
      <c r="M930" s="5" t="s">
        <v>27</v>
      </c>
      <c r="N930" s="5" t="s">
        <v>27</v>
      </c>
      <c r="O930" s="6">
        <v>45862</v>
      </c>
      <c r="R930" s="8"/>
      <c r="T930" s="9"/>
    </row>
    <row r="931" spans="1:20" s="7" customFormat="1" ht="15" customHeight="1">
      <c r="A931" s="2" t="s">
        <v>4</v>
      </c>
      <c r="B931" s="2" t="s">
        <v>77</v>
      </c>
      <c r="C931" s="3">
        <v>1840</v>
      </c>
      <c r="D931" s="3" t="s">
        <v>2057</v>
      </c>
      <c r="E931" s="4" t="s">
        <v>2058</v>
      </c>
      <c r="F931" s="3" t="s">
        <v>473</v>
      </c>
      <c r="G931" s="3">
        <v>3.1900000000000001E-3</v>
      </c>
      <c r="H931" s="4" t="s">
        <v>1816</v>
      </c>
      <c r="I931" s="4" t="s">
        <v>43</v>
      </c>
      <c r="J931" s="5" t="s">
        <v>27</v>
      </c>
      <c r="K931" s="5" t="s">
        <v>27</v>
      </c>
      <c r="L931" s="5" t="s">
        <v>27</v>
      </c>
      <c r="M931" s="5" t="s">
        <v>27</v>
      </c>
      <c r="N931" s="5" t="s">
        <v>27</v>
      </c>
      <c r="O931" s="6">
        <v>45862</v>
      </c>
      <c r="R931" s="8"/>
      <c r="T931" s="9"/>
    </row>
    <row r="932" spans="1:20" s="7" customFormat="1" ht="15" customHeight="1">
      <c r="A932" s="2" t="s">
        <v>4</v>
      </c>
      <c r="B932" s="2" t="s">
        <v>77</v>
      </c>
      <c r="C932" s="3">
        <v>1841</v>
      </c>
      <c r="D932" s="3" t="s">
        <v>2059</v>
      </c>
      <c r="E932" s="4" t="s">
        <v>2060</v>
      </c>
      <c r="F932" s="3" t="s">
        <v>265</v>
      </c>
      <c r="G932" s="3">
        <v>3.1900000000000001E-3</v>
      </c>
      <c r="H932" s="4" t="s">
        <v>1816</v>
      </c>
      <c r="I932" s="4" t="s">
        <v>43</v>
      </c>
      <c r="J932" s="5" t="s">
        <v>27</v>
      </c>
      <c r="K932" s="5" t="s">
        <v>27</v>
      </c>
      <c r="L932" s="5" t="s">
        <v>27</v>
      </c>
      <c r="M932" s="5" t="s">
        <v>27</v>
      </c>
      <c r="N932" s="5" t="s">
        <v>27</v>
      </c>
      <c r="O932" s="6">
        <v>45862</v>
      </c>
      <c r="R932" s="8"/>
      <c r="T932" s="9"/>
    </row>
    <row r="933" spans="1:20" s="7" customFormat="1" ht="15" customHeight="1">
      <c r="A933" s="2" t="s">
        <v>4</v>
      </c>
      <c r="B933" s="2" t="s">
        <v>77</v>
      </c>
      <c r="C933" s="3">
        <v>1842</v>
      </c>
      <c r="D933" s="3" t="s">
        <v>2061</v>
      </c>
      <c r="E933" s="4" t="s">
        <v>2062</v>
      </c>
      <c r="F933" s="3" t="s">
        <v>428</v>
      </c>
      <c r="G933" s="3">
        <v>3.1900000000000001E-3</v>
      </c>
      <c r="H933" s="4" t="s">
        <v>1816</v>
      </c>
      <c r="I933" s="4" t="s">
        <v>43</v>
      </c>
      <c r="J933" s="5" t="s">
        <v>27</v>
      </c>
      <c r="K933" s="5" t="s">
        <v>27</v>
      </c>
      <c r="L933" s="5" t="s">
        <v>27</v>
      </c>
      <c r="M933" s="5" t="s">
        <v>27</v>
      </c>
      <c r="N933" s="5" t="s">
        <v>27</v>
      </c>
      <c r="O933" s="6">
        <v>45862</v>
      </c>
      <c r="R933" s="8"/>
      <c r="T933" s="9"/>
    </row>
    <row r="934" spans="1:20" s="7" customFormat="1" ht="15" customHeight="1">
      <c r="A934" s="2" t="s">
        <v>4</v>
      </c>
      <c r="B934" s="2" t="s">
        <v>77</v>
      </c>
      <c r="C934" s="3">
        <v>1843</v>
      </c>
      <c r="D934" s="3" t="s">
        <v>2063</v>
      </c>
      <c r="E934" s="4" t="s">
        <v>2064</v>
      </c>
      <c r="F934" s="3" t="s">
        <v>432</v>
      </c>
      <c r="G934" s="3">
        <v>3.4649999999999998E-3</v>
      </c>
      <c r="H934" s="4" t="s">
        <v>1816</v>
      </c>
      <c r="I934" s="4" t="s">
        <v>43</v>
      </c>
      <c r="J934" s="5" t="s">
        <v>27</v>
      </c>
      <c r="K934" s="5" t="s">
        <v>27</v>
      </c>
      <c r="L934" s="5" t="s">
        <v>27</v>
      </c>
      <c r="M934" s="5" t="s">
        <v>27</v>
      </c>
      <c r="N934" s="5" t="s">
        <v>27</v>
      </c>
      <c r="O934" s="6">
        <v>45862</v>
      </c>
      <c r="R934" s="8"/>
      <c r="T934" s="9"/>
    </row>
    <row r="935" spans="1:20" s="7" customFormat="1" ht="15" customHeight="1">
      <c r="A935" s="2" t="s">
        <v>4</v>
      </c>
      <c r="B935" s="2" t="s">
        <v>77</v>
      </c>
      <c r="C935" s="3">
        <v>1845</v>
      </c>
      <c r="D935" s="3" t="s">
        <v>2065</v>
      </c>
      <c r="E935" s="4" t="s">
        <v>2066</v>
      </c>
      <c r="F935" s="3" t="s">
        <v>966</v>
      </c>
      <c r="G935" s="3">
        <v>3.1900000000000001E-3</v>
      </c>
      <c r="H935" s="4" t="s">
        <v>1816</v>
      </c>
      <c r="I935" s="4" t="s">
        <v>43</v>
      </c>
      <c r="J935" s="5" t="s">
        <v>27</v>
      </c>
      <c r="K935" s="5" t="s">
        <v>27</v>
      </c>
      <c r="L935" s="5" t="s">
        <v>27</v>
      </c>
      <c r="M935" s="5" t="s">
        <v>27</v>
      </c>
      <c r="N935" s="5" t="s">
        <v>27</v>
      </c>
      <c r="O935" s="6">
        <v>45862</v>
      </c>
      <c r="R935" s="8"/>
      <c r="T935" s="9"/>
    </row>
    <row r="936" spans="1:20" s="7" customFormat="1" ht="15" customHeight="1">
      <c r="A936" s="2" t="s">
        <v>4</v>
      </c>
      <c r="B936" s="2" t="s">
        <v>77</v>
      </c>
      <c r="C936" s="3">
        <v>1846</v>
      </c>
      <c r="D936" s="3" t="s">
        <v>2067</v>
      </c>
      <c r="E936" s="4" t="s">
        <v>2068</v>
      </c>
      <c r="F936" s="3" t="s">
        <v>466</v>
      </c>
      <c r="G936" s="3">
        <v>3.1900000000000001E-3</v>
      </c>
      <c r="H936" s="4" t="s">
        <v>1816</v>
      </c>
      <c r="I936" s="4" t="s">
        <v>43</v>
      </c>
      <c r="J936" s="5" t="s">
        <v>27</v>
      </c>
      <c r="K936" s="5" t="s">
        <v>27</v>
      </c>
      <c r="L936" s="5" t="s">
        <v>27</v>
      </c>
      <c r="M936" s="5" t="s">
        <v>27</v>
      </c>
      <c r="N936" s="5" t="s">
        <v>27</v>
      </c>
      <c r="O936" s="6">
        <v>45862</v>
      </c>
      <c r="R936" s="8"/>
      <c r="T936" s="9"/>
    </row>
    <row r="937" spans="1:20" s="7" customFormat="1" ht="15" customHeight="1">
      <c r="A937" s="2" t="s">
        <v>4</v>
      </c>
      <c r="B937" s="2" t="s">
        <v>77</v>
      </c>
      <c r="C937" s="3">
        <v>1848</v>
      </c>
      <c r="D937" s="3" t="s">
        <v>2069</v>
      </c>
      <c r="E937" s="4" t="s">
        <v>2070</v>
      </c>
      <c r="F937" s="3" t="s">
        <v>130</v>
      </c>
      <c r="G937" s="3">
        <v>3.2000000000000002E-3</v>
      </c>
      <c r="H937" s="4" t="s">
        <v>1816</v>
      </c>
      <c r="I937" s="4" t="s">
        <v>43</v>
      </c>
      <c r="J937" s="5" t="s">
        <v>27</v>
      </c>
      <c r="K937" s="5" t="s">
        <v>27</v>
      </c>
      <c r="L937" s="5" t="s">
        <v>27</v>
      </c>
      <c r="M937" s="5" t="s">
        <v>27</v>
      </c>
      <c r="N937" s="5" t="s">
        <v>27</v>
      </c>
      <c r="O937" s="6">
        <v>45862</v>
      </c>
      <c r="R937" s="8"/>
      <c r="T937" s="9"/>
    </row>
    <row r="938" spans="1:20" s="7" customFormat="1" ht="15" customHeight="1">
      <c r="A938" s="2" t="s">
        <v>4</v>
      </c>
      <c r="B938" s="2" t="s">
        <v>77</v>
      </c>
      <c r="C938" s="3">
        <v>1849</v>
      </c>
      <c r="D938" s="3" t="s">
        <v>2071</v>
      </c>
      <c r="E938" s="4" t="s">
        <v>2072</v>
      </c>
      <c r="F938" s="3" t="s">
        <v>843</v>
      </c>
      <c r="G938" s="3">
        <v>3.2000000000000002E-3</v>
      </c>
      <c r="H938" s="4" t="s">
        <v>1816</v>
      </c>
      <c r="I938" s="4" t="s">
        <v>43</v>
      </c>
      <c r="J938" s="5" t="s">
        <v>27</v>
      </c>
      <c r="K938" s="5" t="s">
        <v>27</v>
      </c>
      <c r="L938" s="5" t="s">
        <v>27</v>
      </c>
      <c r="M938" s="5" t="s">
        <v>27</v>
      </c>
      <c r="N938" s="5" t="s">
        <v>27</v>
      </c>
      <c r="O938" s="6">
        <v>45862</v>
      </c>
      <c r="R938" s="8"/>
      <c r="T938" s="9"/>
    </row>
    <row r="939" spans="1:20" s="7" customFormat="1" ht="15" customHeight="1">
      <c r="A939" s="2" t="s">
        <v>4</v>
      </c>
      <c r="B939" s="2" t="s">
        <v>77</v>
      </c>
      <c r="C939" s="3">
        <v>1850</v>
      </c>
      <c r="D939" s="3" t="s">
        <v>2073</v>
      </c>
      <c r="E939" s="4" t="s">
        <v>2072</v>
      </c>
      <c r="F939" s="3" t="s">
        <v>466</v>
      </c>
      <c r="G939" s="3">
        <v>3.1900000000000001E-3</v>
      </c>
      <c r="H939" s="4" t="s">
        <v>1816</v>
      </c>
      <c r="I939" s="4" t="s">
        <v>43</v>
      </c>
      <c r="J939" s="5" t="s">
        <v>27</v>
      </c>
      <c r="K939" s="5" t="s">
        <v>27</v>
      </c>
      <c r="L939" s="5" t="s">
        <v>27</v>
      </c>
      <c r="M939" s="5" t="s">
        <v>27</v>
      </c>
      <c r="N939" s="5" t="s">
        <v>27</v>
      </c>
      <c r="O939" s="6">
        <v>45862</v>
      </c>
      <c r="R939" s="8"/>
      <c r="T939" s="9"/>
    </row>
    <row r="940" spans="1:20" s="7" customFormat="1" ht="15" customHeight="1">
      <c r="A940" s="2" t="s">
        <v>4</v>
      </c>
      <c r="B940" s="2" t="s">
        <v>77</v>
      </c>
      <c r="C940" s="3">
        <v>1851</v>
      </c>
      <c r="D940" s="3" t="s">
        <v>2074</v>
      </c>
      <c r="E940" s="4" t="s">
        <v>2075</v>
      </c>
      <c r="F940" s="3" t="s">
        <v>2076</v>
      </c>
      <c r="G940" s="3">
        <v>2.8999999999999998E-3</v>
      </c>
      <c r="H940" s="4" t="s">
        <v>1816</v>
      </c>
      <c r="I940" s="4" t="s">
        <v>43</v>
      </c>
      <c r="J940" s="5" t="s">
        <v>27</v>
      </c>
      <c r="K940" s="5" t="s">
        <v>27</v>
      </c>
      <c r="L940" s="5" t="s">
        <v>27</v>
      </c>
      <c r="M940" s="5" t="s">
        <v>27</v>
      </c>
      <c r="N940" s="5" t="s">
        <v>27</v>
      </c>
      <c r="O940" s="6">
        <v>45862</v>
      </c>
      <c r="R940" s="8"/>
      <c r="T940" s="9"/>
    </row>
    <row r="941" spans="1:20" s="7" customFormat="1" ht="15" customHeight="1">
      <c r="A941" s="2" t="s">
        <v>4</v>
      </c>
      <c r="B941" s="2" t="s">
        <v>77</v>
      </c>
      <c r="C941" s="3">
        <v>1852</v>
      </c>
      <c r="D941" s="3" t="s">
        <v>2077</v>
      </c>
      <c r="E941" s="4" t="s">
        <v>2078</v>
      </c>
      <c r="F941" s="3" t="s">
        <v>428</v>
      </c>
      <c r="G941" s="3">
        <v>2.8999999999999998E-3</v>
      </c>
      <c r="H941" s="4" t="s">
        <v>1816</v>
      </c>
      <c r="I941" s="4" t="s">
        <v>43</v>
      </c>
      <c r="J941" s="5" t="s">
        <v>27</v>
      </c>
      <c r="K941" s="5" t="s">
        <v>27</v>
      </c>
      <c r="L941" s="5" t="s">
        <v>27</v>
      </c>
      <c r="M941" s="5" t="s">
        <v>27</v>
      </c>
      <c r="N941" s="5" t="s">
        <v>27</v>
      </c>
      <c r="O941" s="6">
        <v>45862</v>
      </c>
      <c r="R941" s="8"/>
      <c r="T941" s="9"/>
    </row>
    <row r="942" spans="1:20" s="7" customFormat="1" ht="15" customHeight="1">
      <c r="A942" s="2" t="s">
        <v>4</v>
      </c>
      <c r="B942" s="2" t="s">
        <v>77</v>
      </c>
      <c r="C942" s="3">
        <v>1853</v>
      </c>
      <c r="D942" s="3" t="s">
        <v>2079</v>
      </c>
      <c r="E942" s="4" t="s">
        <v>2080</v>
      </c>
      <c r="F942" s="3" t="s">
        <v>2081</v>
      </c>
      <c r="G942" s="3">
        <v>2.6099999999999999E-3</v>
      </c>
      <c r="H942" s="4" t="s">
        <v>1816</v>
      </c>
      <c r="I942" s="4" t="s">
        <v>43</v>
      </c>
      <c r="J942" s="5" t="s">
        <v>27</v>
      </c>
      <c r="K942" s="5" t="s">
        <v>27</v>
      </c>
      <c r="L942" s="5" t="s">
        <v>27</v>
      </c>
      <c r="M942" s="5" t="s">
        <v>27</v>
      </c>
      <c r="N942" s="5" t="s">
        <v>27</v>
      </c>
      <c r="O942" s="6">
        <v>45862</v>
      </c>
      <c r="R942" s="8"/>
      <c r="T942" s="9"/>
    </row>
    <row r="943" spans="1:20" s="7" customFormat="1" ht="15" customHeight="1">
      <c r="A943" s="2" t="s">
        <v>4</v>
      </c>
      <c r="B943" s="2" t="s">
        <v>77</v>
      </c>
      <c r="C943" s="3">
        <v>1854</v>
      </c>
      <c r="D943" s="3" t="s">
        <v>2082</v>
      </c>
      <c r="E943" s="4" t="s">
        <v>2083</v>
      </c>
      <c r="F943" s="3" t="s">
        <v>432</v>
      </c>
      <c r="G943" s="3">
        <v>2.6099999999999999E-3</v>
      </c>
      <c r="H943" s="4" t="s">
        <v>1816</v>
      </c>
      <c r="I943" s="4" t="s">
        <v>43</v>
      </c>
      <c r="J943" s="5" t="s">
        <v>27</v>
      </c>
      <c r="K943" s="5" t="s">
        <v>27</v>
      </c>
      <c r="L943" s="5" t="s">
        <v>27</v>
      </c>
      <c r="M943" s="5" t="s">
        <v>27</v>
      </c>
      <c r="N943" s="5" t="s">
        <v>27</v>
      </c>
      <c r="O943" s="6">
        <v>45862</v>
      </c>
      <c r="R943" s="8"/>
      <c r="T943" s="9"/>
    </row>
    <row r="944" spans="1:20" s="7" customFormat="1" ht="15" customHeight="1">
      <c r="A944" s="2" t="s">
        <v>4</v>
      </c>
      <c r="B944" s="2" t="s">
        <v>77</v>
      </c>
      <c r="C944" s="3">
        <v>1855</v>
      </c>
      <c r="D944" s="3" t="s">
        <v>2084</v>
      </c>
      <c r="E944" s="4" t="s">
        <v>2085</v>
      </c>
      <c r="F944" s="3" t="s">
        <v>2086</v>
      </c>
      <c r="G944" s="3">
        <v>2.6099999999999999E-3</v>
      </c>
      <c r="H944" s="4" t="s">
        <v>1816</v>
      </c>
      <c r="I944" s="4" t="s">
        <v>43</v>
      </c>
      <c r="J944" s="5" t="s">
        <v>27</v>
      </c>
      <c r="K944" s="5" t="s">
        <v>27</v>
      </c>
      <c r="L944" s="5" t="s">
        <v>27</v>
      </c>
      <c r="M944" s="5" t="s">
        <v>27</v>
      </c>
      <c r="N944" s="5" t="s">
        <v>27</v>
      </c>
      <c r="O944" s="6">
        <v>45862</v>
      </c>
      <c r="R944" s="8"/>
      <c r="T944" s="9"/>
    </row>
    <row r="945" spans="1:20" s="7" customFormat="1" ht="15" customHeight="1">
      <c r="A945" s="2" t="s">
        <v>4</v>
      </c>
      <c r="B945" s="2" t="s">
        <v>77</v>
      </c>
      <c r="C945" s="3">
        <v>1857</v>
      </c>
      <c r="D945" s="3" t="s">
        <v>2087</v>
      </c>
      <c r="E945" s="4" t="s">
        <v>2088</v>
      </c>
      <c r="F945" s="3" t="s">
        <v>769</v>
      </c>
      <c r="G945" s="3">
        <v>2.5999999999999999E-3</v>
      </c>
      <c r="H945" s="4" t="s">
        <v>1816</v>
      </c>
      <c r="I945" s="4" t="s">
        <v>43</v>
      </c>
      <c r="J945" s="5" t="s">
        <v>27</v>
      </c>
      <c r="K945" s="5" t="s">
        <v>27</v>
      </c>
      <c r="L945" s="5" t="s">
        <v>27</v>
      </c>
      <c r="M945" s="5" t="s">
        <v>27</v>
      </c>
      <c r="N945" s="5" t="s">
        <v>27</v>
      </c>
      <c r="O945" s="6">
        <v>45862</v>
      </c>
      <c r="R945" s="8"/>
      <c r="T945" s="9"/>
    </row>
    <row r="946" spans="1:20" s="7" customFormat="1" ht="15" customHeight="1">
      <c r="A946" s="2" t="s">
        <v>4</v>
      </c>
      <c r="B946" s="2" t="s">
        <v>77</v>
      </c>
      <c r="C946" s="3">
        <v>1858</v>
      </c>
      <c r="D946" s="3" t="s">
        <v>2089</v>
      </c>
      <c r="E946" s="4" t="s">
        <v>2090</v>
      </c>
      <c r="F946" s="3" t="s">
        <v>314</v>
      </c>
      <c r="G946" s="3">
        <v>2.5200000000000001E-3</v>
      </c>
      <c r="H946" s="4" t="s">
        <v>1816</v>
      </c>
      <c r="I946" s="4" t="s">
        <v>43</v>
      </c>
      <c r="J946" s="5" t="s">
        <v>27</v>
      </c>
      <c r="K946" s="5" t="s">
        <v>27</v>
      </c>
      <c r="L946" s="5" t="s">
        <v>27</v>
      </c>
      <c r="M946" s="5" t="s">
        <v>27</v>
      </c>
      <c r="N946" s="5" t="s">
        <v>27</v>
      </c>
      <c r="O946" s="6">
        <v>45862</v>
      </c>
      <c r="R946" s="8"/>
      <c r="T946" s="9"/>
    </row>
    <row r="947" spans="1:20" s="7" customFormat="1" ht="15" customHeight="1">
      <c r="A947" s="199" t="s">
        <v>4</v>
      </c>
      <c r="B947" s="199" t="s">
        <v>77</v>
      </c>
      <c r="C947" s="200">
        <v>1859</v>
      </c>
      <c r="D947" s="200" t="s">
        <v>2091</v>
      </c>
      <c r="E947" s="201" t="s">
        <v>2092</v>
      </c>
      <c r="F947" s="200" t="s">
        <v>2093</v>
      </c>
      <c r="G947" s="200">
        <v>2.32E-3</v>
      </c>
      <c r="H947" s="201" t="s">
        <v>1816</v>
      </c>
      <c r="I947" s="201" t="s">
        <v>43</v>
      </c>
      <c r="J947" s="202" t="s">
        <v>27</v>
      </c>
      <c r="K947" s="202" t="s">
        <v>27</v>
      </c>
      <c r="L947" s="202" t="s">
        <v>27</v>
      </c>
      <c r="M947" s="202" t="s">
        <v>27</v>
      </c>
      <c r="N947" s="202" t="s">
        <v>27</v>
      </c>
      <c r="O947" s="203">
        <v>45862</v>
      </c>
      <c r="R947" s="8"/>
      <c r="T947" s="9"/>
    </row>
    <row r="948" spans="1:20" s="7" customFormat="1" ht="15" customHeight="1">
      <c r="A948" s="183" t="s">
        <v>4</v>
      </c>
      <c r="B948" s="183" t="s">
        <v>77</v>
      </c>
      <c r="C948" s="184">
        <v>1861</v>
      </c>
      <c r="D948" s="184" t="s">
        <v>2094</v>
      </c>
      <c r="E948" s="186" t="s">
        <v>2095</v>
      </c>
      <c r="F948" s="184" t="s">
        <v>224</v>
      </c>
      <c r="G948" s="184">
        <v>2.2049999999999999E-3</v>
      </c>
      <c r="H948" s="186" t="s">
        <v>1816</v>
      </c>
      <c r="I948" s="186" t="s">
        <v>43</v>
      </c>
      <c r="J948" s="187" t="s">
        <v>27</v>
      </c>
      <c r="K948" s="187" t="s">
        <v>27</v>
      </c>
      <c r="L948" s="187" t="s">
        <v>27</v>
      </c>
      <c r="M948" s="187" t="s">
        <v>27</v>
      </c>
      <c r="N948" s="187" t="s">
        <v>27</v>
      </c>
      <c r="O948" s="204">
        <v>45862</v>
      </c>
      <c r="R948" s="8"/>
      <c r="T948" s="9"/>
    </row>
    <row r="949" spans="1:20" s="7" customFormat="1" ht="15" customHeight="1">
      <c r="A949" s="176" t="s">
        <v>4</v>
      </c>
      <c r="B949" s="176" t="s">
        <v>77</v>
      </c>
      <c r="C949" s="12">
        <v>1471</v>
      </c>
      <c r="D949" s="12" t="s">
        <v>2096</v>
      </c>
      <c r="E949" s="162" t="s">
        <v>2097</v>
      </c>
      <c r="F949" s="12" t="s">
        <v>2098</v>
      </c>
      <c r="G949" s="12">
        <v>1.15E-2</v>
      </c>
      <c r="H949" s="205" t="s">
        <v>617</v>
      </c>
      <c r="I949" s="162" t="s">
        <v>43</v>
      </c>
      <c r="J949" s="163" t="s">
        <v>34</v>
      </c>
      <c r="K949" s="163" t="s">
        <v>27</v>
      </c>
      <c r="L949" s="163" t="s">
        <v>27</v>
      </c>
      <c r="M949" s="163" t="s">
        <v>27</v>
      </c>
      <c r="N949" s="163" t="s">
        <v>27</v>
      </c>
      <c r="O949" s="206">
        <v>45866</v>
      </c>
      <c r="R949" s="8"/>
      <c r="T949" s="9"/>
    </row>
    <row r="950" spans="1:20" s="7" customFormat="1" ht="15" customHeight="1">
      <c r="A950" s="176" t="s">
        <v>4</v>
      </c>
      <c r="B950" s="176" t="s">
        <v>77</v>
      </c>
      <c r="C950" s="12">
        <v>1489</v>
      </c>
      <c r="D950" s="12" t="s">
        <v>2099</v>
      </c>
      <c r="E950" s="162" t="s">
        <v>2100</v>
      </c>
      <c r="F950" s="12" t="s">
        <v>55</v>
      </c>
      <c r="G950" s="12">
        <v>1.15E-2</v>
      </c>
      <c r="H950" s="205" t="s">
        <v>617</v>
      </c>
      <c r="I950" s="162" t="s">
        <v>43</v>
      </c>
      <c r="J950" s="163" t="s">
        <v>34</v>
      </c>
      <c r="K950" s="163" t="s">
        <v>27</v>
      </c>
      <c r="L950" s="163" t="s">
        <v>27</v>
      </c>
      <c r="M950" s="163" t="s">
        <v>27</v>
      </c>
      <c r="N950" s="163" t="s">
        <v>27</v>
      </c>
      <c r="O950" s="206">
        <v>45866</v>
      </c>
      <c r="R950" s="8"/>
      <c r="T950" s="9"/>
    </row>
    <row r="951" spans="1:20" s="7" customFormat="1" ht="15" customHeight="1">
      <c r="A951" s="176" t="s">
        <v>3</v>
      </c>
      <c r="B951" s="176" t="s">
        <v>35</v>
      </c>
      <c r="C951" s="12">
        <v>1354</v>
      </c>
      <c r="D951" s="12" t="s">
        <v>2101</v>
      </c>
      <c r="E951" s="162" t="s">
        <v>2102</v>
      </c>
      <c r="F951" s="12" t="s">
        <v>794</v>
      </c>
      <c r="G951" s="12">
        <v>2.5</v>
      </c>
      <c r="H951" s="162" t="s">
        <v>2103</v>
      </c>
      <c r="I951" s="162" t="s">
        <v>2104</v>
      </c>
      <c r="J951" s="163" t="s">
        <v>27</v>
      </c>
      <c r="K951" s="163" t="s">
        <v>34</v>
      </c>
      <c r="L951" s="163" t="s">
        <v>27</v>
      </c>
      <c r="M951" s="163" t="s">
        <v>27</v>
      </c>
      <c r="N951" s="163" t="s">
        <v>27</v>
      </c>
      <c r="O951" s="206">
        <v>45867</v>
      </c>
      <c r="R951" s="8"/>
      <c r="T951" s="9"/>
    </row>
    <row r="952" spans="1:20" s="7" customFormat="1" ht="15" customHeight="1">
      <c r="A952" s="176" t="s">
        <v>5</v>
      </c>
      <c r="B952" s="176" t="s">
        <v>103</v>
      </c>
      <c r="C952" s="12">
        <v>1874</v>
      </c>
      <c r="D952" s="12" t="s">
        <v>2105</v>
      </c>
      <c r="E952" s="162" t="s">
        <v>2106</v>
      </c>
      <c r="F952" s="12" t="s">
        <v>130</v>
      </c>
      <c r="G952" s="12">
        <v>0.2</v>
      </c>
      <c r="H952" s="162" t="s">
        <v>107</v>
      </c>
      <c r="I952" s="162" t="s">
        <v>107</v>
      </c>
      <c r="J952" s="163" t="s">
        <v>27</v>
      </c>
      <c r="K952" s="163" t="s">
        <v>27</v>
      </c>
      <c r="L952" s="163" t="s">
        <v>27</v>
      </c>
      <c r="M952" s="163" t="s">
        <v>27</v>
      </c>
      <c r="N952" s="163" t="s">
        <v>27</v>
      </c>
      <c r="O952" s="206">
        <v>45873</v>
      </c>
      <c r="R952" s="8"/>
      <c r="T952" s="9"/>
    </row>
    <row r="953" spans="1:20" s="7" customFormat="1" ht="15" customHeight="1">
      <c r="A953" s="176" t="s">
        <v>5</v>
      </c>
      <c r="B953" s="176" t="s">
        <v>103</v>
      </c>
      <c r="C953" s="12">
        <v>1874</v>
      </c>
      <c r="D953" s="12" t="s">
        <v>2107</v>
      </c>
      <c r="E953" s="162" t="s">
        <v>2106</v>
      </c>
      <c r="F953" s="12" t="s">
        <v>130</v>
      </c>
      <c r="G953" s="12">
        <v>0.15</v>
      </c>
      <c r="H953" s="162" t="s">
        <v>107</v>
      </c>
      <c r="I953" s="162" t="s">
        <v>107</v>
      </c>
      <c r="J953" s="163" t="s">
        <v>27</v>
      </c>
      <c r="K953" s="163" t="s">
        <v>27</v>
      </c>
      <c r="L953" s="163" t="s">
        <v>27</v>
      </c>
      <c r="M953" s="163" t="s">
        <v>27</v>
      </c>
      <c r="N953" s="163" t="s">
        <v>27</v>
      </c>
      <c r="O953" s="206">
        <v>45873</v>
      </c>
      <c r="R953" s="8"/>
      <c r="T953" s="9"/>
    </row>
    <row r="954" spans="1:20" s="7" customFormat="1" ht="15" customHeight="1">
      <c r="A954" s="176" t="s">
        <v>5</v>
      </c>
      <c r="B954" s="176" t="s">
        <v>103</v>
      </c>
      <c r="C954" s="12">
        <v>1875</v>
      </c>
      <c r="D954" s="12" t="s">
        <v>2108</v>
      </c>
      <c r="E954" s="162" t="s">
        <v>2109</v>
      </c>
      <c r="F954" s="12" t="s">
        <v>98</v>
      </c>
      <c r="G954" s="12">
        <v>0.4</v>
      </c>
      <c r="H954" s="162" t="s">
        <v>107</v>
      </c>
      <c r="I954" s="162" t="s">
        <v>107</v>
      </c>
      <c r="J954" s="163" t="s">
        <v>27</v>
      </c>
      <c r="K954" s="163" t="s">
        <v>27</v>
      </c>
      <c r="L954" s="163" t="s">
        <v>27</v>
      </c>
      <c r="M954" s="163" t="s">
        <v>27</v>
      </c>
      <c r="N954" s="163" t="s">
        <v>27</v>
      </c>
      <c r="O954" s="206">
        <v>45873</v>
      </c>
      <c r="R954" s="8"/>
      <c r="T954" s="9"/>
    </row>
    <row r="955" spans="1:20" s="7" customFormat="1" ht="15" customHeight="1">
      <c r="A955" s="178" t="s">
        <v>5</v>
      </c>
      <c r="B955" s="178" t="s">
        <v>103</v>
      </c>
      <c r="C955" s="12">
        <v>1875</v>
      </c>
      <c r="D955" s="12" t="s">
        <v>2110</v>
      </c>
      <c r="E955" s="162" t="s">
        <v>2109</v>
      </c>
      <c r="F955" s="12" t="s">
        <v>98</v>
      </c>
      <c r="G955" s="12">
        <v>2.5000000000000001E-2</v>
      </c>
      <c r="H955" s="162" t="s">
        <v>107</v>
      </c>
      <c r="I955" s="162" t="s">
        <v>107</v>
      </c>
      <c r="J955" s="163" t="s">
        <v>27</v>
      </c>
      <c r="K955" s="163" t="s">
        <v>27</v>
      </c>
      <c r="L955" s="163" t="s">
        <v>27</v>
      </c>
      <c r="M955" s="163" t="s">
        <v>27</v>
      </c>
      <c r="N955" s="163" t="s">
        <v>27</v>
      </c>
      <c r="O955" s="206">
        <v>45873</v>
      </c>
      <c r="R955" s="8"/>
      <c r="T955" s="9"/>
    </row>
    <row r="956" spans="1:20" s="7" customFormat="1" ht="15" customHeight="1">
      <c r="A956" s="165" t="s">
        <v>4</v>
      </c>
      <c r="B956" s="165" t="s">
        <v>77</v>
      </c>
      <c r="C956" s="207">
        <v>1893</v>
      </c>
      <c r="D956" s="12" t="s">
        <v>2111</v>
      </c>
      <c r="E956" s="162" t="s">
        <v>2112</v>
      </c>
      <c r="F956" s="12" t="s">
        <v>1857</v>
      </c>
      <c r="G956" s="12">
        <v>1.6240000000000001E-2</v>
      </c>
      <c r="H956" s="162" t="s">
        <v>1816</v>
      </c>
      <c r="I956" s="162" t="s">
        <v>43</v>
      </c>
      <c r="J956" s="163" t="s">
        <v>27</v>
      </c>
      <c r="K956" s="163" t="s">
        <v>27</v>
      </c>
      <c r="L956" s="163" t="s">
        <v>27</v>
      </c>
      <c r="M956" s="163" t="s">
        <v>27</v>
      </c>
      <c r="N956" s="163" t="s">
        <v>27</v>
      </c>
      <c r="O956" s="206">
        <v>45884</v>
      </c>
      <c r="R956" s="8"/>
      <c r="T956" s="9"/>
    </row>
    <row r="957" spans="1:20" s="7" customFormat="1" ht="15" customHeight="1">
      <c r="A957" s="165" t="s">
        <v>4</v>
      </c>
      <c r="B957" s="165" t="s">
        <v>77</v>
      </c>
      <c r="C957" s="207">
        <v>1894</v>
      </c>
      <c r="D957" s="12" t="s">
        <v>2113</v>
      </c>
      <c r="E957" s="162" t="s">
        <v>2114</v>
      </c>
      <c r="F957" s="12" t="s">
        <v>254</v>
      </c>
      <c r="G957" s="12">
        <v>1.218E-2</v>
      </c>
      <c r="H957" s="162" t="s">
        <v>1816</v>
      </c>
      <c r="I957" s="162" t="s">
        <v>43</v>
      </c>
      <c r="J957" s="163" t="s">
        <v>27</v>
      </c>
      <c r="K957" s="163" t="s">
        <v>27</v>
      </c>
      <c r="L957" s="163" t="s">
        <v>27</v>
      </c>
      <c r="M957" s="163" t="s">
        <v>27</v>
      </c>
      <c r="N957" s="163" t="s">
        <v>27</v>
      </c>
      <c r="O957" s="206">
        <v>45884</v>
      </c>
      <c r="R957" s="8"/>
      <c r="T957" s="9"/>
    </row>
    <row r="958" spans="1:20" s="7" customFormat="1" ht="15" customHeight="1">
      <c r="A958" s="165" t="s">
        <v>4</v>
      </c>
      <c r="B958" s="165" t="s">
        <v>77</v>
      </c>
      <c r="C958" s="207">
        <v>1898</v>
      </c>
      <c r="D958" s="12" t="s">
        <v>2115</v>
      </c>
      <c r="E958" s="162" t="s">
        <v>2116</v>
      </c>
      <c r="F958" s="12" t="s">
        <v>72</v>
      </c>
      <c r="G958" s="12">
        <v>9.2800000000000001E-3</v>
      </c>
      <c r="H958" s="162" t="s">
        <v>1816</v>
      </c>
      <c r="I958" s="162" t="s">
        <v>43</v>
      </c>
      <c r="J958" s="163" t="s">
        <v>27</v>
      </c>
      <c r="K958" s="163" t="s">
        <v>27</v>
      </c>
      <c r="L958" s="163" t="s">
        <v>27</v>
      </c>
      <c r="M958" s="163" t="s">
        <v>27</v>
      </c>
      <c r="N958" s="163" t="s">
        <v>27</v>
      </c>
      <c r="O958" s="206">
        <v>45884</v>
      </c>
      <c r="R958" s="8"/>
      <c r="T958" s="9"/>
    </row>
    <row r="959" spans="1:20" s="7" customFormat="1" ht="15" customHeight="1">
      <c r="A959" s="165" t="s">
        <v>4</v>
      </c>
      <c r="B959" s="165" t="s">
        <v>77</v>
      </c>
      <c r="C959" s="207">
        <v>1899</v>
      </c>
      <c r="D959" s="12" t="s">
        <v>2117</v>
      </c>
      <c r="E959" s="162" t="s">
        <v>2118</v>
      </c>
      <c r="F959" s="12" t="s">
        <v>130</v>
      </c>
      <c r="G959" s="12">
        <v>9.2800000000000001E-3</v>
      </c>
      <c r="H959" s="162" t="s">
        <v>1816</v>
      </c>
      <c r="I959" s="162" t="s">
        <v>43</v>
      </c>
      <c r="J959" s="163" t="s">
        <v>27</v>
      </c>
      <c r="K959" s="163" t="s">
        <v>27</v>
      </c>
      <c r="L959" s="163" t="s">
        <v>27</v>
      </c>
      <c r="M959" s="163" t="s">
        <v>27</v>
      </c>
      <c r="N959" s="163" t="s">
        <v>27</v>
      </c>
      <c r="O959" s="206">
        <v>45884</v>
      </c>
      <c r="R959" s="8"/>
      <c r="T959" s="9"/>
    </row>
    <row r="960" spans="1:20" s="7" customFormat="1" ht="15" customHeight="1">
      <c r="A960" s="165" t="s">
        <v>4</v>
      </c>
      <c r="B960" s="165" t="s">
        <v>77</v>
      </c>
      <c r="C960" s="207">
        <v>1900</v>
      </c>
      <c r="D960" s="12" t="s">
        <v>2119</v>
      </c>
      <c r="E960" s="162" t="s">
        <v>2120</v>
      </c>
      <c r="F960" s="12" t="s">
        <v>832</v>
      </c>
      <c r="G960" s="12">
        <v>9.2800000000000001E-3</v>
      </c>
      <c r="H960" s="162" t="s">
        <v>1816</v>
      </c>
      <c r="I960" s="162" t="s">
        <v>43</v>
      </c>
      <c r="J960" s="163" t="s">
        <v>27</v>
      </c>
      <c r="K960" s="163" t="s">
        <v>27</v>
      </c>
      <c r="L960" s="163" t="s">
        <v>27</v>
      </c>
      <c r="M960" s="163" t="s">
        <v>27</v>
      </c>
      <c r="N960" s="163" t="s">
        <v>27</v>
      </c>
      <c r="O960" s="206">
        <v>45884</v>
      </c>
      <c r="R960" s="8"/>
      <c r="T960" s="9"/>
    </row>
    <row r="961" spans="1:20" s="7" customFormat="1" ht="15" customHeight="1">
      <c r="A961" s="165" t="s">
        <v>4</v>
      </c>
      <c r="B961" s="165" t="s">
        <v>77</v>
      </c>
      <c r="C961" s="207">
        <v>1901</v>
      </c>
      <c r="D961" s="12" t="s">
        <v>2121</v>
      </c>
      <c r="E961" s="162" t="s">
        <v>2122</v>
      </c>
      <c r="F961" s="12" t="s">
        <v>254</v>
      </c>
      <c r="G961" s="12">
        <v>8.4100000000000008E-3</v>
      </c>
      <c r="H961" s="162" t="s">
        <v>1816</v>
      </c>
      <c r="I961" s="162" t="s">
        <v>43</v>
      </c>
      <c r="J961" s="163" t="s">
        <v>27</v>
      </c>
      <c r="K961" s="163" t="s">
        <v>27</v>
      </c>
      <c r="L961" s="163" t="s">
        <v>27</v>
      </c>
      <c r="M961" s="163" t="s">
        <v>27</v>
      </c>
      <c r="N961" s="163" t="s">
        <v>27</v>
      </c>
      <c r="O961" s="206">
        <v>45884</v>
      </c>
      <c r="R961" s="8"/>
      <c r="T961" s="9"/>
    </row>
    <row r="962" spans="1:20" s="7" customFormat="1" ht="15" customHeight="1">
      <c r="A962" s="165" t="s">
        <v>4</v>
      </c>
      <c r="B962" s="165" t="s">
        <v>77</v>
      </c>
      <c r="C962" s="207">
        <v>1902</v>
      </c>
      <c r="D962" s="12" t="s">
        <v>2123</v>
      </c>
      <c r="E962" s="162" t="s">
        <v>2124</v>
      </c>
      <c r="F962" s="12" t="s">
        <v>1885</v>
      </c>
      <c r="G962" s="12">
        <v>8.4100000000000008E-3</v>
      </c>
      <c r="H962" s="162" t="s">
        <v>1816</v>
      </c>
      <c r="I962" s="162" t="s">
        <v>43</v>
      </c>
      <c r="J962" s="163" t="s">
        <v>27</v>
      </c>
      <c r="K962" s="163" t="s">
        <v>27</v>
      </c>
      <c r="L962" s="163" t="s">
        <v>27</v>
      </c>
      <c r="M962" s="163" t="s">
        <v>27</v>
      </c>
      <c r="N962" s="163" t="s">
        <v>27</v>
      </c>
      <c r="O962" s="206">
        <v>45884</v>
      </c>
      <c r="R962" s="8"/>
      <c r="T962" s="9"/>
    </row>
    <row r="963" spans="1:20" s="7" customFormat="1" ht="15" customHeight="1">
      <c r="A963" s="165" t="s">
        <v>4</v>
      </c>
      <c r="B963" s="165" t="s">
        <v>77</v>
      </c>
      <c r="C963" s="207">
        <v>1903</v>
      </c>
      <c r="D963" s="12" t="s">
        <v>2125</v>
      </c>
      <c r="E963" s="162" t="s">
        <v>2126</v>
      </c>
      <c r="F963" s="12" t="s">
        <v>832</v>
      </c>
      <c r="G963" s="12">
        <v>8.4100000000000008E-3</v>
      </c>
      <c r="H963" s="162" t="s">
        <v>1816</v>
      </c>
      <c r="I963" s="162" t="s">
        <v>43</v>
      </c>
      <c r="J963" s="163" t="s">
        <v>27</v>
      </c>
      <c r="K963" s="163" t="s">
        <v>27</v>
      </c>
      <c r="L963" s="163" t="s">
        <v>27</v>
      </c>
      <c r="M963" s="163" t="s">
        <v>27</v>
      </c>
      <c r="N963" s="163" t="s">
        <v>27</v>
      </c>
      <c r="O963" s="206">
        <v>45884</v>
      </c>
      <c r="R963" s="8"/>
      <c r="T963" s="9"/>
    </row>
    <row r="964" spans="1:20" s="7" customFormat="1" ht="15" customHeight="1">
      <c r="A964" s="165" t="s">
        <v>4</v>
      </c>
      <c r="B964" s="165" t="s">
        <v>77</v>
      </c>
      <c r="C964" s="207">
        <v>1905</v>
      </c>
      <c r="D964" s="12" t="s">
        <v>2127</v>
      </c>
      <c r="E964" s="162" t="s">
        <v>2128</v>
      </c>
      <c r="F964" s="12" t="s">
        <v>570</v>
      </c>
      <c r="G964" s="12">
        <v>8.6999999999999994E-3</v>
      </c>
      <c r="H964" s="162" t="s">
        <v>1816</v>
      </c>
      <c r="I964" s="162" t="s">
        <v>43</v>
      </c>
      <c r="J964" s="163" t="s">
        <v>27</v>
      </c>
      <c r="K964" s="163" t="s">
        <v>27</v>
      </c>
      <c r="L964" s="163" t="s">
        <v>27</v>
      </c>
      <c r="M964" s="163" t="s">
        <v>27</v>
      </c>
      <c r="N964" s="163" t="s">
        <v>27</v>
      </c>
      <c r="O964" s="206">
        <v>45884</v>
      </c>
      <c r="R964" s="8"/>
      <c r="T964" s="9"/>
    </row>
    <row r="965" spans="1:20" s="7" customFormat="1" ht="15" customHeight="1">
      <c r="A965" s="165" t="s">
        <v>4</v>
      </c>
      <c r="B965" s="165" t="s">
        <v>77</v>
      </c>
      <c r="C965" s="207">
        <v>1906</v>
      </c>
      <c r="D965" s="12" t="s">
        <v>2129</v>
      </c>
      <c r="E965" s="162" t="s">
        <v>2130</v>
      </c>
      <c r="F965" s="12" t="s">
        <v>72</v>
      </c>
      <c r="G965" s="12">
        <v>8.1200000000000005E-3</v>
      </c>
      <c r="H965" s="162" t="s">
        <v>1816</v>
      </c>
      <c r="I965" s="162" t="s">
        <v>43</v>
      </c>
      <c r="J965" s="163" t="s">
        <v>27</v>
      </c>
      <c r="K965" s="163" t="s">
        <v>27</v>
      </c>
      <c r="L965" s="163" t="s">
        <v>27</v>
      </c>
      <c r="M965" s="163" t="s">
        <v>27</v>
      </c>
      <c r="N965" s="163" t="s">
        <v>27</v>
      </c>
      <c r="O965" s="206">
        <v>45884</v>
      </c>
      <c r="R965" s="8"/>
      <c r="T965" s="9"/>
    </row>
    <row r="966" spans="1:20" s="7" customFormat="1" ht="15" customHeight="1">
      <c r="A966" s="165" t="s">
        <v>4</v>
      </c>
      <c r="B966" s="165" t="s">
        <v>77</v>
      </c>
      <c r="C966" s="207">
        <v>1907</v>
      </c>
      <c r="D966" s="12" t="s">
        <v>2131</v>
      </c>
      <c r="E966" s="162" t="s">
        <v>2132</v>
      </c>
      <c r="F966" s="12" t="s">
        <v>916</v>
      </c>
      <c r="G966" s="12">
        <v>9.0740000000000005E-3</v>
      </c>
      <c r="H966" s="162" t="s">
        <v>1816</v>
      </c>
      <c r="I966" s="162" t="s">
        <v>43</v>
      </c>
      <c r="J966" s="163" t="s">
        <v>27</v>
      </c>
      <c r="K966" s="163" t="s">
        <v>27</v>
      </c>
      <c r="L966" s="163" t="s">
        <v>27</v>
      </c>
      <c r="M966" s="163" t="s">
        <v>27</v>
      </c>
      <c r="N966" s="163" t="s">
        <v>27</v>
      </c>
      <c r="O966" s="206">
        <v>45884</v>
      </c>
      <c r="R966" s="8"/>
      <c r="T966" s="9"/>
    </row>
    <row r="967" spans="1:20" s="7" customFormat="1" ht="15" customHeight="1">
      <c r="A967" s="165" t="s">
        <v>4</v>
      </c>
      <c r="B967" s="165" t="s">
        <v>77</v>
      </c>
      <c r="C967" s="207">
        <v>1908</v>
      </c>
      <c r="D967" s="12" t="s">
        <v>2133</v>
      </c>
      <c r="E967" s="162" t="s">
        <v>2134</v>
      </c>
      <c r="F967" s="12" t="s">
        <v>348</v>
      </c>
      <c r="G967" s="12">
        <v>9.8799999999999999E-3</v>
      </c>
      <c r="H967" s="162" t="s">
        <v>1816</v>
      </c>
      <c r="I967" s="162" t="s">
        <v>43</v>
      </c>
      <c r="J967" s="163" t="s">
        <v>27</v>
      </c>
      <c r="K967" s="163" t="s">
        <v>27</v>
      </c>
      <c r="L967" s="163" t="s">
        <v>27</v>
      </c>
      <c r="M967" s="163" t="s">
        <v>27</v>
      </c>
      <c r="N967" s="163" t="s">
        <v>27</v>
      </c>
      <c r="O967" s="206">
        <v>45884</v>
      </c>
      <c r="R967" s="8"/>
      <c r="T967" s="9"/>
    </row>
    <row r="968" spans="1:20" s="7" customFormat="1" ht="15" customHeight="1">
      <c r="A968" s="165" t="s">
        <v>4</v>
      </c>
      <c r="B968" s="165" t="s">
        <v>77</v>
      </c>
      <c r="C968" s="207">
        <v>1909</v>
      </c>
      <c r="D968" s="12" t="s">
        <v>2135</v>
      </c>
      <c r="E968" s="162" t="s">
        <v>2136</v>
      </c>
      <c r="F968" s="12" t="s">
        <v>87</v>
      </c>
      <c r="G968" s="12">
        <v>8.1899999999999994E-3</v>
      </c>
      <c r="H968" s="162" t="s">
        <v>1816</v>
      </c>
      <c r="I968" s="162" t="s">
        <v>43</v>
      </c>
      <c r="J968" s="163" t="s">
        <v>27</v>
      </c>
      <c r="K968" s="163" t="s">
        <v>27</v>
      </c>
      <c r="L968" s="163" t="s">
        <v>27</v>
      </c>
      <c r="M968" s="163" t="s">
        <v>27</v>
      </c>
      <c r="N968" s="163" t="s">
        <v>27</v>
      </c>
      <c r="O968" s="206">
        <v>45884</v>
      </c>
      <c r="R968" s="8"/>
      <c r="T968" s="9"/>
    </row>
    <row r="969" spans="1:20" s="7" customFormat="1" ht="15" customHeight="1">
      <c r="A969" s="165" t="s">
        <v>4</v>
      </c>
      <c r="B969" s="165" t="s">
        <v>77</v>
      </c>
      <c r="C969" s="207">
        <v>1910</v>
      </c>
      <c r="D969" s="12" t="s">
        <v>2137</v>
      </c>
      <c r="E969" s="162" t="s">
        <v>2138</v>
      </c>
      <c r="F969" s="12" t="s">
        <v>224</v>
      </c>
      <c r="G969" s="12">
        <v>8.1200000000000005E-3</v>
      </c>
      <c r="H969" s="162" t="s">
        <v>1816</v>
      </c>
      <c r="I969" s="162" t="s">
        <v>43</v>
      </c>
      <c r="J969" s="163" t="s">
        <v>27</v>
      </c>
      <c r="K969" s="163" t="s">
        <v>27</v>
      </c>
      <c r="L969" s="163" t="s">
        <v>27</v>
      </c>
      <c r="M969" s="163" t="s">
        <v>27</v>
      </c>
      <c r="N969" s="163" t="s">
        <v>27</v>
      </c>
      <c r="O969" s="206">
        <v>45884</v>
      </c>
      <c r="R969" s="8"/>
      <c r="T969" s="9"/>
    </row>
    <row r="970" spans="1:20" s="7" customFormat="1" ht="15" customHeight="1">
      <c r="A970" s="165" t="s">
        <v>4</v>
      </c>
      <c r="B970" s="165" t="s">
        <v>77</v>
      </c>
      <c r="C970" s="207">
        <v>1911</v>
      </c>
      <c r="D970" s="12" t="s">
        <v>2139</v>
      </c>
      <c r="E970" s="162" t="s">
        <v>2140</v>
      </c>
      <c r="F970" s="12" t="s">
        <v>432</v>
      </c>
      <c r="G970" s="12">
        <v>7.8300000000000002E-3</v>
      </c>
      <c r="H970" s="162" t="s">
        <v>1816</v>
      </c>
      <c r="I970" s="162" t="s">
        <v>43</v>
      </c>
      <c r="J970" s="163" t="s">
        <v>27</v>
      </c>
      <c r="K970" s="163" t="s">
        <v>27</v>
      </c>
      <c r="L970" s="163" t="s">
        <v>27</v>
      </c>
      <c r="M970" s="163" t="s">
        <v>27</v>
      </c>
      <c r="N970" s="163" t="s">
        <v>27</v>
      </c>
      <c r="O970" s="206">
        <v>45884</v>
      </c>
      <c r="R970" s="8"/>
      <c r="T970" s="9"/>
    </row>
    <row r="971" spans="1:20" s="7" customFormat="1" ht="15" customHeight="1">
      <c r="A971" s="165" t="s">
        <v>4</v>
      </c>
      <c r="B971" s="165" t="s">
        <v>77</v>
      </c>
      <c r="C971" s="207">
        <v>1913</v>
      </c>
      <c r="D971" s="12" t="s">
        <v>2141</v>
      </c>
      <c r="E971" s="162" t="s">
        <v>2142</v>
      </c>
      <c r="F971" s="12" t="s">
        <v>329</v>
      </c>
      <c r="G971" s="12">
        <v>7.2500000000000004E-3</v>
      </c>
      <c r="H971" s="162" t="s">
        <v>1816</v>
      </c>
      <c r="I971" s="162" t="s">
        <v>43</v>
      </c>
      <c r="J971" s="163" t="s">
        <v>27</v>
      </c>
      <c r="K971" s="163" t="s">
        <v>27</v>
      </c>
      <c r="L971" s="163" t="s">
        <v>27</v>
      </c>
      <c r="M971" s="163" t="s">
        <v>27</v>
      </c>
      <c r="N971" s="163" t="s">
        <v>27</v>
      </c>
      <c r="O971" s="206">
        <v>45884</v>
      </c>
      <c r="R971" s="8"/>
      <c r="T971" s="9"/>
    </row>
    <row r="972" spans="1:20" s="7" customFormat="1" ht="15" customHeight="1">
      <c r="A972" s="165" t="s">
        <v>4</v>
      </c>
      <c r="B972" s="165" t="s">
        <v>77</v>
      </c>
      <c r="C972" s="207">
        <v>1914</v>
      </c>
      <c r="D972" s="12" t="s">
        <v>2143</v>
      </c>
      <c r="E972" s="162" t="s">
        <v>2144</v>
      </c>
      <c r="F972" s="12" t="s">
        <v>205</v>
      </c>
      <c r="G972" s="12">
        <v>9.4999999999999998E-3</v>
      </c>
      <c r="H972" s="162" t="s">
        <v>1816</v>
      </c>
      <c r="I972" s="162" t="s">
        <v>43</v>
      </c>
      <c r="J972" s="163" t="s">
        <v>27</v>
      </c>
      <c r="K972" s="163" t="s">
        <v>27</v>
      </c>
      <c r="L972" s="163" t="s">
        <v>27</v>
      </c>
      <c r="M972" s="163" t="s">
        <v>27</v>
      </c>
      <c r="N972" s="163" t="s">
        <v>27</v>
      </c>
      <c r="O972" s="206">
        <v>45884</v>
      </c>
      <c r="R972" s="8"/>
      <c r="T972" s="9"/>
    </row>
    <row r="973" spans="1:20" s="7" customFormat="1" ht="15" customHeight="1">
      <c r="A973" s="165" t="s">
        <v>4</v>
      </c>
      <c r="B973" s="165" t="s">
        <v>77</v>
      </c>
      <c r="C973" s="207">
        <v>1916</v>
      </c>
      <c r="D973" s="12" t="s">
        <v>2145</v>
      </c>
      <c r="E973" s="162" t="s">
        <v>2146</v>
      </c>
      <c r="F973" s="12" t="s">
        <v>1396</v>
      </c>
      <c r="G973" s="12">
        <v>7.2500000000000004E-3</v>
      </c>
      <c r="H973" s="162" t="s">
        <v>1816</v>
      </c>
      <c r="I973" s="162" t="s">
        <v>43</v>
      </c>
      <c r="J973" s="163" t="s">
        <v>27</v>
      </c>
      <c r="K973" s="163" t="s">
        <v>27</v>
      </c>
      <c r="L973" s="163" t="s">
        <v>27</v>
      </c>
      <c r="M973" s="163" t="s">
        <v>27</v>
      </c>
      <c r="N973" s="163" t="s">
        <v>27</v>
      </c>
      <c r="O973" s="206">
        <v>45884</v>
      </c>
      <c r="R973" s="8"/>
      <c r="T973" s="9"/>
    </row>
    <row r="974" spans="1:20" s="7" customFormat="1" ht="15" customHeight="1">
      <c r="A974" s="165" t="s">
        <v>4</v>
      </c>
      <c r="B974" s="165" t="s">
        <v>77</v>
      </c>
      <c r="C974" s="207">
        <v>1967</v>
      </c>
      <c r="D974" s="12" t="s">
        <v>2147</v>
      </c>
      <c r="E974" s="162" t="s">
        <v>2148</v>
      </c>
      <c r="F974" s="12" t="s">
        <v>473</v>
      </c>
      <c r="G974" s="12">
        <v>6.7200000000000003E-3</v>
      </c>
      <c r="H974" s="162" t="s">
        <v>1816</v>
      </c>
      <c r="I974" s="162" t="s">
        <v>43</v>
      </c>
      <c r="J974" s="163" t="s">
        <v>27</v>
      </c>
      <c r="K974" s="163" t="s">
        <v>27</v>
      </c>
      <c r="L974" s="163" t="s">
        <v>27</v>
      </c>
      <c r="M974" s="163" t="s">
        <v>27</v>
      </c>
      <c r="N974" s="163" t="s">
        <v>27</v>
      </c>
      <c r="O974" s="206">
        <v>45884</v>
      </c>
      <c r="R974" s="8"/>
      <c r="T974" s="9"/>
    </row>
    <row r="975" spans="1:20" s="7" customFormat="1" ht="15" customHeight="1">
      <c r="A975" s="165" t="s">
        <v>4</v>
      </c>
      <c r="B975" s="165" t="s">
        <v>77</v>
      </c>
      <c r="C975" s="207">
        <v>1919</v>
      </c>
      <c r="D975" s="12" t="s">
        <v>2149</v>
      </c>
      <c r="E975" s="162" t="s">
        <v>2150</v>
      </c>
      <c r="F975" s="12" t="s">
        <v>426</v>
      </c>
      <c r="G975" s="12">
        <v>7.2500000000000004E-3</v>
      </c>
      <c r="H975" s="162" t="s">
        <v>1816</v>
      </c>
      <c r="I975" s="162" t="s">
        <v>43</v>
      </c>
      <c r="J975" s="163" t="s">
        <v>27</v>
      </c>
      <c r="K975" s="163" t="s">
        <v>27</v>
      </c>
      <c r="L975" s="163" t="s">
        <v>27</v>
      </c>
      <c r="M975" s="163" t="s">
        <v>27</v>
      </c>
      <c r="N975" s="163" t="s">
        <v>27</v>
      </c>
      <c r="O975" s="206">
        <v>45887</v>
      </c>
      <c r="R975" s="8"/>
      <c r="T975" s="9"/>
    </row>
    <row r="976" spans="1:20" s="7" customFormat="1" ht="15" customHeight="1">
      <c r="A976" s="165" t="s">
        <v>4</v>
      </c>
      <c r="B976" s="165" t="s">
        <v>77</v>
      </c>
      <c r="C976" s="207">
        <v>1921</v>
      </c>
      <c r="D976" s="12" t="s">
        <v>2151</v>
      </c>
      <c r="E976" s="162" t="s">
        <v>2152</v>
      </c>
      <c r="F976" s="12" t="s">
        <v>248</v>
      </c>
      <c r="G976" s="12">
        <v>7.5399999999999998E-3</v>
      </c>
      <c r="H976" s="162" t="s">
        <v>1816</v>
      </c>
      <c r="I976" s="162" t="s">
        <v>43</v>
      </c>
      <c r="J976" s="163" t="s">
        <v>27</v>
      </c>
      <c r="K976" s="163" t="s">
        <v>27</v>
      </c>
      <c r="L976" s="163" t="s">
        <v>27</v>
      </c>
      <c r="M976" s="163" t="s">
        <v>27</v>
      </c>
      <c r="N976" s="163" t="s">
        <v>27</v>
      </c>
      <c r="O976" s="206">
        <v>45887</v>
      </c>
      <c r="R976" s="8"/>
      <c r="T976" s="9"/>
    </row>
    <row r="977" spans="1:20" s="7" customFormat="1" ht="15" customHeight="1">
      <c r="A977" s="165" t="s">
        <v>4</v>
      </c>
      <c r="B977" s="165" t="s">
        <v>77</v>
      </c>
      <c r="C977" s="207">
        <v>1922</v>
      </c>
      <c r="D977" s="12" t="s">
        <v>2153</v>
      </c>
      <c r="E977" s="162" t="s">
        <v>2154</v>
      </c>
      <c r="F977" s="12" t="s">
        <v>221</v>
      </c>
      <c r="G977" s="12">
        <v>8.8319999999999996E-3</v>
      </c>
      <c r="H977" s="162" t="s">
        <v>1816</v>
      </c>
      <c r="I977" s="162" t="s">
        <v>43</v>
      </c>
      <c r="J977" s="163" t="s">
        <v>27</v>
      </c>
      <c r="K977" s="163" t="s">
        <v>27</v>
      </c>
      <c r="L977" s="163" t="s">
        <v>27</v>
      </c>
      <c r="M977" s="163" t="s">
        <v>27</v>
      </c>
      <c r="N977" s="163" t="s">
        <v>27</v>
      </c>
      <c r="O977" s="206">
        <v>45887</v>
      </c>
      <c r="R977" s="8"/>
      <c r="T977" s="9"/>
    </row>
    <row r="978" spans="1:20" s="7" customFormat="1" ht="15" customHeight="1">
      <c r="A978" s="165" t="s">
        <v>4</v>
      </c>
      <c r="B978" s="165" t="s">
        <v>77</v>
      </c>
      <c r="C978" s="207">
        <v>1924</v>
      </c>
      <c r="D978" s="12" t="s">
        <v>2155</v>
      </c>
      <c r="E978" s="162" t="s">
        <v>2156</v>
      </c>
      <c r="F978" s="12" t="s">
        <v>473</v>
      </c>
      <c r="G978" s="12">
        <v>7.6800000000000002E-3</v>
      </c>
      <c r="H978" s="162" t="s">
        <v>1816</v>
      </c>
      <c r="I978" s="162" t="s">
        <v>43</v>
      </c>
      <c r="J978" s="163" t="s">
        <v>27</v>
      </c>
      <c r="K978" s="163" t="s">
        <v>27</v>
      </c>
      <c r="L978" s="163" t="s">
        <v>27</v>
      </c>
      <c r="M978" s="163" t="s">
        <v>27</v>
      </c>
      <c r="N978" s="163" t="s">
        <v>27</v>
      </c>
      <c r="O978" s="206">
        <v>45887</v>
      </c>
      <c r="R978" s="8"/>
      <c r="T978" s="9"/>
    </row>
    <row r="979" spans="1:20" ht="15" customHeight="1">
      <c r="A979" s="165" t="s">
        <v>4</v>
      </c>
      <c r="B979" s="165" t="s">
        <v>77</v>
      </c>
      <c r="C979" s="207">
        <v>1926</v>
      </c>
      <c r="D979" s="12" t="s">
        <v>2157</v>
      </c>
      <c r="E979" s="162" t="s">
        <v>2158</v>
      </c>
      <c r="F979" s="12" t="s">
        <v>84</v>
      </c>
      <c r="G979" s="12">
        <v>7.7999999999999996E-3</v>
      </c>
      <c r="H979" s="162" t="s">
        <v>1816</v>
      </c>
      <c r="I979" s="162" t="s">
        <v>43</v>
      </c>
      <c r="J979" s="163" t="s">
        <v>27</v>
      </c>
      <c r="K979" s="163" t="s">
        <v>27</v>
      </c>
      <c r="L979" s="163" t="s">
        <v>27</v>
      </c>
      <c r="M979" s="163" t="s">
        <v>27</v>
      </c>
      <c r="N979" s="163" t="s">
        <v>27</v>
      </c>
      <c r="O979" s="206">
        <v>45887</v>
      </c>
      <c r="P979" s="23"/>
    </row>
    <row r="980" spans="1:20" ht="15" customHeight="1">
      <c r="A980" s="165" t="s">
        <v>4</v>
      </c>
      <c r="B980" s="165" t="s">
        <v>77</v>
      </c>
      <c r="C980" s="207">
        <v>1927</v>
      </c>
      <c r="D980" s="12" t="s">
        <v>2159</v>
      </c>
      <c r="E980" s="162" t="s">
        <v>2160</v>
      </c>
      <c r="F980" s="12" t="s">
        <v>669</v>
      </c>
      <c r="G980" s="12">
        <v>6.96E-3</v>
      </c>
      <c r="H980" s="162" t="s">
        <v>1816</v>
      </c>
      <c r="I980" s="162" t="s">
        <v>43</v>
      </c>
      <c r="J980" s="163" t="s">
        <v>27</v>
      </c>
      <c r="K980" s="163" t="s">
        <v>27</v>
      </c>
      <c r="L980" s="163" t="s">
        <v>27</v>
      </c>
      <c r="M980" s="163" t="s">
        <v>27</v>
      </c>
      <c r="N980" s="163" t="s">
        <v>27</v>
      </c>
      <c r="O980" s="206">
        <v>45887</v>
      </c>
      <c r="P980" s="23"/>
    </row>
    <row r="981" spans="1:20" ht="15" customHeight="1">
      <c r="A981" s="165" t="s">
        <v>4</v>
      </c>
      <c r="B981" s="165" t="s">
        <v>77</v>
      </c>
      <c r="C981" s="207">
        <v>1928</v>
      </c>
      <c r="D981" s="12" t="s">
        <v>2161</v>
      </c>
      <c r="E981" s="162" t="s">
        <v>2162</v>
      </c>
      <c r="F981" s="12" t="s">
        <v>432</v>
      </c>
      <c r="G981" s="12">
        <v>7.7999999999999996E-3</v>
      </c>
      <c r="H981" s="162" t="s">
        <v>1816</v>
      </c>
      <c r="I981" s="162" t="s">
        <v>43</v>
      </c>
      <c r="J981" s="163" t="s">
        <v>27</v>
      </c>
      <c r="K981" s="163" t="s">
        <v>27</v>
      </c>
      <c r="L981" s="163" t="s">
        <v>27</v>
      </c>
      <c r="M981" s="163" t="s">
        <v>27</v>
      </c>
      <c r="N981" s="163" t="s">
        <v>27</v>
      </c>
      <c r="O981" s="206">
        <v>45887</v>
      </c>
      <c r="P981" s="23"/>
    </row>
    <row r="982" spans="1:20" ht="15" customHeight="1">
      <c r="A982" s="165" t="s">
        <v>4</v>
      </c>
      <c r="B982" s="165" t="s">
        <v>77</v>
      </c>
      <c r="C982" s="207">
        <v>1935</v>
      </c>
      <c r="D982" s="12" t="s">
        <v>2163</v>
      </c>
      <c r="E982" s="162" t="s">
        <v>2164</v>
      </c>
      <c r="F982" s="12" t="s">
        <v>1857</v>
      </c>
      <c r="G982" s="12">
        <v>7.2500000000000004E-3</v>
      </c>
      <c r="H982" s="162" t="s">
        <v>1816</v>
      </c>
      <c r="I982" s="162" t="s">
        <v>43</v>
      </c>
      <c r="J982" s="163" t="s">
        <v>27</v>
      </c>
      <c r="K982" s="163" t="s">
        <v>27</v>
      </c>
      <c r="L982" s="163" t="s">
        <v>27</v>
      </c>
      <c r="M982" s="163" t="s">
        <v>27</v>
      </c>
      <c r="N982" s="163" t="s">
        <v>27</v>
      </c>
      <c r="O982" s="206">
        <v>45887</v>
      </c>
      <c r="P982" s="23"/>
    </row>
    <row r="983" spans="1:20" ht="15" customHeight="1">
      <c r="A983" s="165" t="s">
        <v>4</v>
      </c>
      <c r="B983" s="165" t="s">
        <v>77</v>
      </c>
      <c r="C983" s="207">
        <v>1937</v>
      </c>
      <c r="D983" s="12" t="s">
        <v>2165</v>
      </c>
      <c r="E983" s="162" t="s">
        <v>2166</v>
      </c>
      <c r="F983" s="12" t="s">
        <v>314</v>
      </c>
      <c r="G983" s="12">
        <v>7.3000000000000001E-3</v>
      </c>
      <c r="H983" s="162" t="s">
        <v>1816</v>
      </c>
      <c r="I983" s="162" t="s">
        <v>43</v>
      </c>
      <c r="J983" s="163" t="s">
        <v>27</v>
      </c>
      <c r="K983" s="163" t="s">
        <v>27</v>
      </c>
      <c r="L983" s="163" t="s">
        <v>27</v>
      </c>
      <c r="M983" s="163" t="s">
        <v>27</v>
      </c>
      <c r="N983" s="163" t="s">
        <v>27</v>
      </c>
      <c r="O983" s="206">
        <v>45887</v>
      </c>
      <c r="P983" s="23"/>
    </row>
    <row r="984" spans="1:20" ht="15" customHeight="1">
      <c r="A984" s="165" t="s">
        <v>4</v>
      </c>
      <c r="B984" s="165" t="s">
        <v>77</v>
      </c>
      <c r="C984" s="207">
        <v>1961</v>
      </c>
      <c r="D984" s="12" t="s">
        <v>2167</v>
      </c>
      <c r="E984" s="162" t="s">
        <v>2168</v>
      </c>
      <c r="F984" s="12" t="s">
        <v>848</v>
      </c>
      <c r="G984" s="12">
        <v>7.1500000000000001E-3</v>
      </c>
      <c r="H984" s="162" t="s">
        <v>1816</v>
      </c>
      <c r="I984" s="162" t="s">
        <v>43</v>
      </c>
      <c r="J984" s="163" t="s">
        <v>27</v>
      </c>
      <c r="K984" s="163" t="s">
        <v>27</v>
      </c>
      <c r="L984" s="163" t="s">
        <v>27</v>
      </c>
      <c r="M984" s="163" t="s">
        <v>27</v>
      </c>
      <c r="N984" s="163" t="s">
        <v>27</v>
      </c>
      <c r="O984" s="206">
        <v>45887</v>
      </c>
      <c r="P984" s="23"/>
    </row>
    <row r="985" spans="1:20" ht="15" customHeight="1">
      <c r="A985" s="165" t="s">
        <v>4</v>
      </c>
      <c r="B985" s="165" t="s">
        <v>77</v>
      </c>
      <c r="C985" s="207">
        <v>1962</v>
      </c>
      <c r="D985" s="12" t="s">
        <v>2169</v>
      </c>
      <c r="E985" s="162" t="s">
        <v>2170</v>
      </c>
      <c r="F985" s="12" t="s">
        <v>242</v>
      </c>
      <c r="G985" s="12">
        <v>6.6699999999999997E-3</v>
      </c>
      <c r="H985" s="162" t="s">
        <v>1816</v>
      </c>
      <c r="I985" s="162" t="s">
        <v>43</v>
      </c>
      <c r="J985" s="163" t="s">
        <v>27</v>
      </c>
      <c r="K985" s="163" t="s">
        <v>27</v>
      </c>
      <c r="L985" s="163" t="s">
        <v>27</v>
      </c>
      <c r="M985" s="163" t="s">
        <v>27</v>
      </c>
      <c r="N985" s="163" t="s">
        <v>27</v>
      </c>
      <c r="O985" s="206">
        <v>45887</v>
      </c>
      <c r="P985" s="23"/>
    </row>
    <row r="986" spans="1:20" ht="15" customHeight="1">
      <c r="A986" s="165" t="s">
        <v>4</v>
      </c>
      <c r="B986" s="165" t="s">
        <v>77</v>
      </c>
      <c r="C986" s="207">
        <v>1963</v>
      </c>
      <c r="D986" s="12" t="s">
        <v>2171</v>
      </c>
      <c r="E986" s="162" t="s">
        <v>2172</v>
      </c>
      <c r="F986" s="12" t="s">
        <v>262</v>
      </c>
      <c r="G986" s="12">
        <v>6.9300000000000004E-3</v>
      </c>
      <c r="H986" s="162" t="s">
        <v>1816</v>
      </c>
      <c r="I986" s="162" t="s">
        <v>43</v>
      </c>
      <c r="J986" s="163" t="s">
        <v>27</v>
      </c>
      <c r="K986" s="163" t="s">
        <v>27</v>
      </c>
      <c r="L986" s="163" t="s">
        <v>27</v>
      </c>
      <c r="M986" s="163" t="s">
        <v>27</v>
      </c>
      <c r="N986" s="163" t="s">
        <v>27</v>
      </c>
      <c r="O986" s="206">
        <v>45887</v>
      </c>
      <c r="P986" s="23"/>
    </row>
    <row r="987" spans="1:20" ht="15" customHeight="1">
      <c r="A987" s="165" t="s">
        <v>4</v>
      </c>
      <c r="B987" s="165" t="s">
        <v>77</v>
      </c>
      <c r="C987" s="207">
        <v>1965</v>
      </c>
      <c r="D987" s="12" t="s">
        <v>2173</v>
      </c>
      <c r="E987" s="162" t="s">
        <v>2174</v>
      </c>
      <c r="F987" s="12" t="s">
        <v>893</v>
      </c>
      <c r="G987" s="12">
        <v>6.8250000000000003E-3</v>
      </c>
      <c r="H987" s="162" t="s">
        <v>1816</v>
      </c>
      <c r="I987" s="162" t="s">
        <v>43</v>
      </c>
      <c r="J987" s="163" t="s">
        <v>27</v>
      </c>
      <c r="K987" s="163" t="s">
        <v>27</v>
      </c>
      <c r="L987" s="163" t="s">
        <v>27</v>
      </c>
      <c r="M987" s="163" t="s">
        <v>27</v>
      </c>
      <c r="N987" s="163" t="s">
        <v>27</v>
      </c>
      <c r="O987" s="206">
        <v>45887</v>
      </c>
      <c r="P987" s="23"/>
    </row>
    <row r="988" spans="1:20" ht="15" customHeight="1">
      <c r="A988" s="165" t="s">
        <v>4</v>
      </c>
      <c r="B988" s="165" t="s">
        <v>77</v>
      </c>
      <c r="C988" s="207">
        <v>1966</v>
      </c>
      <c r="D988" s="12" t="s">
        <v>2175</v>
      </c>
      <c r="E988" s="162" t="s">
        <v>2176</v>
      </c>
      <c r="F988" s="12" t="s">
        <v>832</v>
      </c>
      <c r="G988" s="12">
        <v>6.8250000000000003E-3</v>
      </c>
      <c r="H988" s="162" t="s">
        <v>1816</v>
      </c>
      <c r="I988" s="162" t="s">
        <v>43</v>
      </c>
      <c r="J988" s="163" t="s">
        <v>27</v>
      </c>
      <c r="K988" s="163" t="s">
        <v>27</v>
      </c>
      <c r="L988" s="163" t="s">
        <v>27</v>
      </c>
      <c r="M988" s="163" t="s">
        <v>27</v>
      </c>
      <c r="N988" s="163" t="s">
        <v>27</v>
      </c>
      <c r="O988" s="206">
        <v>45887</v>
      </c>
      <c r="P988" s="23"/>
    </row>
    <row r="989" spans="1:20" ht="15" customHeight="1">
      <c r="A989" s="165" t="s">
        <v>4</v>
      </c>
      <c r="B989" s="165" t="s">
        <v>77</v>
      </c>
      <c r="C989" s="207">
        <v>1938</v>
      </c>
      <c r="D989" s="12" t="s">
        <v>2177</v>
      </c>
      <c r="E989" s="162" t="s">
        <v>2178</v>
      </c>
      <c r="F989" s="12" t="s">
        <v>473</v>
      </c>
      <c r="G989" s="12">
        <v>6.96E-3</v>
      </c>
      <c r="H989" s="162" t="s">
        <v>1816</v>
      </c>
      <c r="I989" s="162" t="s">
        <v>43</v>
      </c>
      <c r="J989" s="163" t="s">
        <v>27</v>
      </c>
      <c r="K989" s="163" t="s">
        <v>27</v>
      </c>
      <c r="L989" s="163" t="s">
        <v>27</v>
      </c>
      <c r="M989" s="163" t="s">
        <v>27</v>
      </c>
      <c r="N989" s="163" t="s">
        <v>27</v>
      </c>
      <c r="O989" s="206">
        <v>45888</v>
      </c>
      <c r="P989" s="23"/>
    </row>
    <row r="990" spans="1:20" ht="15" customHeight="1">
      <c r="A990" s="165" t="s">
        <v>4</v>
      </c>
      <c r="B990" s="165" t="s">
        <v>77</v>
      </c>
      <c r="C990" s="207">
        <v>1939</v>
      </c>
      <c r="D990" s="12" t="s">
        <v>2179</v>
      </c>
      <c r="E990" s="162" t="s">
        <v>2180</v>
      </c>
      <c r="F990" s="12" t="s">
        <v>322</v>
      </c>
      <c r="G990" s="12">
        <v>7.4749999999999999E-3</v>
      </c>
      <c r="H990" s="162" t="s">
        <v>1816</v>
      </c>
      <c r="I990" s="162" t="s">
        <v>43</v>
      </c>
      <c r="J990" s="163" t="s">
        <v>27</v>
      </c>
      <c r="K990" s="163" t="s">
        <v>27</v>
      </c>
      <c r="L990" s="163" t="s">
        <v>27</v>
      </c>
      <c r="M990" s="163" t="s">
        <v>27</v>
      </c>
      <c r="N990" s="163" t="s">
        <v>27</v>
      </c>
      <c r="O990" s="206">
        <v>45888</v>
      </c>
      <c r="P990" s="23"/>
    </row>
    <row r="991" spans="1:20" ht="15" customHeight="1">
      <c r="A991" s="165" t="s">
        <v>4</v>
      </c>
      <c r="B991" s="165" t="s">
        <v>77</v>
      </c>
      <c r="C991" s="207">
        <v>1940</v>
      </c>
      <c r="D991" s="12" t="s">
        <v>2181</v>
      </c>
      <c r="E991" s="162" t="s">
        <v>2182</v>
      </c>
      <c r="F991" s="12" t="s">
        <v>432</v>
      </c>
      <c r="G991" s="12">
        <v>7.4749999999999999E-3</v>
      </c>
      <c r="H991" s="162" t="s">
        <v>1816</v>
      </c>
      <c r="I991" s="162" t="s">
        <v>43</v>
      </c>
      <c r="J991" s="163" t="s">
        <v>27</v>
      </c>
      <c r="K991" s="163" t="s">
        <v>27</v>
      </c>
      <c r="L991" s="163" t="s">
        <v>27</v>
      </c>
      <c r="M991" s="163" t="s">
        <v>27</v>
      </c>
      <c r="N991" s="163" t="s">
        <v>27</v>
      </c>
      <c r="O991" s="206">
        <v>45888</v>
      </c>
      <c r="P991" s="23"/>
    </row>
    <row r="992" spans="1:20" ht="15" customHeight="1">
      <c r="A992" s="165" t="s">
        <v>4</v>
      </c>
      <c r="B992" s="165" t="s">
        <v>77</v>
      </c>
      <c r="C992" s="207">
        <v>1941</v>
      </c>
      <c r="D992" s="12" t="s">
        <v>2183</v>
      </c>
      <c r="E992" s="162" t="s">
        <v>2184</v>
      </c>
      <c r="F992" s="12" t="s">
        <v>426</v>
      </c>
      <c r="G992" s="12">
        <v>8.7399999999999995E-3</v>
      </c>
      <c r="H992" s="162" t="s">
        <v>1816</v>
      </c>
      <c r="I992" s="162" t="s">
        <v>43</v>
      </c>
      <c r="J992" s="163" t="s">
        <v>27</v>
      </c>
      <c r="K992" s="163" t="s">
        <v>27</v>
      </c>
      <c r="L992" s="163" t="s">
        <v>27</v>
      </c>
      <c r="M992" s="163" t="s">
        <v>27</v>
      </c>
      <c r="N992" s="163" t="s">
        <v>27</v>
      </c>
      <c r="O992" s="206">
        <v>45888</v>
      </c>
      <c r="P992" s="23"/>
    </row>
    <row r="993" spans="1:16" ht="15" customHeight="1">
      <c r="A993" s="165" t="s">
        <v>4</v>
      </c>
      <c r="B993" s="165" t="s">
        <v>77</v>
      </c>
      <c r="C993" s="207">
        <v>1942</v>
      </c>
      <c r="D993" s="12" t="s">
        <v>2185</v>
      </c>
      <c r="E993" s="162" t="s">
        <v>2186</v>
      </c>
      <c r="F993" s="12" t="s">
        <v>1528</v>
      </c>
      <c r="G993" s="12">
        <v>7.4749999999999999E-3</v>
      </c>
      <c r="H993" s="162" t="s">
        <v>1816</v>
      </c>
      <c r="I993" s="162" t="s">
        <v>43</v>
      </c>
      <c r="J993" s="163" t="s">
        <v>27</v>
      </c>
      <c r="K993" s="163" t="s">
        <v>27</v>
      </c>
      <c r="L993" s="163" t="s">
        <v>27</v>
      </c>
      <c r="M993" s="163" t="s">
        <v>27</v>
      </c>
      <c r="N993" s="163" t="s">
        <v>27</v>
      </c>
      <c r="O993" s="206">
        <v>45888</v>
      </c>
      <c r="P993" s="23"/>
    </row>
    <row r="994" spans="1:16" ht="15" customHeight="1">
      <c r="A994" s="165" t="s">
        <v>4</v>
      </c>
      <c r="B994" s="165" t="s">
        <v>77</v>
      </c>
      <c r="C994" s="207">
        <v>1944</v>
      </c>
      <c r="D994" s="12" t="s">
        <v>2187</v>
      </c>
      <c r="E994" s="162" t="s">
        <v>2188</v>
      </c>
      <c r="F994" s="12" t="s">
        <v>185</v>
      </c>
      <c r="G994" s="12">
        <v>6.96E-3</v>
      </c>
      <c r="H994" s="162" t="s">
        <v>1816</v>
      </c>
      <c r="I994" s="162" t="s">
        <v>43</v>
      </c>
      <c r="J994" s="163" t="s">
        <v>27</v>
      </c>
      <c r="K994" s="163" t="s">
        <v>27</v>
      </c>
      <c r="L994" s="163" t="s">
        <v>27</v>
      </c>
      <c r="M994" s="163" t="s">
        <v>27</v>
      </c>
      <c r="N994" s="163" t="s">
        <v>27</v>
      </c>
      <c r="O994" s="206">
        <v>45888</v>
      </c>
      <c r="P994" s="23"/>
    </row>
    <row r="995" spans="1:16" ht="15" customHeight="1">
      <c r="A995" s="165" t="s">
        <v>4</v>
      </c>
      <c r="B995" s="165" t="s">
        <v>77</v>
      </c>
      <c r="C995" s="207">
        <v>1951</v>
      </c>
      <c r="D995" s="12" t="s">
        <v>2189</v>
      </c>
      <c r="E995" s="162" t="s">
        <v>2190</v>
      </c>
      <c r="F995" s="12" t="s">
        <v>227</v>
      </c>
      <c r="G995" s="12">
        <v>7.1500000000000001E-3</v>
      </c>
      <c r="H995" s="162" t="s">
        <v>1816</v>
      </c>
      <c r="I995" s="162" t="s">
        <v>43</v>
      </c>
      <c r="J995" s="163" t="s">
        <v>27</v>
      </c>
      <c r="K995" s="163" t="s">
        <v>27</v>
      </c>
      <c r="L995" s="163" t="s">
        <v>27</v>
      </c>
      <c r="M995" s="163" t="s">
        <v>27</v>
      </c>
      <c r="N995" s="163" t="s">
        <v>27</v>
      </c>
      <c r="O995" s="206">
        <v>45888</v>
      </c>
      <c r="P995" s="23"/>
    </row>
    <row r="996" spans="1:16" ht="15" customHeight="1">
      <c r="A996" s="165" t="s">
        <v>4</v>
      </c>
      <c r="B996" s="165" t="s">
        <v>77</v>
      </c>
      <c r="C996" s="207">
        <v>1952</v>
      </c>
      <c r="D996" s="12" t="s">
        <v>2191</v>
      </c>
      <c r="E996" s="162" t="s">
        <v>2192</v>
      </c>
      <c r="F996" s="12" t="s">
        <v>208</v>
      </c>
      <c r="G996" s="12">
        <v>7.0400000000000003E-3</v>
      </c>
      <c r="H996" s="162" t="s">
        <v>1816</v>
      </c>
      <c r="I996" s="162" t="s">
        <v>43</v>
      </c>
      <c r="J996" s="163" t="s">
        <v>27</v>
      </c>
      <c r="K996" s="163" t="s">
        <v>27</v>
      </c>
      <c r="L996" s="163" t="s">
        <v>27</v>
      </c>
      <c r="M996" s="163" t="s">
        <v>27</v>
      </c>
      <c r="N996" s="163" t="s">
        <v>27</v>
      </c>
      <c r="O996" s="206">
        <v>45888</v>
      </c>
      <c r="P996" s="23"/>
    </row>
    <row r="997" spans="1:16" ht="15" customHeight="1">
      <c r="A997" s="165" t="s">
        <v>4</v>
      </c>
      <c r="B997" s="165" t="s">
        <v>77</v>
      </c>
      <c r="C997" s="207">
        <v>1954</v>
      </c>
      <c r="D997" s="12" t="s">
        <v>2193</v>
      </c>
      <c r="E997" s="162" t="s">
        <v>2194</v>
      </c>
      <c r="F997" s="12" t="s">
        <v>314</v>
      </c>
      <c r="G997" s="12">
        <v>6.3800000000000003E-3</v>
      </c>
      <c r="H997" s="162" t="s">
        <v>1816</v>
      </c>
      <c r="I997" s="162" t="s">
        <v>43</v>
      </c>
      <c r="J997" s="163" t="s">
        <v>27</v>
      </c>
      <c r="K997" s="163" t="s">
        <v>27</v>
      </c>
      <c r="L997" s="163" t="s">
        <v>27</v>
      </c>
      <c r="M997" s="163" t="s">
        <v>27</v>
      </c>
      <c r="N997" s="163" t="s">
        <v>27</v>
      </c>
      <c r="O997" s="206">
        <v>45888</v>
      </c>
      <c r="P997" s="23"/>
    </row>
    <row r="998" spans="1:16" ht="15" customHeight="1">
      <c r="A998" s="165" t="s">
        <v>4</v>
      </c>
      <c r="B998" s="165" t="s">
        <v>77</v>
      </c>
      <c r="C998" s="207">
        <v>1955</v>
      </c>
      <c r="D998" s="12" t="s">
        <v>2195</v>
      </c>
      <c r="E998" s="162" t="s">
        <v>2196</v>
      </c>
      <c r="F998" s="12" t="s">
        <v>432</v>
      </c>
      <c r="G998" s="12">
        <v>6.6699999999999997E-3</v>
      </c>
      <c r="H998" s="162" t="s">
        <v>1816</v>
      </c>
      <c r="I998" s="162" t="s">
        <v>43</v>
      </c>
      <c r="J998" s="163" t="s">
        <v>27</v>
      </c>
      <c r="K998" s="163" t="s">
        <v>27</v>
      </c>
      <c r="L998" s="163" t="s">
        <v>27</v>
      </c>
      <c r="M998" s="163" t="s">
        <v>27</v>
      </c>
      <c r="N998" s="163" t="s">
        <v>27</v>
      </c>
      <c r="O998" s="206">
        <v>45888</v>
      </c>
      <c r="P998" s="23"/>
    </row>
    <row r="999" spans="1:16" ht="15" customHeight="1">
      <c r="A999" s="165" t="s">
        <v>4</v>
      </c>
      <c r="B999" s="165" t="s">
        <v>77</v>
      </c>
      <c r="C999" s="207">
        <v>1957</v>
      </c>
      <c r="D999" s="12" t="s">
        <v>2197</v>
      </c>
      <c r="E999" s="162" t="s">
        <v>2198</v>
      </c>
      <c r="F999" s="12" t="s">
        <v>205</v>
      </c>
      <c r="G999" s="12">
        <v>6.6699999999999997E-3</v>
      </c>
      <c r="H999" s="162" t="s">
        <v>1816</v>
      </c>
      <c r="I999" s="162" t="s">
        <v>43</v>
      </c>
      <c r="J999" s="163" t="s">
        <v>27</v>
      </c>
      <c r="K999" s="163" t="s">
        <v>27</v>
      </c>
      <c r="L999" s="163" t="s">
        <v>27</v>
      </c>
      <c r="M999" s="163" t="s">
        <v>27</v>
      </c>
      <c r="N999" s="163" t="s">
        <v>27</v>
      </c>
      <c r="O999" s="206">
        <v>45888</v>
      </c>
      <c r="P999" s="23"/>
    </row>
    <row r="1000" spans="1:16" ht="15" customHeight="1">
      <c r="A1000" s="165" t="s">
        <v>4</v>
      </c>
      <c r="B1000" s="165" t="s">
        <v>77</v>
      </c>
      <c r="C1000" s="207">
        <v>1959</v>
      </c>
      <c r="D1000" s="12" t="s">
        <v>2199</v>
      </c>
      <c r="E1000" s="162" t="s">
        <v>2200</v>
      </c>
      <c r="F1000" s="12" t="s">
        <v>1124</v>
      </c>
      <c r="G1000" s="12">
        <v>6.3800000000000003E-3</v>
      </c>
      <c r="H1000" s="162" t="s">
        <v>1816</v>
      </c>
      <c r="I1000" s="162" t="s">
        <v>43</v>
      </c>
      <c r="J1000" s="163" t="s">
        <v>27</v>
      </c>
      <c r="K1000" s="163" t="s">
        <v>27</v>
      </c>
      <c r="L1000" s="163" t="s">
        <v>27</v>
      </c>
      <c r="M1000" s="163" t="s">
        <v>27</v>
      </c>
      <c r="N1000" s="163" t="s">
        <v>27</v>
      </c>
      <c r="O1000" s="206">
        <v>45888</v>
      </c>
      <c r="P1000" s="23"/>
    </row>
    <row r="1001" spans="1:16" ht="15" customHeight="1">
      <c r="A1001" s="165" t="s">
        <v>4</v>
      </c>
      <c r="B1001" s="165" t="s">
        <v>77</v>
      </c>
      <c r="C1001" s="207">
        <v>1960</v>
      </c>
      <c r="D1001" s="12" t="s">
        <v>2201</v>
      </c>
      <c r="E1001" s="162" t="s">
        <v>2202</v>
      </c>
      <c r="F1001" s="12" t="s">
        <v>432</v>
      </c>
      <c r="G1001" s="12">
        <v>6.3800000000000003E-3</v>
      </c>
      <c r="H1001" s="162" t="s">
        <v>1816</v>
      </c>
      <c r="I1001" s="162" t="s">
        <v>43</v>
      </c>
      <c r="J1001" s="163" t="s">
        <v>27</v>
      </c>
      <c r="K1001" s="163" t="s">
        <v>27</v>
      </c>
      <c r="L1001" s="163" t="s">
        <v>27</v>
      </c>
      <c r="M1001" s="163" t="s">
        <v>27</v>
      </c>
      <c r="N1001" s="163" t="s">
        <v>27</v>
      </c>
      <c r="O1001" s="206">
        <v>45888</v>
      </c>
      <c r="P1001" s="23"/>
    </row>
    <row r="1002" spans="1:16" ht="15" customHeight="1">
      <c r="A1002" s="165" t="s">
        <v>4</v>
      </c>
      <c r="B1002" s="165" t="s">
        <v>77</v>
      </c>
      <c r="C1002" s="207">
        <v>1968</v>
      </c>
      <c r="D1002" s="12" t="s">
        <v>2203</v>
      </c>
      <c r="E1002" s="162" t="s">
        <v>2204</v>
      </c>
      <c r="F1002" s="12" t="s">
        <v>1093</v>
      </c>
      <c r="G1002" s="12">
        <v>6.7200000000000003E-3</v>
      </c>
      <c r="H1002" s="162" t="s">
        <v>1816</v>
      </c>
      <c r="I1002" s="162" t="s">
        <v>43</v>
      </c>
      <c r="J1002" s="163" t="s">
        <v>27</v>
      </c>
      <c r="K1002" s="163" t="s">
        <v>27</v>
      </c>
      <c r="L1002" s="163" t="s">
        <v>27</v>
      </c>
      <c r="M1002" s="163" t="s">
        <v>27</v>
      </c>
      <c r="N1002" s="163" t="s">
        <v>27</v>
      </c>
      <c r="O1002" s="206">
        <v>45888</v>
      </c>
      <c r="P1002" s="23"/>
    </row>
    <row r="1003" spans="1:16" ht="15" customHeight="1">
      <c r="A1003" s="165" t="s">
        <v>4</v>
      </c>
      <c r="B1003" s="165" t="s">
        <v>77</v>
      </c>
      <c r="C1003" s="207">
        <v>1969</v>
      </c>
      <c r="D1003" s="12" t="s">
        <v>2205</v>
      </c>
      <c r="E1003" s="162" t="s">
        <v>2206</v>
      </c>
      <c r="F1003" s="12" t="s">
        <v>797</v>
      </c>
      <c r="G1003" s="12">
        <v>6.0899999999999999E-3</v>
      </c>
      <c r="H1003" s="162" t="s">
        <v>1816</v>
      </c>
      <c r="I1003" s="162" t="s">
        <v>43</v>
      </c>
      <c r="J1003" s="163" t="s">
        <v>27</v>
      </c>
      <c r="K1003" s="163" t="s">
        <v>27</v>
      </c>
      <c r="L1003" s="163" t="s">
        <v>27</v>
      </c>
      <c r="M1003" s="163" t="s">
        <v>27</v>
      </c>
      <c r="N1003" s="163" t="s">
        <v>27</v>
      </c>
      <c r="O1003" s="206">
        <v>45888</v>
      </c>
      <c r="P1003" s="23"/>
    </row>
    <row r="1004" spans="1:16" ht="15" customHeight="1">
      <c r="A1004" s="165" t="s">
        <v>4</v>
      </c>
      <c r="B1004" s="165" t="s">
        <v>77</v>
      </c>
      <c r="C1004" s="207">
        <v>1970</v>
      </c>
      <c r="D1004" s="12" t="s">
        <v>2207</v>
      </c>
      <c r="E1004" s="162" t="s">
        <v>2208</v>
      </c>
      <c r="F1004" s="12" t="s">
        <v>439</v>
      </c>
      <c r="G1004" s="12">
        <v>6.6699999999999997E-3</v>
      </c>
      <c r="H1004" s="162" t="s">
        <v>1816</v>
      </c>
      <c r="I1004" s="162" t="s">
        <v>43</v>
      </c>
      <c r="J1004" s="163" t="s">
        <v>27</v>
      </c>
      <c r="K1004" s="163" t="s">
        <v>27</v>
      </c>
      <c r="L1004" s="163" t="s">
        <v>27</v>
      </c>
      <c r="M1004" s="163" t="s">
        <v>27</v>
      </c>
      <c r="N1004" s="163" t="s">
        <v>27</v>
      </c>
      <c r="O1004" s="206">
        <v>45888</v>
      </c>
      <c r="P1004" s="23"/>
    </row>
    <row r="1005" spans="1:16" ht="15" customHeight="1">
      <c r="A1005" s="165" t="s">
        <v>4</v>
      </c>
      <c r="B1005" s="165" t="s">
        <v>77</v>
      </c>
      <c r="C1005" s="207">
        <v>1925</v>
      </c>
      <c r="D1005" s="12" t="s">
        <v>2209</v>
      </c>
      <c r="E1005" s="162" t="s">
        <v>2210</v>
      </c>
      <c r="F1005" s="12" t="s">
        <v>966</v>
      </c>
      <c r="G1005" s="12">
        <v>7.2500000000000004E-3</v>
      </c>
      <c r="H1005" s="162" t="s">
        <v>1816</v>
      </c>
      <c r="I1005" s="162" t="s">
        <v>43</v>
      </c>
      <c r="J1005" s="163" t="s">
        <v>27</v>
      </c>
      <c r="K1005" s="163" t="s">
        <v>27</v>
      </c>
      <c r="L1005" s="163" t="s">
        <v>27</v>
      </c>
      <c r="M1005" s="163" t="s">
        <v>27</v>
      </c>
      <c r="N1005" s="163" t="s">
        <v>27</v>
      </c>
      <c r="O1005" s="206">
        <v>45889</v>
      </c>
      <c r="P1005" s="23"/>
    </row>
    <row r="1006" spans="1:16" ht="15" customHeight="1">
      <c r="A1006" s="165" t="s">
        <v>4</v>
      </c>
      <c r="B1006" s="165" t="s">
        <v>77</v>
      </c>
      <c r="C1006" s="207">
        <v>1972</v>
      </c>
      <c r="D1006" s="12" t="s">
        <v>2211</v>
      </c>
      <c r="E1006" s="162" t="s">
        <v>2212</v>
      </c>
      <c r="F1006" s="12" t="s">
        <v>317</v>
      </c>
      <c r="G1006" s="12">
        <v>6.8250000000000003E-3</v>
      </c>
      <c r="H1006" s="162" t="s">
        <v>1816</v>
      </c>
      <c r="I1006" s="162" t="s">
        <v>43</v>
      </c>
      <c r="J1006" s="163" t="s">
        <v>27</v>
      </c>
      <c r="K1006" s="163" t="s">
        <v>27</v>
      </c>
      <c r="L1006" s="163" t="s">
        <v>27</v>
      </c>
      <c r="M1006" s="163" t="s">
        <v>27</v>
      </c>
      <c r="N1006" s="163" t="s">
        <v>27</v>
      </c>
      <c r="O1006" s="206">
        <v>45889</v>
      </c>
      <c r="P1006" s="23"/>
    </row>
    <row r="1007" spans="1:16" ht="15" customHeight="1">
      <c r="A1007" s="165" t="s">
        <v>4</v>
      </c>
      <c r="B1007" s="165" t="s">
        <v>77</v>
      </c>
      <c r="C1007" s="207">
        <v>1973</v>
      </c>
      <c r="D1007" s="12" t="s">
        <v>2213</v>
      </c>
      <c r="E1007" s="162" t="s">
        <v>2214</v>
      </c>
      <c r="F1007" s="12" t="s">
        <v>130</v>
      </c>
      <c r="G1007" s="12">
        <v>6.0899999999999999E-3</v>
      </c>
      <c r="H1007" s="162" t="s">
        <v>1816</v>
      </c>
      <c r="I1007" s="162" t="s">
        <v>43</v>
      </c>
      <c r="J1007" s="163" t="s">
        <v>27</v>
      </c>
      <c r="K1007" s="163" t="s">
        <v>27</v>
      </c>
      <c r="L1007" s="163" t="s">
        <v>27</v>
      </c>
      <c r="M1007" s="163" t="s">
        <v>27</v>
      </c>
      <c r="N1007" s="163" t="s">
        <v>27</v>
      </c>
      <c r="O1007" s="206">
        <v>45889</v>
      </c>
      <c r="P1007" s="23"/>
    </row>
    <row r="1008" spans="1:16" ht="15" customHeight="1">
      <c r="A1008" s="165" t="s">
        <v>4</v>
      </c>
      <c r="B1008" s="165" t="s">
        <v>77</v>
      </c>
      <c r="C1008" s="207">
        <v>1976</v>
      </c>
      <c r="D1008" s="12" t="s">
        <v>2215</v>
      </c>
      <c r="E1008" s="162" t="s">
        <v>2216</v>
      </c>
      <c r="F1008" s="12" t="s">
        <v>473</v>
      </c>
      <c r="G1008" s="12">
        <v>6.6150000000000002E-3</v>
      </c>
      <c r="H1008" s="162" t="s">
        <v>1816</v>
      </c>
      <c r="I1008" s="162" t="s">
        <v>43</v>
      </c>
      <c r="J1008" s="163" t="s">
        <v>27</v>
      </c>
      <c r="K1008" s="163" t="s">
        <v>27</v>
      </c>
      <c r="L1008" s="163" t="s">
        <v>27</v>
      </c>
      <c r="M1008" s="163" t="s">
        <v>27</v>
      </c>
      <c r="N1008" s="163" t="s">
        <v>27</v>
      </c>
      <c r="O1008" s="206">
        <v>45890</v>
      </c>
      <c r="P1008" s="23"/>
    </row>
    <row r="1009" spans="1:16" ht="15" customHeight="1">
      <c r="A1009" s="165" t="s">
        <v>4</v>
      </c>
      <c r="B1009" s="165" t="s">
        <v>77</v>
      </c>
      <c r="C1009" s="207">
        <v>1977</v>
      </c>
      <c r="D1009" s="12" t="s">
        <v>2217</v>
      </c>
      <c r="E1009" s="162" t="s">
        <v>2218</v>
      </c>
      <c r="F1009" s="12" t="s">
        <v>332</v>
      </c>
      <c r="G1009" s="12">
        <v>6.3800000000000003E-3</v>
      </c>
      <c r="H1009" s="162" t="s">
        <v>1816</v>
      </c>
      <c r="I1009" s="162" t="s">
        <v>43</v>
      </c>
      <c r="J1009" s="163" t="s">
        <v>27</v>
      </c>
      <c r="K1009" s="163" t="s">
        <v>27</v>
      </c>
      <c r="L1009" s="163" t="s">
        <v>27</v>
      </c>
      <c r="M1009" s="163" t="s">
        <v>27</v>
      </c>
      <c r="N1009" s="163" t="s">
        <v>27</v>
      </c>
      <c r="O1009" s="206">
        <v>45890</v>
      </c>
      <c r="P1009" s="23"/>
    </row>
    <row r="1010" spans="1:16" ht="15" customHeight="1">
      <c r="A1010" s="165" t="s">
        <v>4</v>
      </c>
      <c r="B1010" s="165" t="s">
        <v>77</v>
      </c>
      <c r="C1010" s="207">
        <v>1978</v>
      </c>
      <c r="D1010" s="12" t="s">
        <v>2219</v>
      </c>
      <c r="E1010" s="162" t="s">
        <v>2220</v>
      </c>
      <c r="F1010" s="12" t="s">
        <v>185</v>
      </c>
      <c r="G1010" s="12">
        <v>7.2199999999999999E-3</v>
      </c>
      <c r="H1010" s="162" t="s">
        <v>1816</v>
      </c>
      <c r="I1010" s="162" t="s">
        <v>43</v>
      </c>
      <c r="J1010" s="163" t="s">
        <v>27</v>
      </c>
      <c r="K1010" s="163" t="s">
        <v>27</v>
      </c>
      <c r="L1010" s="163" t="s">
        <v>27</v>
      </c>
      <c r="M1010" s="163" t="s">
        <v>27</v>
      </c>
      <c r="N1010" s="163" t="s">
        <v>27</v>
      </c>
      <c r="O1010" s="206">
        <v>45890</v>
      </c>
      <c r="P1010" s="23"/>
    </row>
    <row r="1011" spans="1:16" ht="15" customHeight="1">
      <c r="A1011" s="165" t="s">
        <v>4</v>
      </c>
      <c r="B1011" s="165" t="s">
        <v>77</v>
      </c>
      <c r="C1011" s="207">
        <v>1979</v>
      </c>
      <c r="D1011" s="12" t="s">
        <v>2221</v>
      </c>
      <c r="E1011" s="162" t="s">
        <v>2222</v>
      </c>
      <c r="F1011" s="12" t="s">
        <v>322</v>
      </c>
      <c r="G1011" s="12">
        <v>6.0899999999999999E-3</v>
      </c>
      <c r="H1011" s="162" t="s">
        <v>1816</v>
      </c>
      <c r="I1011" s="162" t="s">
        <v>43</v>
      </c>
      <c r="J1011" s="163" t="s">
        <v>27</v>
      </c>
      <c r="K1011" s="163" t="s">
        <v>27</v>
      </c>
      <c r="L1011" s="163" t="s">
        <v>27</v>
      </c>
      <c r="M1011" s="163" t="s">
        <v>27</v>
      </c>
      <c r="N1011" s="163" t="s">
        <v>27</v>
      </c>
      <c r="O1011" s="206">
        <v>45890</v>
      </c>
      <c r="P1011" s="23"/>
    </row>
    <row r="1012" spans="1:16" ht="15" customHeight="1">
      <c r="A1012" s="165" t="s">
        <v>4</v>
      </c>
      <c r="B1012" s="165" t="s">
        <v>77</v>
      </c>
      <c r="C1012" s="207">
        <v>1980</v>
      </c>
      <c r="D1012" s="12" t="s">
        <v>2223</v>
      </c>
      <c r="E1012" s="162" t="s">
        <v>2224</v>
      </c>
      <c r="F1012" s="12" t="s">
        <v>473</v>
      </c>
      <c r="G1012" s="12">
        <v>6.4000000000000003E-3</v>
      </c>
      <c r="H1012" s="162" t="s">
        <v>1816</v>
      </c>
      <c r="I1012" s="162" t="s">
        <v>43</v>
      </c>
      <c r="J1012" s="163" t="s">
        <v>27</v>
      </c>
      <c r="K1012" s="163" t="s">
        <v>27</v>
      </c>
      <c r="L1012" s="163" t="s">
        <v>27</v>
      </c>
      <c r="M1012" s="163" t="s">
        <v>27</v>
      </c>
      <c r="N1012" s="163" t="s">
        <v>27</v>
      </c>
      <c r="O1012" s="206">
        <v>45890</v>
      </c>
      <c r="P1012" s="23"/>
    </row>
    <row r="1013" spans="1:16" ht="15" customHeight="1">
      <c r="A1013" s="165" t="s">
        <v>4</v>
      </c>
      <c r="B1013" s="165" t="s">
        <v>77</v>
      </c>
      <c r="C1013" s="207">
        <v>1981</v>
      </c>
      <c r="D1013" s="12" t="s">
        <v>2225</v>
      </c>
      <c r="E1013" s="162" t="s">
        <v>2226</v>
      </c>
      <c r="F1013" s="12" t="s">
        <v>966</v>
      </c>
      <c r="G1013" s="12">
        <v>6.4000000000000003E-3</v>
      </c>
      <c r="H1013" s="162" t="s">
        <v>1816</v>
      </c>
      <c r="I1013" s="162" t="s">
        <v>43</v>
      </c>
      <c r="J1013" s="163" t="s">
        <v>27</v>
      </c>
      <c r="K1013" s="163" t="s">
        <v>27</v>
      </c>
      <c r="L1013" s="163" t="s">
        <v>27</v>
      </c>
      <c r="M1013" s="163" t="s">
        <v>27</v>
      </c>
      <c r="N1013" s="163" t="s">
        <v>27</v>
      </c>
      <c r="O1013" s="206">
        <v>45890</v>
      </c>
      <c r="P1013" s="23"/>
    </row>
    <row r="1014" spans="1:16" ht="15" customHeight="1">
      <c r="A1014" s="165" t="s">
        <v>4</v>
      </c>
      <c r="B1014" s="165" t="s">
        <v>77</v>
      </c>
      <c r="C1014" s="207">
        <v>1982</v>
      </c>
      <c r="D1014" s="12" t="s">
        <v>2227</v>
      </c>
      <c r="E1014" s="162" t="s">
        <v>2228</v>
      </c>
      <c r="F1014" s="12" t="s">
        <v>740</v>
      </c>
      <c r="G1014" s="12">
        <v>6.4000000000000003E-3</v>
      </c>
      <c r="H1014" s="162" t="s">
        <v>1816</v>
      </c>
      <c r="I1014" s="162" t="s">
        <v>43</v>
      </c>
      <c r="J1014" s="163" t="s">
        <v>27</v>
      </c>
      <c r="K1014" s="163" t="s">
        <v>27</v>
      </c>
      <c r="L1014" s="163" t="s">
        <v>27</v>
      </c>
      <c r="M1014" s="163" t="s">
        <v>27</v>
      </c>
      <c r="N1014" s="163" t="s">
        <v>27</v>
      </c>
      <c r="O1014" s="206">
        <v>45890</v>
      </c>
      <c r="P1014" s="23"/>
    </row>
    <row r="1015" spans="1:16" ht="15" customHeight="1">
      <c r="A1015" s="165" t="s">
        <v>4</v>
      </c>
      <c r="B1015" s="165" t="s">
        <v>77</v>
      </c>
      <c r="C1015" s="207">
        <v>1994</v>
      </c>
      <c r="D1015" s="12" t="s">
        <v>2229</v>
      </c>
      <c r="E1015" s="162" t="s">
        <v>2230</v>
      </c>
      <c r="F1015" s="12" t="s">
        <v>473</v>
      </c>
      <c r="G1015" s="12">
        <v>6.0899999999999999E-3</v>
      </c>
      <c r="H1015" s="162" t="s">
        <v>1816</v>
      </c>
      <c r="I1015" s="162" t="s">
        <v>43</v>
      </c>
      <c r="J1015" s="163" t="s">
        <v>27</v>
      </c>
      <c r="K1015" s="163" t="s">
        <v>27</v>
      </c>
      <c r="L1015" s="163" t="s">
        <v>27</v>
      </c>
      <c r="M1015" s="163" t="s">
        <v>27</v>
      </c>
      <c r="N1015" s="163" t="s">
        <v>27</v>
      </c>
      <c r="O1015" s="206">
        <v>45890</v>
      </c>
      <c r="P1015" s="23"/>
    </row>
    <row r="1016" spans="1:16" ht="15" customHeight="1">
      <c r="A1016" s="165" t="s">
        <v>4</v>
      </c>
      <c r="B1016" s="165" t="s">
        <v>77</v>
      </c>
      <c r="C1016" s="207">
        <v>1995</v>
      </c>
      <c r="D1016" s="12" t="s">
        <v>2231</v>
      </c>
      <c r="E1016" s="162" t="s">
        <v>2232</v>
      </c>
      <c r="F1016" s="12" t="s">
        <v>122</v>
      </c>
      <c r="G1016" s="12">
        <v>6.0899999999999999E-3</v>
      </c>
      <c r="H1016" s="162" t="s">
        <v>1816</v>
      </c>
      <c r="I1016" s="162" t="s">
        <v>43</v>
      </c>
      <c r="J1016" s="163" t="s">
        <v>27</v>
      </c>
      <c r="K1016" s="163" t="s">
        <v>27</v>
      </c>
      <c r="L1016" s="163" t="s">
        <v>27</v>
      </c>
      <c r="M1016" s="163" t="s">
        <v>27</v>
      </c>
      <c r="N1016" s="163" t="s">
        <v>27</v>
      </c>
      <c r="O1016" s="206">
        <v>45890</v>
      </c>
      <c r="P1016" s="23"/>
    </row>
    <row r="1017" spans="1:16" ht="15" customHeight="1">
      <c r="A1017" s="165" t="s">
        <v>4</v>
      </c>
      <c r="B1017" s="165" t="s">
        <v>77</v>
      </c>
      <c r="C1017" s="207">
        <v>1997</v>
      </c>
      <c r="D1017" s="12" t="s">
        <v>2233</v>
      </c>
      <c r="E1017" s="162" t="s">
        <v>2234</v>
      </c>
      <c r="F1017" s="12" t="s">
        <v>1022</v>
      </c>
      <c r="G1017" s="12">
        <v>6.8399999999999997E-3</v>
      </c>
      <c r="H1017" s="162" t="s">
        <v>1816</v>
      </c>
      <c r="I1017" s="162" t="s">
        <v>43</v>
      </c>
      <c r="J1017" s="163" t="s">
        <v>27</v>
      </c>
      <c r="K1017" s="163" t="s">
        <v>27</v>
      </c>
      <c r="L1017" s="163" t="s">
        <v>27</v>
      </c>
      <c r="M1017" s="163" t="s">
        <v>27</v>
      </c>
      <c r="N1017" s="163" t="s">
        <v>27</v>
      </c>
      <c r="O1017" s="206">
        <v>45890</v>
      </c>
      <c r="P1017" s="23"/>
    </row>
    <row r="1018" spans="1:16" ht="15" customHeight="1">
      <c r="A1018" s="165" t="s">
        <v>3</v>
      </c>
      <c r="B1018" s="165" t="s">
        <v>35</v>
      </c>
      <c r="C1018" s="207">
        <v>1438</v>
      </c>
      <c r="D1018" s="12" t="s">
        <v>2235</v>
      </c>
      <c r="E1018" s="162" t="s">
        <v>2236</v>
      </c>
      <c r="F1018" s="12" t="s">
        <v>640</v>
      </c>
      <c r="G1018" s="12">
        <v>4.085</v>
      </c>
      <c r="H1018" s="162" t="s">
        <v>2237</v>
      </c>
      <c r="I1018" s="162" t="s">
        <v>116</v>
      </c>
      <c r="J1018" s="163" t="s">
        <v>27</v>
      </c>
      <c r="K1018" s="163" t="s">
        <v>34</v>
      </c>
      <c r="L1018" s="163" t="s">
        <v>27</v>
      </c>
      <c r="M1018" s="163" t="s">
        <v>27</v>
      </c>
      <c r="N1018" s="163" t="s">
        <v>27</v>
      </c>
      <c r="O1018" s="206">
        <v>45891</v>
      </c>
      <c r="P1018" s="23"/>
    </row>
    <row r="1019" spans="1:16" ht="15" customHeight="1">
      <c r="A1019" s="165" t="s">
        <v>4</v>
      </c>
      <c r="B1019" s="165" t="s">
        <v>77</v>
      </c>
      <c r="C1019" s="207">
        <v>1984</v>
      </c>
      <c r="D1019" s="12" t="s">
        <v>2238</v>
      </c>
      <c r="E1019" s="162" t="s">
        <v>2239</v>
      </c>
      <c r="F1019" s="12" t="s">
        <v>254</v>
      </c>
      <c r="G1019" s="12">
        <v>6.4999999999999997E-3</v>
      </c>
      <c r="H1019" s="162" t="s">
        <v>1816</v>
      </c>
      <c r="I1019" s="162" t="s">
        <v>43</v>
      </c>
      <c r="J1019" s="163" t="s">
        <v>27</v>
      </c>
      <c r="K1019" s="163" t="s">
        <v>27</v>
      </c>
      <c r="L1019" s="163" t="s">
        <v>27</v>
      </c>
      <c r="M1019" s="163" t="s">
        <v>27</v>
      </c>
      <c r="N1019" s="163" t="s">
        <v>27</v>
      </c>
      <c r="O1019" s="206">
        <v>45891</v>
      </c>
      <c r="P1019" s="23"/>
    </row>
    <row r="1020" spans="1:16" ht="15" customHeight="1">
      <c r="A1020" s="165" t="s">
        <v>4</v>
      </c>
      <c r="B1020" s="165" t="s">
        <v>77</v>
      </c>
      <c r="C1020" s="207">
        <v>1987</v>
      </c>
      <c r="D1020" s="12" t="s">
        <v>2240</v>
      </c>
      <c r="E1020" s="162" t="s">
        <v>2241</v>
      </c>
      <c r="F1020" s="12" t="s">
        <v>473</v>
      </c>
      <c r="G1020" s="12">
        <v>5.7999999999999996E-3</v>
      </c>
      <c r="H1020" s="162" t="s">
        <v>1816</v>
      </c>
      <c r="I1020" s="162" t="s">
        <v>43</v>
      </c>
      <c r="J1020" s="163" t="s">
        <v>27</v>
      </c>
      <c r="K1020" s="163" t="s">
        <v>27</v>
      </c>
      <c r="L1020" s="163" t="s">
        <v>27</v>
      </c>
      <c r="M1020" s="163" t="s">
        <v>27</v>
      </c>
      <c r="N1020" s="163" t="s">
        <v>27</v>
      </c>
      <c r="O1020" s="206">
        <v>45891</v>
      </c>
      <c r="P1020" s="23"/>
    </row>
    <row r="1021" spans="1:16" ht="15" customHeight="1">
      <c r="A1021" s="165" t="s">
        <v>4</v>
      </c>
      <c r="B1021" s="165" t="s">
        <v>77</v>
      </c>
      <c r="C1021" s="207">
        <v>1988</v>
      </c>
      <c r="D1021" s="12" t="s">
        <v>2242</v>
      </c>
      <c r="E1021" s="162" t="s">
        <v>2243</v>
      </c>
      <c r="F1021" s="12" t="s">
        <v>386</v>
      </c>
      <c r="G1021" s="12">
        <v>5.7999999999999996E-3</v>
      </c>
      <c r="H1021" s="162" t="s">
        <v>1816</v>
      </c>
      <c r="I1021" s="162" t="s">
        <v>43</v>
      </c>
      <c r="J1021" s="163" t="s">
        <v>27</v>
      </c>
      <c r="K1021" s="163" t="s">
        <v>27</v>
      </c>
      <c r="L1021" s="163" t="s">
        <v>27</v>
      </c>
      <c r="M1021" s="163" t="s">
        <v>27</v>
      </c>
      <c r="N1021" s="163" t="s">
        <v>27</v>
      </c>
      <c r="O1021" s="206">
        <v>45891</v>
      </c>
      <c r="P1021" s="23"/>
    </row>
    <row r="1022" spans="1:16" ht="15" customHeight="1">
      <c r="A1022" s="165" t="s">
        <v>4</v>
      </c>
      <c r="B1022" s="165" t="s">
        <v>77</v>
      </c>
      <c r="C1022" s="207">
        <v>1989</v>
      </c>
      <c r="D1022" s="12" t="s">
        <v>2244</v>
      </c>
      <c r="E1022" s="162" t="s">
        <v>2245</v>
      </c>
      <c r="F1022" s="12" t="s">
        <v>281</v>
      </c>
      <c r="G1022" s="12">
        <v>5.7999999999999996E-3</v>
      </c>
      <c r="H1022" s="162" t="s">
        <v>1816</v>
      </c>
      <c r="I1022" s="162" t="s">
        <v>43</v>
      </c>
      <c r="J1022" s="163" t="s">
        <v>27</v>
      </c>
      <c r="K1022" s="163" t="s">
        <v>27</v>
      </c>
      <c r="L1022" s="163" t="s">
        <v>27</v>
      </c>
      <c r="M1022" s="163" t="s">
        <v>27</v>
      </c>
      <c r="N1022" s="163" t="s">
        <v>27</v>
      </c>
      <c r="O1022" s="206">
        <v>45891</v>
      </c>
      <c r="P1022" s="23"/>
    </row>
    <row r="1023" spans="1:16" ht="15" customHeight="1">
      <c r="A1023" s="165" t="s">
        <v>4</v>
      </c>
      <c r="B1023" s="165" t="s">
        <v>77</v>
      </c>
      <c r="C1023" s="207">
        <v>2001</v>
      </c>
      <c r="D1023" s="12" t="s">
        <v>2246</v>
      </c>
      <c r="E1023" s="162" t="s">
        <v>2247</v>
      </c>
      <c r="F1023" s="12" t="s">
        <v>314</v>
      </c>
      <c r="G1023" s="12">
        <v>6.1749999999999999E-3</v>
      </c>
      <c r="H1023" s="162" t="s">
        <v>1816</v>
      </c>
      <c r="I1023" s="162" t="s">
        <v>43</v>
      </c>
      <c r="J1023" s="163" t="s">
        <v>27</v>
      </c>
      <c r="K1023" s="163" t="s">
        <v>27</v>
      </c>
      <c r="L1023" s="163" t="s">
        <v>27</v>
      </c>
      <c r="M1023" s="163" t="s">
        <v>27</v>
      </c>
      <c r="N1023" s="163" t="s">
        <v>27</v>
      </c>
      <c r="O1023" s="206">
        <v>45891</v>
      </c>
      <c r="P1023" s="23"/>
    </row>
    <row r="1024" spans="1:16" ht="15" customHeight="1">
      <c r="A1024" s="165" t="s">
        <v>4</v>
      </c>
      <c r="B1024" s="165" t="s">
        <v>77</v>
      </c>
      <c r="C1024" s="207">
        <v>2002</v>
      </c>
      <c r="D1024" s="12" t="s">
        <v>2248</v>
      </c>
      <c r="E1024" s="162" t="s">
        <v>2249</v>
      </c>
      <c r="F1024" s="12" t="s">
        <v>242</v>
      </c>
      <c r="G1024" s="12">
        <v>6.1749999999999999E-3</v>
      </c>
      <c r="H1024" s="162" t="s">
        <v>1816</v>
      </c>
      <c r="I1024" s="162" t="s">
        <v>43</v>
      </c>
      <c r="J1024" s="163" t="s">
        <v>27</v>
      </c>
      <c r="K1024" s="163" t="s">
        <v>27</v>
      </c>
      <c r="L1024" s="163" t="s">
        <v>27</v>
      </c>
      <c r="M1024" s="163" t="s">
        <v>27</v>
      </c>
      <c r="N1024" s="163" t="s">
        <v>27</v>
      </c>
      <c r="O1024" s="206">
        <v>45891</v>
      </c>
      <c r="P1024" s="23"/>
    </row>
    <row r="1025" spans="1:16" ht="15" customHeight="1">
      <c r="A1025" s="165" t="s">
        <v>4</v>
      </c>
      <c r="B1025" s="165" t="s">
        <v>77</v>
      </c>
      <c r="C1025" s="207">
        <v>2003</v>
      </c>
      <c r="D1025" s="12" t="s">
        <v>2250</v>
      </c>
      <c r="E1025" s="162" t="s">
        <v>2251</v>
      </c>
      <c r="F1025" s="12" t="s">
        <v>314</v>
      </c>
      <c r="G1025" s="12">
        <v>5.5100000000000001E-3</v>
      </c>
      <c r="H1025" s="162" t="s">
        <v>1816</v>
      </c>
      <c r="I1025" s="162" t="s">
        <v>43</v>
      </c>
      <c r="J1025" s="163" t="s">
        <v>27</v>
      </c>
      <c r="K1025" s="163" t="s">
        <v>27</v>
      </c>
      <c r="L1025" s="163" t="s">
        <v>27</v>
      </c>
      <c r="M1025" s="163" t="s">
        <v>27</v>
      </c>
      <c r="N1025" s="163" t="s">
        <v>27</v>
      </c>
      <c r="O1025" s="206">
        <v>45891</v>
      </c>
      <c r="P1025" s="23"/>
    </row>
    <row r="1026" spans="1:16" ht="15" customHeight="1">
      <c r="A1026" s="165" t="s">
        <v>4</v>
      </c>
      <c r="B1026" s="165" t="s">
        <v>77</v>
      </c>
      <c r="C1026" s="207">
        <v>2004</v>
      </c>
      <c r="D1026" s="12" t="s">
        <v>2252</v>
      </c>
      <c r="E1026" s="162" t="s">
        <v>2253</v>
      </c>
      <c r="F1026" s="12" t="s">
        <v>432</v>
      </c>
      <c r="G1026" s="12">
        <v>5.5100000000000001E-3</v>
      </c>
      <c r="H1026" s="162" t="s">
        <v>1816</v>
      </c>
      <c r="I1026" s="162" t="s">
        <v>43</v>
      </c>
      <c r="J1026" s="163" t="s">
        <v>27</v>
      </c>
      <c r="K1026" s="163" t="s">
        <v>27</v>
      </c>
      <c r="L1026" s="163" t="s">
        <v>27</v>
      </c>
      <c r="M1026" s="163" t="s">
        <v>27</v>
      </c>
      <c r="N1026" s="163" t="s">
        <v>27</v>
      </c>
      <c r="O1026" s="206">
        <v>45891</v>
      </c>
      <c r="P1026" s="23"/>
    </row>
    <row r="1027" spans="1:16" ht="15" customHeight="1">
      <c r="A1027" s="165" t="s">
        <v>4</v>
      </c>
      <c r="B1027" s="165" t="s">
        <v>77</v>
      </c>
      <c r="C1027" s="207">
        <v>2005</v>
      </c>
      <c r="D1027" s="12" t="s">
        <v>2254</v>
      </c>
      <c r="E1027" s="162" t="s">
        <v>2255</v>
      </c>
      <c r="F1027" s="12" t="s">
        <v>2256</v>
      </c>
      <c r="G1027" s="12">
        <v>5.7999999999999996E-3</v>
      </c>
      <c r="H1027" s="162" t="s">
        <v>1816</v>
      </c>
      <c r="I1027" s="162" t="s">
        <v>43</v>
      </c>
      <c r="J1027" s="163" t="s">
        <v>27</v>
      </c>
      <c r="K1027" s="163" t="s">
        <v>27</v>
      </c>
      <c r="L1027" s="163" t="s">
        <v>27</v>
      </c>
      <c r="M1027" s="163" t="s">
        <v>27</v>
      </c>
      <c r="N1027" s="163" t="s">
        <v>27</v>
      </c>
      <c r="O1027" s="206">
        <v>45891</v>
      </c>
      <c r="P1027" s="23"/>
    </row>
    <row r="1028" spans="1:16" ht="15" customHeight="1">
      <c r="A1028" s="165" t="s">
        <v>4</v>
      </c>
      <c r="B1028" s="165" t="s">
        <v>77</v>
      </c>
      <c r="C1028" s="207">
        <v>2008</v>
      </c>
      <c r="D1028" s="12" t="s">
        <v>2257</v>
      </c>
      <c r="E1028" s="162" t="s">
        <v>2258</v>
      </c>
      <c r="F1028" s="12" t="s">
        <v>251</v>
      </c>
      <c r="G1028" s="12">
        <v>5.9849999999999999E-3</v>
      </c>
      <c r="H1028" s="162" t="s">
        <v>1816</v>
      </c>
      <c r="I1028" s="162" t="s">
        <v>43</v>
      </c>
      <c r="J1028" s="163" t="s">
        <v>27</v>
      </c>
      <c r="K1028" s="163" t="s">
        <v>27</v>
      </c>
      <c r="L1028" s="163" t="s">
        <v>27</v>
      </c>
      <c r="M1028" s="163" t="s">
        <v>27</v>
      </c>
      <c r="N1028" s="163" t="s">
        <v>27</v>
      </c>
      <c r="O1028" s="206">
        <v>45891</v>
      </c>
      <c r="P1028" s="23"/>
    </row>
    <row r="1029" spans="1:16" ht="15" customHeight="1">
      <c r="A1029" s="165" t="s">
        <v>3</v>
      </c>
      <c r="B1029" s="165" t="s">
        <v>35</v>
      </c>
      <c r="C1029" s="207">
        <v>1372</v>
      </c>
      <c r="D1029" s="12" t="s">
        <v>2259</v>
      </c>
      <c r="E1029" s="162" t="s">
        <v>2260</v>
      </c>
      <c r="F1029" s="12" t="s">
        <v>2260</v>
      </c>
      <c r="G1029" s="12">
        <v>1.4410000000000001</v>
      </c>
      <c r="H1029" s="162" t="s">
        <v>2237</v>
      </c>
      <c r="I1029" s="162" t="s">
        <v>116</v>
      </c>
      <c r="J1029" s="163" t="s">
        <v>27</v>
      </c>
      <c r="K1029" s="163" t="s">
        <v>34</v>
      </c>
      <c r="L1029" s="163" t="s">
        <v>27</v>
      </c>
      <c r="M1029" s="163" t="s">
        <v>27</v>
      </c>
      <c r="N1029" s="163" t="s">
        <v>27</v>
      </c>
      <c r="O1029" s="206">
        <v>45894</v>
      </c>
      <c r="P1029" s="23"/>
    </row>
    <row r="1030" spans="1:16" ht="15" customHeight="1">
      <c r="A1030" s="165" t="s">
        <v>3</v>
      </c>
      <c r="B1030" s="165" t="s">
        <v>35</v>
      </c>
      <c r="C1030" s="207">
        <v>1395</v>
      </c>
      <c r="D1030" s="12" t="s">
        <v>2261</v>
      </c>
      <c r="E1030" s="162" t="s">
        <v>2262</v>
      </c>
      <c r="F1030" s="12" t="s">
        <v>1394</v>
      </c>
      <c r="G1030" s="12">
        <v>3</v>
      </c>
      <c r="H1030" s="162" t="s">
        <v>641</v>
      </c>
      <c r="I1030" s="162" t="s">
        <v>116</v>
      </c>
      <c r="J1030" s="163" t="s">
        <v>27</v>
      </c>
      <c r="K1030" s="163" t="s">
        <v>34</v>
      </c>
      <c r="L1030" s="163" t="s">
        <v>27</v>
      </c>
      <c r="M1030" s="163" t="s">
        <v>27</v>
      </c>
      <c r="N1030" s="163" t="s">
        <v>27</v>
      </c>
      <c r="O1030" s="206">
        <v>45894</v>
      </c>
      <c r="P1030" s="23"/>
    </row>
    <row r="1031" spans="1:16" ht="15" customHeight="1">
      <c r="A1031" s="165" t="s">
        <v>3</v>
      </c>
      <c r="B1031" s="165" t="s">
        <v>35</v>
      </c>
      <c r="C1031" s="207">
        <v>1439</v>
      </c>
      <c r="D1031" s="12" t="s">
        <v>2263</v>
      </c>
      <c r="E1031" s="162" t="s">
        <v>2264</v>
      </c>
      <c r="F1031" s="12" t="s">
        <v>1031</v>
      </c>
      <c r="G1031" s="12">
        <v>3.6110000000000002</v>
      </c>
      <c r="H1031" s="162" t="s">
        <v>2237</v>
      </c>
      <c r="I1031" s="162" t="s">
        <v>116</v>
      </c>
      <c r="J1031" s="163" t="s">
        <v>27</v>
      </c>
      <c r="K1031" s="163" t="s">
        <v>34</v>
      </c>
      <c r="L1031" s="163" t="s">
        <v>27</v>
      </c>
      <c r="M1031" s="163" t="s">
        <v>27</v>
      </c>
      <c r="N1031" s="163" t="s">
        <v>27</v>
      </c>
      <c r="O1031" s="206">
        <v>45894</v>
      </c>
      <c r="P1031" s="23"/>
    </row>
    <row r="1032" spans="1:16" ht="15" customHeight="1">
      <c r="A1032" s="165" t="s">
        <v>4</v>
      </c>
      <c r="B1032" s="165" t="s">
        <v>77</v>
      </c>
      <c r="C1032" s="207">
        <v>1915</v>
      </c>
      <c r="D1032" s="12" t="s">
        <v>2265</v>
      </c>
      <c r="E1032" s="162" t="s">
        <v>2266</v>
      </c>
      <c r="F1032" s="12" t="s">
        <v>447</v>
      </c>
      <c r="G1032" s="12">
        <v>2</v>
      </c>
      <c r="H1032" s="162" t="s">
        <v>1816</v>
      </c>
      <c r="I1032" s="162" t="s">
        <v>43</v>
      </c>
      <c r="J1032" s="163" t="s">
        <v>27</v>
      </c>
      <c r="K1032" s="163" t="s">
        <v>27</v>
      </c>
      <c r="L1032" s="163" t="s">
        <v>27</v>
      </c>
      <c r="M1032" s="163" t="s">
        <v>27</v>
      </c>
      <c r="N1032" s="163" t="s">
        <v>27</v>
      </c>
      <c r="O1032" s="206">
        <v>45894</v>
      </c>
      <c r="P1032" s="23"/>
    </row>
    <row r="1033" spans="1:16" ht="15" customHeight="1">
      <c r="A1033" s="165" t="s">
        <v>4</v>
      </c>
      <c r="B1033" s="165" t="s">
        <v>77</v>
      </c>
      <c r="C1033" s="207">
        <v>1983</v>
      </c>
      <c r="D1033" s="12" t="s">
        <v>2267</v>
      </c>
      <c r="E1033" s="162" t="s">
        <v>2268</v>
      </c>
      <c r="F1033" s="12" t="s">
        <v>205</v>
      </c>
      <c r="G1033" s="12">
        <v>6.3800000000000003E-3</v>
      </c>
      <c r="H1033" s="162" t="s">
        <v>1816</v>
      </c>
      <c r="I1033" s="162" t="s">
        <v>43</v>
      </c>
      <c r="J1033" s="163" t="s">
        <v>27</v>
      </c>
      <c r="K1033" s="163" t="s">
        <v>27</v>
      </c>
      <c r="L1033" s="163" t="s">
        <v>27</v>
      </c>
      <c r="M1033" s="163" t="s">
        <v>27</v>
      </c>
      <c r="N1033" s="163" t="s">
        <v>27</v>
      </c>
      <c r="O1033" s="206">
        <v>45894</v>
      </c>
      <c r="P1033" s="23"/>
    </row>
    <row r="1034" spans="1:16" ht="15" customHeight="1">
      <c r="A1034" s="165" t="s">
        <v>4</v>
      </c>
      <c r="B1034" s="165" t="s">
        <v>77</v>
      </c>
      <c r="C1034" s="207">
        <v>1998</v>
      </c>
      <c r="D1034" s="12" t="s">
        <v>2269</v>
      </c>
      <c r="E1034" s="162" t="s">
        <v>2270</v>
      </c>
      <c r="F1034" s="12" t="s">
        <v>332</v>
      </c>
      <c r="G1034" s="12">
        <v>6.0800000000000003E-3</v>
      </c>
      <c r="H1034" s="162" t="s">
        <v>1816</v>
      </c>
      <c r="I1034" s="162" t="s">
        <v>43</v>
      </c>
      <c r="J1034" s="163" t="s">
        <v>27</v>
      </c>
      <c r="K1034" s="163" t="s">
        <v>27</v>
      </c>
      <c r="L1034" s="163" t="s">
        <v>27</v>
      </c>
      <c r="M1034" s="163" t="s">
        <v>27</v>
      </c>
      <c r="N1034" s="163" t="s">
        <v>27</v>
      </c>
      <c r="O1034" s="206">
        <v>45894</v>
      </c>
      <c r="P1034" s="23"/>
    </row>
    <row r="1035" spans="1:16" ht="15" customHeight="1">
      <c r="A1035" s="165" t="s">
        <v>4</v>
      </c>
      <c r="B1035" s="165" t="s">
        <v>77</v>
      </c>
      <c r="C1035" s="207">
        <v>2009</v>
      </c>
      <c r="D1035" s="12" t="s">
        <v>2271</v>
      </c>
      <c r="E1035" s="162" t="s">
        <v>2272</v>
      </c>
      <c r="F1035" s="12" t="s">
        <v>432</v>
      </c>
      <c r="G1035" s="12">
        <v>5.9849999999999999E-3</v>
      </c>
      <c r="H1035" s="162" t="s">
        <v>1816</v>
      </c>
      <c r="I1035" s="162" t="s">
        <v>43</v>
      </c>
      <c r="J1035" s="163" t="s">
        <v>27</v>
      </c>
      <c r="K1035" s="163" t="s">
        <v>27</v>
      </c>
      <c r="L1035" s="163" t="s">
        <v>27</v>
      </c>
      <c r="M1035" s="163" t="s">
        <v>27</v>
      </c>
      <c r="N1035" s="163" t="s">
        <v>27</v>
      </c>
      <c r="O1035" s="206">
        <v>45895</v>
      </c>
      <c r="P1035" s="23"/>
    </row>
    <row r="1036" spans="1:16" ht="15" customHeight="1">
      <c r="A1036" s="165" t="s">
        <v>4</v>
      </c>
      <c r="B1036" s="165" t="s">
        <v>77</v>
      </c>
      <c r="C1036" s="207">
        <v>2010</v>
      </c>
      <c r="D1036" s="12" t="s">
        <v>2273</v>
      </c>
      <c r="E1036" s="162" t="s">
        <v>2274</v>
      </c>
      <c r="F1036" s="12" t="s">
        <v>616</v>
      </c>
      <c r="G1036" s="12">
        <v>5.9849999999999999E-3</v>
      </c>
      <c r="H1036" s="162" t="s">
        <v>1816</v>
      </c>
      <c r="I1036" s="162" t="s">
        <v>43</v>
      </c>
      <c r="J1036" s="163" t="s">
        <v>27</v>
      </c>
      <c r="K1036" s="163" t="s">
        <v>27</v>
      </c>
      <c r="L1036" s="163" t="s">
        <v>27</v>
      </c>
      <c r="M1036" s="163" t="s">
        <v>27</v>
      </c>
      <c r="N1036" s="163" t="s">
        <v>27</v>
      </c>
      <c r="O1036" s="206">
        <v>45895</v>
      </c>
      <c r="P1036" s="23"/>
    </row>
    <row r="1037" spans="1:16" ht="15" customHeight="1">
      <c r="A1037" s="165" t="s">
        <v>4</v>
      </c>
      <c r="B1037" s="165" t="s">
        <v>77</v>
      </c>
      <c r="C1037" s="207">
        <v>2015</v>
      </c>
      <c r="D1037" s="12" t="s">
        <v>2275</v>
      </c>
      <c r="E1037" s="162" t="s">
        <v>2276</v>
      </c>
      <c r="F1037" s="12" t="s">
        <v>314</v>
      </c>
      <c r="G1037" s="12">
        <v>5.2199999999999998E-3</v>
      </c>
      <c r="H1037" s="162" t="s">
        <v>1816</v>
      </c>
      <c r="I1037" s="162" t="s">
        <v>43</v>
      </c>
      <c r="J1037" s="163" t="s">
        <v>27</v>
      </c>
      <c r="K1037" s="163" t="s">
        <v>27</v>
      </c>
      <c r="L1037" s="163" t="s">
        <v>27</v>
      </c>
      <c r="M1037" s="163" t="s">
        <v>27</v>
      </c>
      <c r="N1037" s="163" t="s">
        <v>27</v>
      </c>
      <c r="O1037" s="206">
        <v>45895</v>
      </c>
      <c r="P1037" s="23"/>
    </row>
    <row r="1038" spans="1:16" ht="15" customHeight="1">
      <c r="A1038" s="165" t="s">
        <v>4</v>
      </c>
      <c r="B1038" s="165" t="s">
        <v>77</v>
      </c>
      <c r="C1038" s="207">
        <v>2017</v>
      </c>
      <c r="D1038" s="12" t="s">
        <v>2277</v>
      </c>
      <c r="E1038" s="162" t="s">
        <v>2278</v>
      </c>
      <c r="F1038" s="12" t="s">
        <v>491</v>
      </c>
      <c r="G1038" s="12">
        <v>5.7600000000000004E-3</v>
      </c>
      <c r="H1038" s="162" t="s">
        <v>1816</v>
      </c>
      <c r="I1038" s="162" t="s">
        <v>43</v>
      </c>
      <c r="J1038" s="163" t="s">
        <v>27</v>
      </c>
      <c r="K1038" s="163" t="s">
        <v>27</v>
      </c>
      <c r="L1038" s="163" t="s">
        <v>27</v>
      </c>
      <c r="M1038" s="163" t="s">
        <v>27</v>
      </c>
      <c r="N1038" s="163" t="s">
        <v>27</v>
      </c>
      <c r="O1038" s="206">
        <v>45895</v>
      </c>
      <c r="P1038" s="23"/>
    </row>
    <row r="1039" spans="1:16" ht="15" customHeight="1">
      <c r="A1039" s="165" t="s">
        <v>4</v>
      </c>
      <c r="B1039" s="165" t="s">
        <v>77</v>
      </c>
      <c r="C1039" s="207">
        <v>2018</v>
      </c>
      <c r="D1039" s="12" t="s">
        <v>2279</v>
      </c>
      <c r="E1039" s="162" t="s">
        <v>2280</v>
      </c>
      <c r="F1039" s="12" t="s">
        <v>281</v>
      </c>
      <c r="G1039" s="12">
        <v>5.7600000000000004E-3</v>
      </c>
      <c r="H1039" s="162" t="s">
        <v>1816</v>
      </c>
      <c r="I1039" s="162" t="s">
        <v>43</v>
      </c>
      <c r="J1039" s="163" t="s">
        <v>27</v>
      </c>
      <c r="K1039" s="163" t="s">
        <v>27</v>
      </c>
      <c r="L1039" s="163" t="s">
        <v>27</v>
      </c>
      <c r="M1039" s="163" t="s">
        <v>27</v>
      </c>
      <c r="N1039" s="163" t="s">
        <v>27</v>
      </c>
      <c r="O1039" s="206">
        <v>45895</v>
      </c>
      <c r="P1039" s="23"/>
    </row>
    <row r="1040" spans="1:16" ht="15" customHeight="1">
      <c r="A1040" s="165" t="s">
        <v>4</v>
      </c>
      <c r="B1040" s="165" t="s">
        <v>77</v>
      </c>
      <c r="C1040" s="207">
        <v>2019</v>
      </c>
      <c r="D1040" s="12" t="s">
        <v>2281</v>
      </c>
      <c r="E1040" s="162" t="s">
        <v>2282</v>
      </c>
      <c r="F1040" s="12" t="s">
        <v>428</v>
      </c>
      <c r="G1040" s="12">
        <v>5.7600000000000004E-3</v>
      </c>
      <c r="H1040" s="162" t="s">
        <v>1816</v>
      </c>
      <c r="I1040" s="162" t="s">
        <v>43</v>
      </c>
      <c r="J1040" s="163" t="s">
        <v>27</v>
      </c>
      <c r="K1040" s="163" t="s">
        <v>27</v>
      </c>
      <c r="L1040" s="163" t="s">
        <v>27</v>
      </c>
      <c r="M1040" s="163" t="s">
        <v>27</v>
      </c>
      <c r="N1040" s="163" t="s">
        <v>27</v>
      </c>
      <c r="O1040" s="206">
        <v>45895</v>
      </c>
      <c r="P1040" s="23"/>
    </row>
    <row r="1041" spans="1:16" ht="15" customHeight="1">
      <c r="A1041" s="165" t="s">
        <v>4</v>
      </c>
      <c r="B1041" s="165" t="s">
        <v>77</v>
      </c>
      <c r="C1041" s="207">
        <v>2020</v>
      </c>
      <c r="D1041" s="12" t="s">
        <v>2283</v>
      </c>
      <c r="E1041" s="162" t="s">
        <v>2284</v>
      </c>
      <c r="F1041" s="12" t="s">
        <v>2006</v>
      </c>
      <c r="G1041" s="12">
        <v>5.8500000000000002E-3</v>
      </c>
      <c r="H1041" s="162" t="s">
        <v>1816</v>
      </c>
      <c r="I1041" s="162" t="s">
        <v>43</v>
      </c>
      <c r="J1041" s="163" t="s">
        <v>27</v>
      </c>
      <c r="K1041" s="163" t="s">
        <v>27</v>
      </c>
      <c r="L1041" s="163" t="s">
        <v>27</v>
      </c>
      <c r="M1041" s="163" t="s">
        <v>27</v>
      </c>
      <c r="N1041" s="163" t="s">
        <v>27</v>
      </c>
      <c r="O1041" s="206">
        <v>45895</v>
      </c>
      <c r="P1041" s="23"/>
    </row>
    <row r="1042" spans="1:16" ht="15" customHeight="1">
      <c r="A1042" s="165" t="s">
        <v>4</v>
      </c>
      <c r="B1042" s="165" t="s">
        <v>77</v>
      </c>
      <c r="C1042" s="207">
        <v>2022</v>
      </c>
      <c r="D1042" s="12" t="s">
        <v>2285</v>
      </c>
      <c r="E1042" s="162" t="s">
        <v>2286</v>
      </c>
      <c r="F1042" s="12" t="s">
        <v>314</v>
      </c>
      <c r="G1042" s="12">
        <v>5.2199999999999998E-3</v>
      </c>
      <c r="H1042" s="162" t="s">
        <v>1816</v>
      </c>
      <c r="I1042" s="162" t="s">
        <v>43</v>
      </c>
      <c r="J1042" s="163" t="s">
        <v>27</v>
      </c>
      <c r="K1042" s="163" t="s">
        <v>27</v>
      </c>
      <c r="L1042" s="163" t="s">
        <v>27</v>
      </c>
      <c r="M1042" s="163" t="s">
        <v>27</v>
      </c>
      <c r="N1042" s="163" t="s">
        <v>27</v>
      </c>
      <c r="O1042" s="206">
        <v>45895</v>
      </c>
      <c r="P1042" s="23"/>
    </row>
    <row r="1043" spans="1:16" ht="15" customHeight="1">
      <c r="A1043" s="165" t="s">
        <v>4</v>
      </c>
      <c r="B1043" s="165" t="s">
        <v>77</v>
      </c>
      <c r="C1043" s="207">
        <v>2027</v>
      </c>
      <c r="D1043" s="12" t="s">
        <v>2287</v>
      </c>
      <c r="E1043" s="162" t="s">
        <v>2288</v>
      </c>
      <c r="F1043" s="12" t="s">
        <v>855</v>
      </c>
      <c r="G1043" s="12">
        <v>5.8500000000000002E-3</v>
      </c>
      <c r="H1043" s="162" t="s">
        <v>1816</v>
      </c>
      <c r="I1043" s="162" t="s">
        <v>43</v>
      </c>
      <c r="J1043" s="163" t="s">
        <v>27</v>
      </c>
      <c r="K1043" s="163" t="s">
        <v>27</v>
      </c>
      <c r="L1043" s="163" t="s">
        <v>27</v>
      </c>
      <c r="M1043" s="163" t="s">
        <v>27</v>
      </c>
      <c r="N1043" s="163" t="s">
        <v>27</v>
      </c>
      <c r="O1043" s="206">
        <v>45895</v>
      </c>
      <c r="P1043" s="23"/>
    </row>
    <row r="1044" spans="1:16" ht="15" customHeight="1">
      <c r="A1044" s="165" t="s">
        <v>4</v>
      </c>
      <c r="B1044" s="165" t="s">
        <v>77</v>
      </c>
      <c r="C1044" s="207">
        <v>2028</v>
      </c>
      <c r="D1044" s="12" t="s">
        <v>2289</v>
      </c>
      <c r="E1044" s="162" t="s">
        <v>2290</v>
      </c>
      <c r="F1044" s="12" t="s">
        <v>2291</v>
      </c>
      <c r="G1044" s="12">
        <v>5.2199999999999998E-3</v>
      </c>
      <c r="H1044" s="162" t="s">
        <v>1816</v>
      </c>
      <c r="I1044" s="162" t="s">
        <v>43</v>
      </c>
      <c r="J1044" s="163" t="s">
        <v>27</v>
      </c>
      <c r="K1044" s="163" t="s">
        <v>27</v>
      </c>
      <c r="L1044" s="163" t="s">
        <v>27</v>
      </c>
      <c r="M1044" s="163" t="s">
        <v>27</v>
      </c>
      <c r="N1044" s="163" t="s">
        <v>27</v>
      </c>
      <c r="O1044" s="206">
        <v>45895</v>
      </c>
      <c r="P1044" s="23"/>
    </row>
    <row r="1045" spans="1:16" ht="15" customHeight="1">
      <c r="A1045" s="165" t="s">
        <v>4</v>
      </c>
      <c r="B1045" s="165" t="s">
        <v>77</v>
      </c>
      <c r="C1045" s="207">
        <v>2032</v>
      </c>
      <c r="D1045" s="12" t="s">
        <v>2292</v>
      </c>
      <c r="E1045" s="162" t="s">
        <v>2293</v>
      </c>
      <c r="F1045" s="12" t="s">
        <v>332</v>
      </c>
      <c r="G1045" s="12">
        <v>5.2199999999999998E-3</v>
      </c>
      <c r="H1045" s="162" t="s">
        <v>1816</v>
      </c>
      <c r="I1045" s="162" t="s">
        <v>43</v>
      </c>
      <c r="J1045" s="163" t="s">
        <v>27</v>
      </c>
      <c r="K1045" s="163" t="s">
        <v>27</v>
      </c>
      <c r="L1045" s="163" t="s">
        <v>27</v>
      </c>
      <c r="M1045" s="163" t="s">
        <v>27</v>
      </c>
      <c r="N1045" s="163" t="s">
        <v>27</v>
      </c>
      <c r="O1045" s="206">
        <v>45896</v>
      </c>
      <c r="P1045" s="23"/>
    </row>
    <row r="1046" spans="1:16" ht="15" customHeight="1">
      <c r="A1046" s="165" t="s">
        <v>4</v>
      </c>
      <c r="B1046" s="165" t="s">
        <v>77</v>
      </c>
      <c r="C1046" s="207">
        <v>2033</v>
      </c>
      <c r="D1046" s="12" t="s">
        <v>2294</v>
      </c>
      <c r="E1046" s="162" t="s">
        <v>2295</v>
      </c>
      <c r="F1046" s="12" t="s">
        <v>1528</v>
      </c>
      <c r="G1046" s="12">
        <v>6.1440000000000002E-3</v>
      </c>
      <c r="H1046" s="162" t="s">
        <v>1816</v>
      </c>
      <c r="I1046" s="162" t="s">
        <v>43</v>
      </c>
      <c r="J1046" s="163" t="s">
        <v>27</v>
      </c>
      <c r="K1046" s="163" t="s">
        <v>27</v>
      </c>
      <c r="L1046" s="163" t="s">
        <v>27</v>
      </c>
      <c r="M1046" s="163" t="s">
        <v>27</v>
      </c>
      <c r="N1046" s="163" t="s">
        <v>27</v>
      </c>
      <c r="O1046" s="206">
        <v>45896</v>
      </c>
      <c r="P1046" s="23"/>
    </row>
    <row r="1047" spans="1:16" ht="15" customHeight="1">
      <c r="A1047" s="165" t="s">
        <v>4</v>
      </c>
      <c r="B1047" s="165" t="s">
        <v>77</v>
      </c>
      <c r="C1047" s="207">
        <v>2034</v>
      </c>
      <c r="D1047" s="12" t="s">
        <v>2296</v>
      </c>
      <c r="E1047" s="162" t="s">
        <v>2297</v>
      </c>
      <c r="F1047" s="12" t="s">
        <v>2298</v>
      </c>
      <c r="G1047" s="12">
        <v>6.4599999999999996E-3</v>
      </c>
      <c r="H1047" s="162" t="s">
        <v>1816</v>
      </c>
      <c r="I1047" s="162" t="s">
        <v>43</v>
      </c>
      <c r="J1047" s="163" t="s">
        <v>27</v>
      </c>
      <c r="K1047" s="163" t="s">
        <v>27</v>
      </c>
      <c r="L1047" s="163" t="s">
        <v>27</v>
      </c>
      <c r="M1047" s="163" t="s">
        <v>27</v>
      </c>
      <c r="N1047" s="163" t="s">
        <v>27</v>
      </c>
      <c r="O1047" s="206">
        <v>45896</v>
      </c>
      <c r="P1047" s="23"/>
    </row>
    <row r="1048" spans="1:16" ht="15" customHeight="1">
      <c r="A1048" s="165" t="s">
        <v>4</v>
      </c>
      <c r="B1048" s="165" t="s">
        <v>77</v>
      </c>
      <c r="C1048" s="207">
        <v>2035</v>
      </c>
      <c r="D1048" s="12" t="s">
        <v>2299</v>
      </c>
      <c r="E1048" s="162" t="s">
        <v>2300</v>
      </c>
      <c r="F1048" s="12" t="s">
        <v>432</v>
      </c>
      <c r="G1048" s="12">
        <v>5.4400000000000004E-3</v>
      </c>
      <c r="H1048" s="162" t="s">
        <v>1816</v>
      </c>
      <c r="I1048" s="162" t="s">
        <v>43</v>
      </c>
      <c r="J1048" s="163" t="s">
        <v>27</v>
      </c>
      <c r="K1048" s="163" t="s">
        <v>27</v>
      </c>
      <c r="L1048" s="163" t="s">
        <v>27</v>
      </c>
      <c r="M1048" s="163" t="s">
        <v>27</v>
      </c>
      <c r="N1048" s="163" t="s">
        <v>27</v>
      </c>
      <c r="O1048" s="206">
        <v>45896</v>
      </c>
      <c r="P1048" s="23"/>
    </row>
    <row r="1049" spans="1:16" ht="15" customHeight="1">
      <c r="A1049" s="165" t="s">
        <v>4</v>
      </c>
      <c r="B1049" s="165" t="s">
        <v>77</v>
      </c>
      <c r="C1049" s="207">
        <v>2038</v>
      </c>
      <c r="D1049" s="12" t="s">
        <v>2301</v>
      </c>
      <c r="E1049" s="162" t="s">
        <v>2302</v>
      </c>
      <c r="F1049" s="12" t="s">
        <v>466</v>
      </c>
      <c r="G1049" s="12">
        <v>4.9300000000000004E-3</v>
      </c>
      <c r="H1049" s="162" t="s">
        <v>1816</v>
      </c>
      <c r="I1049" s="162" t="s">
        <v>43</v>
      </c>
      <c r="J1049" s="163" t="s">
        <v>27</v>
      </c>
      <c r="K1049" s="163" t="s">
        <v>27</v>
      </c>
      <c r="L1049" s="163" t="s">
        <v>27</v>
      </c>
      <c r="M1049" s="163" t="s">
        <v>27</v>
      </c>
      <c r="N1049" s="163" t="s">
        <v>27</v>
      </c>
      <c r="O1049" s="206">
        <v>45896</v>
      </c>
      <c r="P1049" s="23"/>
    </row>
    <row r="1050" spans="1:16" ht="15" customHeight="1">
      <c r="A1050" s="165" t="s">
        <v>4</v>
      </c>
      <c r="B1050" s="165" t="s">
        <v>77</v>
      </c>
      <c r="C1050" s="207">
        <v>2040</v>
      </c>
      <c r="D1050" s="12" t="s">
        <v>2303</v>
      </c>
      <c r="E1050" s="162" t="s">
        <v>2304</v>
      </c>
      <c r="F1050" s="12" t="s">
        <v>1162</v>
      </c>
      <c r="G1050" s="12">
        <v>5.2199999999999998E-3</v>
      </c>
      <c r="H1050" s="162" t="s">
        <v>1816</v>
      </c>
      <c r="I1050" s="162" t="s">
        <v>43</v>
      </c>
      <c r="J1050" s="163" t="s">
        <v>27</v>
      </c>
      <c r="K1050" s="163" t="s">
        <v>27</v>
      </c>
      <c r="L1050" s="163" t="s">
        <v>27</v>
      </c>
      <c r="M1050" s="163" t="s">
        <v>27</v>
      </c>
      <c r="N1050" s="163" t="s">
        <v>27</v>
      </c>
      <c r="O1050" s="206">
        <v>45896</v>
      </c>
      <c r="P1050" s="23"/>
    </row>
    <row r="1051" spans="1:16" ht="15" customHeight="1">
      <c r="A1051" s="165" t="s">
        <v>4</v>
      </c>
      <c r="B1051" s="165" t="s">
        <v>77</v>
      </c>
      <c r="C1051" s="207">
        <v>2042</v>
      </c>
      <c r="D1051" s="12" t="s">
        <v>2305</v>
      </c>
      <c r="E1051" s="162" t="s">
        <v>2306</v>
      </c>
      <c r="F1051" s="12" t="s">
        <v>314</v>
      </c>
      <c r="G1051" s="12">
        <v>5.3550000000000004E-3</v>
      </c>
      <c r="H1051" s="162" t="s">
        <v>1816</v>
      </c>
      <c r="I1051" s="162" t="s">
        <v>43</v>
      </c>
      <c r="J1051" s="163" t="s">
        <v>27</v>
      </c>
      <c r="K1051" s="163" t="s">
        <v>27</v>
      </c>
      <c r="L1051" s="163" t="s">
        <v>27</v>
      </c>
      <c r="M1051" s="163" t="s">
        <v>27</v>
      </c>
      <c r="N1051" s="163" t="s">
        <v>27</v>
      </c>
      <c r="O1051" s="206">
        <v>45896</v>
      </c>
      <c r="P1051" s="23"/>
    </row>
    <row r="1052" spans="1:16" ht="15" customHeight="1">
      <c r="A1052" s="165" t="s">
        <v>4</v>
      </c>
      <c r="B1052" s="165" t="s">
        <v>77</v>
      </c>
      <c r="C1052" s="207">
        <v>2043</v>
      </c>
      <c r="D1052" s="12" t="s">
        <v>2307</v>
      </c>
      <c r="E1052" s="162" t="s">
        <v>2308</v>
      </c>
      <c r="F1052" s="12" t="s">
        <v>1162</v>
      </c>
      <c r="G1052" s="12">
        <v>5.4400000000000004E-3</v>
      </c>
      <c r="H1052" s="162" t="s">
        <v>1816</v>
      </c>
      <c r="I1052" s="162" t="s">
        <v>43</v>
      </c>
      <c r="J1052" s="163" t="s">
        <v>27</v>
      </c>
      <c r="K1052" s="163" t="s">
        <v>27</v>
      </c>
      <c r="L1052" s="163" t="s">
        <v>27</v>
      </c>
      <c r="M1052" s="163" t="s">
        <v>27</v>
      </c>
      <c r="N1052" s="163" t="s">
        <v>27</v>
      </c>
      <c r="O1052" s="206">
        <v>45896</v>
      </c>
      <c r="P1052" s="23"/>
    </row>
    <row r="1053" spans="1:16" ht="15" customHeight="1">
      <c r="A1053" s="165" t="s">
        <v>4</v>
      </c>
      <c r="B1053" s="165" t="s">
        <v>77</v>
      </c>
      <c r="C1053" s="207">
        <v>2044</v>
      </c>
      <c r="D1053" s="12" t="s">
        <v>2309</v>
      </c>
      <c r="E1053" s="162" t="s">
        <v>2310</v>
      </c>
      <c r="F1053" s="12" t="s">
        <v>868</v>
      </c>
      <c r="G1053" s="12">
        <v>5.1999999999999998E-3</v>
      </c>
      <c r="H1053" s="162" t="s">
        <v>1816</v>
      </c>
      <c r="I1053" s="162" t="s">
        <v>43</v>
      </c>
      <c r="J1053" s="163" t="s">
        <v>27</v>
      </c>
      <c r="K1053" s="163" t="s">
        <v>27</v>
      </c>
      <c r="L1053" s="163" t="s">
        <v>27</v>
      </c>
      <c r="M1053" s="163" t="s">
        <v>27</v>
      </c>
      <c r="N1053" s="163" t="s">
        <v>27</v>
      </c>
      <c r="O1053" s="206">
        <v>45896</v>
      </c>
      <c r="P1053" s="23"/>
    </row>
    <row r="1054" spans="1:16" ht="15" customHeight="1">
      <c r="A1054" s="165" t="s">
        <v>4</v>
      </c>
      <c r="B1054" s="165" t="s">
        <v>77</v>
      </c>
      <c r="C1054" s="207">
        <v>2045</v>
      </c>
      <c r="D1054" s="12" t="s">
        <v>2311</v>
      </c>
      <c r="E1054" s="162" t="s">
        <v>2312</v>
      </c>
      <c r="F1054" s="12" t="s">
        <v>224</v>
      </c>
      <c r="G1054" s="12">
        <v>5.5250000000000004E-3</v>
      </c>
      <c r="H1054" s="162" t="s">
        <v>1816</v>
      </c>
      <c r="I1054" s="162" t="s">
        <v>43</v>
      </c>
      <c r="J1054" s="163" t="s">
        <v>27</v>
      </c>
      <c r="K1054" s="163" t="s">
        <v>27</v>
      </c>
      <c r="L1054" s="163" t="s">
        <v>27</v>
      </c>
      <c r="M1054" s="163" t="s">
        <v>27</v>
      </c>
      <c r="N1054" s="163" t="s">
        <v>27</v>
      </c>
      <c r="O1054" s="206">
        <v>45896</v>
      </c>
      <c r="P1054" s="23"/>
    </row>
    <row r="1055" spans="1:16" ht="15" customHeight="1">
      <c r="A1055" s="165" t="s">
        <v>4</v>
      </c>
      <c r="B1055" s="165" t="s">
        <v>77</v>
      </c>
      <c r="C1055" s="207">
        <v>2046</v>
      </c>
      <c r="D1055" s="12" t="s">
        <v>2313</v>
      </c>
      <c r="E1055" s="162" t="s">
        <v>2314</v>
      </c>
      <c r="F1055" s="12" t="s">
        <v>797</v>
      </c>
      <c r="G1055" s="12">
        <v>5.1999999999999998E-3</v>
      </c>
      <c r="H1055" s="162" t="s">
        <v>1816</v>
      </c>
      <c r="I1055" s="162" t="s">
        <v>43</v>
      </c>
      <c r="J1055" s="163" t="s">
        <v>27</v>
      </c>
      <c r="K1055" s="163" t="s">
        <v>27</v>
      </c>
      <c r="L1055" s="163" t="s">
        <v>27</v>
      </c>
      <c r="M1055" s="163" t="s">
        <v>27</v>
      </c>
      <c r="N1055" s="163" t="s">
        <v>27</v>
      </c>
      <c r="O1055" s="206">
        <v>45896</v>
      </c>
      <c r="P1055" s="23"/>
    </row>
    <row r="1056" spans="1:16" ht="15" customHeight="1">
      <c r="A1056" s="165" t="s">
        <v>4</v>
      </c>
      <c r="B1056" s="165" t="s">
        <v>77</v>
      </c>
      <c r="C1056" s="207">
        <v>2047</v>
      </c>
      <c r="D1056" s="12" t="s">
        <v>2315</v>
      </c>
      <c r="E1056" s="162" t="s">
        <v>2316</v>
      </c>
      <c r="F1056" s="12" t="s">
        <v>254</v>
      </c>
      <c r="G1056" s="12">
        <v>5.1200000000000004E-3</v>
      </c>
      <c r="H1056" s="162" t="s">
        <v>1816</v>
      </c>
      <c r="I1056" s="162" t="s">
        <v>43</v>
      </c>
      <c r="J1056" s="163" t="s">
        <v>27</v>
      </c>
      <c r="K1056" s="163" t="s">
        <v>27</v>
      </c>
      <c r="L1056" s="163" t="s">
        <v>27</v>
      </c>
      <c r="M1056" s="163" t="s">
        <v>27</v>
      </c>
      <c r="N1056" s="163" t="s">
        <v>27</v>
      </c>
      <c r="O1056" s="206">
        <v>45896</v>
      </c>
      <c r="P1056" s="23"/>
    </row>
    <row r="1057" spans="1:16" ht="15" customHeight="1">
      <c r="A1057" s="165" t="s">
        <v>4</v>
      </c>
      <c r="B1057" s="165" t="s">
        <v>77</v>
      </c>
      <c r="C1057" s="207">
        <v>2048</v>
      </c>
      <c r="D1057" s="12" t="s">
        <v>2317</v>
      </c>
      <c r="E1057" s="162" t="s">
        <v>2318</v>
      </c>
      <c r="F1057" s="12" t="s">
        <v>136</v>
      </c>
      <c r="G1057" s="12">
        <v>5.1200000000000004E-3</v>
      </c>
      <c r="H1057" s="162" t="s">
        <v>1816</v>
      </c>
      <c r="I1057" s="162" t="s">
        <v>43</v>
      </c>
      <c r="J1057" s="163" t="s">
        <v>27</v>
      </c>
      <c r="K1057" s="163" t="s">
        <v>27</v>
      </c>
      <c r="L1057" s="163" t="s">
        <v>27</v>
      </c>
      <c r="M1057" s="163" t="s">
        <v>27</v>
      </c>
      <c r="N1057" s="163" t="s">
        <v>27</v>
      </c>
      <c r="O1057" s="206">
        <v>45896</v>
      </c>
      <c r="P1057" s="23"/>
    </row>
    <row r="1058" spans="1:16" ht="15" customHeight="1">
      <c r="A1058" s="165" t="s">
        <v>4</v>
      </c>
      <c r="B1058" s="165" t="s">
        <v>77</v>
      </c>
      <c r="C1058" s="207">
        <v>2049</v>
      </c>
      <c r="D1058" s="12" t="s">
        <v>2319</v>
      </c>
      <c r="E1058" s="162" t="s">
        <v>2320</v>
      </c>
      <c r="F1058" s="12" t="s">
        <v>230</v>
      </c>
      <c r="G1058" s="12">
        <v>5.1200000000000004E-3</v>
      </c>
      <c r="H1058" s="162" t="s">
        <v>1816</v>
      </c>
      <c r="I1058" s="162" t="s">
        <v>43</v>
      </c>
      <c r="J1058" s="163" t="s">
        <v>27</v>
      </c>
      <c r="K1058" s="163" t="s">
        <v>27</v>
      </c>
      <c r="L1058" s="163" t="s">
        <v>27</v>
      </c>
      <c r="M1058" s="163" t="s">
        <v>27</v>
      </c>
      <c r="N1058" s="163" t="s">
        <v>27</v>
      </c>
      <c r="O1058" s="206">
        <v>45896</v>
      </c>
      <c r="P1058" s="23"/>
    </row>
    <row r="1059" spans="1:16" ht="15" customHeight="1">
      <c r="A1059" s="165" t="s">
        <v>4</v>
      </c>
      <c r="B1059" s="165" t="s">
        <v>77</v>
      </c>
      <c r="C1059" s="207">
        <v>2050</v>
      </c>
      <c r="D1059" s="12" t="s">
        <v>2321</v>
      </c>
      <c r="E1059" s="162" t="s">
        <v>2322</v>
      </c>
      <c r="F1059" s="12" t="s">
        <v>2323</v>
      </c>
      <c r="G1059" s="12">
        <v>4.64E-3</v>
      </c>
      <c r="H1059" s="162" t="s">
        <v>1816</v>
      </c>
      <c r="I1059" s="162" t="s">
        <v>43</v>
      </c>
      <c r="J1059" s="163" t="s">
        <v>27</v>
      </c>
      <c r="K1059" s="163" t="s">
        <v>27</v>
      </c>
      <c r="L1059" s="163" t="s">
        <v>27</v>
      </c>
      <c r="M1059" s="163" t="s">
        <v>27</v>
      </c>
      <c r="N1059" s="163" t="s">
        <v>27</v>
      </c>
      <c r="O1059" s="206">
        <v>45896</v>
      </c>
      <c r="P1059" s="23"/>
    </row>
    <row r="1060" spans="1:16" ht="15" customHeight="1">
      <c r="A1060" s="165" t="s">
        <v>4</v>
      </c>
      <c r="B1060" s="165" t="s">
        <v>77</v>
      </c>
      <c r="C1060" s="207">
        <v>2051</v>
      </c>
      <c r="D1060" s="12" t="s">
        <v>2324</v>
      </c>
      <c r="E1060" s="162" t="s">
        <v>2325</v>
      </c>
      <c r="F1060" s="12" t="s">
        <v>1093</v>
      </c>
      <c r="G1060" s="12">
        <v>5.1200000000000004E-3</v>
      </c>
      <c r="H1060" s="162" t="s">
        <v>1816</v>
      </c>
      <c r="I1060" s="162" t="s">
        <v>43</v>
      </c>
      <c r="J1060" s="163" t="s">
        <v>27</v>
      </c>
      <c r="K1060" s="163" t="s">
        <v>27</v>
      </c>
      <c r="L1060" s="163" t="s">
        <v>27</v>
      </c>
      <c r="M1060" s="163" t="s">
        <v>27</v>
      </c>
      <c r="N1060" s="163" t="s">
        <v>27</v>
      </c>
      <c r="O1060" s="206">
        <v>45896</v>
      </c>
      <c r="P1060" s="23"/>
    </row>
    <row r="1061" spans="1:16" ht="15" customHeight="1">
      <c r="A1061" s="165" t="s">
        <v>4</v>
      </c>
      <c r="B1061" s="165" t="s">
        <v>77</v>
      </c>
      <c r="C1061" s="207">
        <v>2053</v>
      </c>
      <c r="D1061" s="12" t="s">
        <v>2326</v>
      </c>
      <c r="E1061" s="162" t="s">
        <v>2327</v>
      </c>
      <c r="F1061" s="12" t="s">
        <v>80</v>
      </c>
      <c r="G1061" s="12">
        <v>5.1200000000000004E-3</v>
      </c>
      <c r="H1061" s="162" t="s">
        <v>1816</v>
      </c>
      <c r="I1061" s="162" t="s">
        <v>43</v>
      </c>
      <c r="J1061" s="163" t="s">
        <v>27</v>
      </c>
      <c r="K1061" s="163" t="s">
        <v>27</v>
      </c>
      <c r="L1061" s="163" t="s">
        <v>27</v>
      </c>
      <c r="M1061" s="163" t="s">
        <v>27</v>
      </c>
      <c r="N1061" s="163" t="s">
        <v>27</v>
      </c>
      <c r="O1061" s="206">
        <v>45897</v>
      </c>
      <c r="P1061" s="23"/>
    </row>
    <row r="1062" spans="1:16" ht="15" customHeight="1">
      <c r="A1062" s="165" t="s">
        <v>4</v>
      </c>
      <c r="B1062" s="165" t="s">
        <v>77</v>
      </c>
      <c r="C1062" s="207">
        <v>2054</v>
      </c>
      <c r="D1062" s="12" t="s">
        <v>2328</v>
      </c>
      <c r="E1062" s="162" t="s">
        <v>2329</v>
      </c>
      <c r="F1062" s="12" t="s">
        <v>432</v>
      </c>
      <c r="G1062" s="12">
        <v>5.1999999999999998E-3</v>
      </c>
      <c r="H1062" s="162" t="s">
        <v>1816</v>
      </c>
      <c r="I1062" s="162" t="s">
        <v>43</v>
      </c>
      <c r="J1062" s="163" t="s">
        <v>27</v>
      </c>
      <c r="K1062" s="163" t="s">
        <v>27</v>
      </c>
      <c r="L1062" s="163" t="s">
        <v>27</v>
      </c>
      <c r="M1062" s="163" t="s">
        <v>27</v>
      </c>
      <c r="N1062" s="163" t="s">
        <v>27</v>
      </c>
      <c r="O1062" s="206">
        <v>45897</v>
      </c>
      <c r="P1062" s="23"/>
    </row>
    <row r="1063" spans="1:16" ht="15" customHeight="1">
      <c r="A1063" s="165" t="s">
        <v>4</v>
      </c>
      <c r="B1063" s="165" t="s">
        <v>77</v>
      </c>
      <c r="C1063" s="207">
        <v>2055</v>
      </c>
      <c r="D1063" s="12" t="s">
        <v>2330</v>
      </c>
      <c r="E1063" s="162" t="s">
        <v>2331</v>
      </c>
      <c r="F1063" s="12" t="s">
        <v>432</v>
      </c>
      <c r="G1063" s="12">
        <v>4.64E-3</v>
      </c>
      <c r="H1063" s="162" t="s">
        <v>1816</v>
      </c>
      <c r="I1063" s="162" t="s">
        <v>43</v>
      </c>
      <c r="J1063" s="163" t="s">
        <v>27</v>
      </c>
      <c r="K1063" s="163" t="s">
        <v>27</v>
      </c>
      <c r="L1063" s="163" t="s">
        <v>27</v>
      </c>
      <c r="M1063" s="163" t="s">
        <v>27</v>
      </c>
      <c r="N1063" s="163" t="s">
        <v>27</v>
      </c>
      <c r="O1063" s="206">
        <v>45897</v>
      </c>
      <c r="P1063" s="23"/>
    </row>
    <row r="1064" spans="1:16" ht="15" customHeight="1">
      <c r="A1064" s="165" t="s">
        <v>4</v>
      </c>
      <c r="B1064" s="165" t="s">
        <v>77</v>
      </c>
      <c r="C1064" s="207">
        <v>2056</v>
      </c>
      <c r="D1064" s="12" t="s">
        <v>2332</v>
      </c>
      <c r="E1064" s="162" t="s">
        <v>2333</v>
      </c>
      <c r="F1064" s="12" t="s">
        <v>314</v>
      </c>
      <c r="G1064" s="12">
        <v>4.64E-3</v>
      </c>
      <c r="H1064" s="162" t="s">
        <v>1816</v>
      </c>
      <c r="I1064" s="162" t="s">
        <v>43</v>
      </c>
      <c r="J1064" s="163" t="s">
        <v>27</v>
      </c>
      <c r="K1064" s="163" t="s">
        <v>27</v>
      </c>
      <c r="L1064" s="163" t="s">
        <v>27</v>
      </c>
      <c r="M1064" s="163" t="s">
        <v>27</v>
      </c>
      <c r="N1064" s="163" t="s">
        <v>27</v>
      </c>
      <c r="O1064" s="206">
        <v>45897</v>
      </c>
      <c r="P1064" s="23"/>
    </row>
    <row r="1065" spans="1:16" ht="15" customHeight="1">
      <c r="A1065" s="165" t="s">
        <v>4</v>
      </c>
      <c r="B1065" s="165" t="s">
        <v>77</v>
      </c>
      <c r="C1065" s="207">
        <v>2057</v>
      </c>
      <c r="D1065" s="12" t="s">
        <v>2334</v>
      </c>
      <c r="E1065" s="162" t="s">
        <v>2335</v>
      </c>
      <c r="F1065" s="12" t="s">
        <v>893</v>
      </c>
      <c r="G1065" s="12">
        <v>4.64E-3</v>
      </c>
      <c r="H1065" s="162" t="s">
        <v>1816</v>
      </c>
      <c r="I1065" s="162" t="s">
        <v>43</v>
      </c>
      <c r="J1065" s="163" t="s">
        <v>27</v>
      </c>
      <c r="K1065" s="163" t="s">
        <v>27</v>
      </c>
      <c r="L1065" s="163" t="s">
        <v>27</v>
      </c>
      <c r="M1065" s="163" t="s">
        <v>27</v>
      </c>
      <c r="N1065" s="163" t="s">
        <v>27</v>
      </c>
      <c r="O1065" s="206">
        <v>45897</v>
      </c>
      <c r="P1065" s="23"/>
    </row>
    <row r="1066" spans="1:16" ht="15" customHeight="1">
      <c r="A1066" s="165" t="s">
        <v>4</v>
      </c>
      <c r="B1066" s="165" t="s">
        <v>77</v>
      </c>
      <c r="C1066" s="207">
        <v>2059</v>
      </c>
      <c r="D1066" s="12" t="s">
        <v>2336</v>
      </c>
      <c r="E1066" s="162" t="s">
        <v>2337</v>
      </c>
      <c r="F1066" s="12" t="s">
        <v>1162</v>
      </c>
      <c r="G1066" s="12">
        <v>4.9300000000000004E-3</v>
      </c>
      <c r="H1066" s="162" t="s">
        <v>1816</v>
      </c>
      <c r="I1066" s="162" t="s">
        <v>43</v>
      </c>
      <c r="J1066" s="163" t="s">
        <v>27</v>
      </c>
      <c r="K1066" s="163" t="s">
        <v>27</v>
      </c>
      <c r="L1066" s="163" t="s">
        <v>27</v>
      </c>
      <c r="M1066" s="163" t="s">
        <v>27</v>
      </c>
      <c r="N1066" s="163" t="s">
        <v>27</v>
      </c>
      <c r="O1066" s="206">
        <v>45897</v>
      </c>
      <c r="P1066" s="23"/>
    </row>
    <row r="1067" spans="1:16" ht="15" customHeight="1">
      <c r="A1067" s="165" t="s">
        <v>4</v>
      </c>
      <c r="B1067" s="165" t="s">
        <v>77</v>
      </c>
      <c r="C1067" s="207">
        <v>2060</v>
      </c>
      <c r="D1067" s="12" t="s">
        <v>2338</v>
      </c>
      <c r="E1067" s="162" t="s">
        <v>2339</v>
      </c>
      <c r="F1067" s="12" t="s">
        <v>185</v>
      </c>
      <c r="G1067" s="12">
        <v>4.64E-3</v>
      </c>
      <c r="H1067" s="162" t="s">
        <v>1816</v>
      </c>
      <c r="I1067" s="162" t="s">
        <v>43</v>
      </c>
      <c r="J1067" s="163" t="s">
        <v>27</v>
      </c>
      <c r="K1067" s="163" t="s">
        <v>27</v>
      </c>
      <c r="L1067" s="163" t="s">
        <v>27</v>
      </c>
      <c r="M1067" s="163" t="s">
        <v>27</v>
      </c>
      <c r="N1067" s="163" t="s">
        <v>27</v>
      </c>
      <c r="O1067" s="206">
        <v>45897</v>
      </c>
      <c r="P1067" s="23"/>
    </row>
    <row r="1068" spans="1:16" ht="15" customHeight="1">
      <c r="A1068" s="165" t="s">
        <v>4</v>
      </c>
      <c r="B1068" s="165" t="s">
        <v>77</v>
      </c>
      <c r="C1068" s="207">
        <v>2061</v>
      </c>
      <c r="D1068" s="12" t="s">
        <v>2340</v>
      </c>
      <c r="E1068" s="162" t="s">
        <v>2341</v>
      </c>
      <c r="F1068" s="12" t="s">
        <v>432</v>
      </c>
      <c r="G1068" s="12">
        <v>5.0400000000000002E-3</v>
      </c>
      <c r="H1068" s="162" t="s">
        <v>1816</v>
      </c>
      <c r="I1068" s="162" t="s">
        <v>43</v>
      </c>
      <c r="J1068" s="163" t="s">
        <v>27</v>
      </c>
      <c r="K1068" s="163" t="s">
        <v>27</v>
      </c>
      <c r="L1068" s="163" t="s">
        <v>27</v>
      </c>
      <c r="M1068" s="163" t="s">
        <v>27</v>
      </c>
      <c r="N1068" s="163" t="s">
        <v>27</v>
      </c>
      <c r="O1068" s="206">
        <v>45897</v>
      </c>
      <c r="P1068" s="23"/>
    </row>
    <row r="1069" spans="1:16" ht="15" customHeight="1">
      <c r="A1069" s="165" t="s">
        <v>4</v>
      </c>
      <c r="B1069" s="165" t="s">
        <v>77</v>
      </c>
      <c r="C1069" s="207">
        <v>2062</v>
      </c>
      <c r="D1069" s="12" t="s">
        <v>2342</v>
      </c>
      <c r="E1069" s="162" t="s">
        <v>2343</v>
      </c>
      <c r="F1069" s="12" t="s">
        <v>221</v>
      </c>
      <c r="G1069" s="12">
        <v>4.7999999999999996E-3</v>
      </c>
      <c r="H1069" s="162" t="s">
        <v>1816</v>
      </c>
      <c r="I1069" s="162" t="s">
        <v>43</v>
      </c>
      <c r="J1069" s="163" t="s">
        <v>27</v>
      </c>
      <c r="K1069" s="163" t="s">
        <v>27</v>
      </c>
      <c r="L1069" s="163" t="s">
        <v>27</v>
      </c>
      <c r="M1069" s="163" t="s">
        <v>27</v>
      </c>
      <c r="N1069" s="163" t="s">
        <v>27</v>
      </c>
      <c r="O1069" s="206">
        <v>45897</v>
      </c>
      <c r="P1069" s="23"/>
    </row>
    <row r="1070" spans="1:16" ht="15" customHeight="1">
      <c r="A1070" s="165" t="s">
        <v>4</v>
      </c>
      <c r="B1070" s="165" t="s">
        <v>77</v>
      </c>
      <c r="C1070" s="207">
        <v>2063</v>
      </c>
      <c r="D1070" s="12" t="s">
        <v>2344</v>
      </c>
      <c r="E1070" s="162" t="s">
        <v>2345</v>
      </c>
      <c r="F1070" s="12" t="s">
        <v>2346</v>
      </c>
      <c r="G1070" s="12">
        <v>4.7999999999999996E-3</v>
      </c>
      <c r="H1070" s="162" t="s">
        <v>1816</v>
      </c>
      <c r="I1070" s="162" t="s">
        <v>43</v>
      </c>
      <c r="J1070" s="163" t="s">
        <v>27</v>
      </c>
      <c r="K1070" s="163" t="s">
        <v>27</v>
      </c>
      <c r="L1070" s="163" t="s">
        <v>27</v>
      </c>
      <c r="M1070" s="163" t="s">
        <v>27</v>
      </c>
      <c r="N1070" s="163" t="s">
        <v>27</v>
      </c>
      <c r="O1070" s="206">
        <v>45897</v>
      </c>
      <c r="P1070" s="23"/>
    </row>
    <row r="1071" spans="1:16" ht="15" customHeight="1">
      <c r="A1071" s="165" t="s">
        <v>4</v>
      </c>
      <c r="B1071" s="165" t="s">
        <v>77</v>
      </c>
      <c r="C1071" s="207">
        <v>2064</v>
      </c>
      <c r="D1071" s="12" t="s">
        <v>2347</v>
      </c>
      <c r="E1071" s="162" t="s">
        <v>2348</v>
      </c>
      <c r="F1071" s="12" t="s">
        <v>432</v>
      </c>
      <c r="G1071" s="12">
        <v>4.7999999999999996E-3</v>
      </c>
      <c r="H1071" s="162" t="s">
        <v>1816</v>
      </c>
      <c r="I1071" s="162" t="s">
        <v>43</v>
      </c>
      <c r="J1071" s="163" t="s">
        <v>27</v>
      </c>
      <c r="K1071" s="163" t="s">
        <v>27</v>
      </c>
      <c r="L1071" s="163" t="s">
        <v>27</v>
      </c>
      <c r="M1071" s="163" t="s">
        <v>27</v>
      </c>
      <c r="N1071" s="163" t="s">
        <v>27</v>
      </c>
      <c r="O1071" s="206">
        <v>45897</v>
      </c>
      <c r="P1071" s="23"/>
    </row>
    <row r="1072" spans="1:16" ht="15" customHeight="1">
      <c r="A1072" s="165" t="s">
        <v>4</v>
      </c>
      <c r="B1072" s="165" t="s">
        <v>77</v>
      </c>
      <c r="C1072" s="207">
        <v>2065</v>
      </c>
      <c r="D1072" s="12" t="s">
        <v>2349</v>
      </c>
      <c r="E1072" s="162" t="s">
        <v>2350</v>
      </c>
      <c r="F1072" s="12" t="s">
        <v>2351</v>
      </c>
      <c r="G1072" s="12">
        <v>5.3759999999999997E-3</v>
      </c>
      <c r="H1072" s="162" t="s">
        <v>1816</v>
      </c>
      <c r="I1072" s="162" t="s">
        <v>43</v>
      </c>
      <c r="J1072" s="163" t="s">
        <v>27</v>
      </c>
      <c r="K1072" s="163" t="s">
        <v>27</v>
      </c>
      <c r="L1072" s="163" t="s">
        <v>27</v>
      </c>
      <c r="M1072" s="163" t="s">
        <v>27</v>
      </c>
      <c r="N1072" s="163" t="s">
        <v>27</v>
      </c>
      <c r="O1072" s="206">
        <v>45897</v>
      </c>
      <c r="P1072" s="23"/>
    </row>
    <row r="1073" spans="1:16" ht="15" customHeight="1">
      <c r="A1073" s="165" t="s">
        <v>4</v>
      </c>
      <c r="B1073" s="165" t="s">
        <v>77</v>
      </c>
      <c r="C1073" s="207">
        <v>2067</v>
      </c>
      <c r="D1073" s="12" t="s">
        <v>2352</v>
      </c>
      <c r="E1073" s="162" t="s">
        <v>2353</v>
      </c>
      <c r="F1073" s="12" t="s">
        <v>491</v>
      </c>
      <c r="G1073" s="12">
        <v>4.64E-3</v>
      </c>
      <c r="H1073" s="162" t="s">
        <v>1816</v>
      </c>
      <c r="I1073" s="162" t="s">
        <v>43</v>
      </c>
      <c r="J1073" s="163" t="s">
        <v>27</v>
      </c>
      <c r="K1073" s="163" t="s">
        <v>27</v>
      </c>
      <c r="L1073" s="163" t="s">
        <v>27</v>
      </c>
      <c r="M1073" s="163" t="s">
        <v>27</v>
      </c>
      <c r="N1073" s="163" t="s">
        <v>27</v>
      </c>
      <c r="O1073" s="206">
        <v>45897</v>
      </c>
      <c r="P1073" s="23"/>
    </row>
    <row r="1074" spans="1:16" ht="15" customHeight="1">
      <c r="A1074" s="165" t="s">
        <v>4</v>
      </c>
      <c r="B1074" s="165" t="s">
        <v>77</v>
      </c>
      <c r="C1074" s="207">
        <v>2068</v>
      </c>
      <c r="D1074" s="12" t="s">
        <v>2354</v>
      </c>
      <c r="E1074" s="162" t="s">
        <v>2355</v>
      </c>
      <c r="F1074" s="12" t="s">
        <v>432</v>
      </c>
      <c r="G1074" s="12">
        <v>4.64E-3</v>
      </c>
      <c r="H1074" s="162" t="s">
        <v>1816</v>
      </c>
      <c r="I1074" s="162" t="s">
        <v>43</v>
      </c>
      <c r="J1074" s="163" t="s">
        <v>27</v>
      </c>
      <c r="K1074" s="163" t="s">
        <v>27</v>
      </c>
      <c r="L1074" s="163" t="s">
        <v>27</v>
      </c>
      <c r="M1074" s="163" t="s">
        <v>27</v>
      </c>
      <c r="N1074" s="163" t="s">
        <v>27</v>
      </c>
      <c r="O1074" s="206">
        <v>45897</v>
      </c>
      <c r="P1074" s="23"/>
    </row>
    <row r="1075" spans="1:16" ht="15" customHeight="1">
      <c r="A1075" s="165" t="s">
        <v>4</v>
      </c>
      <c r="B1075" s="165" t="s">
        <v>77</v>
      </c>
      <c r="C1075" s="207">
        <v>2069</v>
      </c>
      <c r="D1075" s="12" t="s">
        <v>2356</v>
      </c>
      <c r="E1075" s="162" t="s">
        <v>2357</v>
      </c>
      <c r="F1075" s="12" t="s">
        <v>208</v>
      </c>
      <c r="G1075" s="12">
        <v>4.3499999999999997E-3</v>
      </c>
      <c r="H1075" s="162" t="s">
        <v>1816</v>
      </c>
      <c r="I1075" s="162" t="s">
        <v>43</v>
      </c>
      <c r="J1075" s="163" t="s">
        <v>27</v>
      </c>
      <c r="K1075" s="163" t="s">
        <v>27</v>
      </c>
      <c r="L1075" s="163" t="s">
        <v>27</v>
      </c>
      <c r="M1075" s="163" t="s">
        <v>27</v>
      </c>
      <c r="N1075" s="163" t="s">
        <v>27</v>
      </c>
      <c r="O1075" s="206">
        <v>45897</v>
      </c>
      <c r="P1075" s="23"/>
    </row>
    <row r="1076" spans="1:16" ht="15" customHeight="1">
      <c r="A1076" s="165" t="s">
        <v>4</v>
      </c>
      <c r="B1076" s="165" t="s">
        <v>77</v>
      </c>
      <c r="C1076" s="207">
        <v>2070</v>
      </c>
      <c r="D1076" s="12" t="s">
        <v>2358</v>
      </c>
      <c r="E1076" s="162" t="s">
        <v>2359</v>
      </c>
      <c r="F1076" s="12" t="s">
        <v>130</v>
      </c>
      <c r="G1076" s="12">
        <v>4.875E-3</v>
      </c>
      <c r="H1076" s="162" t="s">
        <v>1816</v>
      </c>
      <c r="I1076" s="162" t="s">
        <v>43</v>
      </c>
      <c r="J1076" s="163" t="s">
        <v>27</v>
      </c>
      <c r="K1076" s="163" t="s">
        <v>27</v>
      </c>
      <c r="L1076" s="163" t="s">
        <v>27</v>
      </c>
      <c r="M1076" s="163" t="s">
        <v>27</v>
      </c>
      <c r="N1076" s="163" t="s">
        <v>27</v>
      </c>
      <c r="O1076" s="206">
        <v>45897</v>
      </c>
      <c r="P1076" s="23"/>
    </row>
    <row r="1077" spans="1:16" ht="15" customHeight="1">
      <c r="A1077" s="165" t="s">
        <v>4</v>
      </c>
      <c r="B1077" s="165" t="s">
        <v>77</v>
      </c>
      <c r="C1077" s="207">
        <v>2071</v>
      </c>
      <c r="D1077" s="12" t="s">
        <v>2360</v>
      </c>
      <c r="E1077" s="162" t="s">
        <v>2361</v>
      </c>
      <c r="F1077" s="12" t="s">
        <v>1394</v>
      </c>
      <c r="G1077" s="12">
        <v>4.3499999999999997E-3</v>
      </c>
      <c r="H1077" s="162" t="s">
        <v>1816</v>
      </c>
      <c r="I1077" s="162" t="s">
        <v>43</v>
      </c>
      <c r="J1077" s="163" t="s">
        <v>27</v>
      </c>
      <c r="K1077" s="163" t="s">
        <v>27</v>
      </c>
      <c r="L1077" s="163" t="s">
        <v>27</v>
      </c>
      <c r="M1077" s="163" t="s">
        <v>27</v>
      </c>
      <c r="N1077" s="163" t="s">
        <v>27</v>
      </c>
      <c r="O1077" s="206">
        <v>45897</v>
      </c>
      <c r="P1077" s="23"/>
    </row>
    <row r="1078" spans="1:16" ht="15" customHeight="1">
      <c r="A1078" s="165" t="s">
        <v>4</v>
      </c>
      <c r="B1078" s="165" t="s">
        <v>77</v>
      </c>
      <c r="C1078" s="207">
        <v>2073</v>
      </c>
      <c r="D1078" s="12" t="s">
        <v>2362</v>
      </c>
      <c r="E1078" s="162" t="s">
        <v>2363</v>
      </c>
      <c r="F1078" s="12" t="s">
        <v>59</v>
      </c>
      <c r="G1078" s="12">
        <v>4.875E-3</v>
      </c>
      <c r="H1078" s="162" t="s">
        <v>1816</v>
      </c>
      <c r="I1078" s="162" t="s">
        <v>43</v>
      </c>
      <c r="J1078" s="163" t="s">
        <v>27</v>
      </c>
      <c r="K1078" s="163" t="s">
        <v>27</v>
      </c>
      <c r="L1078" s="163" t="s">
        <v>27</v>
      </c>
      <c r="M1078" s="163" t="s">
        <v>27</v>
      </c>
      <c r="N1078" s="163" t="s">
        <v>27</v>
      </c>
      <c r="O1078" s="206">
        <v>45897</v>
      </c>
      <c r="P1078" s="23"/>
    </row>
    <row r="1079" spans="1:16" ht="15" customHeight="1">
      <c r="A1079" s="165" t="s">
        <v>4</v>
      </c>
      <c r="B1079" s="165" t="s">
        <v>77</v>
      </c>
      <c r="C1079" s="207">
        <v>2074</v>
      </c>
      <c r="D1079" s="12" t="s">
        <v>2364</v>
      </c>
      <c r="E1079" s="162" t="s">
        <v>2365</v>
      </c>
      <c r="F1079" s="12" t="s">
        <v>273</v>
      </c>
      <c r="G1079" s="12">
        <v>4.3499999999999997E-3</v>
      </c>
      <c r="H1079" s="162" t="s">
        <v>1816</v>
      </c>
      <c r="I1079" s="162" t="s">
        <v>43</v>
      </c>
      <c r="J1079" s="163" t="s">
        <v>27</v>
      </c>
      <c r="K1079" s="163" t="s">
        <v>27</v>
      </c>
      <c r="L1079" s="163" t="s">
        <v>27</v>
      </c>
      <c r="M1079" s="163" t="s">
        <v>27</v>
      </c>
      <c r="N1079" s="163" t="s">
        <v>27</v>
      </c>
      <c r="O1079" s="206">
        <v>45897</v>
      </c>
      <c r="P1079" s="23"/>
    </row>
    <row r="1080" spans="1:16" ht="15" customHeight="1">
      <c r="A1080" s="165" t="s">
        <v>4</v>
      </c>
      <c r="B1080" s="165" t="s">
        <v>77</v>
      </c>
      <c r="C1080" s="207">
        <v>2075</v>
      </c>
      <c r="D1080" s="12" t="s">
        <v>2366</v>
      </c>
      <c r="E1080" s="162" t="s">
        <v>2367</v>
      </c>
      <c r="F1080" s="12" t="s">
        <v>314</v>
      </c>
      <c r="G1080" s="12">
        <v>4.3499999999999997E-3</v>
      </c>
      <c r="H1080" s="162" t="s">
        <v>1816</v>
      </c>
      <c r="I1080" s="162" t="s">
        <v>43</v>
      </c>
      <c r="J1080" s="163" t="s">
        <v>27</v>
      </c>
      <c r="K1080" s="163" t="s">
        <v>27</v>
      </c>
      <c r="L1080" s="163" t="s">
        <v>27</v>
      </c>
      <c r="M1080" s="163" t="s">
        <v>27</v>
      </c>
      <c r="N1080" s="163" t="s">
        <v>27</v>
      </c>
      <c r="O1080" s="206">
        <v>45897</v>
      </c>
      <c r="P1080" s="23"/>
    </row>
    <row r="1081" spans="1:16" ht="15" customHeight="1">
      <c r="A1081" s="165" t="s">
        <v>4</v>
      </c>
      <c r="B1081" s="165" t="s">
        <v>77</v>
      </c>
      <c r="C1081" s="208">
        <v>2076</v>
      </c>
      <c r="D1081" s="15" t="s">
        <v>2368</v>
      </c>
      <c r="E1081" s="169" t="s">
        <v>2369</v>
      </c>
      <c r="F1081" s="15" t="s">
        <v>254</v>
      </c>
      <c r="G1081" s="15">
        <v>4.875E-3</v>
      </c>
      <c r="H1081" s="169" t="s">
        <v>1816</v>
      </c>
      <c r="I1081" s="169" t="s">
        <v>43</v>
      </c>
      <c r="J1081" s="170" t="s">
        <v>27</v>
      </c>
      <c r="K1081" s="170" t="s">
        <v>27</v>
      </c>
      <c r="L1081" s="170" t="s">
        <v>27</v>
      </c>
      <c r="M1081" s="170" t="s">
        <v>27</v>
      </c>
      <c r="N1081" s="170" t="s">
        <v>27</v>
      </c>
      <c r="O1081" s="209">
        <v>45897</v>
      </c>
      <c r="P1081" s="23"/>
    </row>
    <row r="1082" spans="1:16" ht="15" customHeight="1">
      <c r="A1082" s="165" t="s">
        <v>5</v>
      </c>
      <c r="B1082" s="165" t="s">
        <v>103</v>
      </c>
      <c r="C1082" s="10">
        <v>1550</v>
      </c>
      <c r="D1082" s="10" t="s">
        <v>2370</v>
      </c>
      <c r="E1082" s="11" t="s">
        <v>2476</v>
      </c>
      <c r="F1082" s="10" t="s">
        <v>242</v>
      </c>
      <c r="G1082" s="10">
        <v>0.35</v>
      </c>
      <c r="H1082" s="180" t="s">
        <v>2371</v>
      </c>
      <c r="I1082" s="180" t="s">
        <v>729</v>
      </c>
      <c r="J1082" s="181" t="s">
        <v>27</v>
      </c>
      <c r="K1082" s="181" t="s">
        <v>27</v>
      </c>
      <c r="L1082" s="181" t="s">
        <v>27</v>
      </c>
      <c r="M1082" s="181" t="s">
        <v>27</v>
      </c>
      <c r="N1082" s="181" t="s">
        <v>27</v>
      </c>
      <c r="O1082" s="210">
        <v>45876</v>
      </c>
      <c r="P1082" s="23"/>
    </row>
    <row r="1083" spans="1:16" ht="15" customHeight="1">
      <c r="A1083" s="165" t="s">
        <v>4</v>
      </c>
      <c r="B1083" s="165" t="s">
        <v>77</v>
      </c>
      <c r="C1083" s="10">
        <v>2058</v>
      </c>
      <c r="D1083" s="12" t="s">
        <v>2426</v>
      </c>
      <c r="E1083" s="13" t="s">
        <v>2372</v>
      </c>
      <c r="F1083" s="10" t="s">
        <v>170</v>
      </c>
      <c r="G1083" s="10">
        <v>4.9300000000000004E-3</v>
      </c>
      <c r="H1083" s="180" t="s">
        <v>1816</v>
      </c>
      <c r="I1083" s="180" t="s">
        <v>43</v>
      </c>
      <c r="J1083" s="181" t="s">
        <v>27</v>
      </c>
      <c r="K1083" s="181" t="s">
        <v>27</v>
      </c>
      <c r="L1083" s="181" t="s">
        <v>27</v>
      </c>
      <c r="M1083" s="181" t="s">
        <v>27</v>
      </c>
      <c r="N1083" s="181" t="s">
        <v>27</v>
      </c>
      <c r="O1083" s="210">
        <v>45902</v>
      </c>
      <c r="P1083" s="23"/>
    </row>
    <row r="1084" spans="1:16" ht="15" customHeight="1">
      <c r="A1084" s="165" t="s">
        <v>4</v>
      </c>
      <c r="B1084" s="165" t="s">
        <v>77</v>
      </c>
      <c r="C1084" s="10">
        <v>2080</v>
      </c>
      <c r="D1084" s="12" t="s">
        <v>2427</v>
      </c>
      <c r="E1084" s="14" t="s">
        <v>2373</v>
      </c>
      <c r="F1084" s="10" t="s">
        <v>254</v>
      </c>
      <c r="G1084" s="10">
        <v>4.3499999999999997E-3</v>
      </c>
      <c r="H1084" s="180" t="s">
        <v>1816</v>
      </c>
      <c r="I1084" s="180" t="s">
        <v>43</v>
      </c>
      <c r="J1084" s="181" t="s">
        <v>27</v>
      </c>
      <c r="K1084" s="181" t="s">
        <v>27</v>
      </c>
      <c r="L1084" s="181" t="s">
        <v>27</v>
      </c>
      <c r="M1084" s="181" t="s">
        <v>27</v>
      </c>
      <c r="N1084" s="181" t="s">
        <v>27</v>
      </c>
      <c r="O1084" s="210">
        <v>45902</v>
      </c>
      <c r="P1084" s="23"/>
    </row>
    <row r="1085" spans="1:16" ht="15" customHeight="1">
      <c r="A1085" s="165" t="s">
        <v>4</v>
      </c>
      <c r="B1085" s="165" t="s">
        <v>77</v>
      </c>
      <c r="C1085" s="10">
        <v>2081</v>
      </c>
      <c r="D1085" s="12" t="s">
        <v>2428</v>
      </c>
      <c r="E1085" s="14" t="s">
        <v>2374</v>
      </c>
      <c r="F1085" s="10" t="s">
        <v>205</v>
      </c>
      <c r="G1085" s="10">
        <v>4.3499999999999997E-3</v>
      </c>
      <c r="H1085" s="180" t="s">
        <v>1816</v>
      </c>
      <c r="I1085" s="180" t="s">
        <v>43</v>
      </c>
      <c r="J1085" s="181" t="s">
        <v>27</v>
      </c>
      <c r="K1085" s="181" t="s">
        <v>27</v>
      </c>
      <c r="L1085" s="181" t="s">
        <v>27</v>
      </c>
      <c r="M1085" s="181" t="s">
        <v>27</v>
      </c>
      <c r="N1085" s="181" t="s">
        <v>27</v>
      </c>
      <c r="O1085" s="210">
        <v>45902</v>
      </c>
      <c r="P1085" s="23"/>
    </row>
    <row r="1086" spans="1:16" ht="15" customHeight="1">
      <c r="A1086" s="165" t="s">
        <v>4</v>
      </c>
      <c r="B1086" s="165" t="s">
        <v>77</v>
      </c>
      <c r="C1086" s="10">
        <v>2082</v>
      </c>
      <c r="D1086" s="12" t="s">
        <v>2429</v>
      </c>
      <c r="E1086" s="14" t="s">
        <v>2375</v>
      </c>
      <c r="F1086" s="10" t="s">
        <v>170</v>
      </c>
      <c r="G1086" s="10">
        <v>4.725E-3</v>
      </c>
      <c r="H1086" s="180" t="s">
        <v>2422</v>
      </c>
      <c r="I1086" s="180" t="s">
        <v>43</v>
      </c>
      <c r="J1086" s="181" t="s">
        <v>27</v>
      </c>
      <c r="K1086" s="181" t="s">
        <v>27</v>
      </c>
      <c r="L1086" s="181" t="s">
        <v>27</v>
      </c>
      <c r="M1086" s="181" t="s">
        <v>27</v>
      </c>
      <c r="N1086" s="181" t="s">
        <v>27</v>
      </c>
      <c r="O1086" s="210">
        <v>45902</v>
      </c>
      <c r="P1086" s="23"/>
    </row>
    <row r="1087" spans="1:16" ht="15" customHeight="1">
      <c r="A1087" s="165" t="s">
        <v>4</v>
      </c>
      <c r="B1087" s="165" t="s">
        <v>77</v>
      </c>
      <c r="C1087" s="10">
        <v>2083</v>
      </c>
      <c r="D1087" s="12" t="s">
        <v>2430</v>
      </c>
      <c r="E1087" s="14" t="s">
        <v>2376</v>
      </c>
      <c r="F1087" s="10" t="s">
        <v>221</v>
      </c>
      <c r="G1087" s="10">
        <v>4.725E-3</v>
      </c>
      <c r="H1087" s="180" t="s">
        <v>2422</v>
      </c>
      <c r="I1087" s="180" t="s">
        <v>43</v>
      </c>
      <c r="J1087" s="181" t="s">
        <v>27</v>
      </c>
      <c r="K1087" s="181" t="s">
        <v>27</v>
      </c>
      <c r="L1087" s="181" t="s">
        <v>27</v>
      </c>
      <c r="M1087" s="181" t="s">
        <v>27</v>
      </c>
      <c r="N1087" s="181" t="s">
        <v>27</v>
      </c>
      <c r="O1087" s="210">
        <v>45902</v>
      </c>
      <c r="P1087" s="23"/>
    </row>
    <row r="1088" spans="1:16" ht="15" customHeight="1">
      <c r="A1088" s="165" t="s">
        <v>4</v>
      </c>
      <c r="B1088" s="165" t="s">
        <v>77</v>
      </c>
      <c r="C1088" s="10">
        <v>2084</v>
      </c>
      <c r="D1088" s="12" t="s">
        <v>2431</v>
      </c>
      <c r="E1088" s="14" t="s">
        <v>2377</v>
      </c>
      <c r="F1088" s="10" t="s">
        <v>570</v>
      </c>
      <c r="G1088" s="10">
        <v>4.725E-3</v>
      </c>
      <c r="H1088" s="180" t="s">
        <v>2422</v>
      </c>
      <c r="I1088" s="180" t="s">
        <v>43</v>
      </c>
      <c r="J1088" s="181" t="s">
        <v>27</v>
      </c>
      <c r="K1088" s="181" t="s">
        <v>27</v>
      </c>
      <c r="L1088" s="181" t="s">
        <v>27</v>
      </c>
      <c r="M1088" s="181" t="s">
        <v>27</v>
      </c>
      <c r="N1088" s="181" t="s">
        <v>27</v>
      </c>
      <c r="O1088" s="210">
        <v>45902</v>
      </c>
      <c r="P1088" s="23"/>
    </row>
    <row r="1089" spans="1:16" ht="15" customHeight="1">
      <c r="A1089" s="165" t="s">
        <v>4</v>
      </c>
      <c r="B1089" s="165" t="s">
        <v>77</v>
      </c>
      <c r="C1089" s="10">
        <v>2086</v>
      </c>
      <c r="D1089" s="12" t="s">
        <v>2432</v>
      </c>
      <c r="E1089" s="14" t="s">
        <v>2378</v>
      </c>
      <c r="F1089" s="10" t="s">
        <v>227</v>
      </c>
      <c r="G1089" s="10">
        <v>4.4799999999999996E-3</v>
      </c>
      <c r="H1089" s="180" t="s">
        <v>1816</v>
      </c>
      <c r="I1089" s="180" t="s">
        <v>43</v>
      </c>
      <c r="J1089" s="181" t="s">
        <v>27</v>
      </c>
      <c r="K1089" s="181" t="s">
        <v>27</v>
      </c>
      <c r="L1089" s="181" t="s">
        <v>27</v>
      </c>
      <c r="M1089" s="181" t="s">
        <v>27</v>
      </c>
      <c r="N1089" s="181" t="s">
        <v>27</v>
      </c>
      <c r="O1089" s="210">
        <v>45902</v>
      </c>
      <c r="P1089" s="23"/>
    </row>
    <row r="1090" spans="1:16" ht="15" customHeight="1">
      <c r="A1090" s="165" t="s">
        <v>4</v>
      </c>
      <c r="B1090" s="165" t="s">
        <v>77</v>
      </c>
      <c r="C1090" s="10">
        <v>2088</v>
      </c>
      <c r="D1090" s="12" t="s">
        <v>2433</v>
      </c>
      <c r="E1090" s="14" t="s">
        <v>2379</v>
      </c>
      <c r="F1090" s="10" t="s">
        <v>338</v>
      </c>
      <c r="G1090" s="10">
        <v>4.4799999999999996E-3</v>
      </c>
      <c r="H1090" s="180" t="s">
        <v>1816</v>
      </c>
      <c r="I1090" s="180" t="s">
        <v>43</v>
      </c>
      <c r="J1090" s="181" t="s">
        <v>27</v>
      </c>
      <c r="K1090" s="181" t="s">
        <v>27</v>
      </c>
      <c r="L1090" s="181" t="s">
        <v>27</v>
      </c>
      <c r="M1090" s="181" t="s">
        <v>27</v>
      </c>
      <c r="N1090" s="181" t="s">
        <v>27</v>
      </c>
      <c r="O1090" s="210">
        <v>45902</v>
      </c>
      <c r="P1090" s="23"/>
    </row>
    <row r="1091" spans="1:16" ht="15" customHeight="1">
      <c r="A1091" s="165" t="s">
        <v>4</v>
      </c>
      <c r="B1091" s="165" t="s">
        <v>77</v>
      </c>
      <c r="C1091" s="10">
        <v>2089</v>
      </c>
      <c r="D1091" s="12" t="s">
        <v>2434</v>
      </c>
      <c r="E1091" s="14" t="s">
        <v>2380</v>
      </c>
      <c r="F1091" s="10" t="s">
        <v>432</v>
      </c>
      <c r="G1091" s="10">
        <v>4.0600000000000002E-3</v>
      </c>
      <c r="H1091" s="180" t="s">
        <v>1816</v>
      </c>
      <c r="I1091" s="180" t="s">
        <v>43</v>
      </c>
      <c r="J1091" s="181" t="s">
        <v>27</v>
      </c>
      <c r="K1091" s="181" t="s">
        <v>27</v>
      </c>
      <c r="L1091" s="181" t="s">
        <v>27</v>
      </c>
      <c r="M1091" s="181" t="s">
        <v>27</v>
      </c>
      <c r="N1091" s="181" t="s">
        <v>27</v>
      </c>
      <c r="O1091" s="210">
        <v>45902</v>
      </c>
      <c r="P1091" s="23"/>
    </row>
    <row r="1092" spans="1:16" ht="15" customHeight="1">
      <c r="A1092" s="165" t="s">
        <v>4</v>
      </c>
      <c r="B1092" s="165" t="s">
        <v>77</v>
      </c>
      <c r="C1092" s="10">
        <v>2092</v>
      </c>
      <c r="D1092" s="12" t="s">
        <v>2435</v>
      </c>
      <c r="E1092" s="14" t="s">
        <v>2381</v>
      </c>
      <c r="F1092" s="10" t="s">
        <v>1096</v>
      </c>
      <c r="G1092" s="10">
        <v>4.5500000000000002E-3</v>
      </c>
      <c r="H1092" s="180" t="s">
        <v>1816</v>
      </c>
      <c r="I1092" s="180" t="s">
        <v>43</v>
      </c>
      <c r="J1092" s="181" t="s">
        <v>27</v>
      </c>
      <c r="K1092" s="181" t="s">
        <v>27</v>
      </c>
      <c r="L1092" s="181" t="s">
        <v>27</v>
      </c>
      <c r="M1092" s="181" t="s">
        <v>27</v>
      </c>
      <c r="N1092" s="181" t="s">
        <v>27</v>
      </c>
      <c r="O1092" s="210">
        <v>45902</v>
      </c>
      <c r="P1092" s="23"/>
    </row>
    <row r="1093" spans="1:16" ht="15" customHeight="1">
      <c r="A1093" s="165" t="s">
        <v>4</v>
      </c>
      <c r="B1093" s="165" t="s">
        <v>77</v>
      </c>
      <c r="C1093" s="10">
        <v>2093</v>
      </c>
      <c r="D1093" s="12" t="s">
        <v>2436</v>
      </c>
      <c r="E1093" s="14" t="s">
        <v>2382</v>
      </c>
      <c r="F1093" s="10" t="s">
        <v>205</v>
      </c>
      <c r="G1093" s="10">
        <v>4.5500000000000002E-3</v>
      </c>
      <c r="H1093" s="180" t="s">
        <v>1816</v>
      </c>
      <c r="I1093" s="180" t="s">
        <v>43</v>
      </c>
      <c r="J1093" s="181" t="s">
        <v>27</v>
      </c>
      <c r="K1093" s="181" t="s">
        <v>27</v>
      </c>
      <c r="L1093" s="181" t="s">
        <v>27</v>
      </c>
      <c r="M1093" s="181" t="s">
        <v>27</v>
      </c>
      <c r="N1093" s="181" t="s">
        <v>27</v>
      </c>
      <c r="O1093" s="210">
        <v>45902</v>
      </c>
      <c r="P1093" s="23"/>
    </row>
    <row r="1094" spans="1:16" ht="15" customHeight="1">
      <c r="A1094" s="165" t="s">
        <v>4</v>
      </c>
      <c r="B1094" s="165" t="s">
        <v>77</v>
      </c>
      <c r="C1094" s="10">
        <v>2094</v>
      </c>
      <c r="D1094" s="12" t="s">
        <v>2437</v>
      </c>
      <c r="E1094" s="14" t="s">
        <v>2383</v>
      </c>
      <c r="F1094" s="10" t="s">
        <v>588</v>
      </c>
      <c r="G1094" s="10">
        <v>4.0600000000000002E-3</v>
      </c>
      <c r="H1094" s="180" t="s">
        <v>1816</v>
      </c>
      <c r="I1094" s="180" t="s">
        <v>43</v>
      </c>
      <c r="J1094" s="181" t="s">
        <v>27</v>
      </c>
      <c r="K1094" s="181" t="s">
        <v>27</v>
      </c>
      <c r="L1094" s="181" t="s">
        <v>27</v>
      </c>
      <c r="M1094" s="181" t="s">
        <v>27</v>
      </c>
      <c r="N1094" s="181" t="s">
        <v>27</v>
      </c>
      <c r="O1094" s="210">
        <v>45902</v>
      </c>
      <c r="P1094" s="23"/>
    </row>
    <row r="1095" spans="1:16" ht="15" customHeight="1">
      <c r="A1095" s="165" t="s">
        <v>4</v>
      </c>
      <c r="B1095" s="165" t="s">
        <v>77</v>
      </c>
      <c r="C1095" s="10">
        <v>2095</v>
      </c>
      <c r="D1095" s="12" t="s">
        <v>2438</v>
      </c>
      <c r="E1095" s="14" t="s">
        <v>2384</v>
      </c>
      <c r="F1095" s="10" t="s">
        <v>205</v>
      </c>
      <c r="G1095" s="10">
        <v>4.4099999999999999E-3</v>
      </c>
      <c r="H1095" s="180" t="s">
        <v>1816</v>
      </c>
      <c r="I1095" s="180" t="s">
        <v>43</v>
      </c>
      <c r="J1095" s="181" t="s">
        <v>27</v>
      </c>
      <c r="K1095" s="181" t="s">
        <v>27</v>
      </c>
      <c r="L1095" s="181" t="s">
        <v>27</v>
      </c>
      <c r="M1095" s="181" t="s">
        <v>27</v>
      </c>
      <c r="N1095" s="181" t="s">
        <v>27</v>
      </c>
      <c r="O1095" s="210">
        <v>45902</v>
      </c>
      <c r="P1095" s="23"/>
    </row>
    <row r="1096" spans="1:16" ht="15" customHeight="1">
      <c r="A1096" s="165" t="s">
        <v>4</v>
      </c>
      <c r="B1096" s="165" t="s">
        <v>77</v>
      </c>
      <c r="C1096" s="10">
        <v>2096</v>
      </c>
      <c r="D1096" s="12" t="s">
        <v>2439</v>
      </c>
      <c r="E1096" s="14" t="s">
        <v>2385</v>
      </c>
      <c r="F1096" s="10" t="s">
        <v>748</v>
      </c>
      <c r="G1096" s="10">
        <v>4.4099999999999999E-3</v>
      </c>
      <c r="H1096" s="180" t="s">
        <v>1816</v>
      </c>
      <c r="I1096" s="180" t="s">
        <v>43</v>
      </c>
      <c r="J1096" s="181" t="s">
        <v>27</v>
      </c>
      <c r="K1096" s="181" t="s">
        <v>27</v>
      </c>
      <c r="L1096" s="181" t="s">
        <v>27</v>
      </c>
      <c r="M1096" s="181" t="s">
        <v>27</v>
      </c>
      <c r="N1096" s="181" t="s">
        <v>27</v>
      </c>
      <c r="O1096" s="210">
        <v>45902</v>
      </c>
      <c r="P1096" s="23"/>
    </row>
    <row r="1097" spans="1:16" ht="15" customHeight="1">
      <c r="A1097" s="165" t="s">
        <v>4</v>
      </c>
      <c r="B1097" s="165" t="s">
        <v>77</v>
      </c>
      <c r="C1097" s="10">
        <v>2098</v>
      </c>
      <c r="D1097" s="12" t="s">
        <v>2440</v>
      </c>
      <c r="E1097" s="14" t="s">
        <v>2386</v>
      </c>
      <c r="F1097" s="10" t="s">
        <v>251</v>
      </c>
      <c r="G1097" s="10">
        <v>4.4099999999999999E-3</v>
      </c>
      <c r="H1097" s="180" t="s">
        <v>2422</v>
      </c>
      <c r="I1097" s="180" t="s">
        <v>43</v>
      </c>
      <c r="J1097" s="181" t="s">
        <v>27</v>
      </c>
      <c r="K1097" s="181" t="s">
        <v>27</v>
      </c>
      <c r="L1097" s="181" t="s">
        <v>27</v>
      </c>
      <c r="M1097" s="181" t="s">
        <v>27</v>
      </c>
      <c r="N1097" s="181" t="s">
        <v>27</v>
      </c>
      <c r="O1097" s="210">
        <v>45902</v>
      </c>
      <c r="P1097" s="23"/>
    </row>
    <row r="1098" spans="1:16" ht="15" customHeight="1">
      <c r="A1098" s="165" t="s">
        <v>4</v>
      </c>
      <c r="B1098" s="165" t="s">
        <v>77</v>
      </c>
      <c r="C1098" s="10">
        <v>2102</v>
      </c>
      <c r="D1098" s="12" t="s">
        <v>2441</v>
      </c>
      <c r="E1098" s="14" t="s">
        <v>2387</v>
      </c>
      <c r="F1098" s="10" t="s">
        <v>1162</v>
      </c>
      <c r="G1098" s="10">
        <v>4.0600000000000002E-3</v>
      </c>
      <c r="H1098" s="180" t="s">
        <v>1816</v>
      </c>
      <c r="I1098" s="180" t="s">
        <v>43</v>
      </c>
      <c r="J1098" s="181" t="s">
        <v>27</v>
      </c>
      <c r="K1098" s="181" t="s">
        <v>27</v>
      </c>
      <c r="L1098" s="181" t="s">
        <v>27</v>
      </c>
      <c r="M1098" s="181" t="s">
        <v>27</v>
      </c>
      <c r="N1098" s="181" t="s">
        <v>27</v>
      </c>
      <c r="O1098" s="210">
        <v>45902</v>
      </c>
      <c r="P1098" s="23"/>
    </row>
    <row r="1099" spans="1:16" ht="15" customHeight="1">
      <c r="A1099" s="165" t="s">
        <v>4</v>
      </c>
      <c r="B1099" s="165" t="s">
        <v>77</v>
      </c>
      <c r="C1099" s="10">
        <v>2103</v>
      </c>
      <c r="D1099" s="12" t="s">
        <v>2442</v>
      </c>
      <c r="E1099" s="14" t="s">
        <v>2388</v>
      </c>
      <c r="F1099" s="10" t="s">
        <v>248</v>
      </c>
      <c r="G1099" s="10">
        <v>4.1599999999999996E-3</v>
      </c>
      <c r="H1099" s="180" t="s">
        <v>1816</v>
      </c>
      <c r="I1099" s="180" t="s">
        <v>43</v>
      </c>
      <c r="J1099" s="181" t="s">
        <v>27</v>
      </c>
      <c r="K1099" s="181" t="s">
        <v>27</v>
      </c>
      <c r="L1099" s="181" t="s">
        <v>27</v>
      </c>
      <c r="M1099" s="181" t="s">
        <v>27</v>
      </c>
      <c r="N1099" s="181" t="s">
        <v>27</v>
      </c>
      <c r="O1099" s="210">
        <v>45902</v>
      </c>
      <c r="P1099" s="23"/>
    </row>
    <row r="1100" spans="1:16" ht="15" customHeight="1">
      <c r="A1100" s="165" t="s">
        <v>4</v>
      </c>
      <c r="B1100" s="165" t="s">
        <v>77</v>
      </c>
      <c r="C1100" s="10">
        <v>2104</v>
      </c>
      <c r="D1100" s="12" t="s">
        <v>2443</v>
      </c>
      <c r="E1100" s="14" t="s">
        <v>2389</v>
      </c>
      <c r="F1100" s="10" t="s">
        <v>473</v>
      </c>
      <c r="G1100" s="10">
        <v>4.1599999999999996E-3</v>
      </c>
      <c r="H1100" s="180" t="s">
        <v>1816</v>
      </c>
      <c r="I1100" s="180" t="s">
        <v>43</v>
      </c>
      <c r="J1100" s="181" t="s">
        <v>27</v>
      </c>
      <c r="K1100" s="181" t="s">
        <v>27</v>
      </c>
      <c r="L1100" s="181" t="s">
        <v>27</v>
      </c>
      <c r="M1100" s="181" t="s">
        <v>27</v>
      </c>
      <c r="N1100" s="181" t="s">
        <v>27</v>
      </c>
      <c r="O1100" s="210">
        <v>45902</v>
      </c>
      <c r="P1100" s="23"/>
    </row>
    <row r="1101" spans="1:16" ht="15" customHeight="1">
      <c r="A1101" s="165" t="s">
        <v>4</v>
      </c>
      <c r="B1101" s="165" t="s">
        <v>77</v>
      </c>
      <c r="C1101" s="10">
        <v>2105</v>
      </c>
      <c r="D1101" s="12" t="s">
        <v>2444</v>
      </c>
      <c r="E1101" s="14" t="s">
        <v>2390</v>
      </c>
      <c r="F1101" s="10" t="s">
        <v>314</v>
      </c>
      <c r="G1101" s="10">
        <v>3.7699999999999999E-3</v>
      </c>
      <c r="H1101" s="180" t="s">
        <v>1816</v>
      </c>
      <c r="I1101" s="180" t="s">
        <v>43</v>
      </c>
      <c r="J1101" s="181" t="s">
        <v>27</v>
      </c>
      <c r="K1101" s="181" t="s">
        <v>27</v>
      </c>
      <c r="L1101" s="181" t="s">
        <v>27</v>
      </c>
      <c r="M1101" s="181" t="s">
        <v>27</v>
      </c>
      <c r="N1101" s="181" t="s">
        <v>27</v>
      </c>
      <c r="O1101" s="210">
        <v>45902</v>
      </c>
      <c r="P1101" s="23"/>
    </row>
    <row r="1102" spans="1:16" ht="15" customHeight="1">
      <c r="A1102" s="165" t="s">
        <v>4</v>
      </c>
      <c r="B1102" s="165" t="s">
        <v>77</v>
      </c>
      <c r="C1102" s="10">
        <v>2106</v>
      </c>
      <c r="D1102" s="12" t="s">
        <v>2445</v>
      </c>
      <c r="E1102" s="14" t="s">
        <v>2391</v>
      </c>
      <c r="F1102" s="10" t="s">
        <v>473</v>
      </c>
      <c r="G1102" s="10">
        <v>3.7699999999999999E-3</v>
      </c>
      <c r="H1102" s="180" t="s">
        <v>1816</v>
      </c>
      <c r="I1102" s="180" t="s">
        <v>43</v>
      </c>
      <c r="J1102" s="181" t="s">
        <v>27</v>
      </c>
      <c r="K1102" s="181" t="s">
        <v>27</v>
      </c>
      <c r="L1102" s="181" t="s">
        <v>27</v>
      </c>
      <c r="M1102" s="181" t="s">
        <v>27</v>
      </c>
      <c r="N1102" s="181" t="s">
        <v>27</v>
      </c>
      <c r="O1102" s="210">
        <v>45902</v>
      </c>
      <c r="P1102" s="23"/>
    </row>
    <row r="1103" spans="1:16" ht="15" customHeight="1">
      <c r="A1103" s="165" t="s">
        <v>4</v>
      </c>
      <c r="B1103" s="165" t="s">
        <v>77</v>
      </c>
      <c r="C1103" s="10">
        <v>2108</v>
      </c>
      <c r="D1103" s="12" t="s">
        <v>2446</v>
      </c>
      <c r="E1103" s="14" t="s">
        <v>2392</v>
      </c>
      <c r="F1103" s="10" t="s">
        <v>242</v>
      </c>
      <c r="G1103" s="10">
        <v>3.7699999999999999E-3</v>
      </c>
      <c r="H1103" s="180" t="s">
        <v>1816</v>
      </c>
      <c r="I1103" s="180" t="s">
        <v>43</v>
      </c>
      <c r="J1103" s="181" t="s">
        <v>27</v>
      </c>
      <c r="K1103" s="181" t="s">
        <v>27</v>
      </c>
      <c r="L1103" s="181" t="s">
        <v>27</v>
      </c>
      <c r="M1103" s="181" t="s">
        <v>27</v>
      </c>
      <c r="N1103" s="181" t="s">
        <v>27</v>
      </c>
      <c r="O1103" s="210">
        <v>45902</v>
      </c>
      <c r="P1103" s="23"/>
    </row>
    <row r="1104" spans="1:16" ht="15" customHeight="1">
      <c r="A1104" s="165" t="s">
        <v>4</v>
      </c>
      <c r="B1104" s="165" t="s">
        <v>77</v>
      </c>
      <c r="C1104" s="10">
        <v>2109</v>
      </c>
      <c r="D1104" s="12" t="s">
        <v>2447</v>
      </c>
      <c r="E1104" s="14" t="s">
        <v>2393</v>
      </c>
      <c r="F1104" s="10" t="s">
        <v>227</v>
      </c>
      <c r="G1104" s="10">
        <v>4.0949999999999997E-3</v>
      </c>
      <c r="H1104" s="180" t="s">
        <v>2422</v>
      </c>
      <c r="I1104" s="180" t="s">
        <v>43</v>
      </c>
      <c r="J1104" s="181" t="s">
        <v>27</v>
      </c>
      <c r="K1104" s="181" t="s">
        <v>27</v>
      </c>
      <c r="L1104" s="181" t="s">
        <v>27</v>
      </c>
      <c r="M1104" s="181" t="s">
        <v>27</v>
      </c>
      <c r="N1104" s="181" t="s">
        <v>27</v>
      </c>
      <c r="O1104" s="210">
        <v>45902</v>
      </c>
      <c r="P1104" s="23"/>
    </row>
    <row r="1105" spans="1:16" ht="15" customHeight="1">
      <c r="A1105" s="165" t="s">
        <v>4</v>
      </c>
      <c r="B1105" s="165" t="s">
        <v>77</v>
      </c>
      <c r="C1105" s="10">
        <v>2110</v>
      </c>
      <c r="D1105" s="12" t="s">
        <v>2448</v>
      </c>
      <c r="E1105" s="14" t="s">
        <v>2394</v>
      </c>
      <c r="F1105" s="10" t="s">
        <v>2423</v>
      </c>
      <c r="G1105" s="10">
        <v>3.7699999999999999E-3</v>
      </c>
      <c r="H1105" s="180" t="s">
        <v>1816</v>
      </c>
      <c r="I1105" s="180" t="s">
        <v>43</v>
      </c>
      <c r="J1105" s="181" t="s">
        <v>27</v>
      </c>
      <c r="K1105" s="181" t="s">
        <v>27</v>
      </c>
      <c r="L1105" s="181" t="s">
        <v>27</v>
      </c>
      <c r="M1105" s="181" t="s">
        <v>27</v>
      </c>
      <c r="N1105" s="181" t="s">
        <v>27</v>
      </c>
      <c r="O1105" s="210">
        <v>45902</v>
      </c>
      <c r="P1105" s="23"/>
    </row>
    <row r="1106" spans="1:16" ht="15" customHeight="1">
      <c r="A1106" s="165" t="s">
        <v>4</v>
      </c>
      <c r="B1106" s="165" t="s">
        <v>77</v>
      </c>
      <c r="C1106" s="10">
        <v>2111</v>
      </c>
      <c r="D1106" s="12" t="s">
        <v>2449</v>
      </c>
      <c r="E1106" s="14" t="s">
        <v>2395</v>
      </c>
      <c r="F1106" s="10" t="s">
        <v>314</v>
      </c>
      <c r="G1106" s="10">
        <v>3.8400000000000001E-3</v>
      </c>
      <c r="H1106" s="180" t="s">
        <v>1816</v>
      </c>
      <c r="I1106" s="180" t="s">
        <v>43</v>
      </c>
      <c r="J1106" s="181" t="s">
        <v>27</v>
      </c>
      <c r="K1106" s="181" t="s">
        <v>27</v>
      </c>
      <c r="L1106" s="181" t="s">
        <v>27</v>
      </c>
      <c r="M1106" s="181" t="s">
        <v>27</v>
      </c>
      <c r="N1106" s="181" t="s">
        <v>27</v>
      </c>
      <c r="O1106" s="210">
        <v>45902</v>
      </c>
      <c r="P1106" s="23"/>
    </row>
    <row r="1107" spans="1:16" ht="15" customHeight="1">
      <c r="A1107" s="165" t="s">
        <v>4</v>
      </c>
      <c r="B1107" s="165" t="s">
        <v>77</v>
      </c>
      <c r="C1107" s="10">
        <v>2113</v>
      </c>
      <c r="D1107" s="12" t="s">
        <v>2450</v>
      </c>
      <c r="E1107" s="14" t="s">
        <v>2396</v>
      </c>
      <c r="F1107" s="10" t="s">
        <v>473</v>
      </c>
      <c r="G1107" s="10">
        <v>3.8400000000000001E-3</v>
      </c>
      <c r="H1107" s="180" t="s">
        <v>1816</v>
      </c>
      <c r="I1107" s="180" t="s">
        <v>43</v>
      </c>
      <c r="J1107" s="181" t="s">
        <v>27</v>
      </c>
      <c r="K1107" s="181" t="s">
        <v>27</v>
      </c>
      <c r="L1107" s="181" t="s">
        <v>27</v>
      </c>
      <c r="M1107" s="181" t="s">
        <v>27</v>
      </c>
      <c r="N1107" s="181" t="s">
        <v>27</v>
      </c>
      <c r="O1107" s="210">
        <v>45902</v>
      </c>
      <c r="P1107" s="23"/>
    </row>
    <row r="1108" spans="1:16" ht="15" customHeight="1">
      <c r="A1108" s="165" t="s">
        <v>4</v>
      </c>
      <c r="B1108" s="165" t="s">
        <v>77</v>
      </c>
      <c r="C1108" s="10">
        <v>2114</v>
      </c>
      <c r="D1108" s="12" t="s">
        <v>2451</v>
      </c>
      <c r="E1108" s="14" t="s">
        <v>2397</v>
      </c>
      <c r="F1108" s="10" t="s">
        <v>570</v>
      </c>
      <c r="G1108" s="10">
        <v>3.8400000000000001E-3</v>
      </c>
      <c r="H1108" s="180" t="s">
        <v>1816</v>
      </c>
      <c r="I1108" s="180" t="s">
        <v>43</v>
      </c>
      <c r="J1108" s="181" t="s">
        <v>27</v>
      </c>
      <c r="K1108" s="181" t="s">
        <v>27</v>
      </c>
      <c r="L1108" s="181" t="s">
        <v>27</v>
      </c>
      <c r="M1108" s="181" t="s">
        <v>27</v>
      </c>
      <c r="N1108" s="181" t="s">
        <v>27</v>
      </c>
      <c r="O1108" s="210">
        <v>45902</v>
      </c>
      <c r="P1108" s="23"/>
    </row>
    <row r="1109" spans="1:16" ht="15" customHeight="1">
      <c r="A1109" s="165" t="s">
        <v>4</v>
      </c>
      <c r="B1109" s="165" t="s">
        <v>77</v>
      </c>
      <c r="C1109" s="10">
        <v>2115</v>
      </c>
      <c r="D1109" s="12" t="s">
        <v>2452</v>
      </c>
      <c r="E1109" s="14" t="s">
        <v>2398</v>
      </c>
      <c r="F1109" s="10" t="s">
        <v>348</v>
      </c>
      <c r="G1109" s="10">
        <v>3.8400000000000001E-3</v>
      </c>
      <c r="H1109" s="180" t="s">
        <v>1816</v>
      </c>
      <c r="I1109" s="180" t="s">
        <v>43</v>
      </c>
      <c r="J1109" s="181" t="s">
        <v>27</v>
      </c>
      <c r="K1109" s="181" t="s">
        <v>27</v>
      </c>
      <c r="L1109" s="181" t="s">
        <v>27</v>
      </c>
      <c r="M1109" s="181" t="s">
        <v>27</v>
      </c>
      <c r="N1109" s="181" t="s">
        <v>27</v>
      </c>
      <c r="O1109" s="210">
        <v>45902</v>
      </c>
      <c r="P1109" s="23"/>
    </row>
    <row r="1110" spans="1:16" ht="15" customHeight="1">
      <c r="A1110" s="165" t="s">
        <v>4</v>
      </c>
      <c r="B1110" s="165" t="s">
        <v>77</v>
      </c>
      <c r="C1110" s="10">
        <v>2116</v>
      </c>
      <c r="D1110" s="12" t="s">
        <v>2453</v>
      </c>
      <c r="E1110" s="14" t="s">
        <v>2399</v>
      </c>
      <c r="F1110" s="10" t="s">
        <v>233</v>
      </c>
      <c r="G1110" s="10">
        <v>3.7699999999999999E-3</v>
      </c>
      <c r="H1110" s="180" t="s">
        <v>1816</v>
      </c>
      <c r="I1110" s="180" t="s">
        <v>43</v>
      </c>
      <c r="J1110" s="181" t="s">
        <v>27</v>
      </c>
      <c r="K1110" s="181" t="s">
        <v>27</v>
      </c>
      <c r="L1110" s="181" t="s">
        <v>27</v>
      </c>
      <c r="M1110" s="181" t="s">
        <v>27</v>
      </c>
      <c r="N1110" s="181" t="s">
        <v>27</v>
      </c>
      <c r="O1110" s="210">
        <v>45902</v>
      </c>
      <c r="P1110" s="23"/>
    </row>
    <row r="1111" spans="1:16" ht="15" customHeight="1">
      <c r="A1111" s="165" t="s">
        <v>4</v>
      </c>
      <c r="B1111" s="165" t="s">
        <v>77</v>
      </c>
      <c r="C1111" s="10">
        <v>2118</v>
      </c>
      <c r="D1111" s="12" t="s">
        <v>2454</v>
      </c>
      <c r="E1111" s="14" t="s">
        <v>2400</v>
      </c>
      <c r="F1111" s="10" t="s">
        <v>432</v>
      </c>
      <c r="G1111" s="10">
        <v>3.8999999999999998E-3</v>
      </c>
      <c r="H1111" s="180" t="s">
        <v>1816</v>
      </c>
      <c r="I1111" s="180" t="s">
        <v>43</v>
      </c>
      <c r="J1111" s="181" t="s">
        <v>27</v>
      </c>
      <c r="K1111" s="181" t="s">
        <v>27</v>
      </c>
      <c r="L1111" s="181" t="s">
        <v>27</v>
      </c>
      <c r="M1111" s="181" t="s">
        <v>27</v>
      </c>
      <c r="N1111" s="181" t="s">
        <v>27</v>
      </c>
      <c r="O1111" s="210">
        <v>45902</v>
      </c>
      <c r="P1111" s="23"/>
    </row>
    <row r="1112" spans="1:16" ht="15" customHeight="1">
      <c r="A1112" s="165" t="s">
        <v>4</v>
      </c>
      <c r="B1112" s="165" t="s">
        <v>77</v>
      </c>
      <c r="C1112" s="10">
        <v>2119</v>
      </c>
      <c r="D1112" s="12" t="s">
        <v>2455</v>
      </c>
      <c r="E1112" s="14" t="s">
        <v>2401</v>
      </c>
      <c r="F1112" s="10" t="s">
        <v>966</v>
      </c>
      <c r="G1112" s="10">
        <v>3.48E-3</v>
      </c>
      <c r="H1112" s="180" t="s">
        <v>1816</v>
      </c>
      <c r="I1112" s="180" t="s">
        <v>43</v>
      </c>
      <c r="J1112" s="181" t="s">
        <v>27</v>
      </c>
      <c r="K1112" s="181" t="s">
        <v>27</v>
      </c>
      <c r="L1112" s="181" t="s">
        <v>27</v>
      </c>
      <c r="M1112" s="181" t="s">
        <v>27</v>
      </c>
      <c r="N1112" s="181" t="s">
        <v>27</v>
      </c>
      <c r="O1112" s="210">
        <v>45902</v>
      </c>
      <c r="P1112" s="23"/>
    </row>
    <row r="1113" spans="1:16" ht="15" customHeight="1">
      <c r="A1113" s="165" t="s">
        <v>4</v>
      </c>
      <c r="B1113" s="165" t="s">
        <v>77</v>
      </c>
      <c r="C1113" s="10">
        <v>2120</v>
      </c>
      <c r="D1113" s="12" t="s">
        <v>2456</v>
      </c>
      <c r="E1113" s="14" t="s">
        <v>2402</v>
      </c>
      <c r="F1113" s="10" t="s">
        <v>242</v>
      </c>
      <c r="G1113" s="10">
        <v>3.48E-3</v>
      </c>
      <c r="H1113" s="180" t="s">
        <v>1816</v>
      </c>
      <c r="I1113" s="180" t="s">
        <v>43</v>
      </c>
      <c r="J1113" s="181" t="s">
        <v>27</v>
      </c>
      <c r="K1113" s="181" t="s">
        <v>27</v>
      </c>
      <c r="L1113" s="181" t="s">
        <v>27</v>
      </c>
      <c r="M1113" s="181" t="s">
        <v>27</v>
      </c>
      <c r="N1113" s="181" t="s">
        <v>27</v>
      </c>
      <c r="O1113" s="210">
        <v>45902</v>
      </c>
      <c r="P1113" s="23"/>
    </row>
    <row r="1114" spans="1:16" ht="15" customHeight="1">
      <c r="A1114" s="165" t="s">
        <v>4</v>
      </c>
      <c r="B1114" s="165" t="s">
        <v>77</v>
      </c>
      <c r="C1114" s="10">
        <v>2121</v>
      </c>
      <c r="D1114" s="12" t="s">
        <v>2457</v>
      </c>
      <c r="E1114" s="14" t="s">
        <v>2403</v>
      </c>
      <c r="F1114" s="10" t="s">
        <v>751</v>
      </c>
      <c r="G1114" s="10">
        <v>3.8999999999999998E-3</v>
      </c>
      <c r="H1114" s="180" t="s">
        <v>1816</v>
      </c>
      <c r="I1114" s="180" t="s">
        <v>43</v>
      </c>
      <c r="J1114" s="181" t="s">
        <v>27</v>
      </c>
      <c r="K1114" s="181" t="s">
        <v>27</v>
      </c>
      <c r="L1114" s="181" t="s">
        <v>27</v>
      </c>
      <c r="M1114" s="181" t="s">
        <v>27</v>
      </c>
      <c r="N1114" s="181" t="s">
        <v>27</v>
      </c>
      <c r="O1114" s="210">
        <v>45902</v>
      </c>
      <c r="P1114" s="23"/>
    </row>
    <row r="1115" spans="1:16" ht="15" customHeight="1">
      <c r="A1115" s="165" t="s">
        <v>4</v>
      </c>
      <c r="B1115" s="165" t="s">
        <v>77</v>
      </c>
      <c r="C1115" s="10">
        <v>2122</v>
      </c>
      <c r="D1115" s="12" t="s">
        <v>2458</v>
      </c>
      <c r="E1115" s="14" t="s">
        <v>2404</v>
      </c>
      <c r="F1115" s="10" t="s">
        <v>473</v>
      </c>
      <c r="G1115" s="10">
        <v>4.2240000000000003E-3</v>
      </c>
      <c r="H1115" s="180" t="s">
        <v>1816</v>
      </c>
      <c r="I1115" s="180" t="s">
        <v>43</v>
      </c>
      <c r="J1115" s="181" t="s">
        <v>27</v>
      </c>
      <c r="K1115" s="181" t="s">
        <v>27</v>
      </c>
      <c r="L1115" s="181" t="s">
        <v>27</v>
      </c>
      <c r="M1115" s="181" t="s">
        <v>27</v>
      </c>
      <c r="N1115" s="181" t="s">
        <v>27</v>
      </c>
      <c r="O1115" s="210">
        <v>45902</v>
      </c>
      <c r="P1115" s="23"/>
    </row>
    <row r="1116" spans="1:16" ht="15" customHeight="1">
      <c r="A1116" s="165" t="s">
        <v>4</v>
      </c>
      <c r="B1116" s="165" t="s">
        <v>77</v>
      </c>
      <c r="C1116" s="10">
        <v>2123</v>
      </c>
      <c r="D1116" s="12" t="s">
        <v>2459</v>
      </c>
      <c r="E1116" s="14" t="s">
        <v>2405</v>
      </c>
      <c r="F1116" s="10" t="s">
        <v>1124</v>
      </c>
      <c r="G1116" s="10">
        <v>3.7799999999999999E-3</v>
      </c>
      <c r="H1116" s="180" t="s">
        <v>2422</v>
      </c>
      <c r="I1116" s="180" t="s">
        <v>43</v>
      </c>
      <c r="J1116" s="181" t="s">
        <v>27</v>
      </c>
      <c r="K1116" s="181" t="s">
        <v>27</v>
      </c>
      <c r="L1116" s="181" t="s">
        <v>27</v>
      </c>
      <c r="M1116" s="181" t="s">
        <v>27</v>
      </c>
      <c r="N1116" s="181" t="s">
        <v>27</v>
      </c>
      <c r="O1116" s="210">
        <v>45902</v>
      </c>
      <c r="P1116" s="23"/>
    </row>
    <row r="1117" spans="1:16" ht="15" customHeight="1">
      <c r="A1117" s="165" t="s">
        <v>4</v>
      </c>
      <c r="B1117" s="165" t="s">
        <v>77</v>
      </c>
      <c r="C1117" s="10">
        <v>2125</v>
      </c>
      <c r="D1117" s="12" t="s">
        <v>2460</v>
      </c>
      <c r="E1117" s="14" t="s">
        <v>2406</v>
      </c>
      <c r="F1117" s="10" t="s">
        <v>251</v>
      </c>
      <c r="G1117" s="10">
        <v>3.7799999999999999E-3</v>
      </c>
      <c r="H1117" s="180" t="s">
        <v>2422</v>
      </c>
      <c r="I1117" s="180" t="s">
        <v>43</v>
      </c>
      <c r="J1117" s="181" t="s">
        <v>27</v>
      </c>
      <c r="K1117" s="181" t="s">
        <v>27</v>
      </c>
      <c r="L1117" s="181" t="s">
        <v>27</v>
      </c>
      <c r="M1117" s="181" t="s">
        <v>27</v>
      </c>
      <c r="N1117" s="181" t="s">
        <v>27</v>
      </c>
      <c r="O1117" s="210">
        <v>45902</v>
      </c>
      <c r="P1117" s="23"/>
    </row>
    <row r="1118" spans="1:16" ht="15" customHeight="1">
      <c r="A1118" s="165" t="s">
        <v>4</v>
      </c>
      <c r="B1118" s="165" t="s">
        <v>77</v>
      </c>
      <c r="C1118" s="10">
        <v>2126</v>
      </c>
      <c r="D1118" s="12" t="s">
        <v>2461</v>
      </c>
      <c r="E1118" s="14" t="s">
        <v>2407</v>
      </c>
      <c r="F1118" s="10" t="s">
        <v>314</v>
      </c>
      <c r="G1118" s="10">
        <v>3.7799999999999999E-3</v>
      </c>
      <c r="H1118" s="180" t="s">
        <v>2422</v>
      </c>
      <c r="I1118" s="180" t="s">
        <v>43</v>
      </c>
      <c r="J1118" s="181" t="s">
        <v>27</v>
      </c>
      <c r="K1118" s="181" t="s">
        <v>27</v>
      </c>
      <c r="L1118" s="181" t="s">
        <v>27</v>
      </c>
      <c r="M1118" s="181" t="s">
        <v>27</v>
      </c>
      <c r="N1118" s="181" t="s">
        <v>27</v>
      </c>
      <c r="O1118" s="210">
        <v>45902</v>
      </c>
      <c r="P1118" s="23"/>
    </row>
    <row r="1119" spans="1:16" ht="15" customHeight="1">
      <c r="A1119" s="165" t="s">
        <v>4</v>
      </c>
      <c r="B1119" s="165" t="s">
        <v>77</v>
      </c>
      <c r="C1119" s="10">
        <v>2127</v>
      </c>
      <c r="D1119" s="12" t="s">
        <v>2462</v>
      </c>
      <c r="E1119" s="14" t="s">
        <v>2408</v>
      </c>
      <c r="F1119" s="10" t="s">
        <v>951</v>
      </c>
      <c r="G1119" s="10">
        <v>3.48E-3</v>
      </c>
      <c r="H1119" s="180" t="s">
        <v>1816</v>
      </c>
      <c r="I1119" s="180" t="s">
        <v>43</v>
      </c>
      <c r="J1119" s="181" t="s">
        <v>27</v>
      </c>
      <c r="K1119" s="181" t="s">
        <v>27</v>
      </c>
      <c r="L1119" s="181" t="s">
        <v>27</v>
      </c>
      <c r="M1119" s="181" t="s">
        <v>27</v>
      </c>
      <c r="N1119" s="181" t="s">
        <v>27</v>
      </c>
      <c r="O1119" s="210">
        <v>45902</v>
      </c>
      <c r="P1119" s="23"/>
    </row>
    <row r="1120" spans="1:16" ht="15" customHeight="1">
      <c r="A1120" s="165" t="s">
        <v>4</v>
      </c>
      <c r="B1120" s="165" t="s">
        <v>77</v>
      </c>
      <c r="C1120" s="10">
        <v>2128</v>
      </c>
      <c r="D1120" s="12" t="s">
        <v>2463</v>
      </c>
      <c r="E1120" s="14" t="s">
        <v>2409</v>
      </c>
      <c r="F1120" s="10" t="s">
        <v>2006</v>
      </c>
      <c r="G1120" s="10">
        <v>3.5750000000000001E-3</v>
      </c>
      <c r="H1120" s="180" t="s">
        <v>1816</v>
      </c>
      <c r="I1120" s="180" t="s">
        <v>43</v>
      </c>
      <c r="J1120" s="181" t="s">
        <v>27</v>
      </c>
      <c r="K1120" s="181" t="s">
        <v>27</v>
      </c>
      <c r="L1120" s="181" t="s">
        <v>27</v>
      </c>
      <c r="M1120" s="181" t="s">
        <v>27</v>
      </c>
      <c r="N1120" s="181" t="s">
        <v>27</v>
      </c>
      <c r="O1120" s="210">
        <v>45902</v>
      </c>
      <c r="P1120" s="23"/>
    </row>
    <row r="1121" spans="1:16" ht="15" customHeight="1">
      <c r="A1121" s="165" t="s">
        <v>4</v>
      </c>
      <c r="B1121" s="165" t="s">
        <v>77</v>
      </c>
      <c r="C1121" s="10">
        <v>2129</v>
      </c>
      <c r="D1121" s="12" t="s">
        <v>2464</v>
      </c>
      <c r="E1121" s="14" t="s">
        <v>2410</v>
      </c>
      <c r="F1121" s="10" t="s">
        <v>570</v>
      </c>
      <c r="G1121" s="10">
        <v>3.5200000000000001E-3</v>
      </c>
      <c r="H1121" s="180" t="s">
        <v>1816</v>
      </c>
      <c r="I1121" s="180" t="s">
        <v>43</v>
      </c>
      <c r="J1121" s="181" t="s">
        <v>27</v>
      </c>
      <c r="K1121" s="181" t="s">
        <v>27</v>
      </c>
      <c r="L1121" s="181" t="s">
        <v>27</v>
      </c>
      <c r="M1121" s="181" t="s">
        <v>27</v>
      </c>
      <c r="N1121" s="181" t="s">
        <v>27</v>
      </c>
      <c r="O1121" s="210">
        <v>45902</v>
      </c>
      <c r="P1121" s="23"/>
    </row>
    <row r="1122" spans="1:16" ht="15" customHeight="1">
      <c r="A1122" s="165" t="s">
        <v>4</v>
      </c>
      <c r="B1122" s="165" t="s">
        <v>77</v>
      </c>
      <c r="C1122" s="10">
        <v>2130</v>
      </c>
      <c r="D1122" s="12" t="s">
        <v>2465</v>
      </c>
      <c r="E1122" s="14" t="s">
        <v>2411</v>
      </c>
      <c r="F1122" s="10" t="s">
        <v>224</v>
      </c>
      <c r="G1122" s="10">
        <v>3.1900000000000001E-3</v>
      </c>
      <c r="H1122" s="180" t="s">
        <v>1816</v>
      </c>
      <c r="I1122" s="180" t="s">
        <v>43</v>
      </c>
      <c r="J1122" s="181" t="s">
        <v>27</v>
      </c>
      <c r="K1122" s="181" t="s">
        <v>27</v>
      </c>
      <c r="L1122" s="181" t="s">
        <v>27</v>
      </c>
      <c r="M1122" s="181" t="s">
        <v>27</v>
      </c>
      <c r="N1122" s="181" t="s">
        <v>27</v>
      </c>
      <c r="O1122" s="210">
        <v>45902</v>
      </c>
      <c r="P1122" s="23"/>
    </row>
    <row r="1123" spans="1:16" ht="15" customHeight="1">
      <c r="A1123" s="165" t="s">
        <v>4</v>
      </c>
      <c r="B1123" s="165" t="s">
        <v>77</v>
      </c>
      <c r="C1123" s="10">
        <v>2131</v>
      </c>
      <c r="D1123" s="12" t="s">
        <v>2466</v>
      </c>
      <c r="E1123" s="14" t="s">
        <v>2412</v>
      </c>
      <c r="F1123" s="10" t="s">
        <v>2424</v>
      </c>
      <c r="G1123" s="10">
        <v>3.2000000000000002E-3</v>
      </c>
      <c r="H1123" s="180" t="s">
        <v>1816</v>
      </c>
      <c r="I1123" s="180" t="s">
        <v>43</v>
      </c>
      <c r="J1123" s="181" t="s">
        <v>27</v>
      </c>
      <c r="K1123" s="181" t="s">
        <v>27</v>
      </c>
      <c r="L1123" s="181" t="s">
        <v>27</v>
      </c>
      <c r="M1123" s="181" t="s">
        <v>27</v>
      </c>
      <c r="N1123" s="181" t="s">
        <v>27</v>
      </c>
      <c r="O1123" s="210">
        <v>45902</v>
      </c>
      <c r="P1123" s="23"/>
    </row>
    <row r="1124" spans="1:16" ht="15" customHeight="1">
      <c r="A1124" s="165" t="s">
        <v>4</v>
      </c>
      <c r="B1124" s="165" t="s">
        <v>77</v>
      </c>
      <c r="C1124" s="10">
        <v>2132</v>
      </c>
      <c r="D1124" s="12" t="s">
        <v>2467</v>
      </c>
      <c r="E1124" s="14" t="s">
        <v>2413</v>
      </c>
      <c r="F1124" s="10" t="s">
        <v>224</v>
      </c>
      <c r="G1124" s="10">
        <v>3.2000000000000002E-3</v>
      </c>
      <c r="H1124" s="180" t="s">
        <v>1816</v>
      </c>
      <c r="I1124" s="180" t="s">
        <v>43</v>
      </c>
      <c r="J1124" s="181" t="s">
        <v>27</v>
      </c>
      <c r="K1124" s="181" t="s">
        <v>27</v>
      </c>
      <c r="L1124" s="181" t="s">
        <v>27</v>
      </c>
      <c r="M1124" s="181" t="s">
        <v>27</v>
      </c>
      <c r="N1124" s="181" t="s">
        <v>27</v>
      </c>
      <c r="O1124" s="210">
        <v>45902</v>
      </c>
      <c r="P1124" s="23"/>
    </row>
    <row r="1125" spans="1:16" ht="15" customHeight="1">
      <c r="A1125" s="165" t="s">
        <v>4</v>
      </c>
      <c r="B1125" s="165" t="s">
        <v>77</v>
      </c>
      <c r="C1125" s="10">
        <v>2133</v>
      </c>
      <c r="D1125" s="12" t="s">
        <v>2468</v>
      </c>
      <c r="E1125" s="14" t="s">
        <v>2414</v>
      </c>
      <c r="F1125" s="10" t="s">
        <v>832</v>
      </c>
      <c r="G1125" s="10">
        <v>3.2499999999999999E-3</v>
      </c>
      <c r="H1125" s="180" t="s">
        <v>1816</v>
      </c>
      <c r="I1125" s="180" t="s">
        <v>43</v>
      </c>
      <c r="J1125" s="181" t="s">
        <v>27</v>
      </c>
      <c r="K1125" s="181" t="s">
        <v>27</v>
      </c>
      <c r="L1125" s="181" t="s">
        <v>27</v>
      </c>
      <c r="M1125" s="181" t="s">
        <v>27</v>
      </c>
      <c r="N1125" s="181" t="s">
        <v>27</v>
      </c>
      <c r="O1125" s="210">
        <v>45902</v>
      </c>
      <c r="P1125" s="23"/>
    </row>
    <row r="1126" spans="1:16" ht="15" customHeight="1">
      <c r="A1126" s="165" t="s">
        <v>4</v>
      </c>
      <c r="B1126" s="165" t="s">
        <v>77</v>
      </c>
      <c r="C1126" s="10">
        <v>2137</v>
      </c>
      <c r="D1126" s="12" t="s">
        <v>2469</v>
      </c>
      <c r="E1126" s="14" t="s">
        <v>2415</v>
      </c>
      <c r="F1126" s="10" t="s">
        <v>432</v>
      </c>
      <c r="G1126" s="10">
        <v>3.15E-3</v>
      </c>
      <c r="H1126" s="180" t="s">
        <v>1816</v>
      </c>
      <c r="I1126" s="180" t="s">
        <v>43</v>
      </c>
      <c r="J1126" s="181" t="s">
        <v>27</v>
      </c>
      <c r="K1126" s="181" t="s">
        <v>27</v>
      </c>
      <c r="L1126" s="181" t="s">
        <v>27</v>
      </c>
      <c r="M1126" s="181" t="s">
        <v>27</v>
      </c>
      <c r="N1126" s="181" t="s">
        <v>27</v>
      </c>
      <c r="O1126" s="210">
        <v>45902</v>
      </c>
      <c r="P1126" s="23"/>
    </row>
    <row r="1127" spans="1:16" ht="15" customHeight="1">
      <c r="A1127" s="165" t="s">
        <v>4</v>
      </c>
      <c r="B1127" s="165" t="s">
        <v>77</v>
      </c>
      <c r="C1127" s="10">
        <v>2138</v>
      </c>
      <c r="D1127" s="12" t="s">
        <v>2470</v>
      </c>
      <c r="E1127" s="14" t="s">
        <v>2416</v>
      </c>
      <c r="F1127" s="10" t="s">
        <v>432</v>
      </c>
      <c r="G1127" s="10">
        <v>3.15E-3</v>
      </c>
      <c r="H1127" s="180" t="s">
        <v>2422</v>
      </c>
      <c r="I1127" s="180" t="s">
        <v>43</v>
      </c>
      <c r="J1127" s="181" t="s">
        <v>27</v>
      </c>
      <c r="K1127" s="181" t="s">
        <v>27</v>
      </c>
      <c r="L1127" s="181" t="s">
        <v>27</v>
      </c>
      <c r="M1127" s="181" t="s">
        <v>27</v>
      </c>
      <c r="N1127" s="181" t="s">
        <v>27</v>
      </c>
      <c r="O1127" s="210">
        <v>45902</v>
      </c>
      <c r="P1127" s="23"/>
    </row>
    <row r="1128" spans="1:16" ht="15" customHeight="1">
      <c r="A1128" s="165" t="s">
        <v>4</v>
      </c>
      <c r="B1128" s="165" t="s">
        <v>77</v>
      </c>
      <c r="C1128" s="10">
        <v>2139</v>
      </c>
      <c r="D1128" s="12" t="s">
        <v>2471</v>
      </c>
      <c r="E1128" s="14" t="s">
        <v>2417</v>
      </c>
      <c r="F1128" s="10" t="s">
        <v>966</v>
      </c>
      <c r="G1128" s="10">
        <v>3.15E-3</v>
      </c>
      <c r="H1128" s="180" t="s">
        <v>2422</v>
      </c>
      <c r="I1128" s="180" t="s">
        <v>43</v>
      </c>
      <c r="J1128" s="181" t="s">
        <v>27</v>
      </c>
      <c r="K1128" s="181" t="s">
        <v>27</v>
      </c>
      <c r="L1128" s="181" t="s">
        <v>27</v>
      </c>
      <c r="M1128" s="181" t="s">
        <v>27</v>
      </c>
      <c r="N1128" s="181" t="s">
        <v>27</v>
      </c>
      <c r="O1128" s="210">
        <v>45902</v>
      </c>
      <c r="P1128" s="23"/>
    </row>
    <row r="1129" spans="1:16" ht="15" customHeight="1">
      <c r="A1129" s="165" t="s">
        <v>4</v>
      </c>
      <c r="B1129" s="165" t="s">
        <v>77</v>
      </c>
      <c r="C1129" s="10">
        <v>2145</v>
      </c>
      <c r="D1129" s="12" t="s">
        <v>2472</v>
      </c>
      <c r="E1129" s="14" t="s">
        <v>2418</v>
      </c>
      <c r="F1129" s="10" t="s">
        <v>265</v>
      </c>
      <c r="G1129" s="10">
        <v>2.5600000000000002E-3</v>
      </c>
      <c r="H1129" s="180" t="s">
        <v>1816</v>
      </c>
      <c r="I1129" s="180" t="s">
        <v>43</v>
      </c>
      <c r="J1129" s="181" t="s">
        <v>27</v>
      </c>
      <c r="K1129" s="181" t="s">
        <v>27</v>
      </c>
      <c r="L1129" s="181" t="s">
        <v>27</v>
      </c>
      <c r="M1129" s="181" t="s">
        <v>27</v>
      </c>
      <c r="N1129" s="181" t="s">
        <v>27</v>
      </c>
      <c r="O1129" s="210">
        <v>45902</v>
      </c>
      <c r="P1129" s="23"/>
    </row>
    <row r="1130" spans="1:16" ht="15" customHeight="1">
      <c r="A1130" s="165" t="s">
        <v>4</v>
      </c>
      <c r="B1130" s="165" t="s">
        <v>77</v>
      </c>
      <c r="C1130" s="10">
        <v>2146</v>
      </c>
      <c r="D1130" s="15" t="s">
        <v>2473</v>
      </c>
      <c r="E1130" s="14" t="s">
        <v>2419</v>
      </c>
      <c r="F1130" s="10" t="s">
        <v>466</v>
      </c>
      <c r="G1130" s="10">
        <v>2.32E-3</v>
      </c>
      <c r="H1130" s="180" t="s">
        <v>1816</v>
      </c>
      <c r="I1130" s="180" t="s">
        <v>43</v>
      </c>
      <c r="J1130" s="181" t="s">
        <v>27</v>
      </c>
      <c r="K1130" s="181" t="s">
        <v>27</v>
      </c>
      <c r="L1130" s="181" t="s">
        <v>27</v>
      </c>
      <c r="M1130" s="181" t="s">
        <v>27</v>
      </c>
      <c r="N1130" s="181" t="s">
        <v>27</v>
      </c>
      <c r="O1130" s="210">
        <v>45902</v>
      </c>
      <c r="P1130" s="23"/>
    </row>
    <row r="1131" spans="1:16" ht="15" customHeight="1">
      <c r="A1131" s="165" t="s">
        <v>4</v>
      </c>
      <c r="B1131" s="165" t="s">
        <v>77</v>
      </c>
      <c r="C1131" s="10">
        <v>2147</v>
      </c>
      <c r="D1131" s="16" t="s">
        <v>2474</v>
      </c>
      <c r="E1131" s="14" t="s">
        <v>2420</v>
      </c>
      <c r="F1131" s="10" t="s">
        <v>893</v>
      </c>
      <c r="G1131" s="10">
        <v>2.32E-3</v>
      </c>
      <c r="H1131" s="180" t="s">
        <v>1816</v>
      </c>
      <c r="I1131" s="180" t="s">
        <v>43</v>
      </c>
      <c r="J1131" s="181" t="s">
        <v>27</v>
      </c>
      <c r="K1131" s="181" t="s">
        <v>27</v>
      </c>
      <c r="L1131" s="181" t="s">
        <v>27</v>
      </c>
      <c r="M1131" s="181" t="s">
        <v>27</v>
      </c>
      <c r="N1131" s="181" t="s">
        <v>27</v>
      </c>
      <c r="O1131" s="210">
        <v>45902</v>
      </c>
    </row>
    <row r="1132" spans="1:16" s="220" customFormat="1" ht="15" customHeight="1">
      <c r="A1132" s="212" t="s">
        <v>4</v>
      </c>
      <c r="B1132" s="212" t="s">
        <v>77</v>
      </c>
      <c r="C1132" s="213">
        <v>1888</v>
      </c>
      <c r="D1132" s="214" t="s">
        <v>2475</v>
      </c>
      <c r="E1132" s="215" t="s">
        <v>2421</v>
      </c>
      <c r="F1132" s="213" t="s">
        <v>1046</v>
      </c>
      <c r="G1132" s="213">
        <v>3.48</v>
      </c>
      <c r="H1132" s="216" t="s">
        <v>2425</v>
      </c>
      <c r="I1132" s="216" t="s">
        <v>48</v>
      </c>
      <c r="J1132" s="217" t="s">
        <v>27</v>
      </c>
      <c r="K1132" s="217" t="s">
        <v>27</v>
      </c>
      <c r="L1132" s="217" t="s">
        <v>27</v>
      </c>
      <c r="M1132" s="217" t="s">
        <v>27</v>
      </c>
      <c r="N1132" s="217" t="s">
        <v>27</v>
      </c>
      <c r="O1132" s="218">
        <v>45903</v>
      </c>
      <c r="P1132" s="219"/>
    </row>
    <row r="1133" spans="1:16" s="220" customFormat="1" ht="15" customHeight="1">
      <c r="A1133" s="221" t="s">
        <v>4</v>
      </c>
      <c r="B1133" s="222" t="s">
        <v>77</v>
      </c>
      <c r="C1133" s="223">
        <v>1889</v>
      </c>
      <c r="D1133" s="223" t="s">
        <v>2477</v>
      </c>
      <c r="E1133" s="224" t="s">
        <v>2478</v>
      </c>
      <c r="F1133" s="223" t="s">
        <v>819</v>
      </c>
      <c r="G1133" s="223">
        <v>1.15E-2</v>
      </c>
      <c r="H1133" s="224" t="s">
        <v>617</v>
      </c>
      <c r="I1133" s="224" t="s">
        <v>43</v>
      </c>
      <c r="J1133" s="225" t="s">
        <v>34</v>
      </c>
      <c r="K1133" s="225" t="s">
        <v>27</v>
      </c>
      <c r="L1133" s="225" t="s">
        <v>27</v>
      </c>
      <c r="M1133" s="225" t="s">
        <v>27</v>
      </c>
      <c r="N1133" s="225" t="s">
        <v>27</v>
      </c>
      <c r="O1133" s="226">
        <v>45905</v>
      </c>
      <c r="P1133" s="219"/>
    </row>
    <row r="1134" spans="1:16" s="220" customFormat="1" ht="15" customHeight="1">
      <c r="A1134" s="221" t="s">
        <v>4</v>
      </c>
      <c r="B1134" s="222" t="s">
        <v>77</v>
      </c>
      <c r="C1134" s="223">
        <v>1890</v>
      </c>
      <c r="D1134" s="223" t="s">
        <v>2479</v>
      </c>
      <c r="E1134" s="224" t="s">
        <v>2480</v>
      </c>
      <c r="F1134" s="223" t="s">
        <v>929</v>
      </c>
      <c r="G1134" s="223">
        <v>1.15E-2</v>
      </c>
      <c r="H1134" s="224" t="s">
        <v>617</v>
      </c>
      <c r="I1134" s="224" t="s">
        <v>43</v>
      </c>
      <c r="J1134" s="225" t="s">
        <v>34</v>
      </c>
      <c r="K1134" s="225" t="s">
        <v>27</v>
      </c>
      <c r="L1134" s="225" t="s">
        <v>27</v>
      </c>
      <c r="M1134" s="225" t="s">
        <v>27</v>
      </c>
      <c r="N1134" s="225" t="s">
        <v>27</v>
      </c>
      <c r="O1134" s="226">
        <v>45905</v>
      </c>
      <c r="P1134" s="219"/>
    </row>
    <row r="1135" spans="1:16" s="220" customFormat="1" ht="15" customHeight="1">
      <c r="A1135" s="221" t="s">
        <v>4</v>
      </c>
      <c r="B1135" s="222" t="s">
        <v>77</v>
      </c>
      <c r="C1135" s="223">
        <v>1891</v>
      </c>
      <c r="D1135" s="223" t="s">
        <v>2481</v>
      </c>
      <c r="E1135" s="224" t="s">
        <v>2482</v>
      </c>
      <c r="F1135" s="223" t="s">
        <v>130</v>
      </c>
      <c r="G1135" s="223">
        <v>1.15E-2</v>
      </c>
      <c r="H1135" s="224" t="s">
        <v>617</v>
      </c>
      <c r="I1135" s="224" t="s">
        <v>43</v>
      </c>
      <c r="J1135" s="225" t="s">
        <v>34</v>
      </c>
      <c r="K1135" s="225" t="s">
        <v>27</v>
      </c>
      <c r="L1135" s="225" t="s">
        <v>27</v>
      </c>
      <c r="M1135" s="225" t="s">
        <v>27</v>
      </c>
      <c r="N1135" s="225" t="s">
        <v>27</v>
      </c>
      <c r="O1135" s="226">
        <v>45915</v>
      </c>
      <c r="P1135" s="219"/>
    </row>
    <row r="1136" spans="1:16" s="220" customFormat="1" ht="15" customHeight="1">
      <c r="A1136" s="221" t="s">
        <v>4</v>
      </c>
      <c r="B1136" s="222" t="s">
        <v>77</v>
      </c>
      <c r="C1136" s="223">
        <v>1917</v>
      </c>
      <c r="D1136" s="223" t="s">
        <v>2483</v>
      </c>
      <c r="E1136" s="224" t="s">
        <v>2484</v>
      </c>
      <c r="F1136" s="223" t="s">
        <v>1267</v>
      </c>
      <c r="G1136" s="223">
        <v>4.99</v>
      </c>
      <c r="H1136" s="224" t="s">
        <v>2425</v>
      </c>
      <c r="I1136" s="224" t="s">
        <v>48</v>
      </c>
      <c r="J1136" s="225" t="s">
        <v>27</v>
      </c>
      <c r="K1136" s="225" t="s">
        <v>27</v>
      </c>
      <c r="L1136" s="225" t="s">
        <v>27</v>
      </c>
      <c r="M1136" s="225" t="s">
        <v>27</v>
      </c>
      <c r="N1136" s="225" t="s">
        <v>27</v>
      </c>
      <c r="O1136" s="226">
        <v>45908</v>
      </c>
      <c r="P1136" s="219"/>
    </row>
    <row r="1137" spans="1:16" s="220" customFormat="1" ht="15" customHeight="1">
      <c r="A1137" s="221" t="s">
        <v>4</v>
      </c>
      <c r="B1137" s="222" t="s">
        <v>77</v>
      </c>
      <c r="C1137" s="223">
        <v>1929</v>
      </c>
      <c r="D1137" s="223" t="s">
        <v>2485</v>
      </c>
      <c r="E1137" s="224" t="s">
        <v>2486</v>
      </c>
      <c r="F1137" s="223" t="s">
        <v>311</v>
      </c>
      <c r="G1137" s="223">
        <v>1.15E-2</v>
      </c>
      <c r="H1137" s="224" t="s">
        <v>2530</v>
      </c>
      <c r="I1137" s="224" t="s">
        <v>2530</v>
      </c>
      <c r="J1137" s="225" t="s">
        <v>34</v>
      </c>
      <c r="K1137" s="225" t="s">
        <v>27</v>
      </c>
      <c r="L1137" s="225" t="s">
        <v>27</v>
      </c>
      <c r="M1137" s="225" t="s">
        <v>27</v>
      </c>
      <c r="N1137" s="225" t="s">
        <v>27</v>
      </c>
      <c r="O1137" s="226">
        <v>45909</v>
      </c>
      <c r="P1137" s="219"/>
    </row>
    <row r="1138" spans="1:16" s="220" customFormat="1" ht="16" customHeight="1">
      <c r="A1138" s="221" t="s">
        <v>4</v>
      </c>
      <c r="B1138" s="222" t="s">
        <v>77</v>
      </c>
      <c r="C1138" s="223">
        <v>1932</v>
      </c>
      <c r="D1138" s="223" t="s">
        <v>2487</v>
      </c>
      <c r="E1138" s="224" t="s">
        <v>2488</v>
      </c>
      <c r="F1138" s="223" t="s">
        <v>2098</v>
      </c>
      <c r="G1138" s="223">
        <v>1.15E-2</v>
      </c>
      <c r="H1138" s="224" t="s">
        <v>617</v>
      </c>
      <c r="I1138" s="224" t="s">
        <v>43</v>
      </c>
      <c r="J1138" s="225" t="s">
        <v>34</v>
      </c>
      <c r="K1138" s="225" t="s">
        <v>27</v>
      </c>
      <c r="L1138" s="225" t="s">
        <v>27</v>
      </c>
      <c r="M1138" s="225" t="s">
        <v>27</v>
      </c>
      <c r="N1138" s="225" t="s">
        <v>27</v>
      </c>
      <c r="O1138" s="226">
        <v>45905</v>
      </c>
      <c r="P1138" s="219"/>
    </row>
    <row r="1139" spans="1:16" s="220" customFormat="1" ht="16" customHeight="1">
      <c r="A1139" s="221" t="s">
        <v>4</v>
      </c>
      <c r="B1139" s="222" t="s">
        <v>77</v>
      </c>
      <c r="C1139" s="223">
        <v>1933</v>
      </c>
      <c r="D1139" s="223" t="s">
        <v>2489</v>
      </c>
      <c r="E1139" s="224" t="s">
        <v>2490</v>
      </c>
      <c r="F1139" s="223" t="s">
        <v>822</v>
      </c>
      <c r="G1139" s="223">
        <v>1.15E-2</v>
      </c>
      <c r="H1139" s="224" t="s">
        <v>617</v>
      </c>
      <c r="I1139" s="224" t="s">
        <v>43</v>
      </c>
      <c r="J1139" s="225" t="s">
        <v>34</v>
      </c>
      <c r="K1139" s="225" t="s">
        <v>27</v>
      </c>
      <c r="L1139" s="225" t="s">
        <v>27</v>
      </c>
      <c r="M1139" s="225" t="s">
        <v>27</v>
      </c>
      <c r="N1139" s="225" t="s">
        <v>27</v>
      </c>
      <c r="O1139" s="226">
        <v>45905</v>
      </c>
      <c r="P1139" s="219"/>
    </row>
    <row r="1140" spans="1:16" s="220" customFormat="1" ht="16" customHeight="1">
      <c r="A1140" s="221" t="s">
        <v>4</v>
      </c>
      <c r="B1140" s="222" t="s">
        <v>77</v>
      </c>
      <c r="C1140" s="223">
        <v>1945</v>
      </c>
      <c r="D1140" s="223" t="s">
        <v>2491</v>
      </c>
      <c r="E1140" s="224" t="s">
        <v>2492</v>
      </c>
      <c r="F1140" s="223" t="s">
        <v>42</v>
      </c>
      <c r="G1140" s="223">
        <v>1.15E-2</v>
      </c>
      <c r="H1140" s="224" t="s">
        <v>617</v>
      </c>
      <c r="I1140" s="224" t="s">
        <v>43</v>
      </c>
      <c r="J1140" s="225" t="s">
        <v>34</v>
      </c>
      <c r="K1140" s="225" t="s">
        <v>27</v>
      </c>
      <c r="L1140" s="225" t="s">
        <v>27</v>
      </c>
      <c r="M1140" s="225" t="s">
        <v>27</v>
      </c>
      <c r="N1140" s="225" t="s">
        <v>27</v>
      </c>
      <c r="O1140" s="226">
        <v>45909</v>
      </c>
      <c r="P1140" s="219"/>
    </row>
    <row r="1141" spans="1:16" s="220" customFormat="1" ht="16" customHeight="1">
      <c r="A1141" s="221" t="s">
        <v>4</v>
      </c>
      <c r="B1141" s="222" t="s">
        <v>77</v>
      </c>
      <c r="C1141" s="223">
        <v>1946</v>
      </c>
      <c r="D1141" s="223" t="s">
        <v>2493</v>
      </c>
      <c r="E1141" s="224" t="s">
        <v>2494</v>
      </c>
      <c r="F1141" s="223" t="s">
        <v>42</v>
      </c>
      <c r="G1141" s="223">
        <v>1.15E-2</v>
      </c>
      <c r="H1141" s="224" t="s">
        <v>617</v>
      </c>
      <c r="I1141" s="224" t="s">
        <v>43</v>
      </c>
      <c r="J1141" s="225" t="s">
        <v>34</v>
      </c>
      <c r="K1141" s="225" t="s">
        <v>27</v>
      </c>
      <c r="L1141" s="225" t="s">
        <v>27</v>
      </c>
      <c r="M1141" s="225" t="s">
        <v>27</v>
      </c>
      <c r="N1141" s="225" t="s">
        <v>27</v>
      </c>
      <c r="O1141" s="226">
        <v>45905</v>
      </c>
      <c r="P1141" s="219"/>
    </row>
    <row r="1142" spans="1:16" s="220" customFormat="1" ht="16" customHeight="1">
      <c r="A1142" s="221" t="s">
        <v>4</v>
      </c>
      <c r="B1142" s="222" t="s">
        <v>77</v>
      </c>
      <c r="C1142" s="223">
        <v>1948</v>
      </c>
      <c r="D1142" s="223" t="s">
        <v>2495</v>
      </c>
      <c r="E1142" s="224" t="s">
        <v>2496</v>
      </c>
      <c r="F1142" s="223" t="s">
        <v>42</v>
      </c>
      <c r="G1142" s="223">
        <v>1.15E-2</v>
      </c>
      <c r="H1142" s="224" t="s">
        <v>617</v>
      </c>
      <c r="I1142" s="224" t="s">
        <v>43</v>
      </c>
      <c r="J1142" s="225" t="s">
        <v>34</v>
      </c>
      <c r="K1142" s="225" t="s">
        <v>27</v>
      </c>
      <c r="L1142" s="225" t="s">
        <v>27</v>
      </c>
      <c r="M1142" s="225" t="s">
        <v>27</v>
      </c>
      <c r="N1142" s="225" t="s">
        <v>27</v>
      </c>
      <c r="O1142" s="226">
        <v>45905</v>
      </c>
      <c r="P1142" s="219"/>
    </row>
    <row r="1143" spans="1:16" s="220" customFormat="1" ht="16" customHeight="1">
      <c r="A1143" s="221" t="s">
        <v>4</v>
      </c>
      <c r="B1143" s="222" t="s">
        <v>77</v>
      </c>
      <c r="C1143" s="223">
        <v>1950</v>
      </c>
      <c r="D1143" s="223" t="s">
        <v>2497</v>
      </c>
      <c r="E1143" s="224" t="s">
        <v>2498</v>
      </c>
      <c r="F1143" s="223" t="s">
        <v>1528</v>
      </c>
      <c r="G1143" s="223">
        <v>1.15E-2</v>
      </c>
      <c r="H1143" s="224" t="s">
        <v>617</v>
      </c>
      <c r="I1143" s="224" t="s">
        <v>43</v>
      </c>
      <c r="J1143" s="225" t="s">
        <v>34</v>
      </c>
      <c r="K1143" s="225" t="s">
        <v>27</v>
      </c>
      <c r="L1143" s="225" t="s">
        <v>27</v>
      </c>
      <c r="M1143" s="225" t="s">
        <v>27</v>
      </c>
      <c r="N1143" s="225" t="s">
        <v>27</v>
      </c>
      <c r="O1143" s="226">
        <v>45905</v>
      </c>
      <c r="P1143" s="219"/>
    </row>
    <row r="1144" spans="1:16" s="220" customFormat="1" ht="16" customHeight="1">
      <c r="A1144" s="221" t="s">
        <v>4</v>
      </c>
      <c r="B1144" s="222" t="s">
        <v>77</v>
      </c>
      <c r="C1144" s="223">
        <v>1953</v>
      </c>
      <c r="D1144" s="223" t="s">
        <v>2499</v>
      </c>
      <c r="E1144" s="224" t="s">
        <v>2500</v>
      </c>
      <c r="F1144" s="223" t="s">
        <v>1022</v>
      </c>
      <c r="G1144" s="223">
        <v>1.15E-2</v>
      </c>
      <c r="H1144" s="224" t="s">
        <v>617</v>
      </c>
      <c r="I1144" s="224" t="s">
        <v>43</v>
      </c>
      <c r="J1144" s="225" t="s">
        <v>34</v>
      </c>
      <c r="K1144" s="225" t="s">
        <v>27</v>
      </c>
      <c r="L1144" s="225" t="s">
        <v>27</v>
      </c>
      <c r="M1144" s="225" t="s">
        <v>27</v>
      </c>
      <c r="N1144" s="225" t="s">
        <v>27</v>
      </c>
      <c r="O1144" s="226">
        <v>45905</v>
      </c>
      <c r="P1144" s="219"/>
    </row>
    <row r="1145" spans="1:16" s="220" customFormat="1" ht="16" customHeight="1">
      <c r="A1145" s="227" t="s">
        <v>4</v>
      </c>
      <c r="B1145" s="228" t="s">
        <v>77</v>
      </c>
      <c r="C1145" s="229">
        <v>2030</v>
      </c>
      <c r="D1145" s="229" t="s">
        <v>2501</v>
      </c>
      <c r="E1145" s="230" t="s">
        <v>2502</v>
      </c>
      <c r="F1145" s="229" t="s">
        <v>791</v>
      </c>
      <c r="G1145" s="229">
        <v>1.1167999999999999E-2</v>
      </c>
      <c r="H1145" s="230" t="s">
        <v>2531</v>
      </c>
      <c r="I1145" s="230" t="s">
        <v>43</v>
      </c>
      <c r="J1145" s="231" t="s">
        <v>27</v>
      </c>
      <c r="K1145" s="231" t="s">
        <v>27</v>
      </c>
      <c r="L1145" s="231" t="s">
        <v>27</v>
      </c>
      <c r="M1145" s="231" t="s">
        <v>27</v>
      </c>
      <c r="N1145" s="231" t="s">
        <v>27</v>
      </c>
      <c r="O1145" s="232">
        <v>45908</v>
      </c>
      <c r="P1145" s="219"/>
    </row>
    <row r="1146" spans="1:16" s="220" customFormat="1" ht="16" customHeight="1">
      <c r="A1146" s="233" t="s">
        <v>4</v>
      </c>
      <c r="B1146" s="233" t="s">
        <v>77</v>
      </c>
      <c r="C1146" s="223">
        <v>2066</v>
      </c>
      <c r="D1146" s="223" t="s">
        <v>2503</v>
      </c>
      <c r="E1146" s="224" t="s">
        <v>2504</v>
      </c>
      <c r="F1146" s="223" t="s">
        <v>2505</v>
      </c>
      <c r="G1146" s="223">
        <v>1.1866E-2</v>
      </c>
      <c r="H1146" s="224" t="s">
        <v>2531</v>
      </c>
      <c r="I1146" s="224" t="s">
        <v>43</v>
      </c>
      <c r="J1146" s="225" t="s">
        <v>27</v>
      </c>
      <c r="K1146" s="225" t="s">
        <v>27</v>
      </c>
      <c r="L1146" s="225" t="s">
        <v>27</v>
      </c>
      <c r="M1146" s="225" t="s">
        <v>27</v>
      </c>
      <c r="N1146" s="225" t="s">
        <v>27</v>
      </c>
      <c r="O1146" s="226">
        <v>45923</v>
      </c>
      <c r="P1146" s="219"/>
    </row>
    <row r="1147" spans="1:16" s="220" customFormat="1" ht="16" customHeight="1">
      <c r="A1147" s="233" t="s">
        <v>4</v>
      </c>
      <c r="B1147" s="233" t="s">
        <v>77</v>
      </c>
      <c r="C1147" s="223">
        <v>2072</v>
      </c>
      <c r="D1147" s="223" t="s">
        <v>2506</v>
      </c>
      <c r="E1147" s="224" t="s">
        <v>2507</v>
      </c>
      <c r="F1147" s="223" t="s">
        <v>1931</v>
      </c>
      <c r="G1147" s="223">
        <v>8.0269999999999994E-3</v>
      </c>
      <c r="H1147" s="224" t="s">
        <v>2531</v>
      </c>
      <c r="I1147" s="224" t="s">
        <v>43</v>
      </c>
      <c r="J1147" s="225" t="s">
        <v>27</v>
      </c>
      <c r="K1147" s="225" t="s">
        <v>27</v>
      </c>
      <c r="L1147" s="225" t="s">
        <v>27</v>
      </c>
      <c r="M1147" s="225" t="s">
        <v>27</v>
      </c>
      <c r="N1147" s="225" t="s">
        <v>27</v>
      </c>
      <c r="O1147" s="226">
        <v>45929</v>
      </c>
      <c r="P1147" s="219"/>
    </row>
    <row r="1148" spans="1:16" s="220" customFormat="1" ht="15" customHeight="1">
      <c r="A1148" s="233" t="s">
        <v>3</v>
      </c>
      <c r="B1148" s="233" t="s">
        <v>35</v>
      </c>
      <c r="C1148" s="223">
        <v>2151</v>
      </c>
      <c r="D1148" s="223" t="s">
        <v>2508</v>
      </c>
      <c r="E1148" s="224" t="s">
        <v>2509</v>
      </c>
      <c r="F1148" s="223" t="s">
        <v>635</v>
      </c>
      <c r="G1148" s="223">
        <v>2</v>
      </c>
      <c r="H1148" s="224" t="s">
        <v>2532</v>
      </c>
      <c r="I1148" s="224" t="s">
        <v>48</v>
      </c>
      <c r="J1148" s="225" t="s">
        <v>27</v>
      </c>
      <c r="K1148" s="225" t="s">
        <v>34</v>
      </c>
      <c r="L1148" s="225" t="s">
        <v>27</v>
      </c>
      <c r="M1148" s="225" t="s">
        <v>27</v>
      </c>
      <c r="N1148" s="225" t="s">
        <v>27</v>
      </c>
      <c r="O1148" s="226">
        <v>45923</v>
      </c>
      <c r="P1148" s="219"/>
    </row>
    <row r="1149" spans="1:16" s="220" customFormat="1" ht="15" customHeight="1">
      <c r="A1149" s="233" t="s">
        <v>4</v>
      </c>
      <c r="B1149" s="233" t="s">
        <v>77</v>
      </c>
      <c r="C1149" s="223">
        <v>2155</v>
      </c>
      <c r="D1149" s="223" t="s">
        <v>2510</v>
      </c>
      <c r="E1149" s="224" t="s">
        <v>2511</v>
      </c>
      <c r="F1149" s="223" t="s">
        <v>314</v>
      </c>
      <c r="G1149" s="223">
        <v>4</v>
      </c>
      <c r="H1149" s="224" t="s">
        <v>2425</v>
      </c>
      <c r="I1149" s="224" t="s">
        <v>48</v>
      </c>
      <c r="J1149" s="225" t="s">
        <v>27</v>
      </c>
      <c r="K1149" s="225" t="s">
        <v>27</v>
      </c>
      <c r="L1149" s="225" t="s">
        <v>27</v>
      </c>
      <c r="M1149" s="225" t="s">
        <v>27</v>
      </c>
      <c r="N1149" s="225" t="s">
        <v>27</v>
      </c>
      <c r="O1149" s="226">
        <v>45922</v>
      </c>
      <c r="P1149" s="219"/>
    </row>
    <row r="1150" spans="1:16" s="220" customFormat="1" ht="15" customHeight="1">
      <c r="A1150" s="233" t="s">
        <v>4</v>
      </c>
      <c r="B1150" s="233" t="s">
        <v>77</v>
      </c>
      <c r="C1150" s="223">
        <v>2190</v>
      </c>
      <c r="D1150" s="223" t="s">
        <v>2512</v>
      </c>
      <c r="E1150" s="224" t="s">
        <v>2513</v>
      </c>
      <c r="F1150" s="223" t="s">
        <v>25</v>
      </c>
      <c r="G1150" s="223">
        <v>1.044E-2</v>
      </c>
      <c r="H1150" s="224" t="s">
        <v>1816</v>
      </c>
      <c r="I1150" s="224" t="s">
        <v>43</v>
      </c>
      <c r="J1150" s="234" t="s">
        <v>27</v>
      </c>
      <c r="K1150" s="234" t="s">
        <v>27</v>
      </c>
      <c r="L1150" s="234" t="s">
        <v>27</v>
      </c>
      <c r="M1150" s="234" t="s">
        <v>27</v>
      </c>
      <c r="N1150" s="234" t="s">
        <v>27</v>
      </c>
      <c r="O1150" s="226">
        <v>45922</v>
      </c>
      <c r="P1150" s="219"/>
    </row>
    <row r="1151" spans="1:16" s="220" customFormat="1" ht="15" customHeight="1">
      <c r="A1151" s="233" t="s">
        <v>4</v>
      </c>
      <c r="B1151" s="233" t="s">
        <v>77</v>
      </c>
      <c r="C1151" s="223">
        <v>2191</v>
      </c>
      <c r="D1151" s="223" t="s">
        <v>2514</v>
      </c>
      <c r="E1151" s="224" t="s">
        <v>2515</v>
      </c>
      <c r="F1151" s="223" t="s">
        <v>157</v>
      </c>
      <c r="G1151" s="223">
        <v>1.044E-2</v>
      </c>
      <c r="H1151" s="224" t="s">
        <v>1816</v>
      </c>
      <c r="I1151" s="224" t="s">
        <v>43</v>
      </c>
      <c r="J1151" s="234" t="s">
        <v>27</v>
      </c>
      <c r="K1151" s="234" t="s">
        <v>27</v>
      </c>
      <c r="L1151" s="234" t="s">
        <v>27</v>
      </c>
      <c r="M1151" s="234" t="s">
        <v>27</v>
      </c>
      <c r="N1151" s="234" t="s">
        <v>27</v>
      </c>
      <c r="O1151" s="226">
        <v>45922</v>
      </c>
      <c r="P1151" s="219"/>
    </row>
    <row r="1152" spans="1:16" s="220" customFormat="1" ht="15" customHeight="1">
      <c r="A1152" s="233" t="s">
        <v>4</v>
      </c>
      <c r="B1152" s="233" t="s">
        <v>77</v>
      </c>
      <c r="C1152" s="223">
        <v>2201</v>
      </c>
      <c r="D1152" s="223" t="s">
        <v>2516</v>
      </c>
      <c r="E1152" s="224" t="s">
        <v>2517</v>
      </c>
      <c r="F1152" s="223" t="s">
        <v>473</v>
      </c>
      <c r="G1152" s="223">
        <v>1.1310000000000001E-2</v>
      </c>
      <c r="H1152" s="224" t="s">
        <v>1816</v>
      </c>
      <c r="I1152" s="224" t="s">
        <v>43</v>
      </c>
      <c r="J1152" s="234" t="s">
        <v>27</v>
      </c>
      <c r="K1152" s="234" t="s">
        <v>27</v>
      </c>
      <c r="L1152" s="234" t="s">
        <v>27</v>
      </c>
      <c r="M1152" s="234" t="s">
        <v>27</v>
      </c>
      <c r="N1152" s="234" t="s">
        <v>27</v>
      </c>
      <c r="O1152" s="226">
        <v>45923</v>
      </c>
      <c r="P1152" s="219"/>
    </row>
    <row r="1153" spans="1:16" s="220" customFormat="1" ht="15" customHeight="1">
      <c r="A1153" s="233" t="s">
        <v>4</v>
      </c>
      <c r="B1153" s="233" t="s">
        <v>77</v>
      </c>
      <c r="C1153" s="223">
        <v>2210</v>
      </c>
      <c r="D1153" s="223" t="s">
        <v>2518</v>
      </c>
      <c r="E1153" s="224" t="s">
        <v>2519</v>
      </c>
      <c r="F1153" s="223" t="s">
        <v>1528</v>
      </c>
      <c r="G1153" s="223">
        <v>1.008E-2</v>
      </c>
      <c r="H1153" s="224" t="s">
        <v>2422</v>
      </c>
      <c r="I1153" s="224" t="s">
        <v>43</v>
      </c>
      <c r="J1153" s="234" t="s">
        <v>27</v>
      </c>
      <c r="K1153" s="234" t="s">
        <v>27</v>
      </c>
      <c r="L1153" s="234" t="s">
        <v>27</v>
      </c>
      <c r="M1153" s="234" t="s">
        <v>27</v>
      </c>
      <c r="N1153" s="234" t="s">
        <v>27</v>
      </c>
      <c r="O1153" s="226">
        <v>45923</v>
      </c>
      <c r="P1153" s="219"/>
    </row>
    <row r="1154" spans="1:16" s="220" customFormat="1" ht="15" customHeight="1">
      <c r="A1154" s="233" t="s">
        <v>4</v>
      </c>
      <c r="B1154" s="233" t="s">
        <v>77</v>
      </c>
      <c r="C1154" s="223">
        <v>2257</v>
      </c>
      <c r="D1154" s="223" t="s">
        <v>2520</v>
      </c>
      <c r="E1154" s="224" t="s">
        <v>2521</v>
      </c>
      <c r="F1154" s="223" t="s">
        <v>338</v>
      </c>
      <c r="G1154" s="223">
        <v>8.9899999999999997E-3</v>
      </c>
      <c r="H1154" s="224" t="s">
        <v>1816</v>
      </c>
      <c r="I1154" s="224" t="s">
        <v>43</v>
      </c>
      <c r="J1154" s="234" t="s">
        <v>27</v>
      </c>
      <c r="K1154" s="234" t="s">
        <v>27</v>
      </c>
      <c r="L1154" s="234" t="s">
        <v>27</v>
      </c>
      <c r="M1154" s="234" t="s">
        <v>27</v>
      </c>
      <c r="N1154" s="234" t="s">
        <v>27</v>
      </c>
      <c r="O1154" s="226">
        <v>45923</v>
      </c>
      <c r="P1154" s="219"/>
    </row>
    <row r="1155" spans="1:16" s="220" customFormat="1" ht="15" customHeight="1">
      <c r="A1155" s="233" t="s">
        <v>4</v>
      </c>
      <c r="B1155" s="233" t="s">
        <v>77</v>
      </c>
      <c r="C1155" s="223">
        <v>2259</v>
      </c>
      <c r="D1155" s="223" t="s">
        <v>2522</v>
      </c>
      <c r="E1155" s="224" t="s">
        <v>2523</v>
      </c>
      <c r="F1155" s="223" t="s">
        <v>239</v>
      </c>
      <c r="G1155" s="223">
        <v>8.9899999999999997E-3</v>
      </c>
      <c r="H1155" s="224" t="s">
        <v>1816</v>
      </c>
      <c r="I1155" s="224" t="s">
        <v>43</v>
      </c>
      <c r="J1155" s="234" t="s">
        <v>27</v>
      </c>
      <c r="K1155" s="234" t="s">
        <v>27</v>
      </c>
      <c r="L1155" s="234" t="s">
        <v>27</v>
      </c>
      <c r="M1155" s="234" t="s">
        <v>27</v>
      </c>
      <c r="N1155" s="234" t="s">
        <v>27</v>
      </c>
      <c r="O1155" s="226">
        <v>45923</v>
      </c>
      <c r="P1155" s="219"/>
    </row>
    <row r="1156" spans="1:16" s="220" customFormat="1" ht="15" customHeight="1">
      <c r="A1156" s="233" t="s">
        <v>4</v>
      </c>
      <c r="B1156" s="233" t="s">
        <v>77</v>
      </c>
      <c r="C1156" s="223">
        <v>2260</v>
      </c>
      <c r="D1156" s="223" t="s">
        <v>2524</v>
      </c>
      <c r="E1156" s="224" t="s">
        <v>2525</v>
      </c>
      <c r="F1156" s="223" t="s">
        <v>1394</v>
      </c>
      <c r="G1156" s="223">
        <v>9.7649999999999994E-3</v>
      </c>
      <c r="H1156" s="224" t="s">
        <v>2422</v>
      </c>
      <c r="I1156" s="224" t="s">
        <v>43</v>
      </c>
      <c r="J1156" s="234" t="s">
        <v>27</v>
      </c>
      <c r="K1156" s="234" t="s">
        <v>27</v>
      </c>
      <c r="L1156" s="234" t="s">
        <v>27</v>
      </c>
      <c r="M1156" s="234" t="s">
        <v>27</v>
      </c>
      <c r="N1156" s="234" t="s">
        <v>27</v>
      </c>
      <c r="O1156" s="226">
        <v>45923</v>
      </c>
      <c r="P1156" s="219"/>
    </row>
    <row r="1157" spans="1:16" s="220" customFormat="1" ht="15" customHeight="1">
      <c r="A1157" s="233" t="s">
        <v>4</v>
      </c>
      <c r="B1157" s="233" t="s">
        <v>77</v>
      </c>
      <c r="C1157" s="223">
        <v>2262</v>
      </c>
      <c r="D1157" s="223" t="s">
        <v>2526</v>
      </c>
      <c r="E1157" s="224" t="s">
        <v>2527</v>
      </c>
      <c r="F1157" s="223" t="s">
        <v>437</v>
      </c>
      <c r="G1157" s="223">
        <v>8.6999999999999994E-3</v>
      </c>
      <c r="H1157" s="224" t="s">
        <v>1816</v>
      </c>
      <c r="I1157" s="224" t="s">
        <v>43</v>
      </c>
      <c r="J1157" s="234" t="s">
        <v>27</v>
      </c>
      <c r="K1157" s="234" t="s">
        <v>27</v>
      </c>
      <c r="L1157" s="234" t="s">
        <v>27</v>
      </c>
      <c r="M1157" s="234" t="s">
        <v>27</v>
      </c>
      <c r="N1157" s="234" t="s">
        <v>27</v>
      </c>
      <c r="O1157" s="226">
        <v>45923</v>
      </c>
      <c r="P1157" s="219"/>
    </row>
    <row r="1158" spans="1:16" s="220" customFormat="1" ht="15" customHeight="1">
      <c r="A1158" s="233" t="s">
        <v>4</v>
      </c>
      <c r="B1158" s="233" t="s">
        <v>77</v>
      </c>
      <c r="C1158" s="223">
        <v>2268</v>
      </c>
      <c r="D1158" s="223" t="s">
        <v>2528</v>
      </c>
      <c r="E1158" s="224" t="s">
        <v>2529</v>
      </c>
      <c r="F1158" s="223" t="s">
        <v>577</v>
      </c>
      <c r="G1158" s="223">
        <v>8.6999999999999994E-3</v>
      </c>
      <c r="H1158" s="224" t="s">
        <v>1816</v>
      </c>
      <c r="I1158" s="224" t="s">
        <v>43</v>
      </c>
      <c r="J1158" s="234" t="s">
        <v>27</v>
      </c>
      <c r="K1158" s="234" t="s">
        <v>27</v>
      </c>
      <c r="L1158" s="234" t="s">
        <v>27</v>
      </c>
      <c r="M1158" s="234" t="s">
        <v>27</v>
      </c>
      <c r="N1158" s="234" t="s">
        <v>27</v>
      </c>
      <c r="O1158" s="226">
        <v>45923</v>
      </c>
      <c r="P1158" s="219"/>
    </row>
    <row r="1159" spans="1:16" s="220" customFormat="1" ht="15" customHeight="1">
      <c r="A1159" s="233" t="s">
        <v>4</v>
      </c>
      <c r="B1159" s="233" t="s">
        <v>77</v>
      </c>
      <c r="C1159" s="223">
        <v>2078</v>
      </c>
      <c r="D1159" s="223" t="s">
        <v>2533</v>
      </c>
      <c r="E1159" s="224" t="s">
        <v>2534</v>
      </c>
      <c r="F1159" s="223" t="s">
        <v>745</v>
      </c>
      <c r="G1159" s="223">
        <v>1.047E-2</v>
      </c>
      <c r="H1159" s="224" t="s">
        <v>2614</v>
      </c>
      <c r="I1159" s="224" t="s">
        <v>43</v>
      </c>
      <c r="J1159" s="225" t="s">
        <v>27</v>
      </c>
      <c r="K1159" s="225" t="s">
        <v>27</v>
      </c>
      <c r="L1159" s="225" t="s">
        <v>27</v>
      </c>
      <c r="M1159" s="225" t="s">
        <v>27</v>
      </c>
      <c r="N1159" s="225" t="s">
        <v>27</v>
      </c>
      <c r="O1159" s="226">
        <v>45930</v>
      </c>
      <c r="P1159" s="219"/>
    </row>
    <row r="1160" spans="1:16" s="220" customFormat="1" ht="15" customHeight="1">
      <c r="A1160" s="233" t="s">
        <v>4</v>
      </c>
      <c r="B1160" s="233" t="s">
        <v>77</v>
      </c>
      <c r="C1160" s="223">
        <v>2301</v>
      </c>
      <c r="D1160" s="223" t="s">
        <v>2535</v>
      </c>
      <c r="E1160" s="224" t="s">
        <v>2536</v>
      </c>
      <c r="F1160" s="223" t="s">
        <v>224</v>
      </c>
      <c r="G1160" s="223">
        <v>8.9899999999999997E-3</v>
      </c>
      <c r="H1160" s="224" t="s">
        <v>2615</v>
      </c>
      <c r="I1160" s="224" t="s">
        <v>43</v>
      </c>
      <c r="J1160" s="225" t="s">
        <v>27</v>
      </c>
      <c r="K1160" s="225" t="s">
        <v>27</v>
      </c>
      <c r="L1160" s="225" t="s">
        <v>27</v>
      </c>
      <c r="M1160" s="225" t="s">
        <v>27</v>
      </c>
      <c r="N1160" s="225" t="s">
        <v>27</v>
      </c>
      <c r="O1160" s="226">
        <v>45931</v>
      </c>
      <c r="P1160" s="219"/>
    </row>
    <row r="1161" spans="1:16" s="220" customFormat="1" ht="15" customHeight="1">
      <c r="A1161" s="233" t="s">
        <v>4</v>
      </c>
      <c r="B1161" s="233" t="s">
        <v>77</v>
      </c>
      <c r="C1161" s="223">
        <v>2305</v>
      </c>
      <c r="D1161" s="223" t="s">
        <v>2537</v>
      </c>
      <c r="E1161" s="224" t="s">
        <v>2538</v>
      </c>
      <c r="F1161" s="223" t="s">
        <v>2609</v>
      </c>
      <c r="G1161" s="223">
        <v>9.4250000000000011E-3</v>
      </c>
      <c r="H1161" s="224" t="s">
        <v>2615</v>
      </c>
      <c r="I1161" s="224" t="s">
        <v>43</v>
      </c>
      <c r="J1161" s="225" t="s">
        <v>27</v>
      </c>
      <c r="K1161" s="225" t="s">
        <v>27</v>
      </c>
      <c r="L1161" s="225" t="s">
        <v>27</v>
      </c>
      <c r="M1161" s="225" t="s">
        <v>27</v>
      </c>
      <c r="N1161" s="225" t="s">
        <v>27</v>
      </c>
      <c r="O1161" s="226">
        <v>45932</v>
      </c>
      <c r="P1161" s="219"/>
    </row>
    <row r="1162" spans="1:16" s="220" customFormat="1" ht="15" customHeight="1">
      <c r="A1162" s="233" t="s">
        <v>4</v>
      </c>
      <c r="B1162" s="233" t="s">
        <v>77</v>
      </c>
      <c r="C1162" s="223">
        <v>2332</v>
      </c>
      <c r="D1162" s="223" t="s">
        <v>2539</v>
      </c>
      <c r="E1162" s="224" t="s">
        <v>2540</v>
      </c>
      <c r="F1162" s="223" t="s">
        <v>432</v>
      </c>
      <c r="G1162" s="223">
        <v>8.9899999999999997E-3</v>
      </c>
      <c r="H1162" s="224" t="s">
        <v>2615</v>
      </c>
      <c r="I1162" s="224" t="s">
        <v>43</v>
      </c>
      <c r="J1162" s="225" t="s">
        <v>27</v>
      </c>
      <c r="K1162" s="225" t="s">
        <v>27</v>
      </c>
      <c r="L1162" s="225" t="s">
        <v>27</v>
      </c>
      <c r="M1162" s="225" t="s">
        <v>27</v>
      </c>
      <c r="N1162" s="225" t="s">
        <v>27</v>
      </c>
      <c r="O1162" s="226">
        <v>45932</v>
      </c>
      <c r="P1162" s="219"/>
    </row>
    <row r="1163" spans="1:16" s="220" customFormat="1" ht="15" customHeight="1">
      <c r="A1163" s="233" t="s">
        <v>4</v>
      </c>
      <c r="B1163" s="233" t="s">
        <v>77</v>
      </c>
      <c r="C1163" s="223">
        <v>2334</v>
      </c>
      <c r="D1163" s="223" t="s">
        <v>2541</v>
      </c>
      <c r="E1163" s="224" t="s">
        <v>2542</v>
      </c>
      <c r="F1163" s="223" t="s">
        <v>689</v>
      </c>
      <c r="G1163" s="223">
        <v>8.4100000000000008E-3</v>
      </c>
      <c r="H1163" s="224" t="s">
        <v>2615</v>
      </c>
      <c r="I1163" s="224" t="s">
        <v>43</v>
      </c>
      <c r="J1163" s="225" t="s">
        <v>27</v>
      </c>
      <c r="K1163" s="225" t="s">
        <v>27</v>
      </c>
      <c r="L1163" s="225" t="s">
        <v>27</v>
      </c>
      <c r="M1163" s="225" t="s">
        <v>27</v>
      </c>
      <c r="N1163" s="225" t="s">
        <v>27</v>
      </c>
      <c r="O1163" s="226">
        <v>45932</v>
      </c>
      <c r="P1163" s="219"/>
    </row>
    <row r="1164" spans="1:16" s="220" customFormat="1" ht="15" customHeight="1">
      <c r="A1164" s="233" t="s">
        <v>4</v>
      </c>
      <c r="B1164" s="233" t="s">
        <v>77</v>
      </c>
      <c r="C1164" s="223">
        <v>2337</v>
      </c>
      <c r="D1164" s="223" t="s">
        <v>2543</v>
      </c>
      <c r="E1164" s="224" t="s">
        <v>2544</v>
      </c>
      <c r="F1164" s="223" t="s">
        <v>251</v>
      </c>
      <c r="G1164" s="223">
        <v>9.1000000000000004E-3</v>
      </c>
      <c r="H1164" s="224" t="s">
        <v>2615</v>
      </c>
      <c r="I1164" s="224" t="s">
        <v>43</v>
      </c>
      <c r="J1164" s="225" t="s">
        <v>27</v>
      </c>
      <c r="K1164" s="225" t="s">
        <v>27</v>
      </c>
      <c r="L1164" s="225" t="s">
        <v>27</v>
      </c>
      <c r="M1164" s="225" t="s">
        <v>27</v>
      </c>
      <c r="N1164" s="225" t="s">
        <v>27</v>
      </c>
      <c r="O1164" s="226">
        <v>45932</v>
      </c>
      <c r="P1164" s="219"/>
    </row>
    <row r="1165" spans="1:16" s="220" customFormat="1" ht="15" customHeight="1">
      <c r="A1165" s="233" t="s">
        <v>4</v>
      </c>
      <c r="B1165" s="233" t="s">
        <v>77</v>
      </c>
      <c r="C1165" s="223">
        <v>2339</v>
      </c>
      <c r="D1165" s="223" t="s">
        <v>2545</v>
      </c>
      <c r="E1165" s="224" t="s">
        <v>2546</v>
      </c>
      <c r="F1165" s="223" t="s">
        <v>1692</v>
      </c>
      <c r="G1165" s="223">
        <v>8.4100000000000008E-3</v>
      </c>
      <c r="H1165" s="224" t="s">
        <v>2615</v>
      </c>
      <c r="I1165" s="224" t="s">
        <v>43</v>
      </c>
      <c r="J1165" s="225" t="s">
        <v>27</v>
      </c>
      <c r="K1165" s="225" t="s">
        <v>27</v>
      </c>
      <c r="L1165" s="225" t="s">
        <v>27</v>
      </c>
      <c r="M1165" s="225" t="s">
        <v>27</v>
      </c>
      <c r="N1165" s="225" t="s">
        <v>27</v>
      </c>
      <c r="O1165" s="226">
        <v>45932</v>
      </c>
      <c r="P1165" s="219"/>
    </row>
    <row r="1166" spans="1:16" s="220" customFormat="1" ht="15" customHeight="1">
      <c r="A1166" s="233" t="s">
        <v>4</v>
      </c>
      <c r="B1166" s="233" t="s">
        <v>77</v>
      </c>
      <c r="C1166" s="223">
        <v>2342</v>
      </c>
      <c r="D1166" s="223" t="s">
        <v>2547</v>
      </c>
      <c r="E1166" s="224" t="s">
        <v>2548</v>
      </c>
      <c r="F1166" s="223" t="s">
        <v>432</v>
      </c>
      <c r="G1166" s="223">
        <v>8.6999999999999994E-3</v>
      </c>
      <c r="H1166" s="224" t="s">
        <v>2615</v>
      </c>
      <c r="I1166" s="224" t="s">
        <v>43</v>
      </c>
      <c r="J1166" s="225" t="s">
        <v>27</v>
      </c>
      <c r="K1166" s="225" t="s">
        <v>27</v>
      </c>
      <c r="L1166" s="225" t="s">
        <v>27</v>
      </c>
      <c r="M1166" s="225" t="s">
        <v>27</v>
      </c>
      <c r="N1166" s="225" t="s">
        <v>27</v>
      </c>
      <c r="O1166" s="226">
        <v>45932</v>
      </c>
      <c r="P1166" s="219"/>
    </row>
    <row r="1167" spans="1:16" s="220" customFormat="1" ht="15" customHeight="1">
      <c r="A1167" s="233" t="s">
        <v>4</v>
      </c>
      <c r="B1167" s="233" t="s">
        <v>77</v>
      </c>
      <c r="C1167" s="223">
        <v>2345</v>
      </c>
      <c r="D1167" s="223" t="s">
        <v>2549</v>
      </c>
      <c r="E1167" s="224" t="s">
        <v>2550</v>
      </c>
      <c r="F1167" s="223" t="s">
        <v>239</v>
      </c>
      <c r="G1167" s="223">
        <v>9.7719999999999994E-3</v>
      </c>
      <c r="H1167" s="224" t="s">
        <v>2615</v>
      </c>
      <c r="I1167" s="224" t="s">
        <v>43</v>
      </c>
      <c r="J1167" s="225" t="s">
        <v>27</v>
      </c>
      <c r="K1167" s="225" t="s">
        <v>27</v>
      </c>
      <c r="L1167" s="225" t="s">
        <v>27</v>
      </c>
      <c r="M1167" s="225" t="s">
        <v>27</v>
      </c>
      <c r="N1167" s="225" t="s">
        <v>27</v>
      </c>
      <c r="O1167" s="226">
        <v>45932</v>
      </c>
      <c r="P1167" s="219"/>
    </row>
    <row r="1168" spans="1:16" s="220" customFormat="1" ht="15" customHeight="1">
      <c r="A1168" s="233" t="s">
        <v>4</v>
      </c>
      <c r="B1168" s="233" t="s">
        <v>77</v>
      </c>
      <c r="C1168" s="223">
        <v>2363</v>
      </c>
      <c r="D1168" s="223" t="s">
        <v>2551</v>
      </c>
      <c r="E1168" s="224" t="s">
        <v>2552</v>
      </c>
      <c r="F1168" s="223" t="s">
        <v>254</v>
      </c>
      <c r="G1168" s="223">
        <v>8.8199999999999997E-3</v>
      </c>
      <c r="H1168" s="224" t="s">
        <v>2615</v>
      </c>
      <c r="I1168" s="224" t="s">
        <v>43</v>
      </c>
      <c r="J1168" s="225" t="s">
        <v>27</v>
      </c>
      <c r="K1168" s="225" t="s">
        <v>27</v>
      </c>
      <c r="L1168" s="225" t="s">
        <v>27</v>
      </c>
      <c r="M1168" s="225" t="s">
        <v>27</v>
      </c>
      <c r="N1168" s="225" t="s">
        <v>27</v>
      </c>
      <c r="O1168" s="226">
        <v>45932</v>
      </c>
      <c r="P1168" s="219"/>
    </row>
    <row r="1169" spans="1:16" s="220" customFormat="1" ht="15" customHeight="1">
      <c r="A1169" s="233" t="s">
        <v>4</v>
      </c>
      <c r="B1169" s="233" t="s">
        <v>77</v>
      </c>
      <c r="C1169" s="223">
        <v>2364</v>
      </c>
      <c r="D1169" s="223" t="s">
        <v>2553</v>
      </c>
      <c r="E1169" s="224" t="s">
        <v>2554</v>
      </c>
      <c r="F1169" s="223" t="s">
        <v>570</v>
      </c>
      <c r="G1169" s="223">
        <v>8.6400000000000001E-3</v>
      </c>
      <c r="H1169" s="224" t="s">
        <v>2615</v>
      </c>
      <c r="I1169" s="224" t="s">
        <v>43</v>
      </c>
      <c r="J1169" s="225" t="s">
        <v>27</v>
      </c>
      <c r="K1169" s="225" t="s">
        <v>27</v>
      </c>
      <c r="L1169" s="225" t="s">
        <v>27</v>
      </c>
      <c r="M1169" s="225" t="s">
        <v>27</v>
      </c>
      <c r="N1169" s="225" t="s">
        <v>27</v>
      </c>
      <c r="O1169" s="226">
        <v>45932</v>
      </c>
      <c r="P1169" s="219"/>
    </row>
    <row r="1170" spans="1:16" s="220" customFormat="1" ht="15" customHeight="1">
      <c r="A1170" s="233" t="s">
        <v>4</v>
      </c>
      <c r="B1170" s="233" t="s">
        <v>77</v>
      </c>
      <c r="C1170" s="223">
        <v>2365</v>
      </c>
      <c r="D1170" s="223" t="s">
        <v>2555</v>
      </c>
      <c r="E1170" s="224" t="s">
        <v>2556</v>
      </c>
      <c r="F1170" s="223" t="s">
        <v>1415</v>
      </c>
      <c r="G1170" s="223">
        <v>8.7749999999999998E-3</v>
      </c>
      <c r="H1170" s="224" t="s">
        <v>2615</v>
      </c>
      <c r="I1170" s="224" t="s">
        <v>43</v>
      </c>
      <c r="J1170" s="225" t="s">
        <v>27</v>
      </c>
      <c r="K1170" s="225" t="s">
        <v>27</v>
      </c>
      <c r="L1170" s="225" t="s">
        <v>27</v>
      </c>
      <c r="M1170" s="225" t="s">
        <v>27</v>
      </c>
      <c r="N1170" s="225" t="s">
        <v>27</v>
      </c>
      <c r="O1170" s="226">
        <v>45932</v>
      </c>
      <c r="P1170" s="219"/>
    </row>
    <row r="1171" spans="1:16" s="220" customFormat="1" ht="15" customHeight="1">
      <c r="A1171" s="233" t="s">
        <v>4</v>
      </c>
      <c r="B1171" s="233" t="s">
        <v>77</v>
      </c>
      <c r="C1171" s="223">
        <v>2366</v>
      </c>
      <c r="D1171" s="223" t="s">
        <v>2557</v>
      </c>
      <c r="E1171" s="224" t="s">
        <v>2558</v>
      </c>
      <c r="F1171" s="223" t="s">
        <v>2610</v>
      </c>
      <c r="G1171" s="223">
        <v>7.8300000000000002E-3</v>
      </c>
      <c r="H1171" s="224" t="s">
        <v>2615</v>
      </c>
      <c r="I1171" s="224" t="s">
        <v>43</v>
      </c>
      <c r="J1171" s="225" t="s">
        <v>27</v>
      </c>
      <c r="K1171" s="225" t="s">
        <v>27</v>
      </c>
      <c r="L1171" s="225" t="s">
        <v>27</v>
      </c>
      <c r="M1171" s="225" t="s">
        <v>27</v>
      </c>
      <c r="N1171" s="225" t="s">
        <v>27</v>
      </c>
      <c r="O1171" s="226">
        <v>45932</v>
      </c>
      <c r="P1171" s="219"/>
    </row>
    <row r="1172" spans="1:16" s="220" customFormat="1" ht="15" customHeight="1">
      <c r="A1172" s="233" t="s">
        <v>4</v>
      </c>
      <c r="B1172" s="233" t="s">
        <v>77</v>
      </c>
      <c r="C1172" s="223">
        <v>2368</v>
      </c>
      <c r="D1172" s="223" t="s">
        <v>2559</v>
      </c>
      <c r="E1172" s="224" t="s">
        <v>2560</v>
      </c>
      <c r="F1172" s="223" t="s">
        <v>224</v>
      </c>
      <c r="G1172" s="223">
        <v>8.1199999999999987E-3</v>
      </c>
      <c r="H1172" s="230" t="s">
        <v>2615</v>
      </c>
      <c r="I1172" s="224" t="s">
        <v>43</v>
      </c>
      <c r="J1172" s="225" t="s">
        <v>27</v>
      </c>
      <c r="K1172" s="225" t="s">
        <v>27</v>
      </c>
      <c r="L1172" s="225" t="s">
        <v>27</v>
      </c>
      <c r="M1172" s="225" t="s">
        <v>27</v>
      </c>
      <c r="N1172" s="225" t="s">
        <v>27</v>
      </c>
      <c r="O1172" s="226">
        <v>45932</v>
      </c>
      <c r="P1172" s="219"/>
    </row>
    <row r="1173" spans="1:16" s="220" customFormat="1" ht="15" customHeight="1">
      <c r="A1173" s="235" t="s">
        <v>4</v>
      </c>
      <c r="B1173" s="235" t="s">
        <v>77</v>
      </c>
      <c r="C1173" s="229">
        <v>2370</v>
      </c>
      <c r="D1173" s="229" t="s">
        <v>2561</v>
      </c>
      <c r="E1173" s="230" t="s">
        <v>2562</v>
      </c>
      <c r="F1173" s="229" t="s">
        <v>270</v>
      </c>
      <c r="G1173" s="236">
        <v>8.4499999999999992E-3</v>
      </c>
      <c r="H1173" s="224" t="s">
        <v>2615</v>
      </c>
      <c r="I1173" s="237" t="s">
        <v>43</v>
      </c>
      <c r="J1173" s="231" t="s">
        <v>27</v>
      </c>
      <c r="K1173" s="231" t="s">
        <v>27</v>
      </c>
      <c r="L1173" s="231" t="s">
        <v>27</v>
      </c>
      <c r="M1173" s="231" t="s">
        <v>27</v>
      </c>
      <c r="N1173" s="231" t="s">
        <v>27</v>
      </c>
      <c r="O1173" s="232">
        <v>45932</v>
      </c>
      <c r="P1173" s="219"/>
    </row>
    <row r="1174" spans="1:16" s="220" customFormat="1" ht="15" customHeight="1">
      <c r="A1174" s="233" t="s">
        <v>3</v>
      </c>
      <c r="B1174" s="233" t="s">
        <v>35</v>
      </c>
      <c r="C1174" s="223">
        <v>2148</v>
      </c>
      <c r="D1174" s="223" t="s">
        <v>2563</v>
      </c>
      <c r="E1174" s="224" t="s">
        <v>2564</v>
      </c>
      <c r="F1174" s="223" t="s">
        <v>794</v>
      </c>
      <c r="G1174" s="238">
        <v>2.31</v>
      </c>
      <c r="H1174" s="224" t="s">
        <v>2616</v>
      </c>
      <c r="I1174" s="239" t="s">
        <v>1561</v>
      </c>
      <c r="J1174" s="225" t="s">
        <v>27</v>
      </c>
      <c r="K1174" s="225" t="s">
        <v>34</v>
      </c>
      <c r="L1174" s="225" t="s">
        <v>27</v>
      </c>
      <c r="M1174" s="225" t="s">
        <v>27</v>
      </c>
      <c r="N1174" s="225" t="s">
        <v>27</v>
      </c>
      <c r="O1174" s="226">
        <v>45946</v>
      </c>
      <c r="P1174" s="219"/>
    </row>
    <row r="1175" spans="1:16" s="220" customFormat="1" ht="15" customHeight="1">
      <c r="A1175" s="233" t="s">
        <v>3</v>
      </c>
      <c r="B1175" s="233" t="s">
        <v>35</v>
      </c>
      <c r="C1175" s="223">
        <v>2153</v>
      </c>
      <c r="D1175" s="223" t="s">
        <v>2565</v>
      </c>
      <c r="E1175" s="224" t="s">
        <v>2566</v>
      </c>
      <c r="F1175" s="223" t="s">
        <v>1926</v>
      </c>
      <c r="G1175" s="238">
        <v>0.34</v>
      </c>
      <c r="H1175" s="224" t="s">
        <v>2617</v>
      </c>
      <c r="I1175" s="239" t="s">
        <v>1560</v>
      </c>
      <c r="J1175" s="225" t="s">
        <v>27</v>
      </c>
      <c r="K1175" s="225" t="s">
        <v>34</v>
      </c>
      <c r="L1175" s="225" t="s">
        <v>27</v>
      </c>
      <c r="M1175" s="225" t="s">
        <v>27</v>
      </c>
      <c r="N1175" s="225" t="s">
        <v>27</v>
      </c>
      <c r="O1175" s="226">
        <v>45946</v>
      </c>
      <c r="P1175" s="219"/>
    </row>
    <row r="1176" spans="1:16" s="220" customFormat="1" ht="15" customHeight="1">
      <c r="A1176" s="233" t="s">
        <v>4</v>
      </c>
      <c r="B1176" s="233" t="s">
        <v>77</v>
      </c>
      <c r="C1176" s="223">
        <v>2381</v>
      </c>
      <c r="D1176" s="223" t="s">
        <v>2567</v>
      </c>
      <c r="E1176" s="240" t="s">
        <v>2568</v>
      </c>
      <c r="F1176" s="241" t="s">
        <v>2505</v>
      </c>
      <c r="G1176" s="238">
        <v>1.1516999999999999E-2</v>
      </c>
      <c r="H1176" s="242" t="s">
        <v>2618</v>
      </c>
      <c r="I1176" s="242" t="s">
        <v>43</v>
      </c>
      <c r="J1176" s="234" t="s">
        <v>27</v>
      </c>
      <c r="K1176" s="234" t="s">
        <v>27</v>
      </c>
      <c r="L1176" s="234" t="s">
        <v>27</v>
      </c>
      <c r="M1176" s="234" t="s">
        <v>27</v>
      </c>
      <c r="N1176" s="234" t="s">
        <v>27</v>
      </c>
      <c r="O1176" s="226">
        <v>45950</v>
      </c>
      <c r="P1176" s="219"/>
    </row>
    <row r="1177" spans="1:16" s="220" customFormat="1" ht="15" customHeight="1">
      <c r="A1177" s="233" t="s">
        <v>4</v>
      </c>
      <c r="B1177" s="233" t="s">
        <v>77</v>
      </c>
      <c r="C1177" s="223">
        <v>2382</v>
      </c>
      <c r="D1177" s="223" t="s">
        <v>2569</v>
      </c>
      <c r="E1177" s="224" t="s">
        <v>2570</v>
      </c>
      <c r="F1177" s="223" t="s">
        <v>2505</v>
      </c>
      <c r="G1177" s="238">
        <v>1.2913000000000001E-2</v>
      </c>
      <c r="H1177" s="242" t="s">
        <v>2619</v>
      </c>
      <c r="I1177" s="242" t="s">
        <v>43</v>
      </c>
      <c r="J1177" s="234" t="s">
        <v>27</v>
      </c>
      <c r="K1177" s="234" t="s">
        <v>27</v>
      </c>
      <c r="L1177" s="234" t="s">
        <v>27</v>
      </c>
      <c r="M1177" s="234" t="s">
        <v>27</v>
      </c>
      <c r="N1177" s="234" t="s">
        <v>27</v>
      </c>
      <c r="O1177" s="226">
        <v>45950</v>
      </c>
      <c r="P1177" s="219"/>
    </row>
    <row r="1178" spans="1:16" s="220" customFormat="1" ht="15" customHeight="1">
      <c r="A1178" s="233" t="s">
        <v>4</v>
      </c>
      <c r="B1178" s="233" t="s">
        <v>77</v>
      </c>
      <c r="C1178" s="223">
        <v>2383</v>
      </c>
      <c r="D1178" s="223" t="s">
        <v>2571</v>
      </c>
      <c r="E1178" s="224" t="s">
        <v>2572</v>
      </c>
      <c r="F1178" s="223" t="s">
        <v>2611</v>
      </c>
      <c r="G1178" s="238">
        <v>7.7999999999999996E-3</v>
      </c>
      <c r="H1178" s="242" t="s">
        <v>2620</v>
      </c>
      <c r="I1178" s="242" t="s">
        <v>43</v>
      </c>
      <c r="J1178" s="234" t="s">
        <v>27</v>
      </c>
      <c r="K1178" s="234" t="s">
        <v>27</v>
      </c>
      <c r="L1178" s="234" t="s">
        <v>27</v>
      </c>
      <c r="M1178" s="234" t="s">
        <v>27</v>
      </c>
      <c r="N1178" s="234" t="s">
        <v>27</v>
      </c>
      <c r="O1178" s="226">
        <v>45950</v>
      </c>
      <c r="P1178" s="219"/>
    </row>
    <row r="1179" spans="1:16" s="220" customFormat="1" ht="15" customHeight="1">
      <c r="A1179" s="233" t="s">
        <v>4</v>
      </c>
      <c r="B1179" s="233" t="s">
        <v>77</v>
      </c>
      <c r="C1179" s="223">
        <v>2389</v>
      </c>
      <c r="D1179" s="223" t="s">
        <v>2573</v>
      </c>
      <c r="E1179" s="224" t="s">
        <v>2574</v>
      </c>
      <c r="F1179" s="223" t="s">
        <v>42</v>
      </c>
      <c r="G1179" s="238">
        <v>6.8250000000000003E-3</v>
      </c>
      <c r="H1179" s="242" t="s">
        <v>2621</v>
      </c>
      <c r="I1179" s="242" t="s">
        <v>43</v>
      </c>
      <c r="J1179" s="234" t="s">
        <v>27</v>
      </c>
      <c r="K1179" s="234" t="s">
        <v>27</v>
      </c>
      <c r="L1179" s="234" t="s">
        <v>27</v>
      </c>
      <c r="M1179" s="234" t="s">
        <v>27</v>
      </c>
      <c r="N1179" s="234" t="s">
        <v>27</v>
      </c>
      <c r="O1179" s="226">
        <v>45950</v>
      </c>
      <c r="P1179" s="219"/>
    </row>
    <row r="1180" spans="1:16" s="220" customFormat="1" ht="15" customHeight="1">
      <c r="A1180" s="233" t="s">
        <v>4</v>
      </c>
      <c r="B1180" s="233" t="s">
        <v>77</v>
      </c>
      <c r="C1180" s="223">
        <v>2395</v>
      </c>
      <c r="D1180" s="223" t="s">
        <v>2575</v>
      </c>
      <c r="E1180" s="224" t="s">
        <v>2576</v>
      </c>
      <c r="F1180" s="223" t="s">
        <v>42</v>
      </c>
      <c r="G1180" s="238">
        <v>5.1999999999999998E-3</v>
      </c>
      <c r="H1180" s="242" t="s">
        <v>2622</v>
      </c>
      <c r="I1180" s="242" t="s">
        <v>43</v>
      </c>
      <c r="J1180" s="234" t="s">
        <v>27</v>
      </c>
      <c r="K1180" s="234" t="s">
        <v>27</v>
      </c>
      <c r="L1180" s="234" t="s">
        <v>27</v>
      </c>
      <c r="M1180" s="234" t="s">
        <v>27</v>
      </c>
      <c r="N1180" s="234" t="s">
        <v>27</v>
      </c>
      <c r="O1180" s="226">
        <v>45950</v>
      </c>
      <c r="P1180" s="219"/>
    </row>
    <row r="1181" spans="1:16" s="220" customFormat="1" ht="15" customHeight="1">
      <c r="A1181" s="233" t="s">
        <v>4</v>
      </c>
      <c r="B1181" s="233" t="s">
        <v>77</v>
      </c>
      <c r="C1181" s="223">
        <v>2397</v>
      </c>
      <c r="D1181" s="223" t="s">
        <v>2577</v>
      </c>
      <c r="E1181" s="224" t="s">
        <v>2578</v>
      </c>
      <c r="F1181" s="223" t="s">
        <v>2612</v>
      </c>
      <c r="G1181" s="238">
        <v>1.15E-2</v>
      </c>
      <c r="H1181" s="242" t="s">
        <v>2623</v>
      </c>
      <c r="I1181" s="242" t="s">
        <v>43</v>
      </c>
      <c r="J1181" s="234" t="s">
        <v>27</v>
      </c>
      <c r="K1181" s="234" t="s">
        <v>27</v>
      </c>
      <c r="L1181" s="234" t="s">
        <v>27</v>
      </c>
      <c r="M1181" s="234" t="s">
        <v>27</v>
      </c>
      <c r="N1181" s="234" t="s">
        <v>27</v>
      </c>
      <c r="O1181" s="226">
        <v>45950</v>
      </c>
      <c r="P1181" s="219"/>
    </row>
    <row r="1182" spans="1:16" s="220" customFormat="1" ht="15" customHeight="1">
      <c r="A1182" s="233" t="s">
        <v>3</v>
      </c>
      <c r="B1182" s="233" t="s">
        <v>35</v>
      </c>
      <c r="C1182" s="223">
        <v>1214</v>
      </c>
      <c r="D1182" s="223" t="s">
        <v>2579</v>
      </c>
      <c r="E1182" s="224" t="s">
        <v>2580</v>
      </c>
      <c r="F1182" s="223" t="s">
        <v>679</v>
      </c>
      <c r="G1182" s="238">
        <v>0.5</v>
      </c>
      <c r="H1182" s="224" t="s">
        <v>2624</v>
      </c>
      <c r="I1182" s="239" t="s">
        <v>2637</v>
      </c>
      <c r="J1182" s="225" t="s">
        <v>27</v>
      </c>
      <c r="K1182" s="225" t="s">
        <v>34</v>
      </c>
      <c r="L1182" s="225" t="s">
        <v>27</v>
      </c>
      <c r="M1182" s="225" t="s">
        <v>27</v>
      </c>
      <c r="N1182" s="225" t="s">
        <v>27</v>
      </c>
      <c r="O1182" s="226">
        <v>45951</v>
      </c>
      <c r="P1182" s="219"/>
    </row>
    <row r="1183" spans="1:16" s="220" customFormat="1" ht="15" customHeight="1">
      <c r="A1183" s="233" t="s">
        <v>3</v>
      </c>
      <c r="B1183" s="233" t="s">
        <v>35</v>
      </c>
      <c r="C1183" s="223">
        <v>2394</v>
      </c>
      <c r="D1183" s="223" t="s">
        <v>2581</v>
      </c>
      <c r="E1183" s="224" t="s">
        <v>2582</v>
      </c>
      <c r="F1183" s="223" t="s">
        <v>1046</v>
      </c>
      <c r="G1183" s="238">
        <v>1.6870000000000001</v>
      </c>
      <c r="H1183" s="224" t="s">
        <v>2625</v>
      </c>
      <c r="I1183" s="239" t="s">
        <v>1561</v>
      </c>
      <c r="J1183" s="225" t="s">
        <v>27</v>
      </c>
      <c r="K1183" s="225" t="s">
        <v>34</v>
      </c>
      <c r="L1183" s="225" t="s">
        <v>27</v>
      </c>
      <c r="M1183" s="225" t="s">
        <v>27</v>
      </c>
      <c r="N1183" s="225" t="s">
        <v>34</v>
      </c>
      <c r="O1183" s="226">
        <v>45952</v>
      </c>
      <c r="P1183" s="219"/>
    </row>
    <row r="1184" spans="1:16" s="220" customFormat="1" ht="15" customHeight="1">
      <c r="A1184" s="233" t="s">
        <v>3</v>
      </c>
      <c r="B1184" s="233" t="s">
        <v>35</v>
      </c>
      <c r="C1184" s="223">
        <v>2401</v>
      </c>
      <c r="D1184" s="223" t="s">
        <v>2583</v>
      </c>
      <c r="E1184" s="224" t="s">
        <v>2584</v>
      </c>
      <c r="F1184" s="223" t="s">
        <v>1692</v>
      </c>
      <c r="G1184" s="238">
        <v>0.6</v>
      </c>
      <c r="H1184" s="224" t="s">
        <v>1566</v>
      </c>
      <c r="I1184" s="239" t="s">
        <v>48</v>
      </c>
      <c r="J1184" s="225" t="s">
        <v>27</v>
      </c>
      <c r="K1184" s="225" t="s">
        <v>34</v>
      </c>
      <c r="L1184" s="225" t="s">
        <v>27</v>
      </c>
      <c r="M1184" s="225" t="s">
        <v>27</v>
      </c>
      <c r="N1184" s="225" t="s">
        <v>27</v>
      </c>
      <c r="O1184" s="226">
        <v>45952</v>
      </c>
      <c r="P1184" s="219"/>
    </row>
    <row r="1185" spans="1:16" s="220" customFormat="1" ht="15" customHeight="1">
      <c r="A1185" s="233" t="s">
        <v>4</v>
      </c>
      <c r="B1185" s="233" t="s">
        <v>77</v>
      </c>
      <c r="C1185" s="223">
        <v>2413</v>
      </c>
      <c r="D1185" s="223" t="s">
        <v>2585</v>
      </c>
      <c r="E1185" s="224" t="s">
        <v>2586</v>
      </c>
      <c r="F1185" s="223" t="s">
        <v>254</v>
      </c>
      <c r="G1185" s="238">
        <v>9.195E-3</v>
      </c>
      <c r="H1185" s="242" t="s">
        <v>2626</v>
      </c>
      <c r="I1185" s="242" t="s">
        <v>43</v>
      </c>
      <c r="J1185" s="234" t="s">
        <v>27</v>
      </c>
      <c r="K1185" s="234" t="s">
        <v>27</v>
      </c>
      <c r="L1185" s="234" t="s">
        <v>27</v>
      </c>
      <c r="M1185" s="234" t="s">
        <v>27</v>
      </c>
      <c r="N1185" s="234" t="s">
        <v>27</v>
      </c>
      <c r="O1185" s="226">
        <v>45957</v>
      </c>
      <c r="P1185" s="219"/>
    </row>
    <row r="1186" spans="1:16" s="220" customFormat="1" ht="15" customHeight="1">
      <c r="A1186" s="233" t="s">
        <v>4</v>
      </c>
      <c r="B1186" s="233" t="s">
        <v>77</v>
      </c>
      <c r="C1186" s="223">
        <v>2415</v>
      </c>
      <c r="D1186" s="223" t="s">
        <v>2587</v>
      </c>
      <c r="E1186" s="224" t="s">
        <v>2588</v>
      </c>
      <c r="F1186" s="223" t="s">
        <v>42</v>
      </c>
      <c r="G1186" s="238">
        <v>8.7749999999999998E-3</v>
      </c>
      <c r="H1186" s="242" t="s">
        <v>2627</v>
      </c>
      <c r="I1186" s="242" t="s">
        <v>43</v>
      </c>
      <c r="J1186" s="234" t="s">
        <v>27</v>
      </c>
      <c r="K1186" s="234" t="s">
        <v>27</v>
      </c>
      <c r="L1186" s="234" t="s">
        <v>27</v>
      </c>
      <c r="M1186" s="234" t="s">
        <v>27</v>
      </c>
      <c r="N1186" s="234" t="s">
        <v>27</v>
      </c>
      <c r="O1186" s="226">
        <v>45957</v>
      </c>
      <c r="P1186" s="219"/>
    </row>
    <row r="1187" spans="1:16" s="220" customFormat="1" ht="15" customHeight="1">
      <c r="A1187" s="233" t="s">
        <v>4</v>
      </c>
      <c r="B1187" s="233" t="s">
        <v>77</v>
      </c>
      <c r="C1187" s="223">
        <v>2416</v>
      </c>
      <c r="D1187" s="223" t="s">
        <v>2589</v>
      </c>
      <c r="E1187" s="224" t="s">
        <v>2590</v>
      </c>
      <c r="F1187" s="223" t="s">
        <v>64</v>
      </c>
      <c r="G1187" s="238">
        <v>1.5E-3</v>
      </c>
      <c r="H1187" s="242" t="s">
        <v>2628</v>
      </c>
      <c r="I1187" s="242" t="s">
        <v>43</v>
      </c>
      <c r="J1187" s="234" t="s">
        <v>27</v>
      </c>
      <c r="K1187" s="234" t="s">
        <v>27</v>
      </c>
      <c r="L1187" s="234" t="s">
        <v>27</v>
      </c>
      <c r="M1187" s="234" t="s">
        <v>27</v>
      </c>
      <c r="N1187" s="234" t="s">
        <v>27</v>
      </c>
      <c r="O1187" s="226">
        <v>45957</v>
      </c>
      <c r="P1187" s="219"/>
    </row>
    <row r="1188" spans="1:16" s="220" customFormat="1" ht="15" customHeight="1">
      <c r="A1188" s="233" t="s">
        <v>4</v>
      </c>
      <c r="B1188" s="233" t="s">
        <v>77</v>
      </c>
      <c r="C1188" s="223">
        <v>2418</v>
      </c>
      <c r="D1188" s="223" t="s">
        <v>2591</v>
      </c>
      <c r="E1188" s="224" t="s">
        <v>2592</v>
      </c>
      <c r="F1188" s="223" t="s">
        <v>42</v>
      </c>
      <c r="G1188" s="238">
        <v>3.8999999999999998E-3</v>
      </c>
      <c r="H1188" s="242" t="s">
        <v>2629</v>
      </c>
      <c r="I1188" s="242" t="s">
        <v>43</v>
      </c>
      <c r="J1188" s="234" t="s">
        <v>27</v>
      </c>
      <c r="K1188" s="234" t="s">
        <v>27</v>
      </c>
      <c r="L1188" s="234" t="s">
        <v>27</v>
      </c>
      <c r="M1188" s="234" t="s">
        <v>27</v>
      </c>
      <c r="N1188" s="234" t="s">
        <v>27</v>
      </c>
      <c r="O1188" s="226">
        <v>45957</v>
      </c>
      <c r="P1188" s="219"/>
    </row>
    <row r="1189" spans="1:16" s="220" customFormat="1" ht="15" customHeight="1">
      <c r="A1189" s="233" t="s">
        <v>3</v>
      </c>
      <c r="B1189" s="233" t="s">
        <v>35</v>
      </c>
      <c r="C1189" s="223">
        <v>2399</v>
      </c>
      <c r="D1189" s="223" t="s">
        <v>2593</v>
      </c>
      <c r="E1189" s="224" t="s">
        <v>2594</v>
      </c>
      <c r="F1189" s="223" t="s">
        <v>317</v>
      </c>
      <c r="G1189" s="238">
        <v>0.5</v>
      </c>
      <c r="H1189" s="224" t="s">
        <v>2630</v>
      </c>
      <c r="I1189" s="239" t="s">
        <v>1561</v>
      </c>
      <c r="J1189" s="225" t="s">
        <v>27</v>
      </c>
      <c r="K1189" s="225" t="s">
        <v>34</v>
      </c>
      <c r="L1189" s="225" t="s">
        <v>27</v>
      </c>
      <c r="M1189" s="225" t="s">
        <v>27</v>
      </c>
      <c r="N1189" s="225" t="s">
        <v>27</v>
      </c>
      <c r="O1189" s="226">
        <v>45958</v>
      </c>
      <c r="P1189" s="219"/>
    </row>
    <row r="1190" spans="1:16" s="220" customFormat="1" ht="15" customHeight="1">
      <c r="A1190" s="235" t="s">
        <v>4</v>
      </c>
      <c r="B1190" s="235" t="s">
        <v>77</v>
      </c>
      <c r="C1190" s="229">
        <v>2417</v>
      </c>
      <c r="D1190" s="229" t="s">
        <v>2595</v>
      </c>
      <c r="E1190" s="230" t="s">
        <v>2596</v>
      </c>
      <c r="F1190" s="229" t="s">
        <v>2613</v>
      </c>
      <c r="G1190" s="243">
        <v>5.1999999999999998E-3</v>
      </c>
      <c r="H1190" s="244" t="s">
        <v>2631</v>
      </c>
      <c r="I1190" s="244" t="s">
        <v>43</v>
      </c>
      <c r="J1190" s="245" t="s">
        <v>27</v>
      </c>
      <c r="K1190" s="245" t="s">
        <v>27</v>
      </c>
      <c r="L1190" s="245" t="s">
        <v>27</v>
      </c>
      <c r="M1190" s="245" t="s">
        <v>27</v>
      </c>
      <c r="N1190" s="245" t="s">
        <v>27</v>
      </c>
      <c r="O1190" s="232">
        <v>45958</v>
      </c>
      <c r="P1190" s="219"/>
    </row>
    <row r="1191" spans="1:16" s="220" customFormat="1" ht="15" customHeight="1">
      <c r="A1191" s="233" t="s">
        <v>3</v>
      </c>
      <c r="B1191" s="233" t="s">
        <v>35</v>
      </c>
      <c r="C1191" s="223">
        <v>2400</v>
      </c>
      <c r="D1191" s="223" t="s">
        <v>2597</v>
      </c>
      <c r="E1191" s="224" t="s">
        <v>2598</v>
      </c>
      <c r="F1191" s="223" t="s">
        <v>794</v>
      </c>
      <c r="G1191" s="223">
        <v>2</v>
      </c>
      <c r="H1191" s="224" t="s">
        <v>2630</v>
      </c>
      <c r="I1191" s="224" t="s">
        <v>1561</v>
      </c>
      <c r="J1191" s="225" t="s">
        <v>27</v>
      </c>
      <c r="K1191" s="225" t="s">
        <v>34</v>
      </c>
      <c r="L1191" s="225" t="s">
        <v>27</v>
      </c>
      <c r="M1191" s="225" t="s">
        <v>27</v>
      </c>
      <c r="N1191" s="225" t="s">
        <v>27</v>
      </c>
      <c r="O1191" s="226">
        <v>45961</v>
      </c>
      <c r="P1191" s="219"/>
    </row>
    <row r="1192" spans="1:16" s="220" customFormat="1" ht="15" customHeight="1">
      <c r="A1192" s="233" t="s">
        <v>4</v>
      </c>
      <c r="B1192" s="233" t="s">
        <v>77</v>
      </c>
      <c r="C1192" s="223">
        <v>2424</v>
      </c>
      <c r="D1192" s="223" t="s">
        <v>2599</v>
      </c>
      <c r="E1192" s="224" t="s">
        <v>2600</v>
      </c>
      <c r="F1192" s="223" t="s">
        <v>1964</v>
      </c>
      <c r="G1192" s="223">
        <v>4.0600000000000002E-3</v>
      </c>
      <c r="H1192" s="224" t="s">
        <v>2632</v>
      </c>
      <c r="I1192" s="224" t="s">
        <v>43</v>
      </c>
      <c r="J1192" s="234" t="s">
        <v>27</v>
      </c>
      <c r="K1192" s="234" t="s">
        <v>27</v>
      </c>
      <c r="L1192" s="234" t="s">
        <v>27</v>
      </c>
      <c r="M1192" s="234" t="s">
        <v>27</v>
      </c>
      <c r="N1192" s="234" t="s">
        <v>27</v>
      </c>
      <c r="O1192" s="226">
        <v>45966</v>
      </c>
      <c r="P1192" s="219"/>
    </row>
    <row r="1193" spans="1:16" s="220" customFormat="1" ht="15" customHeight="1">
      <c r="A1193" s="233" t="s">
        <v>4</v>
      </c>
      <c r="B1193" s="233" t="s">
        <v>77</v>
      </c>
      <c r="C1193" s="223">
        <v>2426</v>
      </c>
      <c r="D1193" s="223" t="s">
        <v>2601</v>
      </c>
      <c r="E1193" s="224" t="s">
        <v>2602</v>
      </c>
      <c r="F1193" s="223" t="s">
        <v>42</v>
      </c>
      <c r="G1193" s="223">
        <v>1.312E-2</v>
      </c>
      <c r="H1193" s="224" t="s">
        <v>2633</v>
      </c>
      <c r="I1193" s="224" t="s">
        <v>43</v>
      </c>
      <c r="J1193" s="234" t="s">
        <v>27</v>
      </c>
      <c r="K1193" s="234" t="s">
        <v>27</v>
      </c>
      <c r="L1193" s="234" t="s">
        <v>27</v>
      </c>
      <c r="M1193" s="234" t="s">
        <v>27</v>
      </c>
      <c r="N1193" s="234" t="s">
        <v>27</v>
      </c>
      <c r="O1193" s="226">
        <v>45967</v>
      </c>
      <c r="P1193" s="219"/>
    </row>
    <row r="1194" spans="1:16" s="220" customFormat="1" ht="15" customHeight="1">
      <c r="A1194" s="233" t="s">
        <v>4</v>
      </c>
      <c r="B1194" s="233" t="s">
        <v>77</v>
      </c>
      <c r="C1194" s="223">
        <v>2431</v>
      </c>
      <c r="D1194" s="223" t="s">
        <v>2603</v>
      </c>
      <c r="E1194" s="224" t="s">
        <v>2604</v>
      </c>
      <c r="F1194" s="223" t="s">
        <v>428</v>
      </c>
      <c r="G1194" s="223">
        <v>4.8859999999999997E-3</v>
      </c>
      <c r="H1194" s="224" t="s">
        <v>2634</v>
      </c>
      <c r="I1194" s="224" t="s">
        <v>43</v>
      </c>
      <c r="J1194" s="234" t="s">
        <v>27</v>
      </c>
      <c r="K1194" s="234" t="s">
        <v>27</v>
      </c>
      <c r="L1194" s="234" t="s">
        <v>27</v>
      </c>
      <c r="M1194" s="234" t="s">
        <v>27</v>
      </c>
      <c r="N1194" s="234" t="s">
        <v>27</v>
      </c>
      <c r="O1194" s="226">
        <v>45967</v>
      </c>
      <c r="P1194" s="219"/>
    </row>
    <row r="1195" spans="1:16" s="220" customFormat="1" ht="15" customHeight="1">
      <c r="A1195" s="233" t="s">
        <v>4</v>
      </c>
      <c r="B1195" s="233" t="s">
        <v>77</v>
      </c>
      <c r="C1195" s="223">
        <v>2433</v>
      </c>
      <c r="D1195" s="223" t="s">
        <v>2605</v>
      </c>
      <c r="E1195" s="224" t="s">
        <v>2606</v>
      </c>
      <c r="F1195" s="223" t="s">
        <v>428</v>
      </c>
      <c r="G1195" s="223">
        <v>4.8859999999999997E-3</v>
      </c>
      <c r="H1195" s="224" t="s">
        <v>2635</v>
      </c>
      <c r="I1195" s="224" t="s">
        <v>43</v>
      </c>
      <c r="J1195" s="234" t="s">
        <v>27</v>
      </c>
      <c r="K1195" s="234" t="s">
        <v>27</v>
      </c>
      <c r="L1195" s="234" t="s">
        <v>27</v>
      </c>
      <c r="M1195" s="234" t="s">
        <v>27</v>
      </c>
      <c r="N1195" s="234" t="s">
        <v>27</v>
      </c>
      <c r="O1195" s="226">
        <v>45967</v>
      </c>
      <c r="P1195" s="219"/>
    </row>
    <row r="1196" spans="1:16" s="255" customFormat="1" ht="15" customHeight="1">
      <c r="A1196" s="249" t="s">
        <v>4</v>
      </c>
      <c r="B1196" s="249" t="s">
        <v>77</v>
      </c>
      <c r="C1196" s="250">
        <v>2447</v>
      </c>
      <c r="D1196" s="250" t="s">
        <v>2607</v>
      </c>
      <c r="E1196" s="251" t="s">
        <v>2608</v>
      </c>
      <c r="F1196" s="250" t="s">
        <v>167</v>
      </c>
      <c r="G1196" s="250">
        <v>1.4309000000000001E-2</v>
      </c>
      <c r="H1196" s="251" t="s">
        <v>2636</v>
      </c>
      <c r="I1196" s="251" t="s">
        <v>43</v>
      </c>
      <c r="J1196" s="252" t="s">
        <v>27</v>
      </c>
      <c r="K1196" s="252" t="s">
        <v>27</v>
      </c>
      <c r="L1196" s="252" t="s">
        <v>27</v>
      </c>
      <c r="M1196" s="252" t="s">
        <v>27</v>
      </c>
      <c r="N1196" s="252" t="s">
        <v>27</v>
      </c>
      <c r="O1196" s="253">
        <v>45967</v>
      </c>
      <c r="P1196" s="254"/>
    </row>
    <row r="1197" spans="1:16" s="255" customFormat="1" ht="15" customHeight="1">
      <c r="A1197" s="256" t="s">
        <v>4</v>
      </c>
      <c r="B1197" s="256" t="s">
        <v>77</v>
      </c>
      <c r="C1197" s="257">
        <v>2425</v>
      </c>
      <c r="D1197" s="257" t="s">
        <v>2639</v>
      </c>
      <c r="E1197" s="258" t="s">
        <v>2696</v>
      </c>
      <c r="F1197" s="257" t="s">
        <v>311</v>
      </c>
      <c r="G1197" s="257">
        <v>2.2079999999999999E-2</v>
      </c>
      <c r="H1197" s="258" t="s">
        <v>2755</v>
      </c>
      <c r="I1197" s="258" t="s">
        <v>43</v>
      </c>
      <c r="J1197" s="259" t="s">
        <v>27</v>
      </c>
      <c r="K1197" s="259" t="s">
        <v>27</v>
      </c>
      <c r="L1197" s="259" t="s">
        <v>27</v>
      </c>
      <c r="M1197" s="259" t="s">
        <v>27</v>
      </c>
      <c r="N1197" s="259" t="s">
        <v>27</v>
      </c>
      <c r="O1197" s="260">
        <v>45972</v>
      </c>
    </row>
    <row r="1198" spans="1:16" s="255" customFormat="1" ht="15" customHeight="1">
      <c r="A1198" s="256" t="s">
        <v>4</v>
      </c>
      <c r="B1198" s="256" t="s">
        <v>77</v>
      </c>
      <c r="C1198" s="257">
        <v>2449</v>
      </c>
      <c r="D1198" s="257" t="s">
        <v>2640</v>
      </c>
      <c r="E1198" s="258" t="s">
        <v>2697</v>
      </c>
      <c r="F1198" s="257" t="s">
        <v>423</v>
      </c>
      <c r="G1198" s="257">
        <v>8.4499999999999992E-3</v>
      </c>
      <c r="H1198" s="258" t="s">
        <v>2615</v>
      </c>
      <c r="I1198" s="258" t="s">
        <v>43</v>
      </c>
      <c r="J1198" s="259" t="s">
        <v>27</v>
      </c>
      <c r="K1198" s="259" t="s">
        <v>27</v>
      </c>
      <c r="L1198" s="259" t="s">
        <v>27</v>
      </c>
      <c r="M1198" s="259" t="s">
        <v>27</v>
      </c>
      <c r="N1198" s="259" t="s">
        <v>27</v>
      </c>
      <c r="O1198" s="260">
        <v>45972</v>
      </c>
      <c r="P1198" s="254"/>
    </row>
    <row r="1199" spans="1:16" s="255" customFormat="1" ht="15" customHeight="1">
      <c r="A1199" s="256" t="s">
        <v>4</v>
      </c>
      <c r="B1199" s="256" t="s">
        <v>77</v>
      </c>
      <c r="C1199" s="257">
        <v>2451</v>
      </c>
      <c r="D1199" s="257" t="s">
        <v>2641</v>
      </c>
      <c r="E1199" s="258" t="s">
        <v>2698</v>
      </c>
      <c r="F1199" s="257" t="s">
        <v>294</v>
      </c>
      <c r="G1199" s="257">
        <v>7.6E-3</v>
      </c>
      <c r="H1199" s="258" t="s">
        <v>2615</v>
      </c>
      <c r="I1199" s="258" t="s">
        <v>43</v>
      </c>
      <c r="J1199" s="259" t="s">
        <v>27</v>
      </c>
      <c r="K1199" s="259" t="s">
        <v>27</v>
      </c>
      <c r="L1199" s="259" t="s">
        <v>27</v>
      </c>
      <c r="M1199" s="259" t="s">
        <v>27</v>
      </c>
      <c r="N1199" s="259" t="s">
        <v>27</v>
      </c>
      <c r="O1199" s="260">
        <v>45972</v>
      </c>
      <c r="P1199" s="254"/>
    </row>
    <row r="1200" spans="1:16" s="255" customFormat="1" ht="15" customHeight="1">
      <c r="A1200" s="256" t="s">
        <v>4</v>
      </c>
      <c r="B1200" s="256" t="s">
        <v>77</v>
      </c>
      <c r="C1200" s="257">
        <v>2452</v>
      </c>
      <c r="D1200" s="257" t="s">
        <v>2642</v>
      </c>
      <c r="E1200" s="258" t="s">
        <v>2699</v>
      </c>
      <c r="F1200" s="257" t="s">
        <v>314</v>
      </c>
      <c r="G1200" s="257">
        <v>7.6E-3</v>
      </c>
      <c r="H1200" s="258" t="s">
        <v>2615</v>
      </c>
      <c r="I1200" s="258" t="s">
        <v>43</v>
      </c>
      <c r="J1200" s="259" t="s">
        <v>27</v>
      </c>
      <c r="K1200" s="259" t="s">
        <v>27</v>
      </c>
      <c r="L1200" s="259" t="s">
        <v>27</v>
      </c>
      <c r="M1200" s="259" t="s">
        <v>27</v>
      </c>
      <c r="N1200" s="259" t="s">
        <v>27</v>
      </c>
      <c r="O1200" s="260">
        <v>45972</v>
      </c>
      <c r="P1200" s="254"/>
    </row>
    <row r="1201" spans="1:16" s="255" customFormat="1" ht="15" customHeight="1">
      <c r="A1201" s="256" t="s">
        <v>4</v>
      </c>
      <c r="B1201" s="256" t="s">
        <v>77</v>
      </c>
      <c r="C1201" s="257">
        <v>2456</v>
      </c>
      <c r="D1201" s="257" t="s">
        <v>2643</v>
      </c>
      <c r="E1201" s="258" t="s">
        <v>2700</v>
      </c>
      <c r="F1201" s="257" t="s">
        <v>388</v>
      </c>
      <c r="G1201" s="257">
        <v>1.9720000000000001E-2</v>
      </c>
      <c r="H1201" s="258" t="s">
        <v>2615</v>
      </c>
      <c r="I1201" s="258" t="s">
        <v>43</v>
      </c>
      <c r="J1201" s="259" t="s">
        <v>27</v>
      </c>
      <c r="K1201" s="259" t="s">
        <v>27</v>
      </c>
      <c r="L1201" s="259" t="s">
        <v>27</v>
      </c>
      <c r="M1201" s="259" t="s">
        <v>27</v>
      </c>
      <c r="N1201" s="259" t="s">
        <v>27</v>
      </c>
      <c r="O1201" s="260">
        <v>45972</v>
      </c>
      <c r="P1201" s="254"/>
    </row>
    <row r="1202" spans="1:16" s="255" customFormat="1" ht="15" customHeight="1">
      <c r="A1202" s="256" t="s">
        <v>4</v>
      </c>
      <c r="B1202" s="256" t="s">
        <v>77</v>
      </c>
      <c r="C1202" s="257">
        <v>2460</v>
      </c>
      <c r="D1202" s="257" t="s">
        <v>2644</v>
      </c>
      <c r="E1202" s="258" t="s">
        <v>2701</v>
      </c>
      <c r="F1202" s="257" t="s">
        <v>825</v>
      </c>
      <c r="G1202" s="257">
        <v>9.5999999999999992E-3</v>
      </c>
      <c r="H1202" s="258" t="s">
        <v>2615</v>
      </c>
      <c r="I1202" s="258" t="s">
        <v>43</v>
      </c>
      <c r="J1202" s="259" t="s">
        <v>27</v>
      </c>
      <c r="K1202" s="259" t="s">
        <v>27</v>
      </c>
      <c r="L1202" s="259" t="s">
        <v>27</v>
      </c>
      <c r="M1202" s="259" t="s">
        <v>27</v>
      </c>
      <c r="N1202" s="259" t="s">
        <v>27</v>
      </c>
      <c r="O1202" s="260">
        <v>45972</v>
      </c>
      <c r="P1202" s="254"/>
    </row>
    <row r="1203" spans="1:16" s="255" customFormat="1" ht="15" customHeight="1">
      <c r="A1203" s="256" t="s">
        <v>4</v>
      </c>
      <c r="B1203" s="256" t="s">
        <v>77</v>
      </c>
      <c r="C1203" s="257">
        <v>2461</v>
      </c>
      <c r="D1203" s="257" t="s">
        <v>2645</v>
      </c>
      <c r="E1203" s="258" t="s">
        <v>2702</v>
      </c>
      <c r="F1203" s="257" t="s">
        <v>227</v>
      </c>
      <c r="G1203" s="257">
        <v>3.48E-3</v>
      </c>
      <c r="H1203" s="258" t="s">
        <v>2615</v>
      </c>
      <c r="I1203" s="258" t="s">
        <v>43</v>
      </c>
      <c r="J1203" s="259" t="s">
        <v>27</v>
      </c>
      <c r="K1203" s="259" t="s">
        <v>27</v>
      </c>
      <c r="L1203" s="259" t="s">
        <v>27</v>
      </c>
      <c r="M1203" s="259" t="s">
        <v>27</v>
      </c>
      <c r="N1203" s="259" t="s">
        <v>27</v>
      </c>
      <c r="O1203" s="260">
        <v>45972</v>
      </c>
      <c r="P1203" s="254"/>
    </row>
    <row r="1204" spans="1:16" s="255" customFormat="1" ht="15" customHeight="1">
      <c r="A1204" s="256" t="s">
        <v>4</v>
      </c>
      <c r="B1204" s="256" t="s">
        <v>77</v>
      </c>
      <c r="C1204" s="257">
        <v>2462</v>
      </c>
      <c r="D1204" s="257" t="s">
        <v>2646</v>
      </c>
      <c r="E1204" s="258" t="s">
        <v>2703</v>
      </c>
      <c r="F1204" s="257" t="s">
        <v>893</v>
      </c>
      <c r="G1204" s="257">
        <v>7.6E-3</v>
      </c>
      <c r="H1204" s="258" t="s">
        <v>2615</v>
      </c>
      <c r="I1204" s="258" t="s">
        <v>43</v>
      </c>
      <c r="J1204" s="259" t="s">
        <v>27</v>
      </c>
      <c r="K1204" s="259" t="s">
        <v>27</v>
      </c>
      <c r="L1204" s="259" t="s">
        <v>27</v>
      </c>
      <c r="M1204" s="259" t="s">
        <v>27</v>
      </c>
      <c r="N1204" s="259" t="s">
        <v>27</v>
      </c>
      <c r="O1204" s="260">
        <v>45972</v>
      </c>
      <c r="P1204" s="254"/>
    </row>
    <row r="1205" spans="1:16" s="255" customFormat="1" ht="15" customHeight="1">
      <c r="A1205" s="256" t="s">
        <v>4</v>
      </c>
      <c r="B1205" s="256" t="s">
        <v>77</v>
      </c>
      <c r="C1205" s="257">
        <v>2463</v>
      </c>
      <c r="D1205" s="257" t="s">
        <v>2647</v>
      </c>
      <c r="E1205" s="258" t="s">
        <v>2704</v>
      </c>
      <c r="F1205" s="257" t="s">
        <v>294</v>
      </c>
      <c r="G1205" s="257">
        <v>7.6E-3</v>
      </c>
      <c r="H1205" s="258" t="s">
        <v>2615</v>
      </c>
      <c r="I1205" s="258" t="s">
        <v>43</v>
      </c>
      <c r="J1205" s="259" t="s">
        <v>27</v>
      </c>
      <c r="K1205" s="259" t="s">
        <v>27</v>
      </c>
      <c r="L1205" s="259" t="s">
        <v>27</v>
      </c>
      <c r="M1205" s="259" t="s">
        <v>27</v>
      </c>
      <c r="N1205" s="259" t="s">
        <v>27</v>
      </c>
      <c r="O1205" s="260">
        <v>45972</v>
      </c>
      <c r="P1205" s="254"/>
    </row>
    <row r="1206" spans="1:16" s="255" customFormat="1" ht="15" customHeight="1">
      <c r="A1206" s="256" t="s">
        <v>4</v>
      </c>
      <c r="B1206" s="256" t="s">
        <v>77</v>
      </c>
      <c r="C1206" s="257">
        <v>2464</v>
      </c>
      <c r="D1206" s="257" t="s">
        <v>2648</v>
      </c>
      <c r="E1206" s="258" t="s">
        <v>2705</v>
      </c>
      <c r="F1206" s="257" t="s">
        <v>242</v>
      </c>
      <c r="G1206" s="257">
        <v>7.6E-3</v>
      </c>
      <c r="H1206" s="258" t="s">
        <v>2615</v>
      </c>
      <c r="I1206" s="258" t="s">
        <v>43</v>
      </c>
      <c r="J1206" s="259" t="s">
        <v>27</v>
      </c>
      <c r="K1206" s="259" t="s">
        <v>27</v>
      </c>
      <c r="L1206" s="259" t="s">
        <v>27</v>
      </c>
      <c r="M1206" s="259" t="s">
        <v>27</v>
      </c>
      <c r="N1206" s="259" t="s">
        <v>27</v>
      </c>
      <c r="O1206" s="260">
        <v>45972</v>
      </c>
      <c r="P1206" s="254"/>
    </row>
    <row r="1207" spans="1:16" s="255" customFormat="1" ht="15" customHeight="1">
      <c r="A1207" s="256" t="s">
        <v>4</v>
      </c>
      <c r="B1207" s="256" t="s">
        <v>77</v>
      </c>
      <c r="C1207" s="257">
        <v>2465</v>
      </c>
      <c r="D1207" s="257" t="s">
        <v>2649</v>
      </c>
      <c r="E1207" s="258" t="s">
        <v>2706</v>
      </c>
      <c r="F1207" s="257" t="s">
        <v>1086</v>
      </c>
      <c r="G1207" s="257">
        <v>7.6E-3</v>
      </c>
      <c r="H1207" s="258" t="s">
        <v>2615</v>
      </c>
      <c r="I1207" s="258" t="s">
        <v>43</v>
      </c>
      <c r="J1207" s="259" t="s">
        <v>27</v>
      </c>
      <c r="K1207" s="259" t="s">
        <v>27</v>
      </c>
      <c r="L1207" s="259" t="s">
        <v>27</v>
      </c>
      <c r="M1207" s="259" t="s">
        <v>27</v>
      </c>
      <c r="N1207" s="259" t="s">
        <v>27</v>
      </c>
      <c r="O1207" s="260">
        <v>45972</v>
      </c>
      <c r="P1207" s="254"/>
    </row>
    <row r="1208" spans="1:16" s="255" customFormat="1" ht="15" customHeight="1">
      <c r="A1208" s="256" t="s">
        <v>4</v>
      </c>
      <c r="B1208" s="256" t="s">
        <v>77</v>
      </c>
      <c r="C1208" s="257">
        <v>2468</v>
      </c>
      <c r="D1208" s="257" t="s">
        <v>2650</v>
      </c>
      <c r="E1208" s="258" t="s">
        <v>2707</v>
      </c>
      <c r="F1208" s="257" t="s">
        <v>185</v>
      </c>
      <c r="G1208" s="257">
        <v>8.4100000000000008E-3</v>
      </c>
      <c r="H1208" s="258" t="s">
        <v>2615</v>
      </c>
      <c r="I1208" s="258" t="s">
        <v>43</v>
      </c>
      <c r="J1208" s="259" t="s">
        <v>27</v>
      </c>
      <c r="K1208" s="259" t="s">
        <v>27</v>
      </c>
      <c r="L1208" s="259" t="s">
        <v>27</v>
      </c>
      <c r="M1208" s="259" t="s">
        <v>27</v>
      </c>
      <c r="N1208" s="259" t="s">
        <v>27</v>
      </c>
      <c r="O1208" s="260">
        <v>45972</v>
      </c>
      <c r="P1208" s="254"/>
    </row>
    <row r="1209" spans="1:16" s="255" customFormat="1" ht="15" customHeight="1">
      <c r="A1209" s="256" t="s">
        <v>4</v>
      </c>
      <c r="B1209" s="256" t="s">
        <v>77</v>
      </c>
      <c r="C1209" s="257">
        <v>2471</v>
      </c>
      <c r="D1209" s="257" t="s">
        <v>2651</v>
      </c>
      <c r="E1209" s="258" t="s">
        <v>2708</v>
      </c>
      <c r="F1209" s="257" t="s">
        <v>966</v>
      </c>
      <c r="G1209" s="257">
        <v>7.6E-3</v>
      </c>
      <c r="H1209" s="258" t="s">
        <v>2615</v>
      </c>
      <c r="I1209" s="258" t="s">
        <v>43</v>
      </c>
      <c r="J1209" s="259" t="s">
        <v>27</v>
      </c>
      <c r="K1209" s="259" t="s">
        <v>27</v>
      </c>
      <c r="L1209" s="259" t="s">
        <v>27</v>
      </c>
      <c r="M1209" s="259" t="s">
        <v>27</v>
      </c>
      <c r="N1209" s="259" t="s">
        <v>27</v>
      </c>
      <c r="O1209" s="260">
        <v>45972</v>
      </c>
      <c r="P1209" s="254"/>
    </row>
    <row r="1210" spans="1:16" s="255" customFormat="1" ht="15" customHeight="1">
      <c r="A1210" s="256" t="s">
        <v>4</v>
      </c>
      <c r="B1210" s="256" t="s">
        <v>77</v>
      </c>
      <c r="C1210" s="257">
        <v>2472</v>
      </c>
      <c r="D1210" s="257" t="s">
        <v>2652</v>
      </c>
      <c r="E1210" s="258" t="s">
        <v>2709</v>
      </c>
      <c r="F1210" s="257" t="s">
        <v>1162</v>
      </c>
      <c r="G1210" s="257">
        <v>7.6E-3</v>
      </c>
      <c r="H1210" s="258" t="s">
        <v>2615</v>
      </c>
      <c r="I1210" s="258" t="s">
        <v>43</v>
      </c>
      <c r="J1210" s="259" t="s">
        <v>27</v>
      </c>
      <c r="K1210" s="259" t="s">
        <v>27</v>
      </c>
      <c r="L1210" s="259" t="s">
        <v>27</v>
      </c>
      <c r="M1210" s="259" t="s">
        <v>27</v>
      </c>
      <c r="N1210" s="259" t="s">
        <v>27</v>
      </c>
      <c r="O1210" s="260">
        <v>45972</v>
      </c>
      <c r="P1210" s="254"/>
    </row>
    <row r="1211" spans="1:16" s="255" customFormat="1" ht="15" customHeight="1">
      <c r="A1211" s="256" t="s">
        <v>4</v>
      </c>
      <c r="B1211" s="256" t="s">
        <v>77</v>
      </c>
      <c r="C1211" s="257">
        <v>2475</v>
      </c>
      <c r="D1211" s="257" t="s">
        <v>2653</v>
      </c>
      <c r="E1211" s="258" t="s">
        <v>2710</v>
      </c>
      <c r="F1211" s="257" t="s">
        <v>432</v>
      </c>
      <c r="G1211" s="257">
        <v>7.1500000000000001E-3</v>
      </c>
      <c r="H1211" s="258" t="s">
        <v>2615</v>
      </c>
      <c r="I1211" s="258" t="s">
        <v>43</v>
      </c>
      <c r="J1211" s="259" t="s">
        <v>27</v>
      </c>
      <c r="K1211" s="259" t="s">
        <v>27</v>
      </c>
      <c r="L1211" s="259" t="s">
        <v>27</v>
      </c>
      <c r="M1211" s="259" t="s">
        <v>27</v>
      </c>
      <c r="N1211" s="259" t="s">
        <v>27</v>
      </c>
      <c r="O1211" s="260">
        <v>45972</v>
      </c>
      <c r="P1211" s="254"/>
    </row>
    <row r="1212" spans="1:16" s="255" customFormat="1" ht="15" customHeight="1">
      <c r="A1212" s="256" t="s">
        <v>4</v>
      </c>
      <c r="B1212" s="256" t="s">
        <v>77</v>
      </c>
      <c r="C1212" s="257">
        <v>2476</v>
      </c>
      <c r="D1212" s="257" t="s">
        <v>2654</v>
      </c>
      <c r="E1212" s="258" t="s">
        <v>2711</v>
      </c>
      <c r="F1212" s="257" t="s">
        <v>423</v>
      </c>
      <c r="G1212" s="257">
        <v>9.5700000000000004E-3</v>
      </c>
      <c r="H1212" s="258" t="s">
        <v>2615</v>
      </c>
      <c r="I1212" s="258" t="s">
        <v>43</v>
      </c>
      <c r="J1212" s="259" t="s">
        <v>27</v>
      </c>
      <c r="K1212" s="259" t="s">
        <v>27</v>
      </c>
      <c r="L1212" s="259" t="s">
        <v>27</v>
      </c>
      <c r="M1212" s="259" t="s">
        <v>27</v>
      </c>
      <c r="N1212" s="259" t="s">
        <v>27</v>
      </c>
      <c r="O1212" s="260">
        <v>45972</v>
      </c>
      <c r="P1212" s="254"/>
    </row>
    <row r="1213" spans="1:16" s="255" customFormat="1" ht="15" customHeight="1">
      <c r="A1213" s="256" t="s">
        <v>4</v>
      </c>
      <c r="B1213" s="256" t="s">
        <v>77</v>
      </c>
      <c r="C1213" s="257">
        <v>2477</v>
      </c>
      <c r="D1213" s="257" t="s">
        <v>2655</v>
      </c>
      <c r="E1213" s="258" t="s">
        <v>2712</v>
      </c>
      <c r="F1213" s="257" t="s">
        <v>1394</v>
      </c>
      <c r="G1213" s="257">
        <v>6.4999999999999997E-3</v>
      </c>
      <c r="H1213" s="258" t="s">
        <v>2615</v>
      </c>
      <c r="I1213" s="258" t="s">
        <v>43</v>
      </c>
      <c r="J1213" s="259" t="s">
        <v>27</v>
      </c>
      <c r="K1213" s="259" t="s">
        <v>27</v>
      </c>
      <c r="L1213" s="259" t="s">
        <v>27</v>
      </c>
      <c r="M1213" s="259" t="s">
        <v>27</v>
      </c>
      <c r="N1213" s="259" t="s">
        <v>27</v>
      </c>
      <c r="O1213" s="260">
        <v>45972</v>
      </c>
      <c r="P1213" s="254"/>
    </row>
    <row r="1214" spans="1:16" s="255" customFormat="1" ht="15" customHeight="1">
      <c r="A1214" s="256" t="s">
        <v>4</v>
      </c>
      <c r="B1214" s="256" t="s">
        <v>77</v>
      </c>
      <c r="C1214" s="257">
        <v>2478</v>
      </c>
      <c r="D1214" s="257" t="s">
        <v>2656</v>
      </c>
      <c r="E1214" s="258" t="s">
        <v>2713</v>
      </c>
      <c r="F1214" s="257" t="s">
        <v>125</v>
      </c>
      <c r="G1214" s="257">
        <v>7.2500000000000004E-3</v>
      </c>
      <c r="H1214" s="258" t="s">
        <v>2615</v>
      </c>
      <c r="I1214" s="258" t="s">
        <v>43</v>
      </c>
      <c r="J1214" s="259" t="s">
        <v>27</v>
      </c>
      <c r="K1214" s="259" t="s">
        <v>27</v>
      </c>
      <c r="L1214" s="259" t="s">
        <v>27</v>
      </c>
      <c r="M1214" s="259" t="s">
        <v>27</v>
      </c>
      <c r="N1214" s="259" t="s">
        <v>27</v>
      </c>
      <c r="O1214" s="260">
        <v>45972</v>
      </c>
      <c r="P1214" s="254"/>
    </row>
    <row r="1215" spans="1:16" s="255" customFormat="1" ht="15" customHeight="1">
      <c r="A1215" s="256" t="s">
        <v>4</v>
      </c>
      <c r="B1215" s="256" t="s">
        <v>77</v>
      </c>
      <c r="C1215" s="257">
        <v>2479</v>
      </c>
      <c r="D1215" s="257" t="s">
        <v>2657</v>
      </c>
      <c r="E1215" s="258" t="s">
        <v>2714</v>
      </c>
      <c r="F1215" s="257" t="s">
        <v>230</v>
      </c>
      <c r="G1215" s="257">
        <v>9.7719999999999994E-3</v>
      </c>
      <c r="H1215" s="258" t="s">
        <v>2615</v>
      </c>
      <c r="I1215" s="258" t="s">
        <v>43</v>
      </c>
      <c r="J1215" s="259" t="s">
        <v>27</v>
      </c>
      <c r="K1215" s="259" t="s">
        <v>27</v>
      </c>
      <c r="L1215" s="259" t="s">
        <v>27</v>
      </c>
      <c r="M1215" s="259" t="s">
        <v>27</v>
      </c>
      <c r="N1215" s="259" t="s">
        <v>27</v>
      </c>
      <c r="O1215" s="260">
        <v>45972</v>
      </c>
      <c r="P1215" s="254"/>
    </row>
    <row r="1216" spans="1:16" s="255" customFormat="1" ht="15" customHeight="1">
      <c r="A1216" s="256" t="s">
        <v>4</v>
      </c>
      <c r="B1216" s="256" t="s">
        <v>77</v>
      </c>
      <c r="C1216" s="257">
        <v>2480</v>
      </c>
      <c r="D1216" s="257" t="s">
        <v>2658</v>
      </c>
      <c r="E1216" s="258" t="s">
        <v>2715</v>
      </c>
      <c r="F1216" s="257" t="s">
        <v>432</v>
      </c>
      <c r="G1216" s="257">
        <v>6.0899999999999999E-3</v>
      </c>
      <c r="H1216" s="258" t="s">
        <v>2615</v>
      </c>
      <c r="I1216" s="258" t="s">
        <v>43</v>
      </c>
      <c r="J1216" s="259" t="s">
        <v>27</v>
      </c>
      <c r="K1216" s="259" t="s">
        <v>27</v>
      </c>
      <c r="L1216" s="259" t="s">
        <v>27</v>
      </c>
      <c r="M1216" s="259" t="s">
        <v>27</v>
      </c>
      <c r="N1216" s="259" t="s">
        <v>27</v>
      </c>
      <c r="O1216" s="260">
        <v>45972</v>
      </c>
      <c r="P1216" s="254"/>
    </row>
    <row r="1217" spans="1:16" s="255" customFormat="1" ht="15" customHeight="1">
      <c r="A1217" s="256" t="s">
        <v>4</v>
      </c>
      <c r="B1217" s="256" t="s">
        <v>77</v>
      </c>
      <c r="C1217" s="257">
        <v>2481</v>
      </c>
      <c r="D1217" s="257" t="s">
        <v>2659</v>
      </c>
      <c r="E1217" s="258" t="s">
        <v>2716</v>
      </c>
      <c r="F1217" s="257" t="s">
        <v>87</v>
      </c>
      <c r="G1217" s="257">
        <v>7.8300000000000002E-3</v>
      </c>
      <c r="H1217" s="258" t="s">
        <v>2615</v>
      </c>
      <c r="I1217" s="258" t="s">
        <v>43</v>
      </c>
      <c r="J1217" s="259" t="s">
        <v>27</v>
      </c>
      <c r="K1217" s="259" t="s">
        <v>27</v>
      </c>
      <c r="L1217" s="259" t="s">
        <v>27</v>
      </c>
      <c r="M1217" s="259" t="s">
        <v>27</v>
      </c>
      <c r="N1217" s="259" t="s">
        <v>27</v>
      </c>
      <c r="O1217" s="260">
        <v>45972</v>
      </c>
      <c r="P1217" s="254"/>
    </row>
    <row r="1218" spans="1:16" s="255" customFormat="1" ht="15" customHeight="1">
      <c r="A1218" s="256" t="s">
        <v>4</v>
      </c>
      <c r="B1218" s="256" t="s">
        <v>77</v>
      </c>
      <c r="C1218" s="257">
        <v>2482</v>
      </c>
      <c r="D1218" s="257" t="s">
        <v>2660</v>
      </c>
      <c r="E1218" s="258" t="s">
        <v>2717</v>
      </c>
      <c r="F1218" s="257" t="s">
        <v>281</v>
      </c>
      <c r="G1218" s="257">
        <v>9.5999999999999992E-3</v>
      </c>
      <c r="H1218" s="258" t="s">
        <v>2615</v>
      </c>
      <c r="I1218" s="258" t="s">
        <v>43</v>
      </c>
      <c r="J1218" s="259" t="s">
        <v>27</v>
      </c>
      <c r="K1218" s="259" t="s">
        <v>27</v>
      </c>
      <c r="L1218" s="259" t="s">
        <v>27</v>
      </c>
      <c r="M1218" s="259" t="s">
        <v>27</v>
      </c>
      <c r="N1218" s="259" t="s">
        <v>27</v>
      </c>
      <c r="O1218" s="260">
        <v>45972</v>
      </c>
      <c r="P1218" s="254"/>
    </row>
    <row r="1219" spans="1:16" s="255" customFormat="1" ht="15" customHeight="1">
      <c r="A1219" s="256" t="s">
        <v>4</v>
      </c>
      <c r="B1219" s="256" t="s">
        <v>77</v>
      </c>
      <c r="C1219" s="257">
        <v>2483</v>
      </c>
      <c r="D1219" s="257" t="s">
        <v>2661</v>
      </c>
      <c r="E1219" s="258" t="s">
        <v>2718</v>
      </c>
      <c r="F1219" s="257" t="s">
        <v>577</v>
      </c>
      <c r="G1219" s="257">
        <v>7.6800000000000002E-3</v>
      </c>
      <c r="H1219" s="258" t="s">
        <v>2615</v>
      </c>
      <c r="I1219" s="258" t="s">
        <v>43</v>
      </c>
      <c r="J1219" s="259" t="s">
        <v>27</v>
      </c>
      <c r="K1219" s="259" t="s">
        <v>27</v>
      </c>
      <c r="L1219" s="259" t="s">
        <v>27</v>
      </c>
      <c r="M1219" s="259" t="s">
        <v>27</v>
      </c>
      <c r="N1219" s="259" t="s">
        <v>27</v>
      </c>
      <c r="O1219" s="260">
        <v>45972</v>
      </c>
      <c r="P1219" s="254"/>
    </row>
    <row r="1220" spans="1:16" s="255" customFormat="1" ht="15" customHeight="1">
      <c r="A1220" s="256" t="s">
        <v>4</v>
      </c>
      <c r="B1220" s="256" t="s">
        <v>77</v>
      </c>
      <c r="C1220" s="257">
        <v>2485</v>
      </c>
      <c r="D1220" s="257" t="s">
        <v>2662</v>
      </c>
      <c r="E1220" s="258" t="s">
        <v>2719</v>
      </c>
      <c r="F1220" s="257" t="s">
        <v>432</v>
      </c>
      <c r="G1220" s="257">
        <v>3.5750000000000001E-3</v>
      </c>
      <c r="H1220" s="258" t="s">
        <v>2615</v>
      </c>
      <c r="I1220" s="258" t="s">
        <v>43</v>
      </c>
      <c r="J1220" s="259" t="s">
        <v>27</v>
      </c>
      <c r="K1220" s="259" t="s">
        <v>27</v>
      </c>
      <c r="L1220" s="259" t="s">
        <v>27</v>
      </c>
      <c r="M1220" s="259" t="s">
        <v>27</v>
      </c>
      <c r="N1220" s="259" t="s">
        <v>27</v>
      </c>
      <c r="O1220" s="260">
        <v>45972</v>
      </c>
      <c r="P1220" s="254"/>
    </row>
    <row r="1221" spans="1:16" s="255" customFormat="1" ht="15" customHeight="1">
      <c r="A1221" s="261" t="s">
        <v>4</v>
      </c>
      <c r="B1221" s="261" t="s">
        <v>77</v>
      </c>
      <c r="C1221" s="262">
        <v>2486</v>
      </c>
      <c r="D1221" s="262" t="s">
        <v>2663</v>
      </c>
      <c r="E1221" s="263" t="s">
        <v>2720</v>
      </c>
      <c r="F1221" s="262" t="s">
        <v>98</v>
      </c>
      <c r="G1221" s="262">
        <v>6.0899999999999999E-3</v>
      </c>
      <c r="H1221" s="263" t="s">
        <v>2615</v>
      </c>
      <c r="I1221" s="263" t="s">
        <v>43</v>
      </c>
      <c r="J1221" s="259" t="s">
        <v>27</v>
      </c>
      <c r="K1221" s="259" t="s">
        <v>27</v>
      </c>
      <c r="L1221" s="259" t="s">
        <v>27</v>
      </c>
      <c r="M1221" s="259" t="s">
        <v>27</v>
      </c>
      <c r="N1221" s="259" t="s">
        <v>27</v>
      </c>
      <c r="O1221" s="264">
        <v>45972</v>
      </c>
      <c r="P1221" s="254"/>
    </row>
    <row r="1222" spans="1:16" s="255" customFormat="1" ht="15" customHeight="1">
      <c r="A1222" s="261" t="s">
        <v>4</v>
      </c>
      <c r="B1222" s="261" t="s">
        <v>77</v>
      </c>
      <c r="C1222" s="262">
        <v>2487</v>
      </c>
      <c r="D1222" s="262" t="s">
        <v>2664</v>
      </c>
      <c r="E1222" s="263" t="s">
        <v>2721</v>
      </c>
      <c r="F1222" s="262" t="s">
        <v>1124</v>
      </c>
      <c r="G1222" s="262">
        <v>4.0600000000000002E-3</v>
      </c>
      <c r="H1222" s="263" t="s">
        <v>2615</v>
      </c>
      <c r="I1222" s="263" t="s">
        <v>43</v>
      </c>
      <c r="J1222" s="265" t="s">
        <v>27</v>
      </c>
      <c r="K1222" s="265" t="s">
        <v>27</v>
      </c>
      <c r="L1222" s="265" t="s">
        <v>27</v>
      </c>
      <c r="M1222" s="265" t="s">
        <v>27</v>
      </c>
      <c r="N1222" s="265" t="s">
        <v>27</v>
      </c>
      <c r="O1222" s="264">
        <v>45972</v>
      </c>
      <c r="P1222" s="254"/>
    </row>
    <row r="1223" spans="1:16" s="255" customFormat="1" ht="15" customHeight="1">
      <c r="A1223" s="256" t="s">
        <v>4</v>
      </c>
      <c r="B1223" s="256" t="s">
        <v>77</v>
      </c>
      <c r="C1223" s="257">
        <v>2427</v>
      </c>
      <c r="D1223" s="257" t="s">
        <v>2665</v>
      </c>
      <c r="E1223" s="258" t="s">
        <v>2722</v>
      </c>
      <c r="F1223" s="257" t="s">
        <v>2753</v>
      </c>
      <c r="G1223" s="257">
        <v>1.14E-2</v>
      </c>
      <c r="H1223" s="258" t="s">
        <v>2756</v>
      </c>
      <c r="I1223" s="263" t="s">
        <v>43</v>
      </c>
      <c r="J1223" s="265" t="s">
        <v>27</v>
      </c>
      <c r="K1223" s="265" t="s">
        <v>27</v>
      </c>
      <c r="L1223" s="265" t="s">
        <v>27</v>
      </c>
      <c r="M1223" s="265" t="s">
        <v>27</v>
      </c>
      <c r="N1223" s="265" t="s">
        <v>27</v>
      </c>
      <c r="O1223" s="260">
        <v>45974</v>
      </c>
      <c r="P1223" s="254"/>
    </row>
    <row r="1224" spans="1:16" s="255" customFormat="1" ht="15" customHeight="1">
      <c r="A1224" s="256" t="s">
        <v>4</v>
      </c>
      <c r="B1224" s="256" t="s">
        <v>77</v>
      </c>
      <c r="C1224" s="257">
        <v>2434</v>
      </c>
      <c r="D1224" s="257" t="s">
        <v>2666</v>
      </c>
      <c r="E1224" s="258" t="s">
        <v>2723</v>
      </c>
      <c r="F1224" s="257" t="s">
        <v>95</v>
      </c>
      <c r="G1224" s="257">
        <v>1.14E-2</v>
      </c>
      <c r="H1224" s="258" t="s">
        <v>2757</v>
      </c>
      <c r="I1224" s="263" t="s">
        <v>43</v>
      </c>
      <c r="J1224" s="265" t="s">
        <v>27</v>
      </c>
      <c r="K1224" s="265" t="s">
        <v>27</v>
      </c>
      <c r="L1224" s="265" t="s">
        <v>27</v>
      </c>
      <c r="M1224" s="265" t="s">
        <v>27</v>
      </c>
      <c r="N1224" s="265" t="s">
        <v>27</v>
      </c>
      <c r="O1224" s="260">
        <v>45974</v>
      </c>
      <c r="P1224" s="254"/>
    </row>
    <row r="1225" spans="1:16" s="255" customFormat="1" ht="15" customHeight="1">
      <c r="A1225" s="256" t="s">
        <v>4</v>
      </c>
      <c r="B1225" s="256" t="s">
        <v>77</v>
      </c>
      <c r="C1225" s="257">
        <v>2436</v>
      </c>
      <c r="D1225" s="257" t="s">
        <v>2667</v>
      </c>
      <c r="E1225" s="258" t="s">
        <v>2724</v>
      </c>
      <c r="F1225" s="257" t="s">
        <v>55</v>
      </c>
      <c r="G1225" s="257">
        <v>6.0800000000000003E-3</v>
      </c>
      <c r="H1225" s="258" t="s">
        <v>2758</v>
      </c>
      <c r="I1225" s="263" t="s">
        <v>43</v>
      </c>
      <c r="J1225" s="265" t="s">
        <v>27</v>
      </c>
      <c r="K1225" s="265" t="s">
        <v>27</v>
      </c>
      <c r="L1225" s="265" t="s">
        <v>27</v>
      </c>
      <c r="M1225" s="265" t="s">
        <v>27</v>
      </c>
      <c r="N1225" s="265" t="s">
        <v>27</v>
      </c>
      <c r="O1225" s="260">
        <v>45974</v>
      </c>
      <c r="P1225" s="254"/>
    </row>
    <row r="1226" spans="1:16" s="255" customFormat="1" ht="15" customHeight="1">
      <c r="A1226" s="256" t="s">
        <v>4</v>
      </c>
      <c r="B1226" s="256" t="s">
        <v>77</v>
      </c>
      <c r="C1226" s="257">
        <v>2440</v>
      </c>
      <c r="D1226" s="257" t="s">
        <v>2668</v>
      </c>
      <c r="E1226" s="258" t="s">
        <v>2725</v>
      </c>
      <c r="F1226" s="257" t="s">
        <v>1528</v>
      </c>
      <c r="G1226" s="257">
        <v>1.064E-2</v>
      </c>
      <c r="H1226" s="258" t="s">
        <v>2759</v>
      </c>
      <c r="I1226" s="263" t="s">
        <v>43</v>
      </c>
      <c r="J1226" s="265" t="s">
        <v>27</v>
      </c>
      <c r="K1226" s="265" t="s">
        <v>27</v>
      </c>
      <c r="L1226" s="265" t="s">
        <v>27</v>
      </c>
      <c r="M1226" s="265" t="s">
        <v>27</v>
      </c>
      <c r="N1226" s="265" t="s">
        <v>27</v>
      </c>
      <c r="O1226" s="260">
        <v>45974</v>
      </c>
      <c r="P1226" s="254"/>
    </row>
    <row r="1227" spans="1:16" s="255" customFormat="1" ht="15" customHeight="1">
      <c r="A1227" s="256" t="s">
        <v>4</v>
      </c>
      <c r="B1227" s="261" t="s">
        <v>77</v>
      </c>
      <c r="C1227" s="262">
        <v>2442</v>
      </c>
      <c r="D1227" s="262" t="s">
        <v>2669</v>
      </c>
      <c r="E1227" s="263" t="s">
        <v>2726</v>
      </c>
      <c r="F1227" s="262" t="s">
        <v>42</v>
      </c>
      <c r="G1227" s="262">
        <v>7.9799999999999992E-3</v>
      </c>
      <c r="H1227" s="263" t="s">
        <v>2760</v>
      </c>
      <c r="I1227" s="263" t="s">
        <v>43</v>
      </c>
      <c r="J1227" s="265" t="s">
        <v>27</v>
      </c>
      <c r="K1227" s="265" t="s">
        <v>27</v>
      </c>
      <c r="L1227" s="265" t="s">
        <v>27</v>
      </c>
      <c r="M1227" s="265" t="s">
        <v>27</v>
      </c>
      <c r="N1227" s="265" t="s">
        <v>27</v>
      </c>
      <c r="O1227" s="264">
        <v>45974</v>
      </c>
      <c r="P1227" s="254"/>
    </row>
    <row r="1228" spans="1:16" s="255" customFormat="1" ht="15" customHeight="1">
      <c r="A1228" s="266" t="s">
        <v>4</v>
      </c>
      <c r="B1228" s="256" t="s">
        <v>77</v>
      </c>
      <c r="C1228" s="257">
        <v>2446</v>
      </c>
      <c r="D1228" s="257" t="s">
        <v>2670</v>
      </c>
      <c r="E1228" s="258" t="s">
        <v>2727</v>
      </c>
      <c r="F1228" s="257" t="s">
        <v>868</v>
      </c>
      <c r="G1228" s="257">
        <v>7.6E-3</v>
      </c>
      <c r="H1228" s="258" t="s">
        <v>2761</v>
      </c>
      <c r="I1228" s="258" t="s">
        <v>43</v>
      </c>
      <c r="J1228" s="267" t="s">
        <v>27</v>
      </c>
      <c r="K1228" s="267" t="s">
        <v>27</v>
      </c>
      <c r="L1228" s="267" t="s">
        <v>27</v>
      </c>
      <c r="M1228" s="267" t="s">
        <v>27</v>
      </c>
      <c r="N1228" s="267" t="s">
        <v>27</v>
      </c>
      <c r="O1228" s="260">
        <v>45974</v>
      </c>
      <c r="P1228" s="254"/>
    </row>
    <row r="1229" spans="1:16" s="255" customFormat="1" ht="15" customHeight="1">
      <c r="A1229" s="266" t="s">
        <v>4</v>
      </c>
      <c r="B1229" s="256" t="s">
        <v>77</v>
      </c>
      <c r="C1229" s="257">
        <v>2489</v>
      </c>
      <c r="D1229" s="257" t="s">
        <v>2671</v>
      </c>
      <c r="E1229" s="258" t="s">
        <v>2728</v>
      </c>
      <c r="F1229" s="257" t="s">
        <v>224</v>
      </c>
      <c r="G1229" s="257">
        <v>7.2500000000000004E-3</v>
      </c>
      <c r="H1229" s="258" t="s">
        <v>2615</v>
      </c>
      <c r="I1229" s="258" t="s">
        <v>43</v>
      </c>
      <c r="J1229" s="267" t="s">
        <v>27</v>
      </c>
      <c r="K1229" s="267" t="s">
        <v>27</v>
      </c>
      <c r="L1229" s="267" t="s">
        <v>27</v>
      </c>
      <c r="M1229" s="267" t="s">
        <v>27</v>
      </c>
      <c r="N1229" s="267" t="s">
        <v>27</v>
      </c>
      <c r="O1229" s="260">
        <v>45975</v>
      </c>
      <c r="P1229" s="254"/>
    </row>
    <row r="1230" spans="1:16" s="255" customFormat="1" ht="15" customHeight="1">
      <c r="A1230" s="266" t="s">
        <v>4</v>
      </c>
      <c r="B1230" s="256" t="s">
        <v>77</v>
      </c>
      <c r="C1230" s="257">
        <v>2490</v>
      </c>
      <c r="D1230" s="257" t="s">
        <v>2672</v>
      </c>
      <c r="E1230" s="258" t="s">
        <v>2729</v>
      </c>
      <c r="F1230" s="257" t="s">
        <v>439</v>
      </c>
      <c r="G1230" s="257">
        <v>7.5399999999999998E-3</v>
      </c>
      <c r="H1230" s="258" t="s">
        <v>2615</v>
      </c>
      <c r="I1230" s="258" t="s">
        <v>43</v>
      </c>
      <c r="J1230" s="267" t="s">
        <v>27</v>
      </c>
      <c r="K1230" s="267" t="s">
        <v>27</v>
      </c>
      <c r="L1230" s="267" t="s">
        <v>27</v>
      </c>
      <c r="M1230" s="267" t="s">
        <v>27</v>
      </c>
      <c r="N1230" s="267" t="s">
        <v>27</v>
      </c>
      <c r="O1230" s="260">
        <v>45975</v>
      </c>
      <c r="P1230" s="254"/>
    </row>
    <row r="1231" spans="1:16" s="255" customFormat="1" ht="15" customHeight="1">
      <c r="A1231" s="266" t="s">
        <v>4</v>
      </c>
      <c r="B1231" s="256" t="s">
        <v>77</v>
      </c>
      <c r="C1231" s="257">
        <v>2491</v>
      </c>
      <c r="D1231" s="257" t="s">
        <v>2673</v>
      </c>
      <c r="E1231" s="258" t="s">
        <v>2730</v>
      </c>
      <c r="F1231" s="257" t="s">
        <v>1415</v>
      </c>
      <c r="G1231" s="257">
        <v>1.0149999999999999E-2</v>
      </c>
      <c r="H1231" s="258" t="s">
        <v>2762</v>
      </c>
      <c r="I1231" s="258" t="s">
        <v>43</v>
      </c>
      <c r="J1231" s="267" t="s">
        <v>27</v>
      </c>
      <c r="K1231" s="267" t="s">
        <v>27</v>
      </c>
      <c r="L1231" s="267" t="s">
        <v>27</v>
      </c>
      <c r="M1231" s="267" t="s">
        <v>27</v>
      </c>
      <c r="N1231" s="267" t="s">
        <v>27</v>
      </c>
      <c r="O1231" s="260">
        <v>45975</v>
      </c>
      <c r="P1231" s="254"/>
    </row>
    <row r="1232" spans="1:16" s="255" customFormat="1" ht="15" customHeight="1">
      <c r="A1232" s="266" t="s">
        <v>4</v>
      </c>
      <c r="B1232" s="256" t="s">
        <v>77</v>
      </c>
      <c r="C1232" s="257">
        <v>2492</v>
      </c>
      <c r="D1232" s="257" t="s">
        <v>2674</v>
      </c>
      <c r="E1232" s="258" t="s">
        <v>2731</v>
      </c>
      <c r="F1232" s="257" t="s">
        <v>242</v>
      </c>
      <c r="G1232" s="257">
        <v>5.8500000000000002E-3</v>
      </c>
      <c r="H1232" s="258" t="s">
        <v>2615</v>
      </c>
      <c r="I1232" s="258" t="s">
        <v>43</v>
      </c>
      <c r="J1232" s="267" t="s">
        <v>27</v>
      </c>
      <c r="K1232" s="267" t="s">
        <v>27</v>
      </c>
      <c r="L1232" s="267" t="s">
        <v>27</v>
      </c>
      <c r="M1232" s="267" t="s">
        <v>27</v>
      </c>
      <c r="N1232" s="267" t="s">
        <v>27</v>
      </c>
      <c r="O1232" s="260">
        <v>45975</v>
      </c>
      <c r="P1232" s="254"/>
    </row>
    <row r="1233" spans="1:16" s="255" customFormat="1" ht="15" customHeight="1">
      <c r="A1233" s="266" t="s">
        <v>4</v>
      </c>
      <c r="B1233" s="256" t="s">
        <v>77</v>
      </c>
      <c r="C1233" s="257">
        <v>2494</v>
      </c>
      <c r="D1233" s="257" t="s">
        <v>2675</v>
      </c>
      <c r="E1233" s="258" t="s">
        <v>2732</v>
      </c>
      <c r="F1233" s="257" t="s">
        <v>491</v>
      </c>
      <c r="G1233" s="257">
        <v>4.725E-3</v>
      </c>
      <c r="H1233" s="258" t="s">
        <v>2615</v>
      </c>
      <c r="I1233" s="258" t="s">
        <v>43</v>
      </c>
      <c r="J1233" s="267" t="s">
        <v>27</v>
      </c>
      <c r="K1233" s="267" t="s">
        <v>27</v>
      </c>
      <c r="L1233" s="267" t="s">
        <v>27</v>
      </c>
      <c r="M1233" s="267" t="s">
        <v>27</v>
      </c>
      <c r="N1233" s="267" t="s">
        <v>27</v>
      </c>
      <c r="O1233" s="260">
        <v>45975</v>
      </c>
      <c r="P1233" s="254"/>
    </row>
    <row r="1234" spans="1:16" s="255" customFormat="1" ht="15" customHeight="1">
      <c r="A1234" s="266" t="s">
        <v>4</v>
      </c>
      <c r="B1234" s="256" t="s">
        <v>77</v>
      </c>
      <c r="C1234" s="257">
        <v>2495</v>
      </c>
      <c r="D1234" s="257" t="s">
        <v>2676</v>
      </c>
      <c r="E1234" s="258" t="s">
        <v>2733</v>
      </c>
      <c r="F1234" s="257" t="s">
        <v>630</v>
      </c>
      <c r="G1234" s="257">
        <v>3.1900000000000001E-3</v>
      </c>
      <c r="H1234" s="258" t="s">
        <v>2763</v>
      </c>
      <c r="I1234" s="258" t="s">
        <v>43</v>
      </c>
      <c r="J1234" s="267" t="s">
        <v>27</v>
      </c>
      <c r="K1234" s="267" t="s">
        <v>27</v>
      </c>
      <c r="L1234" s="267" t="s">
        <v>27</v>
      </c>
      <c r="M1234" s="267" t="s">
        <v>27</v>
      </c>
      <c r="N1234" s="267" t="s">
        <v>27</v>
      </c>
      <c r="O1234" s="260">
        <v>45975</v>
      </c>
      <c r="P1234" s="254"/>
    </row>
    <row r="1235" spans="1:16" s="255" customFormat="1" ht="15" customHeight="1">
      <c r="A1235" s="266" t="s">
        <v>4</v>
      </c>
      <c r="B1235" s="256" t="s">
        <v>77</v>
      </c>
      <c r="C1235" s="257">
        <v>2499</v>
      </c>
      <c r="D1235" s="257" t="s">
        <v>2677</v>
      </c>
      <c r="E1235" s="258" t="s">
        <v>2734</v>
      </c>
      <c r="F1235" s="257" t="s">
        <v>251</v>
      </c>
      <c r="G1235" s="257">
        <v>6.96E-3</v>
      </c>
      <c r="H1235" s="258" t="s">
        <v>2615</v>
      </c>
      <c r="I1235" s="258" t="s">
        <v>43</v>
      </c>
      <c r="J1235" s="267" t="s">
        <v>27</v>
      </c>
      <c r="K1235" s="267" t="s">
        <v>27</v>
      </c>
      <c r="L1235" s="267" t="s">
        <v>27</v>
      </c>
      <c r="M1235" s="267" t="s">
        <v>27</v>
      </c>
      <c r="N1235" s="267" t="s">
        <v>27</v>
      </c>
      <c r="O1235" s="260">
        <v>45975</v>
      </c>
      <c r="P1235" s="254"/>
    </row>
    <row r="1236" spans="1:16" s="255" customFormat="1" ht="15" customHeight="1">
      <c r="A1236" s="266" t="s">
        <v>4</v>
      </c>
      <c r="B1236" s="256" t="s">
        <v>77</v>
      </c>
      <c r="C1236" s="257">
        <v>2504</v>
      </c>
      <c r="D1236" s="257" t="s">
        <v>2678</v>
      </c>
      <c r="E1236" s="258" t="s">
        <v>2735</v>
      </c>
      <c r="F1236" s="257" t="s">
        <v>491</v>
      </c>
      <c r="G1236" s="257">
        <v>7.6E-3</v>
      </c>
      <c r="H1236" s="258" t="s">
        <v>2615</v>
      </c>
      <c r="I1236" s="258" t="s">
        <v>43</v>
      </c>
      <c r="J1236" s="267" t="s">
        <v>27</v>
      </c>
      <c r="K1236" s="267" t="s">
        <v>27</v>
      </c>
      <c r="L1236" s="267" t="s">
        <v>27</v>
      </c>
      <c r="M1236" s="267" t="s">
        <v>27</v>
      </c>
      <c r="N1236" s="267" t="s">
        <v>27</v>
      </c>
      <c r="O1236" s="260">
        <v>45975</v>
      </c>
      <c r="P1236" s="254"/>
    </row>
    <row r="1237" spans="1:16" s="255" customFormat="1" ht="15" customHeight="1">
      <c r="A1237" s="266" t="s">
        <v>4</v>
      </c>
      <c r="B1237" s="256" t="s">
        <v>77</v>
      </c>
      <c r="C1237" s="257">
        <v>2506</v>
      </c>
      <c r="D1237" s="257" t="s">
        <v>2679</v>
      </c>
      <c r="E1237" s="258" t="s">
        <v>2736</v>
      </c>
      <c r="F1237" s="257" t="s">
        <v>491</v>
      </c>
      <c r="G1237" s="257">
        <v>7.6E-3</v>
      </c>
      <c r="H1237" s="258" t="s">
        <v>2615</v>
      </c>
      <c r="I1237" s="258" t="s">
        <v>43</v>
      </c>
      <c r="J1237" s="267" t="s">
        <v>27</v>
      </c>
      <c r="K1237" s="267" t="s">
        <v>27</v>
      </c>
      <c r="L1237" s="267" t="s">
        <v>27</v>
      </c>
      <c r="M1237" s="267" t="s">
        <v>27</v>
      </c>
      <c r="N1237" s="267" t="s">
        <v>27</v>
      </c>
      <c r="O1237" s="260">
        <v>45975</v>
      </c>
      <c r="P1237" s="254"/>
    </row>
    <row r="1238" spans="1:16" s="255" customFormat="1" ht="15" customHeight="1">
      <c r="A1238" s="266" t="s">
        <v>4</v>
      </c>
      <c r="B1238" s="256" t="s">
        <v>77</v>
      </c>
      <c r="C1238" s="257">
        <v>2507</v>
      </c>
      <c r="D1238" s="257" t="s">
        <v>2680</v>
      </c>
      <c r="E1238" s="258" t="s">
        <v>2737</v>
      </c>
      <c r="F1238" s="257" t="s">
        <v>242</v>
      </c>
      <c r="G1238" s="257">
        <v>7.6E-3</v>
      </c>
      <c r="H1238" s="258" t="s">
        <v>2615</v>
      </c>
      <c r="I1238" s="258" t="s">
        <v>43</v>
      </c>
      <c r="J1238" s="267" t="s">
        <v>27</v>
      </c>
      <c r="K1238" s="267" t="s">
        <v>27</v>
      </c>
      <c r="L1238" s="267" t="s">
        <v>27</v>
      </c>
      <c r="M1238" s="267" t="s">
        <v>27</v>
      </c>
      <c r="N1238" s="267" t="s">
        <v>27</v>
      </c>
      <c r="O1238" s="260">
        <v>45975</v>
      </c>
      <c r="P1238" s="254"/>
    </row>
    <row r="1239" spans="1:16" s="255" customFormat="1" ht="15" customHeight="1">
      <c r="A1239" s="266" t="s">
        <v>4</v>
      </c>
      <c r="B1239" s="256" t="s">
        <v>77</v>
      </c>
      <c r="C1239" s="257">
        <v>2508</v>
      </c>
      <c r="D1239" s="257" t="s">
        <v>2681</v>
      </c>
      <c r="E1239" s="258" t="s">
        <v>2738</v>
      </c>
      <c r="F1239" s="257" t="s">
        <v>314</v>
      </c>
      <c r="G1239" s="257">
        <v>7.6E-3</v>
      </c>
      <c r="H1239" s="258" t="s">
        <v>2615</v>
      </c>
      <c r="I1239" s="258" t="s">
        <v>43</v>
      </c>
      <c r="J1239" s="267" t="s">
        <v>27</v>
      </c>
      <c r="K1239" s="267" t="s">
        <v>27</v>
      </c>
      <c r="L1239" s="267" t="s">
        <v>27</v>
      </c>
      <c r="M1239" s="267" t="s">
        <v>27</v>
      </c>
      <c r="N1239" s="267" t="s">
        <v>27</v>
      </c>
      <c r="O1239" s="260">
        <v>45975</v>
      </c>
      <c r="P1239" s="254"/>
    </row>
    <row r="1240" spans="1:16" s="255" customFormat="1" ht="15" customHeight="1">
      <c r="A1240" s="266" t="s">
        <v>4</v>
      </c>
      <c r="B1240" s="256" t="s">
        <v>77</v>
      </c>
      <c r="C1240" s="257">
        <v>2469</v>
      </c>
      <c r="D1240" s="257" t="s">
        <v>2682</v>
      </c>
      <c r="E1240" s="258" t="s">
        <v>2739</v>
      </c>
      <c r="F1240" s="257" t="s">
        <v>1387</v>
      </c>
      <c r="G1240" s="257">
        <v>9.8600000000000007E-3</v>
      </c>
      <c r="H1240" s="258" t="s">
        <v>2615</v>
      </c>
      <c r="I1240" s="258" t="s">
        <v>43</v>
      </c>
      <c r="J1240" s="267" t="s">
        <v>27</v>
      </c>
      <c r="K1240" s="267" t="s">
        <v>27</v>
      </c>
      <c r="L1240" s="267" t="s">
        <v>27</v>
      </c>
      <c r="M1240" s="267" t="s">
        <v>27</v>
      </c>
      <c r="N1240" s="267" t="s">
        <v>27</v>
      </c>
      <c r="O1240" s="260">
        <v>45979</v>
      </c>
      <c r="P1240" s="254"/>
    </row>
    <row r="1241" spans="1:16" s="255" customFormat="1" ht="15" customHeight="1">
      <c r="A1241" s="266" t="s">
        <v>4</v>
      </c>
      <c r="B1241" s="256" t="s">
        <v>77</v>
      </c>
      <c r="C1241" s="257">
        <v>2473</v>
      </c>
      <c r="D1241" s="257" t="s">
        <v>2683</v>
      </c>
      <c r="E1241" s="258" t="s">
        <v>2740</v>
      </c>
      <c r="F1241" s="257" t="s">
        <v>338</v>
      </c>
      <c r="G1241" s="257">
        <v>6.0899999999999999E-3</v>
      </c>
      <c r="H1241" s="258" t="s">
        <v>2615</v>
      </c>
      <c r="I1241" s="258" t="s">
        <v>43</v>
      </c>
      <c r="J1241" s="267" t="s">
        <v>27</v>
      </c>
      <c r="K1241" s="267" t="s">
        <v>27</v>
      </c>
      <c r="L1241" s="267" t="s">
        <v>27</v>
      </c>
      <c r="M1241" s="267" t="s">
        <v>27</v>
      </c>
      <c r="N1241" s="267" t="s">
        <v>27</v>
      </c>
      <c r="O1241" s="260">
        <v>45979</v>
      </c>
      <c r="P1241" s="254"/>
    </row>
    <row r="1242" spans="1:16" s="255" customFormat="1" ht="15" customHeight="1">
      <c r="A1242" s="266" t="s">
        <v>4</v>
      </c>
      <c r="B1242" s="256" t="s">
        <v>77</v>
      </c>
      <c r="C1242" s="257">
        <v>2498</v>
      </c>
      <c r="D1242" s="257" t="s">
        <v>2684</v>
      </c>
      <c r="E1242" s="258" t="s">
        <v>2741</v>
      </c>
      <c r="F1242" s="257" t="s">
        <v>314</v>
      </c>
      <c r="G1242" s="257">
        <v>2.8999999999999998E-3</v>
      </c>
      <c r="H1242" s="258" t="s">
        <v>2615</v>
      </c>
      <c r="I1242" s="258" t="s">
        <v>43</v>
      </c>
      <c r="J1242" s="267" t="s">
        <v>27</v>
      </c>
      <c r="K1242" s="267" t="s">
        <v>27</v>
      </c>
      <c r="L1242" s="267" t="s">
        <v>27</v>
      </c>
      <c r="M1242" s="267" t="s">
        <v>27</v>
      </c>
      <c r="N1242" s="267" t="s">
        <v>27</v>
      </c>
      <c r="O1242" s="260">
        <v>45979</v>
      </c>
      <c r="P1242" s="254"/>
    </row>
    <row r="1243" spans="1:16" s="255" customFormat="1" ht="15" customHeight="1">
      <c r="A1243" s="266" t="s">
        <v>4</v>
      </c>
      <c r="B1243" s="256" t="s">
        <v>77</v>
      </c>
      <c r="C1243" s="257">
        <v>2500</v>
      </c>
      <c r="D1243" s="257" t="s">
        <v>2685</v>
      </c>
      <c r="E1243" s="258" t="s">
        <v>2742</v>
      </c>
      <c r="F1243" s="257" t="s">
        <v>432</v>
      </c>
      <c r="G1243" s="257">
        <v>7.2199999999999999E-3</v>
      </c>
      <c r="H1243" s="258" t="s">
        <v>2615</v>
      </c>
      <c r="I1243" s="258" t="s">
        <v>43</v>
      </c>
      <c r="J1243" s="267" t="s">
        <v>27</v>
      </c>
      <c r="K1243" s="267" t="s">
        <v>27</v>
      </c>
      <c r="L1243" s="267" t="s">
        <v>27</v>
      </c>
      <c r="M1243" s="267" t="s">
        <v>27</v>
      </c>
      <c r="N1243" s="267" t="s">
        <v>27</v>
      </c>
      <c r="O1243" s="260">
        <v>45979</v>
      </c>
      <c r="P1243" s="254"/>
    </row>
    <row r="1244" spans="1:16" s="255" customFormat="1" ht="15" customHeight="1">
      <c r="A1244" s="266" t="s">
        <v>4</v>
      </c>
      <c r="B1244" s="256" t="s">
        <v>77</v>
      </c>
      <c r="C1244" s="257">
        <v>2011</v>
      </c>
      <c r="D1244" s="257" t="s">
        <v>2686</v>
      </c>
      <c r="E1244" s="258" t="s">
        <v>2743</v>
      </c>
      <c r="F1244" s="257" t="s">
        <v>314</v>
      </c>
      <c r="G1244" s="257">
        <v>6.4999999999999997E-3</v>
      </c>
      <c r="H1244" s="258" t="s">
        <v>2615</v>
      </c>
      <c r="I1244" s="258" t="s">
        <v>43</v>
      </c>
      <c r="J1244" s="267" t="s">
        <v>27</v>
      </c>
      <c r="K1244" s="267" t="s">
        <v>27</v>
      </c>
      <c r="L1244" s="267" t="s">
        <v>27</v>
      </c>
      <c r="M1244" s="267" t="s">
        <v>27</v>
      </c>
      <c r="N1244" s="267" t="s">
        <v>27</v>
      </c>
      <c r="O1244" s="260">
        <v>45980</v>
      </c>
      <c r="P1244" s="254"/>
    </row>
    <row r="1245" spans="1:16" s="255" customFormat="1" ht="15" customHeight="1">
      <c r="A1245" s="268" t="s">
        <v>4</v>
      </c>
      <c r="B1245" s="261" t="s">
        <v>77</v>
      </c>
      <c r="C1245" s="262">
        <v>2016</v>
      </c>
      <c r="D1245" s="262" t="s">
        <v>2687</v>
      </c>
      <c r="E1245" s="263" t="s">
        <v>2744</v>
      </c>
      <c r="F1245" s="262" t="s">
        <v>136</v>
      </c>
      <c r="G1245" s="262">
        <v>5.2199999999999998E-3</v>
      </c>
      <c r="H1245" s="263" t="s">
        <v>2615</v>
      </c>
      <c r="I1245" s="263" t="s">
        <v>43</v>
      </c>
      <c r="J1245" s="265" t="s">
        <v>27</v>
      </c>
      <c r="K1245" s="265" t="s">
        <v>27</v>
      </c>
      <c r="L1245" s="265" t="s">
        <v>27</v>
      </c>
      <c r="M1245" s="265" t="s">
        <v>27</v>
      </c>
      <c r="N1245" s="265" t="s">
        <v>27</v>
      </c>
      <c r="O1245" s="264">
        <v>45980</v>
      </c>
      <c r="P1245" s="254"/>
    </row>
    <row r="1246" spans="1:16" s="255" customFormat="1" ht="15" customHeight="1">
      <c r="A1246" s="256" t="s">
        <v>4</v>
      </c>
      <c r="B1246" s="256" t="s">
        <v>77</v>
      </c>
      <c r="C1246" s="257">
        <v>2517</v>
      </c>
      <c r="D1246" s="257" t="s">
        <v>2688</v>
      </c>
      <c r="E1246" s="258" t="s">
        <v>2745</v>
      </c>
      <c r="F1246" s="257" t="s">
        <v>230</v>
      </c>
      <c r="G1246" s="257">
        <v>1.1516999999999999E-2</v>
      </c>
      <c r="H1246" s="258" t="s">
        <v>2764</v>
      </c>
      <c r="I1246" s="258" t="s">
        <v>43</v>
      </c>
      <c r="J1246" s="267" t="s">
        <v>27</v>
      </c>
      <c r="K1246" s="267" t="s">
        <v>27</v>
      </c>
      <c r="L1246" s="267" t="s">
        <v>27</v>
      </c>
      <c r="M1246" s="267" t="s">
        <v>27</v>
      </c>
      <c r="N1246" s="267" t="s">
        <v>27</v>
      </c>
      <c r="O1246" s="260">
        <v>45986</v>
      </c>
      <c r="P1246" s="254"/>
    </row>
    <row r="1247" spans="1:16" s="255" customFormat="1" ht="15" customHeight="1">
      <c r="A1247" s="256" t="s">
        <v>4</v>
      </c>
      <c r="B1247" s="256" t="s">
        <v>77</v>
      </c>
      <c r="C1247" s="257">
        <v>2518</v>
      </c>
      <c r="D1247" s="257" t="s">
        <v>2689</v>
      </c>
      <c r="E1247" s="258" t="s">
        <v>2746</v>
      </c>
      <c r="F1247" s="257" t="s">
        <v>2754</v>
      </c>
      <c r="G1247" s="257">
        <v>1.745E-2</v>
      </c>
      <c r="H1247" s="258" t="s">
        <v>2765</v>
      </c>
      <c r="I1247" s="258" t="s">
        <v>43</v>
      </c>
      <c r="J1247" s="267" t="s">
        <v>27</v>
      </c>
      <c r="K1247" s="267" t="s">
        <v>27</v>
      </c>
      <c r="L1247" s="267" t="s">
        <v>27</v>
      </c>
      <c r="M1247" s="267" t="s">
        <v>27</v>
      </c>
      <c r="N1247" s="267" t="s">
        <v>27</v>
      </c>
      <c r="O1247" s="260">
        <v>45986</v>
      </c>
      <c r="P1247" s="254"/>
    </row>
    <row r="1248" spans="1:16" s="255" customFormat="1" ht="15" customHeight="1">
      <c r="A1248" s="256" t="s">
        <v>4</v>
      </c>
      <c r="B1248" s="256" t="s">
        <v>77</v>
      </c>
      <c r="C1248" s="257">
        <v>2519</v>
      </c>
      <c r="D1248" s="257" t="s">
        <v>2690</v>
      </c>
      <c r="E1248" s="258" t="s">
        <v>2747</v>
      </c>
      <c r="F1248" s="257" t="s">
        <v>202</v>
      </c>
      <c r="G1248" s="257">
        <v>6.0800000000000003E-3</v>
      </c>
      <c r="H1248" s="258" t="s">
        <v>2766</v>
      </c>
      <c r="I1248" s="258" t="s">
        <v>43</v>
      </c>
      <c r="J1248" s="267" t="s">
        <v>27</v>
      </c>
      <c r="K1248" s="267" t="s">
        <v>27</v>
      </c>
      <c r="L1248" s="267" t="s">
        <v>27</v>
      </c>
      <c r="M1248" s="267" t="s">
        <v>27</v>
      </c>
      <c r="N1248" s="267" t="s">
        <v>27</v>
      </c>
      <c r="O1248" s="260">
        <v>45986</v>
      </c>
      <c r="P1248" s="254"/>
    </row>
    <row r="1249" spans="1:16" s="255" customFormat="1" ht="15" customHeight="1">
      <c r="A1249" s="256" t="s">
        <v>4</v>
      </c>
      <c r="B1249" s="256" t="s">
        <v>77</v>
      </c>
      <c r="C1249" s="257">
        <v>2522</v>
      </c>
      <c r="D1249" s="257" t="s">
        <v>2691</v>
      </c>
      <c r="E1249" s="258" t="s">
        <v>2748</v>
      </c>
      <c r="F1249" s="257" t="s">
        <v>170</v>
      </c>
      <c r="G1249" s="257">
        <v>1.047E-2</v>
      </c>
      <c r="H1249" s="258" t="s">
        <v>2767</v>
      </c>
      <c r="I1249" s="258" t="s">
        <v>43</v>
      </c>
      <c r="J1249" s="267" t="s">
        <v>27</v>
      </c>
      <c r="K1249" s="267" t="s">
        <v>27</v>
      </c>
      <c r="L1249" s="267" t="s">
        <v>27</v>
      </c>
      <c r="M1249" s="267" t="s">
        <v>27</v>
      </c>
      <c r="N1249" s="267" t="s">
        <v>27</v>
      </c>
      <c r="O1249" s="260">
        <v>45986</v>
      </c>
      <c r="P1249" s="254"/>
    </row>
    <row r="1250" spans="1:16" s="255" customFormat="1" ht="15" customHeight="1">
      <c r="A1250" s="256" t="s">
        <v>4</v>
      </c>
      <c r="B1250" s="256" t="s">
        <v>77</v>
      </c>
      <c r="C1250" s="257">
        <v>2524</v>
      </c>
      <c r="D1250" s="257" t="s">
        <v>2692</v>
      </c>
      <c r="E1250" s="258" t="s">
        <v>2749</v>
      </c>
      <c r="F1250" s="257" t="s">
        <v>55</v>
      </c>
      <c r="G1250" s="257">
        <v>4.5599999999999998E-3</v>
      </c>
      <c r="H1250" s="258" t="s">
        <v>2768</v>
      </c>
      <c r="I1250" s="258" t="s">
        <v>43</v>
      </c>
      <c r="J1250" s="267" t="s">
        <v>27</v>
      </c>
      <c r="K1250" s="267" t="s">
        <v>27</v>
      </c>
      <c r="L1250" s="267" t="s">
        <v>27</v>
      </c>
      <c r="M1250" s="267" t="s">
        <v>27</v>
      </c>
      <c r="N1250" s="267" t="s">
        <v>27</v>
      </c>
      <c r="O1250" s="260">
        <v>45986</v>
      </c>
      <c r="P1250" s="254"/>
    </row>
    <row r="1251" spans="1:16" s="255" customFormat="1" ht="15" customHeight="1">
      <c r="A1251" s="256" t="s">
        <v>4</v>
      </c>
      <c r="B1251" s="256" t="s">
        <v>77</v>
      </c>
      <c r="C1251" s="257">
        <v>2525</v>
      </c>
      <c r="D1251" s="257" t="s">
        <v>2693</v>
      </c>
      <c r="E1251" s="258" t="s">
        <v>2750</v>
      </c>
      <c r="F1251" s="257" t="s">
        <v>1207</v>
      </c>
      <c r="G1251" s="257">
        <v>6.9800000000000001E-3</v>
      </c>
      <c r="H1251" s="258" t="s">
        <v>2769</v>
      </c>
      <c r="I1251" s="258" t="s">
        <v>43</v>
      </c>
      <c r="J1251" s="267" t="s">
        <v>27</v>
      </c>
      <c r="K1251" s="267" t="s">
        <v>27</v>
      </c>
      <c r="L1251" s="267" t="s">
        <v>27</v>
      </c>
      <c r="M1251" s="267" t="s">
        <v>27</v>
      </c>
      <c r="N1251" s="267" t="s">
        <v>27</v>
      </c>
      <c r="O1251" s="260">
        <v>45986</v>
      </c>
      <c r="P1251" s="254"/>
    </row>
    <row r="1252" spans="1:16" s="255" customFormat="1" ht="15" customHeight="1">
      <c r="A1252" s="256" t="s">
        <v>4</v>
      </c>
      <c r="B1252" s="256" t="s">
        <v>77</v>
      </c>
      <c r="C1252" s="257">
        <v>2526</v>
      </c>
      <c r="D1252" s="257" t="s">
        <v>2694</v>
      </c>
      <c r="E1252" s="258" t="s">
        <v>2751</v>
      </c>
      <c r="F1252" s="257" t="s">
        <v>98</v>
      </c>
      <c r="G1252" s="257">
        <v>1.7101000000000002E-2</v>
      </c>
      <c r="H1252" s="258" t="s">
        <v>2770</v>
      </c>
      <c r="I1252" s="258" t="s">
        <v>43</v>
      </c>
      <c r="J1252" s="267" t="s">
        <v>27</v>
      </c>
      <c r="K1252" s="267" t="s">
        <v>27</v>
      </c>
      <c r="L1252" s="267" t="s">
        <v>27</v>
      </c>
      <c r="M1252" s="267" t="s">
        <v>27</v>
      </c>
      <c r="N1252" s="267" t="s">
        <v>27</v>
      </c>
      <c r="O1252" s="260">
        <v>45986</v>
      </c>
      <c r="P1252" s="254"/>
    </row>
    <row r="1253" spans="1:16" s="255" customFormat="1" ht="15" customHeight="1">
      <c r="A1253" s="256" t="s">
        <v>4</v>
      </c>
      <c r="B1253" s="256" t="s">
        <v>77</v>
      </c>
      <c r="C1253" s="257">
        <v>2520</v>
      </c>
      <c r="D1253" s="257" t="s">
        <v>2695</v>
      </c>
      <c r="E1253" s="258" t="s">
        <v>2752</v>
      </c>
      <c r="F1253" s="257" t="s">
        <v>55</v>
      </c>
      <c r="G1253" s="257">
        <v>4.9399999999999999E-3</v>
      </c>
      <c r="H1253" s="258" t="s">
        <v>2771</v>
      </c>
      <c r="I1253" s="258" t="s">
        <v>43</v>
      </c>
      <c r="J1253" s="267" t="s">
        <v>27</v>
      </c>
      <c r="K1253" s="267" t="s">
        <v>27</v>
      </c>
      <c r="L1253" s="267" t="s">
        <v>27</v>
      </c>
      <c r="M1253" s="267" t="s">
        <v>27</v>
      </c>
      <c r="N1253" s="267" t="s">
        <v>27</v>
      </c>
      <c r="O1253" s="260">
        <v>45987</v>
      </c>
      <c r="P1253" s="254"/>
    </row>
  </sheetData>
  <autoFilter ref="A11:O777" xr:uid="{00000000-0001-0000-0000-000000000000}"/>
  <mergeCells count="3">
    <mergeCell ref="A1:G1"/>
    <mergeCell ref="A2:G2"/>
    <mergeCell ref="B4: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16e71-800a-44ff-b56a-672009535200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FAA763CC893440BEEE150026AFB225" ma:contentTypeVersion="13" ma:contentTypeDescription="Create a new document." ma:contentTypeScope="" ma:versionID="93d459c42c1b532be4de05aebeb356fc">
  <xsd:schema xmlns:xsd="http://www.w3.org/2001/XMLSchema" xmlns:xs="http://www.w3.org/2001/XMLSchema" xmlns:p="http://schemas.microsoft.com/office/2006/metadata/properties" xmlns:ns2="67a16e71-800a-44ff-b56a-672009535200" xmlns:ns3="d7af4645-1844-4c31-acd5-c35a218e8163" targetNamespace="http://schemas.microsoft.com/office/2006/metadata/properties" ma:root="true" ma:fieldsID="d17354835082ab5c80d2fcc57d272aaf" ns2:_="" ns3:_="">
    <xsd:import namespace="67a16e71-800a-44ff-b56a-672009535200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16e71-800a-44ff-b56a-6720095352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65A3E-B06B-4E31-8C33-88246A330B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44253D-CD6A-4CA7-B3C1-D8516E894494}">
  <ds:schemaRefs>
    <ds:schemaRef ds:uri="http://schemas.microsoft.com/office/2006/metadata/properties"/>
    <ds:schemaRef ds:uri="http://schemas.microsoft.com/office/infopath/2007/PartnerControls"/>
    <ds:schemaRef ds:uri="67a16e71-800a-44ff-b56a-672009535200"/>
    <ds:schemaRef ds:uri="d7af4645-1844-4c31-acd5-c35a218e8163"/>
  </ds:schemaRefs>
</ds:datastoreItem>
</file>

<file path=customXml/itemProps3.xml><?xml version="1.0" encoding="utf-8"?>
<ds:datastoreItem xmlns:ds="http://schemas.openxmlformats.org/officeDocument/2006/customXml" ds:itemID="{73B9B8FA-0749-45F4-9566-2ABC61158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16e71-800a-44ff-b56a-672009535200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Generation Units_12.2.25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Marsh</dc:creator>
  <cp:lastModifiedBy>Galvin, Elizabeth B (ENE)</cp:lastModifiedBy>
  <dcterms:created xsi:type="dcterms:W3CDTF">2025-03-27T21:04:10Z</dcterms:created>
  <dcterms:modified xsi:type="dcterms:W3CDTF">2025-12-02T15:25:46Z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0x01010057FAA763CC893440BEEE150026AFB225</vt:lpwstr>
  </property>
</Properties>
</file>