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D:\MassDEPWPP\QA-QC\WPP QAPPs\2020-2024 qapp\WPP-example-forms\"/>
    </mc:Choice>
  </mc:AlternateContent>
  <xr:revisionPtr revIDLastSave="0" documentId="13_ncr:1_{69B6E910-EA8A-4AA6-B3FA-DD2753026E43}" xr6:coauthVersionLast="45" xr6:coauthVersionMax="45" xr10:uidLastSave="{00000000-0000-0000-0000-000000000000}"/>
  <bookViews>
    <workbookView xWindow="30675" yWindow="480" windowWidth="23970" windowHeight="14385" activeTab="1" xr2:uid="{00000000-000D-0000-FFFF-FFFF00000000}"/>
  </bookViews>
  <sheets>
    <sheet name="read me_FORM#1" sheetId="5" r:id="rId1"/>
    <sheet name="Ext Data Review Form #1" sheetId="3" r:id="rId2"/>
    <sheet name="Form#1 EXAMPLE ONLY" sheetId="7" r:id="rId3"/>
    <sheet name="Alternate Form#2" sheetId="8" r:id="rId4"/>
    <sheet name="Key for Form 2" sheetId="10" r:id="rId5"/>
    <sheet name="Sheet4" sheetId="4" state="hidden" r:id="rId6"/>
    <sheet name="Sheet1" sheetId="9" state="hidden" r:id="rId7"/>
  </sheets>
  <definedNames>
    <definedName name="_xlnm._FilterDatabase" localSheetId="1" hidden="1">'Ext Data Review Form #1'!$A$1:$AP$59</definedName>
    <definedName name="bd">Sheet4!$G$1:$G$6</definedName>
    <definedName name="cert">Sheet4!$H$1:$H$6</definedName>
    <definedName name="datasource">#REF!</definedName>
    <definedName name="datayear">Sheet4!$B$1:$B$34</definedName>
    <definedName name="dqo">Sheet4!$L$1:$L$7</definedName>
    <definedName name="format">Sheet4!$E$1:$E$9</definedName>
    <definedName name="GENCONC">Sheet4!$K$1:$K$10</definedName>
    <definedName name="issues">Sheet4!$M$1:$M$16</definedName>
    <definedName name="latlong">Sheet4!$T$1:$T$4</definedName>
    <definedName name="matrix">Sheet4!$D$1:$D$7</definedName>
    <definedName name="NA">Sheet4!$R$1:$R$3</definedName>
    <definedName name="param">Sheet4!$C$1:$C$52</definedName>
    <definedName name="_xlnm.Print_Area" localSheetId="1">'Ext Data Review Form #1'!$A$1:$AJ$44</definedName>
    <definedName name="_xlnm.Print_Area" localSheetId="2">'Form#1 EXAMPLE ONLY'!$A$1:$AJ$46</definedName>
    <definedName name="_xlnm.Print_Area" localSheetId="0">'read me_FORM#1'!$A$1:$B$51</definedName>
    <definedName name="qapp">Sheet4!$F$1:$F$6</definedName>
    <definedName name="reviewer">Sheet4!$J$1:$J$18</definedName>
    <definedName name="source">Sheet4!$S$1:$S$97</definedName>
    <definedName name="watershed">Sheet4!$A$1:$A$40</definedName>
    <definedName name="watershed2">Sheet4!$A$1:$A$41</definedName>
    <definedName name="YESNO">Sheet4!$I$1:$I$6</definedName>
  </definedNames>
  <calcPr calcId="191029"/>
</workbook>
</file>

<file path=xl/calcChain.xml><?xml version="1.0" encoding="utf-8"?>
<calcChain xmlns="http://schemas.openxmlformats.org/spreadsheetml/2006/main">
  <c r="AF45" i="3" l="1"/>
  <c r="AF46" i="3"/>
  <c r="AF47" i="3"/>
  <c r="AF48" i="3"/>
  <c r="AF37" i="3"/>
  <c r="AF57" i="3"/>
  <c r="AF58" i="3"/>
  <c r="AF59" i="3"/>
  <c r="AF56" i="3"/>
  <c r="AE59" i="3"/>
  <c r="AE58" i="3"/>
  <c r="AE57" i="3"/>
  <c r="AE56" i="3"/>
  <c r="AF55" i="3"/>
  <c r="AE55" i="3"/>
  <c r="AF54" i="3"/>
  <c r="AE54" i="3"/>
  <c r="AF53" i="3"/>
  <c r="AE53" i="3"/>
  <c r="AF52" i="3"/>
  <c r="AE52" i="3"/>
  <c r="AF51" i="3"/>
  <c r="AE51" i="3"/>
  <c r="AF50" i="3"/>
  <c r="AE50" i="3"/>
  <c r="AE48" i="3"/>
  <c r="AE47" i="3"/>
  <c r="AE46" i="3"/>
  <c r="AE45" i="3"/>
  <c r="AF46" i="7"/>
  <c r="AF45" i="7"/>
  <c r="AF44" i="7"/>
  <c r="AF43" i="7"/>
  <c r="AF42" i="7"/>
  <c r="AF41" i="7"/>
  <c r="AF40" i="7"/>
  <c r="AF39" i="7"/>
  <c r="AF38" i="7"/>
  <c r="AF37" i="7"/>
  <c r="AF36" i="7"/>
  <c r="AF35" i="7"/>
  <c r="AF34" i="7"/>
  <c r="AF33" i="7"/>
  <c r="AF32" i="7"/>
  <c r="AF31" i="7"/>
  <c r="AF30" i="7"/>
  <c r="AF29" i="7"/>
  <c r="AF28" i="7"/>
  <c r="AF27" i="7"/>
  <c r="AF26" i="7"/>
  <c r="AF25" i="7"/>
  <c r="AF24" i="7"/>
  <c r="AF23" i="7"/>
  <c r="AF22" i="7"/>
  <c r="AF21" i="7"/>
  <c r="AF20" i="7"/>
  <c r="AF19" i="7"/>
  <c r="AF18" i="7"/>
  <c r="AF17" i="7"/>
  <c r="AF16" i="7"/>
  <c r="AF15" i="7"/>
  <c r="AF14" i="7"/>
  <c r="AF13" i="7"/>
  <c r="AF12" i="7"/>
  <c r="AF11" i="7"/>
  <c r="AF10" i="7"/>
  <c r="AF9" i="7"/>
  <c r="AF8" i="7"/>
  <c r="AF7" i="7"/>
  <c r="AF6" i="7"/>
  <c r="AF5" i="7"/>
  <c r="AF4" i="7"/>
  <c r="AF3" i="7"/>
  <c r="AF2" i="7"/>
  <c r="AE46" i="7"/>
  <c r="AE45" i="7"/>
  <c r="AE44" i="7"/>
  <c r="AE43" i="7"/>
  <c r="AE42" i="7"/>
  <c r="AE41" i="7"/>
  <c r="AE40" i="7"/>
  <c r="AE39" i="7"/>
  <c r="AE38" i="7"/>
  <c r="AE37" i="7"/>
  <c r="AE36" i="7"/>
  <c r="AE35" i="7"/>
  <c r="AE34" i="7"/>
  <c r="AE33" i="7"/>
  <c r="AE32" i="7"/>
  <c r="AE31" i="7"/>
  <c r="AE30" i="7"/>
  <c r="AE29" i="7"/>
  <c r="AE28" i="7"/>
  <c r="AE27" i="7"/>
  <c r="AE26" i="7"/>
  <c r="AE25" i="7"/>
  <c r="AE24" i="7"/>
  <c r="AE23" i="7"/>
  <c r="AE22" i="7"/>
  <c r="AE21" i="7"/>
  <c r="AE20" i="7"/>
  <c r="AE19" i="7"/>
  <c r="AE18" i="7"/>
  <c r="AE17" i="7"/>
  <c r="AE16" i="7"/>
  <c r="AE15" i="7"/>
  <c r="AE14" i="7"/>
  <c r="AE13" i="7"/>
  <c r="AE12" i="7"/>
  <c r="AE11" i="7"/>
  <c r="AE10" i="7"/>
  <c r="AE9" i="7"/>
  <c r="AE8" i="7"/>
  <c r="AE7" i="7"/>
  <c r="AE6" i="7"/>
  <c r="AE5" i="7"/>
  <c r="AE4" i="7"/>
  <c r="AE3" i="7"/>
  <c r="AE2" i="7"/>
  <c r="AF44" i="3"/>
  <c r="AF43" i="3"/>
  <c r="AF42" i="3"/>
  <c r="AF41" i="3"/>
  <c r="AF40" i="3"/>
  <c r="AF39" i="3"/>
  <c r="AF38" i="3"/>
  <c r="AF36" i="3"/>
  <c r="AF35" i="3"/>
  <c r="AF34" i="3"/>
  <c r="AF33" i="3"/>
  <c r="AF32" i="3"/>
  <c r="AF31" i="3"/>
  <c r="AF30" i="3"/>
  <c r="AF29" i="3"/>
  <c r="AF28" i="3"/>
  <c r="AF27" i="3"/>
  <c r="AF26" i="3"/>
  <c r="AF25" i="3"/>
  <c r="AF24" i="3"/>
  <c r="AF23" i="3"/>
  <c r="AF22" i="3"/>
  <c r="AF21" i="3"/>
  <c r="AF20" i="3"/>
  <c r="AF19" i="3"/>
  <c r="AF18" i="3"/>
  <c r="AF17" i="3"/>
  <c r="AF16" i="3"/>
  <c r="AF15" i="3"/>
  <c r="AF14" i="3"/>
  <c r="AF13" i="3"/>
  <c r="AF12" i="3"/>
  <c r="AF11" i="3"/>
  <c r="AF10" i="3"/>
  <c r="AF9" i="3"/>
  <c r="AF8" i="3"/>
  <c r="AF7" i="3"/>
  <c r="AF6" i="3"/>
  <c r="AF5" i="3"/>
  <c r="AF4" i="3"/>
  <c r="AE44" i="3"/>
  <c r="AE43" i="3"/>
  <c r="AE42" i="3"/>
  <c r="AE41" i="3"/>
  <c r="AE40" i="3"/>
  <c r="AE39" i="3"/>
  <c r="AE38" i="3"/>
  <c r="AE37" i="3"/>
  <c r="AE36" i="3"/>
  <c r="AE35" i="3"/>
  <c r="AE34" i="3"/>
  <c r="AE33" i="3"/>
  <c r="AE32" i="3"/>
  <c r="AE31" i="3"/>
  <c r="AE30" i="3"/>
  <c r="AE29" i="3"/>
  <c r="AE28" i="3"/>
  <c r="AE27" i="3"/>
  <c r="AE26" i="3"/>
  <c r="AE25" i="3"/>
  <c r="AE24" i="3"/>
  <c r="AE23" i="3"/>
  <c r="AE22" i="3"/>
  <c r="AE21" i="3"/>
  <c r="AE20" i="3"/>
  <c r="AE19" i="3"/>
  <c r="AE18" i="3"/>
  <c r="AE17" i="3"/>
  <c r="AE16" i="3"/>
  <c r="AE15" i="3"/>
  <c r="AE14" i="3"/>
  <c r="AE13" i="3"/>
  <c r="AE12" i="3"/>
  <c r="AE11" i="3"/>
  <c r="AE10" i="3"/>
  <c r="AE9" i="3"/>
  <c r="AE8" i="3"/>
  <c r="AE7" i="3"/>
  <c r="AE6" i="3"/>
  <c r="AE5" i="3"/>
  <c r="AE4" i="3"/>
  <c r="AE3" i="3"/>
  <c r="AF3" i="3"/>
</calcChain>
</file>

<file path=xl/sharedStrings.xml><?xml version="1.0" encoding="utf-8"?>
<sst xmlns="http://schemas.openxmlformats.org/spreadsheetml/2006/main" count="2302" uniqueCount="511">
  <si>
    <t>Hoosic</t>
  </si>
  <si>
    <t>Kinderhook</t>
  </si>
  <si>
    <t>Bash Bish</t>
  </si>
  <si>
    <t xml:space="preserve">Housatonic </t>
  </si>
  <si>
    <t>Farmington</t>
  </si>
  <si>
    <t>Westfield</t>
  </si>
  <si>
    <t>Deerfield</t>
  </si>
  <si>
    <t>Connecticut</t>
  </si>
  <si>
    <t>Millers</t>
  </si>
  <si>
    <t>Chicopee</t>
  </si>
  <si>
    <t>Quinebaug</t>
  </si>
  <si>
    <t>French</t>
  </si>
  <si>
    <t>Blackstone</t>
  </si>
  <si>
    <t>Ten Mile</t>
  </si>
  <si>
    <t>Narragansett Bay</t>
  </si>
  <si>
    <t>Mt. Hope Bay</t>
  </si>
  <si>
    <t>Taunton</t>
  </si>
  <si>
    <t>Boston Harbor</t>
  </si>
  <si>
    <t>Mystic</t>
  </si>
  <si>
    <t>Charles</t>
  </si>
  <si>
    <t>Neponset</t>
  </si>
  <si>
    <t>Weymouth &amp; Weir</t>
  </si>
  <si>
    <t>Nashua</t>
  </si>
  <si>
    <t xml:space="preserve">Concord </t>
  </si>
  <si>
    <t>Shawsheen</t>
  </si>
  <si>
    <t>Merrimack</t>
  </si>
  <si>
    <t>Parker</t>
  </si>
  <si>
    <t>Ipswich</t>
  </si>
  <si>
    <t>No. Coastal</t>
  </si>
  <si>
    <t>S. Coastal</t>
  </si>
  <si>
    <t>Buzzards Bay</t>
  </si>
  <si>
    <t>Cape Cod</t>
  </si>
  <si>
    <t>Islands</t>
  </si>
  <si>
    <t>SE region</t>
  </si>
  <si>
    <t>NE region</t>
  </si>
  <si>
    <t>Central region</t>
  </si>
  <si>
    <t>Western Region</t>
  </si>
  <si>
    <t>Statewide</t>
  </si>
  <si>
    <t>Coastal/marine</t>
  </si>
  <si>
    <t>Blackstone River Coalition</t>
  </si>
  <si>
    <t>Blackstone River Watershed Association</t>
  </si>
  <si>
    <t>Indian Lake Watershed Association</t>
  </si>
  <si>
    <t>Lake Singletary Watershed Association</t>
  </si>
  <si>
    <t>Neponset River Watershed Association</t>
  </si>
  <si>
    <t>Spy Pond Committee</t>
  </si>
  <si>
    <t>Coalition for Buzzards Bay</t>
  </si>
  <si>
    <t>Westport River Watershed Alliance</t>
  </si>
  <si>
    <t>Association to Preserve Cape Cod (APCC)</t>
  </si>
  <si>
    <t>Barnstable Public Works</t>
  </si>
  <si>
    <t>Cape Cod Commission</t>
  </si>
  <si>
    <t>Chatham Water Watchers</t>
  </si>
  <si>
    <t>Cotuit Waders</t>
  </si>
  <si>
    <t>Indian Ponds Association</t>
  </si>
  <si>
    <t>Lewis Bay Research Center</t>
  </si>
  <si>
    <t>Maspee Environmental Coalition</t>
  </si>
  <si>
    <t>Nantucket Soundkeeper/Alliance to Protect Nantucket Sound</t>
  </si>
  <si>
    <t>Provincetown Center for Coastal Studies</t>
  </si>
  <si>
    <t>Charles River Watershed Association</t>
  </si>
  <si>
    <t>Connecticut River Watershed Council</t>
  </si>
  <si>
    <t>Deerfield River Watershed Association</t>
  </si>
  <si>
    <t>Farmington River Watershed Association</t>
  </si>
  <si>
    <t>French River Connection</t>
  </si>
  <si>
    <t>Webster Lake Association</t>
  </si>
  <si>
    <t>Berkshire Environmental Action Team</t>
  </si>
  <si>
    <t>Great Barrington Housatonic River Walk</t>
  </si>
  <si>
    <t>Housatonic Valley Association</t>
  </si>
  <si>
    <t>Lake Onota Preservation Association</t>
  </si>
  <si>
    <t>Hoosic River Watershed Association</t>
  </si>
  <si>
    <t>Ipswich River Watershed Association</t>
  </si>
  <si>
    <t>Martins Pond Association</t>
  </si>
  <si>
    <t>Eight Towns and the Bay</t>
  </si>
  <si>
    <t>Groundwork Lawrence</t>
  </si>
  <si>
    <t>Merrimack River Watershed Council</t>
  </si>
  <si>
    <t>Upper Merrimack Monitoring Program</t>
  </si>
  <si>
    <t>Millers River Environmental Center</t>
  </si>
  <si>
    <t>Millers River Watershed Council</t>
  </si>
  <si>
    <t>Mystic River Watershed Association</t>
  </si>
  <si>
    <t>Pokanoket Watershed Alliance</t>
  </si>
  <si>
    <t>Lake Shirley Water Quality Committee</t>
  </si>
  <si>
    <t>Nashua River Watershed Association</t>
  </si>
  <si>
    <t>Salem Sound Coastwatch</t>
  </si>
  <si>
    <t>Saugus River Watershed Council</t>
  </si>
  <si>
    <t>Parker River Clean Water Association</t>
  </si>
  <si>
    <t>Shawsheen River Watershed Association</t>
  </si>
  <si>
    <t>Cohasset Center for Student Coastal Research</t>
  </si>
  <si>
    <t>First Herring Brook Watershed Association</t>
  </si>
  <si>
    <t>Jones River Landing-Environmental Heritage Center</t>
  </si>
  <si>
    <t>North and South River Watershed Associat</t>
  </si>
  <si>
    <t>Pembroke Watershed Association</t>
  </si>
  <si>
    <t xml:space="preserve">Cedar Swamp Conservation Trust </t>
  </si>
  <si>
    <t>Dudley Pond Association-Wayland Surface Water Quality Committee</t>
  </si>
  <si>
    <t>Friends of Whitehall</t>
  </si>
  <si>
    <t>Hop Brook Protection Association</t>
  </si>
  <si>
    <t>Lake Boon Association</t>
  </si>
  <si>
    <t>Lake Cochituate Watershed Association</t>
  </si>
  <si>
    <t>SuAsCo Watershed Community Council</t>
  </si>
  <si>
    <t>Sudbury River Watershed Organization</t>
  </si>
  <si>
    <t>Long Pond Association</t>
  </si>
  <si>
    <t>Taunton River Watershed Alliance</t>
  </si>
  <si>
    <t>Westfield River Watershed Association</t>
  </si>
  <si>
    <t>Coonamessett River Coalition</t>
  </si>
  <si>
    <t>Oyster Pond Environmental Trust</t>
  </si>
  <si>
    <t>Approved</t>
  </si>
  <si>
    <t>Town of Plymouth</t>
  </si>
  <si>
    <t>Franklin Regional Council of Governments</t>
  </si>
  <si>
    <t>Other</t>
  </si>
  <si>
    <t>OARS: for the Assabet, Sudbury, and Concord Rivers</t>
  </si>
  <si>
    <t>N.A.</t>
  </si>
  <si>
    <t>Pioneer Valley Planning Commission</t>
  </si>
  <si>
    <t>USEPA, Office of Environmental Measurement</t>
  </si>
  <si>
    <t xml:space="preserve"> </t>
  </si>
  <si>
    <t>MA. DCR</t>
  </si>
  <si>
    <t>MA. CZM</t>
  </si>
  <si>
    <t>Massachusetts Bays National Marine Estuary Program</t>
  </si>
  <si>
    <t>USGS</t>
  </si>
  <si>
    <t>USACOE</t>
  </si>
  <si>
    <t>MA. DPH</t>
  </si>
  <si>
    <t>MWRA</t>
  </si>
  <si>
    <t>MA. DFG</t>
  </si>
  <si>
    <t>USFWS</t>
  </si>
  <si>
    <t>NOAA</t>
  </si>
  <si>
    <t>FERC</t>
  </si>
  <si>
    <t>NEIWPCC</t>
  </si>
  <si>
    <t>The Last Green Valley, Inc. (formerly Quinebaug-Shetucket Herritage Corridor, Inc.)</t>
  </si>
  <si>
    <t>Unknown</t>
  </si>
  <si>
    <t>Nature Conservancy</t>
  </si>
  <si>
    <t>South Charlton Reservoir Association</t>
  </si>
  <si>
    <t>Mass Audubon Society</t>
  </si>
  <si>
    <t>NYDEC</t>
  </si>
  <si>
    <t>CT DEEP</t>
  </si>
  <si>
    <t>Mass Estuaries Project (MEP)</t>
  </si>
  <si>
    <t>NH DES</t>
  </si>
  <si>
    <t>VT DEC</t>
  </si>
  <si>
    <t>RI DEM</t>
  </si>
  <si>
    <t>Blackstone River Headwaters Group</t>
  </si>
  <si>
    <t>Blackstone River Heritage Corridor</t>
  </si>
  <si>
    <t>Interstate</t>
  </si>
  <si>
    <t>Falmouth Pond Watchers</t>
  </si>
  <si>
    <t>Data Year(s)</t>
  </si>
  <si>
    <t>Data Source</t>
  </si>
  <si>
    <t>Watershed(s)</t>
  </si>
  <si>
    <t>DO</t>
  </si>
  <si>
    <t>pH</t>
  </si>
  <si>
    <t>SpecCond</t>
  </si>
  <si>
    <t>Temp</t>
  </si>
  <si>
    <t>TP</t>
  </si>
  <si>
    <t>TN</t>
  </si>
  <si>
    <t>NH4-N</t>
  </si>
  <si>
    <t>NO3+NO2-N</t>
  </si>
  <si>
    <t>Cl</t>
  </si>
  <si>
    <t>Secchi depth</t>
  </si>
  <si>
    <t xml:space="preserve">Turbidity </t>
  </si>
  <si>
    <t>Color</t>
  </si>
  <si>
    <t>E. coli</t>
  </si>
  <si>
    <t>Enterococci</t>
  </si>
  <si>
    <t>Water</t>
  </si>
  <si>
    <t>Sediment</t>
  </si>
  <si>
    <t>Matrix</t>
  </si>
  <si>
    <t>Parameter(s)</t>
  </si>
  <si>
    <t>hard copy</t>
  </si>
  <si>
    <t>pdf</t>
  </si>
  <si>
    <t xml:space="preserve">MS Excel </t>
  </si>
  <si>
    <t>MS Access</t>
  </si>
  <si>
    <t>MS Word</t>
  </si>
  <si>
    <t>None</t>
  </si>
  <si>
    <t>Not Approved</t>
  </si>
  <si>
    <t>QAPP Status for Data Year(s) and Listed Parameter(s)</t>
  </si>
  <si>
    <t>Laboratories Used</t>
  </si>
  <si>
    <t>Certified</t>
  </si>
  <si>
    <t>Not Certified</t>
  </si>
  <si>
    <t>Provisionally Certified</t>
  </si>
  <si>
    <t>Revoked</t>
  </si>
  <si>
    <t>Lab Certification Status for Parameter</t>
  </si>
  <si>
    <t>Web-based</t>
  </si>
  <si>
    <t xml:space="preserve">Other </t>
  </si>
  <si>
    <t>DWM-WPP Link to QAPP for Source Data</t>
  </si>
  <si>
    <t>Yes</t>
  </si>
  <si>
    <t>No</t>
  </si>
  <si>
    <t>Lab QC Data Provided?</t>
  </si>
  <si>
    <t>QA/QC Documentation (in project report or files)?</t>
  </si>
  <si>
    <t>Link(s) to On-Line Data (as applicable)</t>
  </si>
  <si>
    <t>Data Review Date(s)</t>
  </si>
  <si>
    <t>Data Reviewer(s)</t>
  </si>
  <si>
    <t>Terry Beaudoin</t>
  </si>
  <si>
    <t>James Meek</t>
  </si>
  <si>
    <t>Chris Duerring</t>
  </si>
  <si>
    <t>Richard Chase</t>
  </si>
  <si>
    <t>Matt Reardon</t>
  </si>
  <si>
    <t>Jane Ryder</t>
  </si>
  <si>
    <t>Pete Mitchell</t>
  </si>
  <si>
    <t>Joan Beskenis</t>
  </si>
  <si>
    <t>Daniel Davis</t>
  </si>
  <si>
    <t>Laurie Kennedy</t>
  </si>
  <si>
    <t>Bob Kubit</t>
  </si>
  <si>
    <t>Art Johnson</t>
  </si>
  <si>
    <t>Mark Mattson</t>
  </si>
  <si>
    <t>Gerry Szal</t>
  </si>
  <si>
    <t>Kari Winfield</t>
  </si>
  <si>
    <t>GENERAL CONCLUSION</t>
  </si>
  <si>
    <t>ADDITIONAL REVIEW NOTES</t>
  </si>
  <si>
    <t xml:space="preserve">DWM-WPP Link to Data File(s) and/or Data Report(s) </t>
  </si>
  <si>
    <t>Parameter Data Collected using Approved/Standard Field Procedure(s)?</t>
  </si>
  <si>
    <t>Sample Collection Procedures for Parameter Documented?</t>
  </si>
  <si>
    <t>Field Audit Conducted for Parameter?</t>
  </si>
  <si>
    <t>Never</t>
  </si>
  <si>
    <t>Usually</t>
  </si>
  <si>
    <t>Always</t>
  </si>
  <si>
    <t>Field Blanks Collected by Crew for Parameter?</t>
  </si>
  <si>
    <t>Field Duplicates Collected by Crew for Parameter?</t>
  </si>
  <si>
    <t>Occasionally</t>
  </si>
  <si>
    <t>Are Sampling Locations Precise and Representative of Waterbody</t>
  </si>
  <si>
    <t>Project DQOs for Parameter Met (accuracy, precision)?</t>
  </si>
  <si>
    <t>Are Project DQOs for Parameter Generally Comparable to DWM-WPP DQOs?</t>
  </si>
  <si>
    <t>Same</t>
  </si>
  <si>
    <t>Very Similar</t>
  </si>
  <si>
    <t>More stringent than DWM-WPP DQOs</t>
  </si>
  <si>
    <t>Less stringent than DWM-WPP DQOs</t>
  </si>
  <si>
    <t>No DQOs provided for parameter</t>
  </si>
  <si>
    <t>Sample Holding Times Met for ALL Parameter Samples?</t>
  </si>
  <si>
    <t>DO's NOT collected at pre-dawn (worst-case) times</t>
  </si>
  <si>
    <t>Field probe not pre-calibrated prior to each survey</t>
  </si>
  <si>
    <t>No documentation for probe calibrations</t>
  </si>
  <si>
    <t xml:space="preserve">Cross-contamination potential from sampoling equipment </t>
  </si>
  <si>
    <t>Unmitigated chlorine residual may have affected bacteria results</t>
  </si>
  <si>
    <t>Non-clean-technique used for metals sampling</t>
  </si>
  <si>
    <t>Training Provided to Samplers?</t>
  </si>
  <si>
    <t>Lab SOP for Parameter Provided?</t>
  </si>
  <si>
    <t>Other Specific Issues Affecting Data Quality</t>
  </si>
  <si>
    <t>Potential problems with lab SOP</t>
  </si>
  <si>
    <t>Submitted Data Format(s)</t>
  </si>
  <si>
    <t>Pick original source for data from list, or write-in</t>
  </si>
  <si>
    <t>Pick from list all applicable watersheds (use additional rows as needed)</t>
  </si>
  <si>
    <t>Pick from list all applicable data years (use additional rows as needed)</t>
  </si>
  <si>
    <t>Pick from list (use additional rows if multiple formats submitted)</t>
  </si>
  <si>
    <t>Pick from list (use additional rows for all parameters under review)</t>
  </si>
  <si>
    <t>Pick from list (based on QAPP content and/or training records provided)</t>
  </si>
  <si>
    <t>Program/Agency QAPP</t>
  </si>
  <si>
    <t xml:space="preserve">Pick from list </t>
  </si>
  <si>
    <t>Pick from list (based on QAPP content and/or separate submittals)</t>
  </si>
  <si>
    <t>Type in the lab(s) used for the parameter</t>
  </si>
  <si>
    <t>http://public.dep.state.ma.us/Labcert/Labcert.aspx</t>
  </si>
  <si>
    <t xml:space="preserve">Pick from list (based on QAPP content and/or the State lab cert database here:  </t>
  </si>
  <si>
    <t>W:\DWM\SOP\CN 365.0 - QAPP_DWM Monitoring Program_2010-2014 (rev.1).doc</t>
  </si>
  <si>
    <t xml:space="preserve">Pick from list based on comparing DWM-WPP and Source Data DQOs, contained in the respective QAPPs.  DWM-WPP QAPP located here (Section A7, Table 3):   </t>
  </si>
  <si>
    <t>N:\QAPP reviews</t>
  </si>
  <si>
    <t>Pick from list for any/all applicable issues, and/or write-in any data quality issues not contained in the pick list (use extra rows as needed)</t>
  </si>
  <si>
    <t>Type in any additional, parameter-specific issues or comments not already addressed</t>
  </si>
  <si>
    <t>Pick from list for all reviewers</t>
  </si>
  <si>
    <t>Pick from list for all dates</t>
  </si>
  <si>
    <t>Instructions for each element of parameter-specific data review</t>
  </si>
  <si>
    <t>Required Naming Convention for Completed Data Review Forms:</t>
  </si>
  <si>
    <t>Pick from list for each parameter listed.  "Approved" can be DEP- and/or EPA-approved</t>
  </si>
  <si>
    <t xml:space="preserve">Pick from list (use additional rows as necessary).  If more than one matrix reviewed for a parameter (e.g., TP in water and sediment), use separate rows for each matrix. </t>
  </si>
  <si>
    <t xml:space="preserve">1)  Use this external data review form for ALL data reviews where subject data may be used by DWM-WPP for decision-making </t>
  </si>
  <si>
    <t>7)  When done, save as a different, read-only file using the standard file naming convention below</t>
  </si>
  <si>
    <t>matrix interferences (e.g., saline samples)</t>
  </si>
  <si>
    <t xml:space="preserve">3)  Use pick lists wherever appropriate to help standardize content, but also feel free to insert original text as needed </t>
  </si>
  <si>
    <t>Waterbodies (optional)</t>
  </si>
  <si>
    <t xml:space="preserve">Insert hyperlink to QAPP on file at DWM-WPP.  External QAPPs on file at DWM-WPP can generally be found here: </t>
  </si>
  <si>
    <t>Insert web link (if "submitted data" is only available via a web site, or if the reviewed data were downloaded from a web site)</t>
  </si>
  <si>
    <t>Insert hyperlink (use additional rows if multiple files)</t>
  </si>
  <si>
    <t>If location-specific differences are relevant to the data review, enter separate waterbodies on separate rows</t>
  </si>
  <si>
    <t>W:\DWM\ASSESS\Merrimack 2009 or 2010\External Data\Stony Brook, Nashoba Brook\qScore_2009_Exceed_PCT_II.pdf</t>
  </si>
  <si>
    <t>W:\DWM\ASSESS\Merrimack 2009 or 2010\External Data\Stony Brook, Nashoba Brook\qWQM_ALL_2009 edit III.xlsx</t>
  </si>
  <si>
    <t>W:\DWM\ASSESS\Merrimack 2009 or 2010\External Data\Stony Brook, Nashoba Brook\qWQM_ALL_2009 edit III_Meter.pdf</t>
  </si>
  <si>
    <t>W:\DWM\ASSESS\Merrimack 2009 or 2010\External Data\Stony Brook, Nashoba Brook\qWQM_ALL_2009 edit III_Grab.pdf</t>
  </si>
  <si>
    <t>Approved for 2010 and 2011; not approved for 2012</t>
  </si>
  <si>
    <t>AstroH2O-lab, Inc.</t>
  </si>
  <si>
    <t>PrimoLab, Inc.</t>
  </si>
  <si>
    <t>4)  Complete all fields (use N.A., "---" or other to avoid blank cells) and beware of drag-down entry errors.</t>
  </si>
  <si>
    <t>continuous TEMP</t>
  </si>
  <si>
    <t>Additional (follow-up) Requests for Information [by whom; to whom; request date]</t>
  </si>
  <si>
    <t>R. Chase emailed Bob Smith, MRWC data manager, for additional QC data on continuous temp data on 1/5/2013.</t>
  </si>
  <si>
    <t>ADDITIONAL REVIEW NOTES (parameter-specific)</t>
  </si>
  <si>
    <t>Miscellaneous Notes (NOT parameter-specific)</t>
  </si>
  <si>
    <t>3)  Content for rows is only row-specific for Parameters for the column Headers shaded GREEN.  All other entries are free form.   For example,  review entries on the "TP" row are only applicable to TP data for the GREEN-shaded header columns.</t>
  </si>
  <si>
    <t>.</t>
  </si>
  <si>
    <t xml:space="preserve">Graphed data not reviewed.  Spreadsheet data and QC write-up reviewed   </t>
  </si>
  <si>
    <t>Brief email received by RC on 1/4/12 from Bob Smith that they cannot locate any additional QC data for cont. temp.</t>
  </si>
  <si>
    <t>N:\QAPP reviews\Approved QAPPs\MRWC QAPP 2009-2011.pdf</t>
  </si>
  <si>
    <t>Flow</t>
  </si>
  <si>
    <t>Water level</t>
  </si>
  <si>
    <t>Macroinvertebrate species, counts, indices, etc.</t>
  </si>
  <si>
    <t>Fish species, counts, sizes, etc.</t>
  </si>
  <si>
    <t>Optical brighteners/fluorescent whitenting agents (visual)</t>
  </si>
  <si>
    <t>Detergents</t>
  </si>
  <si>
    <t>Potassium</t>
  </si>
  <si>
    <t>Chloride</t>
  </si>
  <si>
    <t>Anions (e.g., SO4, fluoride, bromide, etc.)</t>
  </si>
  <si>
    <t>Misc. organics</t>
  </si>
  <si>
    <t>PCBs</t>
  </si>
  <si>
    <t>Human markers</t>
  </si>
  <si>
    <t>Fecal coliform</t>
  </si>
  <si>
    <t>Alkalinity</t>
  </si>
  <si>
    <t>Ortho-Phosphate</t>
  </si>
  <si>
    <t>Hardness</t>
  </si>
  <si>
    <t>Chl a</t>
  </si>
  <si>
    <t>Metals</t>
  </si>
  <si>
    <t>TKN</t>
  </si>
  <si>
    <t>Dissolved P</t>
  </si>
  <si>
    <t>Final Data Rating</t>
  </si>
  <si>
    <t>C  _SCREENING:   Some of the data appear to be usable (with caution), but other data should not be used, as explained in the review comments and summary</t>
  </si>
  <si>
    <t>I  _SCREENING:  Data usability inconclusive, due to lack of information</t>
  </si>
  <si>
    <r>
      <t xml:space="preserve">A+ _ASSESS/TMDL:   All data should be considered </t>
    </r>
    <r>
      <rPr>
        <u/>
        <sz val="10"/>
        <color theme="1"/>
        <rFont val="Calibri"/>
        <family val="2"/>
        <scheme val="minor"/>
      </rPr>
      <t>usable</t>
    </r>
    <r>
      <rPr>
        <sz val="10"/>
        <color theme="1"/>
        <rFont val="Calibri"/>
        <family val="2"/>
        <scheme val="minor"/>
      </rPr>
      <t xml:space="preserve"> by DWM for assessment purposes without caveat</t>
    </r>
  </si>
  <si>
    <r>
      <t xml:space="preserve">A- _ASSESS/TMDL:  All data appear to be </t>
    </r>
    <r>
      <rPr>
        <u/>
        <sz val="10"/>
        <rFont val="Calibri"/>
        <family val="2"/>
        <scheme val="minor"/>
      </rPr>
      <t>usable</t>
    </r>
    <r>
      <rPr>
        <sz val="10"/>
        <rFont val="Calibri"/>
        <family val="2"/>
        <scheme val="minor"/>
      </rPr>
      <t xml:space="preserve"> for assessment purposes, but some data should be used with caveat (as noted) due to special circumstances.</t>
    </r>
  </si>
  <si>
    <t xml:space="preserve">DNU_ASSESS/TMDL:  None of the data should be used by DWM in making assessments </t>
  </si>
  <si>
    <t>I  _ASSESS/TMDL:  Data usability inconclusive, due to lack of information</t>
  </si>
  <si>
    <t>Auto-copied next to final decision</t>
  </si>
  <si>
    <t>Summary, abbreviated decision auto-copied from general conclusion</t>
  </si>
  <si>
    <t>Misc. Notes</t>
  </si>
  <si>
    <t>Additional Requests for Information</t>
  </si>
  <si>
    <t>Provide information for the record on requests sent to data source contact for additional information</t>
  </si>
  <si>
    <t>Insert any additional, non-parameter-specific notes</t>
  </si>
  <si>
    <t>Conductivity</t>
  </si>
  <si>
    <t>Salinity</t>
  </si>
  <si>
    <t>Chlorine  (residual)</t>
  </si>
  <si>
    <t>Water (fresh)</t>
  </si>
  <si>
    <t>Water (salt)</t>
  </si>
  <si>
    <t>Water (fresh and salt)</t>
  </si>
  <si>
    <t>Biological tissue</t>
  </si>
  <si>
    <t>Silica</t>
  </si>
  <si>
    <t>BOD</t>
  </si>
  <si>
    <t xml:space="preserve">COD  </t>
  </si>
  <si>
    <t>TOC</t>
  </si>
  <si>
    <t>DOC</t>
  </si>
  <si>
    <t>Oli &amp; Grease</t>
  </si>
  <si>
    <t>Surfactants</t>
  </si>
  <si>
    <t>UV-absorbing organics</t>
  </si>
  <si>
    <t>Radionuclides</t>
  </si>
  <si>
    <t>Plankton counts</t>
  </si>
  <si>
    <t>Whole Effluent Toxicity</t>
  </si>
  <si>
    <t>Ambient Toxicity</t>
  </si>
  <si>
    <t>Periphyton</t>
  </si>
  <si>
    <t>Enteric viruses</t>
  </si>
  <si>
    <t>Aquatic plant species, densities, etc.</t>
  </si>
  <si>
    <t>A+ _ASSESS/TMDL:   All data should be considered usable by DWM for assessment purposes without caveat</t>
  </si>
  <si>
    <t>B  _ASSESS/TMDL:  Some of the data appear to be usable (with caution), as explained in the review comments and summary</t>
  </si>
  <si>
    <r>
      <t xml:space="preserve">C  _SCREENING:    All data should be considered </t>
    </r>
    <r>
      <rPr>
        <u/>
        <sz val="10"/>
        <color theme="1"/>
        <rFont val="Calibri"/>
        <family val="2"/>
        <scheme val="minor"/>
      </rPr>
      <t>usable</t>
    </r>
    <r>
      <rPr>
        <sz val="10"/>
        <color theme="1"/>
        <rFont val="Calibri"/>
        <family val="2"/>
        <scheme val="minor"/>
      </rPr>
      <t xml:space="preserve"> by DWM for screening purposes without caveat</t>
    </r>
  </si>
  <si>
    <r>
      <t xml:space="preserve">D  _SCREENING:   All data appear to be </t>
    </r>
    <r>
      <rPr>
        <u/>
        <sz val="10"/>
        <rFont val="Calibri"/>
        <family val="2"/>
        <scheme val="minor"/>
      </rPr>
      <t>usable</t>
    </r>
    <r>
      <rPr>
        <sz val="10"/>
        <rFont val="Calibri"/>
        <family val="2"/>
        <scheme val="minor"/>
      </rPr>
      <t xml:space="preserve"> for screeing purposes, but some data should be used with caveat (as noted) due to special circumstances.</t>
    </r>
  </si>
  <si>
    <t>E  _SCREENING:   Some of the data appear to be usable (with caution), but other data should not be used, as explained in the review comments and summary</t>
  </si>
  <si>
    <t>F  _SCREENING:  None of the data should be used for screening purposes</t>
  </si>
  <si>
    <t>A- _ASSESS/TMDL:  All data appear to be usable for assessment purposes, but some data should be used with caveat (as noted) due to special circumstances.</t>
  </si>
  <si>
    <t xml:space="preserve">The following is an alternative, narrative-type format for external data reviews.  Although the preferred format is FORM 1, the narrative format can also be used, if necessary. </t>
  </si>
  <si>
    <t>Laboratory Used for sample analyses</t>
  </si>
  <si>
    <t>QA/QC data provided in data submittal?</t>
  </si>
  <si>
    <t>Overall Conclusion, based on review of entire submittal</t>
  </si>
  <si>
    <t>Additional Information Needed to complete review?  (YES/NO)</t>
  </si>
  <si>
    <t xml:space="preserve">ADDITIONAL REVIEW NOTES </t>
  </si>
  <si>
    <t>Final Data Ratings (by parameter)</t>
  </si>
  <si>
    <t>END of FORM 2</t>
  </si>
  <si>
    <t xml:space="preserve">NOTE:  When using Form 2 for data reviews, the format of resulting conclusions regarding data usability should be consistent with those used in Form 1. </t>
  </si>
  <si>
    <t>COMMON PROBLEMS:</t>
  </si>
  <si>
    <t>FINAL CONCLUSIONS:</t>
  </si>
  <si>
    <t>Parameter frequency per site/season  (typical sample N)</t>
  </si>
  <si>
    <t>Each lat-long location verified by DEP review as accurate and representative</t>
  </si>
  <si>
    <t>Based on DEP review, some of the lat-long locations in error</t>
  </si>
  <si>
    <t>None of the lat-long coordinates provided were accurate</t>
  </si>
  <si>
    <t xml:space="preserve">Watershed(s) </t>
  </si>
  <si>
    <t xml:space="preserve"> General Instructions for Completing Data Reviews Using this Form:</t>
  </si>
  <si>
    <t>Jeff Smith</t>
  </si>
  <si>
    <t>2)  To avoid carryover errors, it is a good idea to start each data review using the blank template (except for special circumstances such as multi-year reviews where a lot of the input is the same)</t>
  </si>
  <si>
    <t>6)  Print a paper copy of completed form and place in working assess folder</t>
  </si>
  <si>
    <t>5)  If additional information needed for the review, contact the data source to request the information.  Upon receipt of the information, continue the review.  If the required additional information is not provided, complete the review without it, noting the incomplete information.  Document all requests for additional information.</t>
  </si>
  <si>
    <t xml:space="preserve">8)  Usability assessments for the ASSESS/TMDL options under GENERAL CONCLUSIONS  are assumed to also apply to the data if used for SCREENING .  If a SCREENING option selected, the conclusion is that those parameter data are not usable for ASSESS/TMDL (and NPDES permitting) purposes. </t>
  </si>
  <si>
    <t xml:space="preserve">10)  Red text (conditionally-formatted) generally indicates a data quality deficiency. </t>
  </si>
  <si>
    <t>Insufficient field/lab QC sampling</t>
  </si>
  <si>
    <t>Real or potential problems with one or more field/lab SOPs</t>
  </si>
  <si>
    <t xml:space="preserve">Cross-contamination potential from sampling equipment </t>
  </si>
  <si>
    <t>Incomplete and/or unclear data submittal</t>
  </si>
  <si>
    <t>Failure to censor or qualify problematic data</t>
  </si>
  <si>
    <t>Lack of documentation for training and/or audits</t>
  </si>
  <si>
    <t>EDR_IRWA_4-8-13submittal.xlsx [EXAMPLE]</t>
  </si>
  <si>
    <t>EDR_group_submittal date.xlsx</t>
  </si>
  <si>
    <t>OARS Water Quality Data</t>
  </si>
  <si>
    <t>N:\EXTERNAL DATA\external data reviews by WPP\by watershed\Concord\OARS_submittal_7-31-14_copy_jb</t>
  </si>
  <si>
    <t>DO (%)</t>
  </si>
  <si>
    <t>NO3</t>
  </si>
  <si>
    <t>o-Phosphate</t>
  </si>
  <si>
    <t>TSS</t>
  </si>
  <si>
    <t>Chl-a</t>
  </si>
  <si>
    <t>N:\QAPP REVIEWS\Final QAPPs\archive_by watershed_pre-2013\Concord\OARs\2009</t>
  </si>
  <si>
    <t xml:space="preserve">477 Lowell Rd, Concord; Boundary St., Marlboro; Cold Harbor Br, Northboro; Cox St, Hudson; Danforth Br, Hudson; Elizabeth Br, Stow; Hop Br, Northboro; Hop Br, Sudbury; Lowell Rd bridge, Concord; Lowell St, Billerica; Maynard St, Westboro; Nashoba, Commonwealth, Acton; Nashoba, Wheeler Ln, Acton; North Br, Berlin; Pelham Isl Rd, Wayland; River Mead, Rte 129, Chelmsford; River Mead, Thorndike, Lowell; River Rd, Wayland; Robin Hill Rd, Marlboro; Rogers St, Lowell; Rte 2, Concord; Rte 225, Bedford; Rte 27/USGS, Maynard; Rte 62 Boat House, Concord; Rte 62, Acton; Rte 62, Stow; Rte 62, W Concord; Rte 9, Westboro; School St, Northboro; Sherman Br Rd, Wayland; Sudbury Landing, Framingham; </t>
  </si>
  <si>
    <t>Between 3 and 6 times per site from Feb to Oct</t>
  </si>
  <si>
    <t>Nashoba Analytical LLC</t>
  </si>
  <si>
    <t>Do not attain DEP DQOs</t>
  </si>
  <si>
    <t>There are several cases in which data do not attain DEP DQOs</t>
  </si>
  <si>
    <t>C  _SCREENING:    All data should be considered usable by DWM for screening purposes without caveat</t>
  </si>
  <si>
    <t>Only one dup in June above project DQO.</t>
  </si>
  <si>
    <t>One of 4 lab dups in July read above RPDs.  DEP DQOs unknown as of time of this review.</t>
  </si>
  <si>
    <t>Field dups in Feb (1 of 1) and Aug (1 of 3) were out of project bounds.  Lab dups in Feb (1 of 2), March (1 of 3), June (1 of 4), July (1 of 3) and Aug (1 of 4) were out of bounds.  Field blank in Jan read above detection limits.</t>
  </si>
  <si>
    <t>1 of 3 field dups out of project bounds in each of Jun, July and Aug.</t>
  </si>
  <si>
    <t>1 of 3 field dups out of project bounds in each of Jun and July. Both lab dups in Oct are out of bounds.  Field blanks in Feb (1 of 1) and April (1 of 1) above detection limit.</t>
  </si>
  <si>
    <t>477 Lowell Rd, Concord; Boundary St., Marlboro; Cherry Street bridge, Northborough; Cold Harbor Br, Northboro; Cox St, Hudson; Danforth Br, Hudson; Elizabeth Br, Stow; Hop Br, Northboro; Hop Br, Sudbury; Landham Road, Sudbury; Lowell Rd bridge, Concord; Lowell Road bridge, Concord; Lowell St, Billerica; Maynard St, Westboro; Maynard Street, Westborough; Nashoba, Commonwealth, Acton; Nashoba, Wheeler Ln, Acton; North Br, Berlin; off White Pond Road, Stow; Otis Street bridge, Northborough; Pelham Isl Rd, Wayland; Pelham Island Road, Wayland; Pleasant St. bridge nr outlet of Wheeler Pond, Berlin; River Mead, Rte 129, Chelmsford; River Mead, Thorndike, Lowell; 477 Lowell Rd, Concord; 477 Lowell Road, Concord Boundary St., Marlboro; Cherry Street bridge, Northborough; Cold Harbor Br, Northboro; Commonwealth Ave bridge, Concord; Conc boat ramp, Billerica; Conc River boat ramp, Bedford; Cox St, Hudson; Danforth Br, Hudson; Elizabeth Br, Stow; Hop Br, Northboro; Hop Br, Sudbury; Landham Road, Sudbury; Lowell Rd bridge, Concord; Lowell Road bridge, Concord; Lowell St, Billerica; Maynard St, Westboro; Maynard Street, Westborough; Memorial Forest, Sudbury; Mill Road, Westborough; Nashoba, Commonwealth, Acton; Nashoba, Wheeler Ln, Acton; North Br, Berlin; off White Pond Road, Stow; Otis Street bridge, Northborough; Pelham Isl Rd, Wayland; Pelham Island Road, Wayland; Pleasant St. bridge nr outlet of Wheeler Pond, Berlin; River Mead, Rte 129, Chelmsford; River Mead, Thorndike, Lowell; River Meadow at Thorndike St, Lowell; River Meadow Brook, Rte 129, Chelmsford; River Rd, Wayland; River Road, Wayland; Robin Hill Rd, Marlboro; Robin Hill Rd, Marlborough; Rockbottom Rd bridge, Gleasondale, Stow; Rogers St, Lowell; Rogers Street bridge, Lowell; Route 2 West bridge, Concord; Route 20 boat ramp, Wayland; Route 9 East bridge, Westborough; Rte 2, Concord; Rte 225, Bedford; Rte 27/62 bridge, Maynard; Rte 27/USGS, Maynard; Rte 62 Boat House, Concord; Rte 62, Acton; Rte 62, Stow; Rte 62, W Concord; Rte 85 bridge, Hudson; Rte 9, Westboro; School St, Northboro; Sherman Br Rd, Wayland; Sherman Bridge Road, Wayland; South Bridge Boat House, Concord; Sudbury Landing, Framingham; Wheeler Lane, Acton;</t>
  </si>
  <si>
    <t>Hop Br, Sudbury; Pelham Isl Rd, Wayland; River Rd, Wayland; Sherman Br Rd, Wayland; Sudbury Landing, Framingham</t>
  </si>
  <si>
    <t>Umass Environmental</t>
  </si>
  <si>
    <t>1 event in August</t>
  </si>
  <si>
    <t>None, but assumed to have the same DQOs and SOPs as 2009: N:\QAPP REVIEWS\Final QAPPs\archive_by watershed_pre-2013\Concord\OARs\2009</t>
  </si>
  <si>
    <t>None, but assumed to have the same DQOs and SOPs as 2009: N:\QAPP REVIEWS\Final QAPPs\archive_by watershed_pre-2013\Concord\OARs\2010</t>
  </si>
  <si>
    <t>None, but assumed to have the same DQOs and SOPs as 2009: N:\QAPP REVIEWS\Final QAPPs\archive_by watershed_pre-2013\Concord\OARs\2011</t>
  </si>
  <si>
    <t>None, but assumed to have the same DQOs and SOPs as 2009: N:\QAPP REVIEWS\Final QAPPs\archive_by watershed_pre-2013\Concord\OARs\2012</t>
  </si>
  <si>
    <t>None, but assumed to have the same DQOs and SOPs as 2009: N:\QAPP REVIEWS\Final QAPPs\archive_by watershed_pre-2013\Concord\OARs\2013</t>
  </si>
  <si>
    <t>None, but assumed to have the same DQOs and SOPs as 2009: N:\QAPP REVIEWS\Final QAPPs\archive_by watershed_pre-2013\Concord\OARs\2014</t>
  </si>
  <si>
    <t>None, but assumed to have the same DQOs and SOPs as 2009: N:\QAPP REVIEWS\Final QAPPs\archive_by watershed_pre-2013\Concord\OARs\2015</t>
  </si>
  <si>
    <t>None, but assumed to have the same DQOs and SOPs as 2009: N:\QAPP REVIEWS\Final QAPPs\archive_by watershed_pre-2013\Concord\OARs\2016</t>
  </si>
  <si>
    <t>None, but assumed to have the same DQOs and SOPs as 2009: N:\QAPP REVIEWS\Final QAPPs\archive_by watershed_pre-2013\Concord\OARs\2017</t>
  </si>
  <si>
    <t>None, but assumed to have the same DQOs and SOPs as 2009: N:\QAPP REVIEWS\Final QAPPs\archive_by watershed_pre-2013\Concord\OARs\2018</t>
  </si>
  <si>
    <t>None, but assumed to have the same DQOs and SOPs as 2009: N:\QAPP REVIEWS\Final QAPPs\archive_by watershed_pre-2013\Concord\OARs\2019</t>
  </si>
  <si>
    <t>Between 3 and 7 times per site from March to Nov</t>
  </si>
  <si>
    <t>477 Lowell Road, Concord; Cherry Street bridge, Northborough; Commonwealth Ave bridge, Concord; Conc boat ramp, Billerica; Conc River boat ramp, Bedford; Landham Road, Sudbury; Lowell Road bridge, Concord; Maynard Street, Westborough; off White Pond Road, Stow; Otis Street bridge, Northborough; Pelham Island Road, Wayland; Pleasant St. bridge nr outlet of Wheeler Pond, Berlin; River Meadow at Thorndike St, Lowell; River Meadow Brook, Rte 129, Chelmsford; River Road, Wayland; Robin Hill Rd, Marlborough; Rockbottom Rd bridge, Gleasondale, Stow; Rogers Street bridge, Lowell; Route 2 West bridge, Concord; Route 9 East bridge, Westborough; Rte 27/62 bridge, Maynard; Rte 62, Acton; Rte 85 bridge, Hudson; Sherman Bridge Road, Wayland; South Bridge Boat House, Concord; Sudbury Landing, Framingham; Wheeler Lane, Acton</t>
  </si>
  <si>
    <t xml:space="preserve">Be wary of 9/19 data- dups out of project bounds. </t>
  </si>
  <si>
    <t>1 of 3 field dups in July out of bounds.  % Recovery low in all spikes in Sept, but only below limits once.  Above limits once in August.</t>
  </si>
  <si>
    <t>NH3</t>
  </si>
  <si>
    <t>1 of 2 field dups in May, June and September, and 2 of 3 in July are out of project bounds.  Sept lab dup out of bounds.</t>
  </si>
  <si>
    <t>One or 2 times in March and/or May</t>
  </si>
  <si>
    <t>Cherry Street bridge, Northborough; Landham Road, Sudbury; Lowell Road bridge, Concord; Maynard Street, Westborough; off White Pond Road, Stow; Otis Street bridge, Northborough; Pelham Island Road, Wayland; Pleasant St. bridge nr outlet of Wheeler Pond, Berlin; River Meadow at Thorndike St, Lowell; River Meadow Brook, Rte 129, Chelmsford; River Road, Wayland; Rogers Street bridge, Lowell; Route 2 West bridge, Concord; Route 9 East bridge, Westborough; Rte 27/62 bridge, Maynard; Rte 85 bridge, Hudson; Sherman Bridge Road, Wayland; South Bridge Boat House, Concord; Sudbury Landing, Framingham; Wheeler Lane, Acton</t>
  </si>
  <si>
    <t>No blanks or dups.  No QA/QC.  Did not reach completeness.</t>
  </si>
  <si>
    <t>1 of 2 field dups in March, May and November are out of bounds, 1 of 3 out of bounds in June, 3 of 3 out of bounds in July and September.  2 of 3 out of bounds in August.  No spikes performed in lab.  Note: lab dups have much better RPDs.</t>
  </si>
  <si>
    <t>Landham Road, Sudbury; Pelham Island Road, Wayland; River Road, Wayland; Sherman Bridge Road, Wayland; South Bridge Boat House, Concord; Sudbury Landing, Framingham</t>
  </si>
  <si>
    <t>2 times, in July and August</t>
  </si>
  <si>
    <t>477 Lowell Road, Concord; Commonwealth Ave bridge, Concord; Conc boat ramp, Billerica; Conc River boat ramp, Bedford; Landham Road, Sudbury; Lowell Road bridge, Concord; Maynard Street, Westborough; off White Pond Road, Stow; Otis Street bridge, Northborough; Pelham Island Road, Wayland; Pleasant St. bridge nr outlet of Wheeler Pond, Berlin; River Meadow at Thorndike St, Lowell; River Road, Wayland; Robin Hill Rd, Marlborough; Rockbottom Rd bridge, Gleasondale, Stow; Rogers Street bridge, Lowell; Route 2 West bridge, Concord; Route 9 East bridge, Westborough; Rte 27/62 bridge, Maynard; Rte 62, Acton; Rte 85 bridge, Hudson; Sherman Bridge Road, Wayland; South Bridge Boat House, Concord; Sudbury Landing, Framingham; Wheeler Lane, Acton</t>
  </si>
  <si>
    <t>Do not attain DEP DQOs for calibrations.</t>
  </si>
  <si>
    <t>2 of 3 field dups out of bounds in August, and 1 of 3 field blanks for that day reads above MDLs.  Use August data with caution.</t>
  </si>
  <si>
    <t>2 of 2 field dups in July out of project bounds, one of 3 in September.  September lab dup our of bounds.  1 of three August field blanks reads positive.</t>
  </si>
  <si>
    <t>Use July and Sept data with caution.</t>
  </si>
  <si>
    <t>RPDs for pH should use log values</t>
  </si>
  <si>
    <t>DEP DQOs not achieved</t>
  </si>
  <si>
    <t>2 of 2 field dups outside RPD in May and September and one of 3 in June, August and September. 1 of 2 lab dups out of bounds in March and May, and 1 of 3 out of bounds in June and August.</t>
  </si>
  <si>
    <t>Landham Road, Sudbury; Pelham Island Road, Wayland; River Road, Wayland; Sherman Bridge Road, Wayland; South Bridge Boat House, Concord; Sudbury Landing, Framingham;</t>
  </si>
  <si>
    <t>2 events in July and August</t>
  </si>
  <si>
    <t>477 Lowell Road, Concord; Commonwealth Ave bridge, Concord; Conc boat ramp, Billerica; Conc River boat ramp, Bedford; Landham Road, Sudbury; Lowell Road bridge, Concord; Maynard Street, Westborough; Memorial Forest, Sudbury; Mill Road, Westborough; off White Pond Road, Stow; Otis Street bridge, Northborough; Pelham Island Road, Wayland; Pleasant St. bridge nr outlet of Wheeler Pond, Berlin; River Meadow at Thorndike St, Lowell; River Road, Wayland; Robin Hill Rd, Marlborough; Rockbottom Rd bridge, Gleasondale, Stow; Rogers Street bridge, Lowell; Route 2 West bridge, Concord; Route 20 boat ramp, Wayland; Route 9 East bridge, Westborough; Rte 27/62 bridge, Maynard; Rte 62, Acton; Rte 85 bridge, Hudson; Sherman Bridge Road, Wayland; South Bridge Boat House, Concord; Sudbury Landing, Framingham; Wheeler Lane, Acton</t>
  </si>
  <si>
    <t>Do not attain DEP DQOs for calibrations, and for several field and lab dups.</t>
  </si>
  <si>
    <t>1 of 2 field dups in May out of project bounds. 1 of 3 June spikes slightly below DQO for % recovery</t>
  </si>
  <si>
    <t>2 of three field dups in June out of bounds, 1 of 3 in September,</t>
  </si>
  <si>
    <t>2 of 3 field dups in July out of project bounds, and 1 of 2 in November.</t>
  </si>
  <si>
    <t>March- 1 of 2 field dups out of bounds, May- 2 of 2, June 3 of 3, July, Aug, Sept- 2 of 3 out of bounds.  May and Aug- one of 3 lab dups out of bounds, June- 2 of 3. 2 of 3 May spikes are outside recovery range.</t>
  </si>
  <si>
    <t>March- 1 of 2 field dups out of bounds, June- 2 of 3, July 3 of 3, Aug and Sept- 1 of 3, Nov- 2 of 2.  March, August and Sept- 1 of 3 lab dups out of bounds.</t>
  </si>
  <si>
    <t>March- all field and lab dups outside of project RPDs.  Use these data with caution. DEP DQOs not achieved</t>
  </si>
  <si>
    <t>Faulkner Street, Billerica; Landham Road, Sudbury; River Road, Wayland; Route 20 boat ramp, Wayland; Sherman Bridge Road, Wayland; South Bridge Boat House, Concord; Sudbury Landing, Framingham</t>
  </si>
  <si>
    <t>three times from June through Aug</t>
  </si>
  <si>
    <t>Alpha Analytical</t>
  </si>
  <si>
    <t>Commonwealth Ave bridge, Concord; Conc boat ramp, Billerica; Conc River boat ramp, Bedford; Landham Road, Sudbury; Lowell Road bridge, Concord; Memorial Forest, Sudbury; Mill Road, Westborough; off White Pond Road, Stow; Otis Street bridge, Northborough; Pleasant St. bridge nr outlet of Wheeler Pond, Berlin; River Meadow at Thorndike St, Lowell; River Road, Wayland; Robin Hill Rd, Marlborough; Rockbottom Rd bridge, Gleasondale, Stow; Rogers Street bridge, Lowell; Route 2 West bridge, Concord; Route 20 boat ramp, Wayland; Route 9 East bridge, Westborough; Rte 27/62 bridge, Maynard; Rte 62, Acton; Rte 85 bridge, Hudson; Sherman Bridge Road, Wayland; South Bridge Boat House, Concord; Sudbury Landing, Framingham; Sudbury Road bridge, Stow; Wheeler Lane, Acton; White Pond Road bridge, Stow</t>
  </si>
  <si>
    <t>Some DEP DQOs not attained</t>
  </si>
  <si>
    <t>2 of 4 field dups exceed project RPDs in July.  Does not meet all DEP DQOs.</t>
  </si>
  <si>
    <t>Between 1 and 7 times per site from March to Nov</t>
  </si>
  <si>
    <t>Commonwealth Ave bridge, Concord; Conc boat ramp, Billerica; Conc River boat ramp, Bedford; Landham Road, Sudbury; Lowell Road bridge, Concord; Memorial Forest, Sudbury; Mill Road, Westborough; off White Pond Road, Stow; Otis Street bridge, Northborough; Pleasant St. bridge nr outlet of Wheeler Pond, Berlin; River Meadow at Thorndike St, Lowell; River Road, Wayland; Robin Hill Rd, Marlborough; Rockbottom Rd bridge, Gleasondale, Stow; Rogers Street bridge, Lowell; Route 2 West bridge, Concord; Route 20 boat ramp, Wayland; Route 9 East bridge, Westborough; Rte 27/62 bridge, Maynard; Rte 62, Acton; Rte 85 bridge, Hudson; Sherman Bridge Road, Wayland; South Bridge Boat House, Concord; Sudbury Landing, Framingham; Wheeler Lane, Acton</t>
  </si>
  <si>
    <t>1 of 2 field duplicates in May exceeds RPDs.</t>
  </si>
  <si>
    <t>2 of 4 lab dups in May exceeds RPDs. Some DEP DQOs exceeded.</t>
  </si>
  <si>
    <t>2 of 5 field dups in June and 2 of 3 in Nov exceed RPDs.  DEP DQOs not achieved.</t>
  </si>
  <si>
    <t>1 of 2 field dups in May exceeds project RPDs, 1 of 3 in June.  1 of 4 lab dups in July exceeds project RPDs.</t>
  </si>
  <si>
    <t>Landham Road, Sudbury; River Road, Wayland; Route 20 boat ramp, Wayland; Sherman Bridge Road, Wayland; South Bridge Boat House, Concord; Sudbury Landing, Framingham</t>
  </si>
  <si>
    <t>Between 2 and 3 times between June and August</t>
  </si>
  <si>
    <t>D  _SCREENING:   All data appear to be usable for screening purposes, but some data should be used with caveat (as noted) due to special circumstances.</t>
  </si>
  <si>
    <t>River Meadow at Thorndike St, Lowell; River Meadow Brook, Rte 129, Chelmsford; River Rd, Wayland; River Road, Wayland; Robin Hill Rd, Marlboro; Rogers St, Lowell; Rogers Street bridge, Lowell; Route 2 West bridge, Concord; Route 9 East bridge, Westborough; Rte 2, Concord; Rte 225, Bedford; Rte 27/62 bridge, Maynard; Rte 27/USGS, Maynard; Rte 62 Boat House, Concord; Rte 62, Acton; Rte 62, Stow; Rte 62, W Concord; Rte 85 bridge, Hudson; Rte 9, Westboro; School St, Northboro; Sherman Br Rd, Wayland; Sherman Bridge Road, Wayland; South Bridge Boat House, Concord; Sudbury Landing, Framingham; Wheeler Lane, Acton</t>
  </si>
  <si>
    <t>Premier Laboratory</t>
  </si>
  <si>
    <t>1 of 1 field dups out of project bounds in Feb and April, 2 of 3 in June, 1 of 3 in July and Aug, 1 of 2 in Oct.  2 of 4 lab dups in June and July out of project bounds, as well as 1 of 4 in August.  No lab blanks in Feb and April.  1 blank reads positive in August.</t>
  </si>
  <si>
    <t>1 of 3 field duplicates out of project bounds in June and July. DEP DQOs unknown as of time of this review.</t>
  </si>
  <si>
    <t>1 of 2 field dups in March, May and slept are out of bounds, one of 3 in both June and July.  2 of 2 lab dups in March out of bounds, 1 of 3 in June.  1 of 3 November spikes had a recovery below DQOs.</t>
  </si>
  <si>
    <t>All DQOs met, and seem comparable to other DPW DQOs, even though no DPW DQOs for this parameter exist.</t>
  </si>
  <si>
    <t>2 of 3 field dups out of project bounds in July and November, 1 of three in July and 1 of 2 in August. 1 of 3 lab dups out of bounds in June Aug and Sept.  1 of 2 lab dups out of bounds in November.  1 of 3 Sept field blanks reads positive, as well as one of three of these spikes being less than DQO for recovery.</t>
  </si>
  <si>
    <t>1 of 2 field dups out of bounds in November, and 1 matrix spike in Nov exceeds % recovery.  2 of 3 slept lab dups exceed RPDs, as well as 1 of 3 matrix spikes.  Some DEP DQOs not achieved.</t>
  </si>
  <si>
    <t>Doesn't meet all DEP DQOs</t>
  </si>
  <si>
    <t>Score entered into new database JMS</t>
  </si>
  <si>
    <t>scores entered into database JMS</t>
  </si>
  <si>
    <t>NO DATA FOUND FOR TKN 2011, so score not entered into database JMS</t>
  </si>
  <si>
    <t>Scores entered into database by JMS</t>
  </si>
  <si>
    <t>Score entered into database JMS</t>
  </si>
  <si>
    <t>Secondary Level Review Comments. Jennifer Sheppard</t>
  </si>
  <si>
    <t>Agreed</t>
  </si>
  <si>
    <t xml:space="preserve">Field dups and lab dups regularly fail  WPP DQOs. Calibration drift is fine. Leave score as is. </t>
  </si>
  <si>
    <t xml:space="preserve">Field dups and lab dups regularly fail  WPP DQOs. Calibration drift is fine. Leave score as is.  </t>
  </si>
  <si>
    <t>agreed</t>
  </si>
  <si>
    <r>
      <t xml:space="preserve">7/17 field dups fail WPP DQO. 3/17 fail OARS (only 1 badly). 5/22 lab dups fail WPP DQO, none fail OARS. QAPP covers 2009-2011. </t>
    </r>
    <r>
      <rPr>
        <b/>
        <sz val="12"/>
        <color theme="1"/>
        <rFont val="Calibri"/>
        <family val="2"/>
        <scheme val="minor"/>
      </rPr>
      <t>Agree with B score</t>
    </r>
  </si>
  <si>
    <t>Scores entered into database JMS</t>
  </si>
  <si>
    <r>
      <t xml:space="preserve">QAPP covers 2009-2011. August data flagged by OARS, don't use. A lot of failiers of dup DQOs but most of them are </t>
    </r>
    <r>
      <rPr>
        <b/>
        <sz val="11"/>
        <color theme="1"/>
        <rFont val="Calibri"/>
        <family val="2"/>
        <scheme val="minor"/>
      </rPr>
      <t xml:space="preserve">borderline </t>
    </r>
    <r>
      <rPr>
        <sz val="11"/>
        <color theme="1"/>
        <rFont val="Calibri"/>
        <family val="2"/>
        <scheme val="minor"/>
      </rPr>
      <t xml:space="preserve">failiers. I would agree with D score. All good for screening except for August data. </t>
    </r>
  </si>
  <si>
    <t>Agree with score</t>
  </si>
  <si>
    <t xml:space="preserve">Don’t use September data but the rest is good. Agree with score. </t>
  </si>
  <si>
    <t>Agree</t>
  </si>
  <si>
    <t>When dups are 1 &amp; 2 I would enagage the secondary DQO of +/-1 @&lt;2mg/l; this means a couple less failiers, but there are still a lot of dup DQO failiers. Keep score the same.</t>
  </si>
  <si>
    <t>Was review and score enered into database?</t>
  </si>
  <si>
    <t>J. Burmeister</t>
  </si>
  <si>
    <t>More often than not DEP calibration DQOs not met. I would disagree and call this screening data. R.Chase tertiary check notes: Ok. Non-critical data. Change score to C.</t>
  </si>
  <si>
    <r>
      <rPr>
        <sz val="12"/>
        <color theme="1"/>
        <rFont val="Calibri"/>
        <family val="2"/>
        <scheme val="minor"/>
      </rPr>
      <t xml:space="preserve">They usually meet their 5% drift DQO for calibration @100% and often meet WPP 2% drift DQOs. Exceptions: use caution with data from 6/21, calibration drift was a little wide that day on various instruments. Dups fail WPP DQOs less than half the time. </t>
    </r>
    <r>
      <rPr>
        <b/>
        <sz val="12"/>
        <color theme="1"/>
        <rFont val="Calibri"/>
        <family val="2"/>
        <scheme val="minor"/>
      </rPr>
      <t xml:space="preserve">Overall I would give this data a score B-. </t>
    </r>
    <r>
      <rPr>
        <sz val="12"/>
        <color theme="1"/>
        <rFont val="Calibri"/>
        <family val="2"/>
        <scheme val="minor"/>
      </rPr>
      <t>R.Chase tertiary check notes: Change to B-.   Except 6/21 w/ caution.  Apply same to DO (mg/l)</t>
    </r>
  </si>
  <si>
    <r>
      <t xml:space="preserve">Station ABT301 high concentrations every month this year.  High concentrations at NTH009 and ABT280 in Aug; ABT077, ABT144 and ABT280 in June. OARS DQOs are NOT more stringent than WPP, they are LESS stringent. 8 of 14 field dups fail WPP DQO, 3 of 14 fail OARS. 4 of 21 lab dups fail WPP DQO, 1 of 21 fail OARS. Blanks fail in Feb and April, so don't use data from those months. </t>
    </r>
    <r>
      <rPr>
        <b/>
        <sz val="10"/>
        <color theme="1"/>
        <rFont val="Calibri"/>
        <family val="2"/>
        <scheme val="minor"/>
      </rPr>
      <t>The rest is ok though and I would score this B.</t>
    </r>
    <r>
      <rPr>
        <sz val="10"/>
        <color theme="1"/>
        <rFont val="Calibri"/>
        <family val="2"/>
        <scheme val="minor"/>
      </rPr>
      <t xml:space="preserve"> R.Chase tertiary check notes: Ok, except for caveats as noted. </t>
    </r>
  </si>
  <si>
    <r>
      <t xml:space="preserve">When dups are 1 &amp; 2 I would enagage the secondary DQO of +/-1 @&lt;2mg/l; this means a few less failiers. However, overall lab/field dup failiers are borderline. Use caution for August (field blank fail) and July (bad lab dup fail) data, but rest is pretty good. </t>
    </r>
    <r>
      <rPr>
        <b/>
        <sz val="12"/>
        <color theme="1"/>
        <rFont val="Calibri"/>
        <family val="2"/>
        <scheme val="minor"/>
      </rPr>
      <t xml:space="preserve">I would score this overall B. </t>
    </r>
    <r>
      <rPr>
        <sz val="12"/>
        <color theme="1"/>
        <rFont val="Calibri"/>
        <family val="2"/>
        <scheme val="minor"/>
      </rPr>
      <t>R.Chase tertiary check notes: Ok.</t>
    </r>
  </si>
  <si>
    <r>
      <t>Calibration drift (accuracy measure) is reasonable, over course of a year they fail WPP DQO for accuracy less than half the time and also for dups (precision) they fail WPP DQOs less than half the time. Overall no huge red flags, measurements don't usually vary as much as 0.5 degrees from the NIST or eachother. Usually the varience is much less than 0.5 degrees. Use caution for 8/16/09 as varience was a little high that day....</t>
    </r>
    <r>
      <rPr>
        <b/>
        <sz val="12"/>
        <color theme="1"/>
        <rFont val="Calibri"/>
        <family val="2"/>
        <scheme val="minor"/>
      </rPr>
      <t xml:space="preserve">but overall I would score this as B-. </t>
    </r>
    <r>
      <rPr>
        <sz val="12"/>
        <color theme="1"/>
        <rFont val="Calibri"/>
        <family val="2"/>
        <scheme val="minor"/>
      </rPr>
      <t xml:space="preserve">R.Chase tertiary check notes: OK. </t>
    </r>
  </si>
  <si>
    <t xml:space="preserve">More often than not DEP calibration DQOs not met. I would disagree and call this screening data. R.Chase tertiary check notes: OK. </t>
  </si>
  <si>
    <r>
      <t xml:space="preserve">They usually meet their 5% drift DQO for calibration @100% and often meet WPP 2% drift DQOs.  Exceptions:  </t>
    </r>
    <r>
      <rPr>
        <b/>
        <sz val="8"/>
        <color theme="1"/>
        <rFont val="Calibri"/>
        <family val="2"/>
        <scheme val="minor"/>
      </rPr>
      <t>dont use data from 7/18</t>
    </r>
    <r>
      <rPr>
        <sz val="8"/>
        <color theme="1"/>
        <rFont val="Calibri"/>
        <family val="2"/>
        <scheme val="minor"/>
      </rPr>
      <t xml:space="preserve"> it looks like they did a partial re-do on 7/20 due to fact that dups and calibration drift was off that day. Also, use caution with 9/19 data as there was a problem with instrument #2 that day, it was reading abnormally high for dups and calibration. Overall, dups fail WPP DQOs less than half the time and fails WPP calibration drift DQO less than half the time. </t>
    </r>
    <r>
      <rPr>
        <b/>
        <sz val="12"/>
        <color theme="1"/>
        <rFont val="Calibri"/>
        <family val="2"/>
        <scheme val="minor"/>
      </rPr>
      <t>Overall I would give this data a score B-R.Chase tertiary check notes: OK, apply same to DO (mg/l)</t>
    </r>
  </si>
  <si>
    <r>
      <t xml:space="preserve">9/19 use caution with this data as calibration drift varience was high (around 0.5 degrees) and dups a little off too. 11/14 do not use temp data from this day, calibration (accuracy) DQO and dups (precision) DQO failed badly.  Note: DOES have a QAPP, under 2009-2011 document. Overall no huge red flags, measurements don't usually vary as much as 0.5 degrees from the NIST or eachother, and they meet their own DQOs </t>
    </r>
    <r>
      <rPr>
        <b/>
        <sz val="12"/>
        <color theme="1"/>
        <rFont val="Calibri"/>
        <family val="2"/>
        <scheme val="minor"/>
      </rPr>
      <t>overall I would score this as B- R.Chase tertiary check notes: OK</t>
    </r>
  </si>
  <si>
    <t xml:space="preserve">Agreed. </t>
  </si>
  <si>
    <r>
      <t xml:space="preserve">They usually meet their 5% drift DQO for calibration @100% and often meet WPP 2% drift DQOs. Always meets DQO for WPP and OARS for 0%sat. Exceptions: </t>
    </r>
    <r>
      <rPr>
        <b/>
        <sz val="8"/>
        <color theme="1"/>
        <rFont val="Calibri"/>
        <family val="2"/>
        <scheme val="minor"/>
      </rPr>
      <t>use caution with 6/19 data</t>
    </r>
    <r>
      <rPr>
        <sz val="8"/>
        <color theme="1"/>
        <rFont val="Calibri"/>
        <family val="2"/>
        <scheme val="minor"/>
      </rPr>
      <t xml:space="preserve"> as there were some DQO failiers for dups but also for calibration drift on this day. Overall, dups fail WPP DQOs less than half the time and fails WPP calibration drift DQO less than half the time and  the failiers are not that bad. </t>
    </r>
    <r>
      <rPr>
        <b/>
        <sz val="12"/>
        <color theme="1"/>
        <rFont val="Calibri"/>
        <family val="2"/>
        <scheme val="minor"/>
      </rPr>
      <t xml:space="preserve">Overall I would give this data a score B- </t>
    </r>
    <r>
      <rPr>
        <sz val="12"/>
        <color theme="1"/>
        <rFont val="Calibri"/>
        <family val="2"/>
        <scheme val="minor"/>
      </rPr>
      <t>R.Chase tertiary check notes: OK, apply same to DO (mg/l)</t>
    </r>
  </si>
  <si>
    <r>
      <t xml:space="preserve">Field dups and lab dups regularly fail  WPP DQOs. But no worse than 2009, 2010. Calibration drift is fine. No QAPP, </t>
    </r>
    <r>
      <rPr>
        <b/>
        <sz val="11"/>
        <color theme="1"/>
        <rFont val="Calibri"/>
        <family val="2"/>
        <scheme val="minor"/>
      </rPr>
      <t>but at least this should be scored as "C" . R.Chase tertiary check notes: There was a qapp, consider B score!</t>
    </r>
  </si>
  <si>
    <r>
      <t xml:space="preserve">When dups are 1 &amp; 2 I would enagage the secondary DQO of +/-1 @&lt;2mg/l; this means less failiers. </t>
    </r>
    <r>
      <rPr>
        <b/>
        <sz val="12"/>
        <color theme="1"/>
        <rFont val="Calibri"/>
        <family val="2"/>
        <scheme val="minor"/>
      </rPr>
      <t>Conseqently I would score this year as B R.Chase tertiary check notes: OK</t>
    </r>
  </si>
  <si>
    <r>
      <t xml:space="preserve">Note: DOES have a QAPP, under 2009-2011 document. Use a little caution with 8/14 data as the calibration drift varience was a little high (around 0.5 degrees) and the lab dups varience was a little high. Overall no huge red flags, measurements don't usually vary as much as 0.5 degrees from the NIST or eachother, and they meet their own DQOs </t>
    </r>
    <r>
      <rPr>
        <b/>
        <sz val="12"/>
        <color theme="1"/>
        <rFont val="Calibri"/>
        <family val="2"/>
        <scheme val="minor"/>
      </rPr>
      <t>overall I would score this as B- R.Chase tertiary check notes: OK</t>
    </r>
  </si>
  <si>
    <r>
      <t xml:space="preserve">They usually meet their 5% drift DQO for calibration @100% and 0% and often meet WPP 2% and 0% drift DQOs.  Overall, dups fail WPP DQOs less than half the time and fails WPP calibration drift DQO less than half the time and  the failiers are not that bad. No worrying exceptions. </t>
    </r>
    <r>
      <rPr>
        <b/>
        <sz val="12"/>
        <color theme="1"/>
        <rFont val="Calibri"/>
        <family val="2"/>
        <scheme val="minor"/>
      </rPr>
      <t>Overall I would give this data a score A- R.Chase tertiary check notes: OK, apply same to DO (mg/l)</t>
    </r>
  </si>
  <si>
    <r>
      <t xml:space="preserve">Field dups and lab dups regularly fail  WPP DQOs. But no worse than 2009, 2010. Calibration drift is fine. No QAPP, </t>
    </r>
    <r>
      <rPr>
        <b/>
        <sz val="11"/>
        <color theme="1"/>
        <rFont val="Calibri"/>
        <family val="2"/>
        <scheme val="minor"/>
      </rPr>
      <t>but at least this should be scored as "C" . R.Chase tertiary check notes: Consider a B score here.</t>
    </r>
  </si>
  <si>
    <r>
      <t xml:space="preserve">No QAPP, but similar quality of work can be assumed. Don’t use the March data due to poor field dups/lab dup comparisons…but the rest of the data is pretty good quality…not a hige amount of varience seen. </t>
    </r>
    <r>
      <rPr>
        <b/>
        <sz val="12"/>
        <color theme="1"/>
        <rFont val="Calibri"/>
        <family val="2"/>
        <scheme val="minor"/>
      </rPr>
      <t>Overall I would score this as B-. R.Chase tertiary check notes: OK</t>
    </r>
  </si>
  <si>
    <t>More often than not DEP calibration DQOs not met. I would disagree and call this screening data R.Chase tertiary check notes: OK</t>
  </si>
  <si>
    <r>
      <t xml:space="preserve">They usually meet their 5% drift DQO for calibration @100% and often meet WPP 2% drift DQOs. Always meets DQO for WPP and OARS for 0%sat. Exceptions: </t>
    </r>
    <r>
      <rPr>
        <b/>
        <sz val="12"/>
        <color theme="1"/>
        <rFont val="Calibri"/>
        <family val="2"/>
        <scheme val="minor"/>
      </rPr>
      <t>use caution with 7/21 data</t>
    </r>
    <r>
      <rPr>
        <sz val="12"/>
        <color theme="1"/>
        <rFont val="Calibri"/>
        <family val="2"/>
        <scheme val="minor"/>
      </rPr>
      <t xml:space="preserve"> as there were some DQO failiers for dups but also for calibration drift on this day. Overall, dups fail WPP DQOs less than half the time and fails WPP calibration drift DQO less than half the time and  the failiers are not that bad. </t>
    </r>
    <r>
      <rPr>
        <b/>
        <sz val="12"/>
        <color theme="1"/>
        <rFont val="Calibri"/>
        <family val="2"/>
        <scheme val="minor"/>
      </rPr>
      <t xml:space="preserve">Overall I would give this data a score B- R.Chase tertiary check notes: OK, apply same to DO (mg/l) </t>
    </r>
  </si>
  <si>
    <r>
      <t xml:space="preserve">There was an approved QAPP for this year! Field dups and lab dups regulary fail WPP DQOs but no worse than 2009, 2010. Calibration drift is fine. </t>
    </r>
    <r>
      <rPr>
        <b/>
        <sz val="11"/>
        <color theme="1"/>
        <rFont val="Calibri"/>
        <family val="2"/>
        <scheme val="minor"/>
      </rPr>
      <t>So this should also be scored as "A+". R.Chase tertiary check notes: There was a QAPP, consider B-</t>
    </r>
  </si>
  <si>
    <r>
      <t xml:space="preserve">QAPP is there approved! 8/18 one of the insitruments (#2) was off, this threw off the dups and calibration drift. Use caution for the data from this day. Rest of the data is good, not much varience on dups or calibration drift seen. </t>
    </r>
    <r>
      <rPr>
        <b/>
        <sz val="12"/>
        <color theme="1"/>
        <rFont val="Calibri"/>
        <family val="2"/>
        <scheme val="minor"/>
      </rPr>
      <t xml:space="preserve">Overall I would score this as B-R.Chase tertiary check notes: OK, with caveats. </t>
    </r>
  </si>
  <si>
    <r>
      <t xml:space="preserve">No lab dups data reported atall. I would caution the user by </t>
    </r>
    <r>
      <rPr>
        <b/>
        <sz val="16"/>
        <color theme="1"/>
        <rFont val="Calibri"/>
        <family val="2"/>
        <scheme val="minor"/>
      </rPr>
      <t>scoring this B. R.Chase tertiary check notes: OK</t>
    </r>
  </si>
  <si>
    <t>Tertiary level review comments. Richard Chase</t>
  </si>
  <si>
    <r>
      <t>OK.  Non-critical data.  Change to C</t>
    </r>
    <r>
      <rPr>
        <sz val="11"/>
        <color rgb="FF1F497D"/>
        <rFont val="Calibri"/>
        <family val="2"/>
        <scheme val="minor"/>
      </rPr>
      <t xml:space="preserve">. </t>
    </r>
  </si>
  <si>
    <r>
      <t>OK.  Change to B-.   Except 6/21 w/ caution.  Apply same to DO (mg/l)</t>
    </r>
    <r>
      <rPr>
        <sz val="11"/>
        <color rgb="FF1F497D"/>
        <rFont val="Calibri"/>
        <family val="2"/>
        <scheme val="minor"/>
      </rPr>
      <t xml:space="preserve"> </t>
    </r>
  </si>
  <si>
    <r>
      <t>OK, except for caveats as noted</t>
    </r>
    <r>
      <rPr>
        <sz val="11"/>
        <color rgb="FF1F497D"/>
        <rFont val="Calibri"/>
        <family val="2"/>
        <scheme val="minor"/>
      </rPr>
      <t xml:space="preserve"> </t>
    </r>
  </si>
  <si>
    <t>OK</t>
  </si>
  <si>
    <r>
      <t>OK</t>
    </r>
    <r>
      <rPr>
        <b/>
        <sz val="11"/>
        <color rgb="FF000000"/>
        <rFont val="Calibri"/>
        <family val="2"/>
        <scheme val="minor"/>
      </rPr>
      <t xml:space="preserve"> Apply same to DO (mg/l)</t>
    </r>
    <r>
      <rPr>
        <sz val="11"/>
        <color rgb="FF1F497D"/>
        <rFont val="Calibri"/>
        <family val="2"/>
        <scheme val="minor"/>
      </rPr>
      <t xml:space="preserve"> </t>
    </r>
  </si>
  <si>
    <r>
      <t>(was a qapp);  ??? consider  B-</t>
    </r>
    <r>
      <rPr>
        <sz val="11"/>
        <color rgb="FF1F497D"/>
        <rFont val="Calibri"/>
        <family val="2"/>
        <scheme val="minor"/>
      </rPr>
      <t xml:space="preserve"> </t>
    </r>
  </si>
  <si>
    <r>
      <t>OK</t>
    </r>
    <r>
      <rPr>
        <b/>
        <sz val="11"/>
        <color rgb="FF000000"/>
        <rFont val="Calibri"/>
        <family val="2"/>
        <scheme val="minor"/>
      </rPr>
      <t xml:space="preserve"> </t>
    </r>
  </si>
  <si>
    <t xml:space="preserve">??? consider  B- </t>
  </si>
  <si>
    <r>
      <t>OK, with caveats</t>
    </r>
    <r>
      <rPr>
        <sz val="11"/>
        <color rgb="FF1F497D"/>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</si>
</sst>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x14ac:knownFonts="1">
    <font>
      <sz val="11"/>
      <color theme="1"/>
      <name val="Calibri"/>
      <family val="2"/>
      <scheme val="minor"/>
    </font>
    <font>
      <sz val="10"/>
      <color theme="1"/>
      <name val="Calibri"/>
      <family val="2"/>
      <scheme val="minor"/>
    </font>
    <font>
      <b/>
      <sz val="10"/>
      <color theme="1"/>
      <name val="Calibri"/>
      <family val="2"/>
      <scheme val="minor"/>
    </font>
    <font>
      <u/>
      <sz val="10"/>
      <color indexed="12"/>
      <name val="Arial"/>
      <family val="2"/>
    </font>
    <font>
      <b/>
      <sz val="10"/>
      <name val="Calibri"/>
      <family val="2"/>
      <scheme val="minor"/>
    </font>
    <font>
      <sz val="10"/>
      <name val="Calibri"/>
      <family val="2"/>
      <scheme val="minor"/>
    </font>
    <font>
      <u/>
      <sz val="10"/>
      <name val="Calibri"/>
      <family val="2"/>
      <scheme val="minor"/>
    </font>
    <font>
      <b/>
      <sz val="11"/>
      <color theme="1"/>
      <name val="Calibri"/>
      <family val="2"/>
      <scheme val="minor"/>
    </font>
    <font>
      <sz val="8"/>
      <color theme="1"/>
      <name val="Calibri"/>
      <family val="2"/>
      <scheme val="minor"/>
    </font>
    <font>
      <u/>
      <sz val="10"/>
      <color theme="1"/>
      <name val="Calibri"/>
      <family val="2"/>
      <scheme val="minor"/>
    </font>
    <font>
      <u/>
      <sz val="8"/>
      <color indexed="12"/>
      <name val="Arial"/>
      <family val="2"/>
    </font>
    <font>
      <sz val="11"/>
      <name val="Calibri"/>
      <family val="2"/>
      <scheme val="minor"/>
    </font>
    <font>
      <u/>
      <sz val="11"/>
      <color indexed="12"/>
      <name val="Arial"/>
      <family val="2"/>
    </font>
    <font>
      <i/>
      <sz val="11"/>
      <color theme="1"/>
      <name val="Calibri"/>
      <family val="2"/>
      <scheme val="minor"/>
    </font>
    <font>
      <b/>
      <sz val="10"/>
      <color rgb="FFFFFF00"/>
      <name val="Calibri"/>
      <family val="2"/>
      <scheme val="minor"/>
    </font>
    <font>
      <sz val="10"/>
      <color rgb="FFFFFF00"/>
      <name val="Calibri"/>
      <family val="2"/>
      <scheme val="minor"/>
    </font>
    <font>
      <b/>
      <sz val="11"/>
      <color rgb="FFFF0000"/>
      <name val="Calibri"/>
      <family val="2"/>
      <scheme val="minor"/>
    </font>
    <font>
      <b/>
      <sz val="12"/>
      <color theme="1"/>
      <name val="Calibri"/>
      <family val="2"/>
      <scheme val="minor"/>
    </font>
    <font>
      <b/>
      <sz val="8"/>
      <color theme="1"/>
      <name val="Calibri"/>
      <family val="2"/>
      <scheme val="minor"/>
    </font>
    <font>
      <b/>
      <sz val="16"/>
      <color theme="1"/>
      <name val="Calibri"/>
      <family val="2"/>
      <scheme val="minor"/>
    </font>
    <font>
      <sz val="12"/>
      <color theme="1"/>
      <name val="Calibri"/>
      <family val="2"/>
      <scheme val="minor"/>
    </font>
    <font>
      <sz val="11"/>
      <color rgb="FF1F497D"/>
      <name val="Calibri"/>
      <family val="2"/>
      <scheme val="minor"/>
    </font>
    <font>
      <b/>
      <sz val="11"/>
      <color rgb="FF000000"/>
      <name val="Calibri"/>
      <family val="2"/>
      <scheme val="minor"/>
    </font>
    <font>
      <sz val="11"/>
      <color rgb="FF000000"/>
      <name val="Calibri"/>
      <family val="2"/>
      <scheme val="minor"/>
    </font>
  </fonts>
  <fills count="13">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3" tint="0.79998168889431442"/>
        <bgColor indexed="64"/>
      </patternFill>
    </fill>
    <fill>
      <patternFill patternType="solid">
        <fgColor rgb="FF92D050"/>
        <bgColor indexed="64"/>
      </patternFill>
    </fill>
    <fill>
      <patternFill patternType="solid">
        <fgColor theme="1"/>
        <bgColor indexed="64"/>
      </patternFill>
    </fill>
    <fill>
      <patternFill patternType="solid">
        <fgColor theme="8"/>
        <bgColor indexed="64"/>
      </patternFill>
    </fill>
    <fill>
      <patternFill patternType="solid">
        <fgColor theme="8" tint="-0.249977111117893"/>
        <bgColor indexed="64"/>
      </patternFill>
    </fill>
    <fill>
      <patternFill patternType="solid">
        <fgColor theme="3" tint="0.39997558519241921"/>
        <bgColor indexed="64"/>
      </patternFill>
    </fill>
    <fill>
      <patternFill patternType="solid">
        <fgColor rgb="FF0070C0"/>
        <bgColor indexed="64"/>
      </patternFill>
    </fill>
    <fill>
      <patternFill patternType="solid">
        <fgColor theme="9" tint="0.59996337778862885"/>
        <bgColor indexed="64"/>
      </patternFill>
    </fill>
    <fill>
      <patternFill patternType="solid">
        <fgColor theme="9" tint="0.59999389629810485"/>
        <bgColor indexed="64"/>
      </patternFill>
    </fill>
  </fills>
  <borders count="4">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alignment vertical="top"/>
      <protection locked="0"/>
    </xf>
  </cellStyleXfs>
  <cellXfs count="90">
    <xf numFmtId="0" fontId="0" fillId="0" borderId="0" xfId="0"/>
    <xf numFmtId="0" fontId="4" fillId="2" borderId="0" xfId="0" applyFont="1" applyFill="1" applyBorder="1" applyAlignment="1">
      <alignment horizontal="left" vertical="center" wrapText="1"/>
    </xf>
    <xf numFmtId="0" fontId="4" fillId="2" borderId="0" xfId="0" applyNumberFormat="1" applyFont="1" applyFill="1" applyBorder="1" applyAlignment="1">
      <alignment horizontal="left" vertical="center" wrapText="1"/>
    </xf>
    <xf numFmtId="0" fontId="5" fillId="0" borderId="0" xfId="0" applyFont="1" applyBorder="1" applyAlignment="1">
      <alignment horizontal="left" vertical="center" wrapText="1"/>
    </xf>
    <xf numFmtId="0" fontId="5" fillId="0" borderId="0" xfId="0" quotePrefix="1"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0" xfId="0" applyFont="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1" fillId="0" borderId="0" xfId="0" applyFont="1"/>
    <xf numFmtId="0" fontId="5" fillId="0" borderId="0" xfId="0" applyFont="1" applyFill="1" applyBorder="1" applyAlignment="1">
      <alignment horizontal="left"/>
    </xf>
    <xf numFmtId="0" fontId="5" fillId="0" borderId="0" xfId="0" applyFont="1" applyFill="1" applyBorder="1" applyAlignment="1"/>
    <xf numFmtId="0" fontId="1" fillId="0" borderId="0" xfId="0" applyFont="1" applyBorder="1" applyAlignment="1">
      <alignment wrapText="1"/>
    </xf>
    <xf numFmtId="0" fontId="1" fillId="0" borderId="0" xfId="0" applyFont="1" applyBorder="1"/>
    <xf numFmtId="0" fontId="1" fillId="0" borderId="0" xfId="0" applyFont="1" applyFill="1" applyBorder="1" applyAlignment="1">
      <alignment wrapText="1"/>
    </xf>
    <xf numFmtId="0" fontId="1" fillId="0" borderId="0" xfId="0" applyFont="1" applyFill="1" applyBorder="1"/>
    <xf numFmtId="0" fontId="1" fillId="0" borderId="0" xfId="0" applyFont="1" applyAlignment="1">
      <alignment wrapText="1"/>
    </xf>
    <xf numFmtId="0" fontId="5" fillId="0" borderId="0" xfId="0" applyFont="1" applyAlignment="1">
      <alignment horizontal="left"/>
    </xf>
    <xf numFmtId="0" fontId="8" fillId="0" borderId="0" xfId="0" applyFont="1" applyAlignment="1">
      <alignment wrapText="1"/>
    </xf>
    <xf numFmtId="0" fontId="10" fillId="0" borderId="0" xfId="1" applyFont="1" applyAlignment="1" applyProtection="1">
      <alignment wrapText="1"/>
    </xf>
    <xf numFmtId="0" fontId="11" fillId="2" borderId="0" xfId="0" applyFont="1" applyFill="1" applyBorder="1" applyAlignment="1">
      <alignment horizontal="left" vertical="center" wrapText="1"/>
    </xf>
    <xf numFmtId="0" fontId="0" fillId="0" borderId="0" xfId="0" applyFont="1" applyAlignment="1">
      <alignment horizontal="left" vertical="center" wrapText="1"/>
    </xf>
    <xf numFmtId="0" fontId="12" fillId="0" borderId="0" xfId="1" applyFont="1" applyAlignment="1" applyProtection="1">
      <alignment horizontal="left" vertical="center" wrapText="1"/>
    </xf>
    <xf numFmtId="0" fontId="13" fillId="0" borderId="0" xfId="0" applyFont="1" applyAlignment="1">
      <alignment horizontal="left" vertical="center" wrapText="1"/>
    </xf>
    <xf numFmtId="0" fontId="0" fillId="2" borderId="0" xfId="0" applyFill="1" applyAlignment="1">
      <alignment horizontal="left" vertical="center" wrapText="1"/>
    </xf>
    <xf numFmtId="0" fontId="0" fillId="0" borderId="0" xfId="0" applyAlignment="1">
      <alignment horizontal="left" vertical="center" wrapText="1"/>
    </xf>
    <xf numFmtId="0" fontId="7" fillId="4" borderId="0" xfId="0" applyFont="1" applyFill="1" applyAlignment="1">
      <alignment horizontal="left" vertical="center" wrapText="1"/>
    </xf>
    <xf numFmtId="14" fontId="1" fillId="0" borderId="0" xfId="0" applyNumberFormat="1" applyFont="1" applyAlignment="1">
      <alignment wrapText="1"/>
    </xf>
    <xf numFmtId="0" fontId="0" fillId="0" borderId="0" xfId="0" applyAlignment="1">
      <alignment wrapText="1"/>
    </xf>
    <xf numFmtId="0" fontId="2" fillId="0" borderId="0" xfId="0" applyFont="1" applyAlignment="1">
      <alignment horizontal="center"/>
    </xf>
    <xf numFmtId="0" fontId="2" fillId="0" borderId="0" xfId="0" applyNumberFormat="1" applyFont="1" applyAlignment="1">
      <alignment horizontal="center"/>
    </xf>
    <xf numFmtId="0" fontId="4" fillId="5" borderId="0" xfId="0" applyFont="1" applyFill="1" applyBorder="1" applyAlignment="1">
      <alignment horizontal="left" vertical="center" wrapText="1"/>
    </xf>
    <xf numFmtId="0" fontId="4" fillId="5" borderId="0" xfId="0" applyFont="1" applyFill="1" applyBorder="1" applyAlignment="1">
      <alignment horizontal="center" vertical="center" wrapText="1"/>
    </xf>
    <xf numFmtId="0" fontId="0" fillId="5" borderId="0" xfId="0" applyFill="1" applyAlignment="1">
      <alignment horizontal="left" vertical="center" wrapText="1"/>
    </xf>
    <xf numFmtId="0" fontId="4" fillId="6" borderId="0" xfId="0" applyFont="1" applyFill="1" applyBorder="1" applyAlignment="1">
      <alignment horizontal="center" vertical="center" wrapText="1"/>
    </xf>
    <xf numFmtId="0" fontId="7" fillId="5" borderId="0" xfId="0" applyFont="1" applyFill="1"/>
    <xf numFmtId="0" fontId="7" fillId="5" borderId="0" xfId="0" applyFont="1" applyFill="1" applyAlignment="1">
      <alignment horizontal="left" vertical="center"/>
    </xf>
    <xf numFmtId="0" fontId="14" fillId="6" borderId="1" xfId="0" applyFont="1" applyFill="1" applyBorder="1" applyAlignment="1">
      <alignment horizontal="left" vertical="center" wrapText="1"/>
    </xf>
    <xf numFmtId="0" fontId="14" fillId="6" borderId="1" xfId="0" applyFont="1" applyFill="1" applyBorder="1" applyAlignment="1">
      <alignment horizontal="center" vertical="center" wrapText="1"/>
    </xf>
    <xf numFmtId="0" fontId="0" fillId="0" borderId="0" xfId="0" applyBorder="1"/>
    <xf numFmtId="0" fontId="4" fillId="0" borderId="0" xfId="0" applyFont="1" applyFill="1" applyBorder="1" applyAlignment="1">
      <alignment horizontal="left" vertical="center" wrapText="1"/>
    </xf>
    <xf numFmtId="0" fontId="0" fillId="0" borderId="0" xfId="0" applyFill="1" applyBorder="1"/>
    <xf numFmtId="0" fontId="15" fillId="6"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16" fillId="2" borderId="0" xfId="0" applyFont="1" applyFill="1" applyAlignment="1">
      <alignment horizontal="left" vertical="center" wrapText="1"/>
    </xf>
    <xf numFmtId="0" fontId="1" fillId="3" borderId="0" xfId="0" applyFont="1" applyFill="1" applyBorder="1"/>
    <xf numFmtId="0" fontId="2" fillId="0" borderId="0" xfId="0" applyFont="1" applyFill="1" applyAlignment="1">
      <alignment horizontal="left" wrapText="1"/>
    </xf>
    <xf numFmtId="0" fontId="7" fillId="0" borderId="0" xfId="0" applyFont="1" applyFill="1" applyAlignment="1">
      <alignment horizontal="left" wrapText="1"/>
    </xf>
    <xf numFmtId="0" fontId="4" fillId="3" borderId="0" xfId="0" applyFont="1" applyFill="1" applyBorder="1" applyAlignment="1">
      <alignment horizontal="left" vertical="center" wrapText="1"/>
    </xf>
    <xf numFmtId="0" fontId="2" fillId="3" borderId="0" xfId="0" applyFont="1" applyFill="1" applyAlignment="1">
      <alignment wrapText="1"/>
    </xf>
    <xf numFmtId="0" fontId="7" fillId="3" borderId="0" xfId="0" applyFont="1" applyFill="1" applyAlignment="1">
      <alignment wrapText="1"/>
    </xf>
    <xf numFmtId="0" fontId="4" fillId="7" borderId="0" xfId="0" applyFont="1" applyFill="1" applyBorder="1" applyAlignment="1">
      <alignment horizontal="left" vertical="center" wrapText="1"/>
    </xf>
    <xf numFmtId="0" fontId="4" fillId="7" borderId="0" xfId="0" applyFont="1" applyFill="1" applyBorder="1" applyAlignment="1">
      <alignment horizontal="center" vertical="center" wrapText="1"/>
    </xf>
    <xf numFmtId="0" fontId="1" fillId="3" borderId="0" xfId="0" applyFont="1" applyFill="1"/>
    <xf numFmtId="0" fontId="1" fillId="0" borderId="0" xfId="0" applyFont="1" applyAlignment="1">
      <alignment horizontal="left" wrapText="1"/>
    </xf>
    <xf numFmtId="0" fontId="1" fillId="0" borderId="0" xfId="0" applyFont="1" applyFill="1" applyAlignment="1">
      <alignment wrapText="1"/>
    </xf>
    <xf numFmtId="0" fontId="1" fillId="8" borderId="0" xfId="0" applyFont="1" applyFill="1"/>
    <xf numFmtId="0" fontId="8" fillId="8" borderId="0" xfId="0" applyFont="1" applyFill="1"/>
    <xf numFmtId="0" fontId="2" fillId="8" borderId="0" xfId="0" applyNumberFormat="1" applyFont="1" applyFill="1" applyAlignment="1">
      <alignment horizontal="center"/>
    </xf>
    <xf numFmtId="0" fontId="2" fillId="8" borderId="0" xfId="0" applyFont="1" applyFill="1" applyAlignment="1">
      <alignment horizontal="center"/>
    </xf>
    <xf numFmtId="0" fontId="1" fillId="0" borderId="0" xfId="0" applyFont="1" applyFill="1"/>
    <xf numFmtId="0" fontId="1" fillId="9" borderId="0" xfId="0" applyFont="1" applyFill="1"/>
    <xf numFmtId="0" fontId="8" fillId="9" borderId="0" xfId="0" applyFont="1" applyFill="1"/>
    <xf numFmtId="0" fontId="2" fillId="9" borderId="0" xfId="0" applyFont="1" applyFill="1" applyAlignment="1">
      <alignment horizontal="center"/>
    </xf>
    <xf numFmtId="0" fontId="1" fillId="10" borderId="0" xfId="0" applyFont="1" applyFill="1"/>
    <xf numFmtId="0" fontId="8" fillId="10" borderId="0" xfId="0" applyFont="1" applyFill="1"/>
    <xf numFmtId="0" fontId="2" fillId="10" borderId="0" xfId="0" applyNumberFormat="1" applyFont="1" applyFill="1" applyAlignment="1">
      <alignment horizontal="center"/>
    </xf>
    <xf numFmtId="0" fontId="2" fillId="10" borderId="0" xfId="0" applyFont="1" applyFill="1" applyAlignment="1">
      <alignment horizontal="center"/>
    </xf>
    <xf numFmtId="0" fontId="0" fillId="9" borderId="0" xfId="0" applyFill="1"/>
    <xf numFmtId="0" fontId="0" fillId="3" borderId="0" xfId="0" applyFill="1"/>
    <xf numFmtId="0" fontId="0" fillId="3" borderId="0" xfId="0" applyFill="1" applyAlignment="1">
      <alignment wrapText="1"/>
    </xf>
    <xf numFmtId="44" fontId="0" fillId="0" borderId="0" xfId="0" applyNumberFormat="1" applyAlignment="1">
      <alignment wrapText="1"/>
    </xf>
    <xf numFmtId="0" fontId="1" fillId="3" borderId="0" xfId="0" applyFont="1" applyFill="1" applyAlignment="1">
      <alignment wrapText="1"/>
    </xf>
    <xf numFmtId="0" fontId="8" fillId="3" borderId="0" xfId="0" applyFont="1" applyFill="1" applyAlignment="1">
      <alignment wrapText="1"/>
    </xf>
    <xf numFmtId="0" fontId="7" fillId="3" borderId="0" xfId="0" applyFont="1" applyFill="1"/>
    <xf numFmtId="14" fontId="1" fillId="0" borderId="0" xfId="0" applyNumberFormat="1" applyFont="1"/>
    <xf numFmtId="0" fontId="20" fillId="3" borderId="0" xfId="0" applyFont="1" applyFill="1" applyAlignment="1">
      <alignment wrapText="1"/>
    </xf>
    <xf numFmtId="0" fontId="4" fillId="11" borderId="0" xfId="0" applyFont="1" applyFill="1" applyBorder="1" applyAlignment="1">
      <alignment horizontal="left" vertical="center" wrapText="1"/>
    </xf>
    <xf numFmtId="0" fontId="0" fillId="12" borderId="0" xfId="0" applyFill="1"/>
    <xf numFmtId="0" fontId="23" fillId="12" borderId="0" xfId="0" applyFont="1" applyFill="1" applyAlignment="1">
      <alignment wrapText="1"/>
    </xf>
    <xf numFmtId="0" fontId="22" fillId="12" borderId="0" xfId="0" applyFont="1" applyFill="1"/>
    <xf numFmtId="0" fontId="0" fillId="0" borderId="0" xfId="0" applyBorder="1" applyAlignment="1"/>
    <xf numFmtId="0" fontId="0" fillId="0" borderId="1" xfId="0" applyBorder="1" applyAlignment="1"/>
    <xf numFmtId="0" fontId="11" fillId="0" borderId="0" xfId="0" applyFont="1" applyBorder="1" applyAlignment="1"/>
    <xf numFmtId="0" fontId="7" fillId="0" borderId="2" xfId="0" applyFont="1" applyBorder="1" applyAlignment="1">
      <alignment horizontal="center" vertical="center"/>
    </xf>
    <xf numFmtId="0" fontId="4" fillId="3" borderId="1" xfId="0" applyFont="1" applyFill="1" applyBorder="1" applyAlignment="1">
      <alignment horizontal="center" vertical="center" wrapText="1"/>
    </xf>
    <xf numFmtId="0" fontId="13" fillId="0" borderId="3" xfId="0" applyFont="1" applyBorder="1" applyAlignment="1">
      <alignment horizontal="left" indent="1"/>
    </xf>
    <xf numFmtId="0" fontId="1" fillId="8" borderId="0" xfId="0" applyFont="1" applyFill="1" applyAlignment="1">
      <alignment wrapText="1"/>
    </xf>
    <xf numFmtId="0" fontId="1" fillId="9" borderId="0" xfId="0" applyFont="1" applyFill="1" applyAlignment="1">
      <alignment wrapText="1"/>
    </xf>
    <xf numFmtId="0" fontId="1" fillId="10" borderId="0" xfId="0" applyFont="1" applyFill="1" applyAlignment="1">
      <alignment wrapText="1"/>
    </xf>
  </cellXfs>
  <cellStyles count="2">
    <cellStyle name="Hyperlink" xfId="1" builtinId="8"/>
    <cellStyle name="Normal" xfId="0" builtinId="0"/>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strike val="0"/>
      </font>
    </dxf>
    <dxf>
      <font>
        <strike val="0"/>
        <color rgb="FFFF0000"/>
      </font>
    </dxf>
    <dxf>
      <font>
        <strike val="0"/>
        <color rgb="FFFF0000"/>
      </font>
    </dxf>
    <dxf>
      <font>
        <strike val="0"/>
      </font>
    </dxf>
    <dxf>
      <font>
        <strike val="0"/>
        <color rgb="FFFF0000"/>
      </font>
    </dxf>
    <dxf>
      <font>
        <strike val="0"/>
        <color rgb="FFFF0000"/>
      </font>
    </dxf>
    <dxf>
      <font>
        <strike val="0"/>
      </font>
    </dxf>
    <dxf>
      <font>
        <strike val="0"/>
        <color rgb="FFFF0000"/>
      </font>
    </dxf>
    <dxf>
      <font>
        <strike val="0"/>
        <color rgb="FFFF0000"/>
      </font>
    </dxf>
    <dxf>
      <font>
        <strike val="0"/>
      </font>
    </dxf>
    <dxf>
      <font>
        <strike val="0"/>
        <color rgb="FFFF0000"/>
      </font>
    </dxf>
    <dxf>
      <font>
        <strike val="0"/>
        <color rgb="FFFF0000"/>
      </font>
    </dxf>
    <dxf>
      <font>
        <strike val="0"/>
        <color rgb="FFFF0000"/>
      </font>
    </dxf>
    <dxf>
      <font>
        <strike val="0"/>
        <color rgb="FFFF0000"/>
      </font>
    </dxf>
    <dxf>
      <font>
        <color rgb="FFFF0000"/>
      </font>
    </dxf>
    <dxf>
      <font>
        <color rgb="FFFF0000"/>
      </font>
    </dxf>
    <dxf>
      <font>
        <color rgb="FFFF0000"/>
      </font>
    </dxf>
    <dxf>
      <font>
        <color rgb="FFFF0000"/>
      </font>
    </dxf>
    <dxf>
      <font>
        <strike val="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EXTERNAL%20DATA/external%20data%20reviews%20by%20WPP/by%20watershed/QAPP%20reviews" TargetMode="External"/><Relationship Id="rId2" Type="http://schemas.openxmlformats.org/officeDocument/2006/relationships/hyperlink" Target="file:///\\dep.govt.state.ma.us\enterprise\Worcester-Workgroup\DWM\SOP\CN%20365.0%20-%20QAPP_DWM%20Monitoring%20Program_2010-2014%20(rev.1).doc" TargetMode="External"/><Relationship Id="rId1" Type="http://schemas.openxmlformats.org/officeDocument/2006/relationships/hyperlink" Target="http://public.dep.state.ma.us/Labcert/Labcert.aspx"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file:///\\dep.govt.state.ma.us\enterprise\Worcester-Workgroup\DWM\ASSESS\Merrimack%202009%20or%202010\External%20Data\Stony%20Brook,%20Nashoba%20Brook\qWQM_ALL_2009%20edit%20III_Meter.pdf" TargetMode="External"/><Relationship Id="rId2" Type="http://schemas.openxmlformats.org/officeDocument/2006/relationships/hyperlink" Target="file:///\\dep.govt.state.ma.us\enterprise\Worcester-Workgroup\DWM\ASSESS\Merrimack%202009%20or%202010\External%20Data\Stony%20Brook,%20Nashoba%20Brook\qWQM_ALL_2009%20edit%20III.xlsx" TargetMode="External"/><Relationship Id="rId1" Type="http://schemas.openxmlformats.org/officeDocument/2006/relationships/hyperlink" Target="file:///\\dep.govt.state.ma.us\enterprise\Worcester-Workgroup\DWM\ASSESS\Merrimack%202009%20or%202010\External%20Data\Stony%20Brook,%20Nashoba%20Brook\qScore_2009_Exceed_PCT_II.pdf" TargetMode="External"/><Relationship Id="rId6" Type="http://schemas.openxmlformats.org/officeDocument/2006/relationships/printerSettings" Target="../printerSettings/printerSettings3.bin"/><Relationship Id="rId5" Type="http://schemas.openxmlformats.org/officeDocument/2006/relationships/hyperlink" Target="../../../../EXTERNAL%20DATA/external%20data%20reviews%20by%20WPP/by%20watershed/QAPP%20reviews/Approved%20QAPPs/2013/NepRWA/NepRWA%20QAPP%202013-2015.pdf" TargetMode="External"/><Relationship Id="rId4" Type="http://schemas.openxmlformats.org/officeDocument/2006/relationships/hyperlink" Target="file:///\\dep.govt.state.ma.us\enterprise\Worcester-Workgroup\DWM\ASSESS\Merrimack%202009%20or%202010\External%20Data\Stony%20Brook,%20Nashoba%20Brook\qWQM_ALL_2009%20edit%20III_Grab.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zoomScale="86" zoomScaleNormal="86" workbookViewId="0">
      <selection activeCell="A6" sqref="A6"/>
    </sheetView>
  </sheetViews>
  <sheetFormatPr defaultColWidth="9.109375" defaultRowHeight="15.9" customHeight="1" x14ac:dyDescent="0.3"/>
  <cols>
    <col min="1" max="1" width="67.33203125" style="21" customWidth="1"/>
    <col min="2" max="2" width="93.44140625" style="21" customWidth="1"/>
    <col min="3" max="3" width="44.5546875" style="21" customWidth="1"/>
    <col min="4" max="16384" width="9.109375" style="21"/>
  </cols>
  <sheetData>
    <row r="1" spans="1:2" ht="31.5" customHeight="1" x14ac:dyDescent="0.3">
      <c r="A1" s="26" t="s">
        <v>358</v>
      </c>
      <c r="B1" s="24" t="s">
        <v>253</v>
      </c>
    </row>
    <row r="2" spans="1:2" ht="44.25" customHeight="1" x14ac:dyDescent="0.3">
      <c r="B2" s="24" t="s">
        <v>360</v>
      </c>
    </row>
    <row r="3" spans="1:2" ht="53.25" customHeight="1" x14ac:dyDescent="0.3">
      <c r="B3" s="33" t="s">
        <v>275</v>
      </c>
    </row>
    <row r="4" spans="1:2" ht="33.75" customHeight="1" x14ac:dyDescent="0.3">
      <c r="B4" s="24" t="s">
        <v>256</v>
      </c>
    </row>
    <row r="5" spans="1:2" ht="39" customHeight="1" x14ac:dyDescent="0.3">
      <c r="B5" s="24" t="s">
        <v>269</v>
      </c>
    </row>
    <row r="6" spans="1:2" ht="68.25" customHeight="1" x14ac:dyDescent="0.3">
      <c r="B6" s="24" t="s">
        <v>362</v>
      </c>
    </row>
    <row r="7" spans="1:2" ht="18" customHeight="1" x14ac:dyDescent="0.3">
      <c r="B7" s="24" t="s">
        <v>361</v>
      </c>
    </row>
    <row r="8" spans="1:2" ht="18" customHeight="1" x14ac:dyDescent="0.3">
      <c r="B8" s="24" t="s">
        <v>254</v>
      </c>
    </row>
    <row r="9" spans="1:2" ht="51.75" customHeight="1" x14ac:dyDescent="0.3">
      <c r="B9" s="24" t="s">
        <v>363</v>
      </c>
    </row>
    <row r="10" spans="1:2" ht="24.75" customHeight="1" x14ac:dyDescent="0.3">
      <c r="B10" s="44" t="s">
        <v>364</v>
      </c>
    </row>
    <row r="12" spans="1:2" ht="27" customHeight="1" x14ac:dyDescent="0.3">
      <c r="A12" s="26" t="s">
        <v>250</v>
      </c>
      <c r="B12" s="24" t="s">
        <v>372</v>
      </c>
    </row>
    <row r="13" spans="1:2" ht="15.9" customHeight="1" x14ac:dyDescent="0.3">
      <c r="B13" s="23" t="s">
        <v>371</v>
      </c>
    </row>
    <row r="15" spans="1:2" ht="26.25" customHeight="1" x14ac:dyDescent="0.3">
      <c r="A15" s="26" t="s">
        <v>249</v>
      </c>
    </row>
    <row r="16" spans="1:2" ht="15.9" customHeight="1" x14ac:dyDescent="0.3">
      <c r="A16" s="20" t="s">
        <v>139</v>
      </c>
      <c r="B16" s="21" t="s">
        <v>230</v>
      </c>
    </row>
    <row r="17" spans="1:3" ht="15.9" customHeight="1" x14ac:dyDescent="0.3">
      <c r="A17" s="20" t="s">
        <v>357</v>
      </c>
      <c r="B17" s="21" t="s">
        <v>231</v>
      </c>
    </row>
    <row r="18" spans="1:3" ht="30" customHeight="1" x14ac:dyDescent="0.3">
      <c r="A18" s="20" t="s">
        <v>257</v>
      </c>
      <c r="B18" s="25" t="s">
        <v>261</v>
      </c>
    </row>
    <row r="19" spans="1:3" ht="15.9" customHeight="1" x14ac:dyDescent="0.3">
      <c r="A19" s="20" t="s">
        <v>138</v>
      </c>
      <c r="B19" s="21" t="s">
        <v>232</v>
      </c>
    </row>
    <row r="20" spans="1:3" ht="15.9" customHeight="1" x14ac:dyDescent="0.3">
      <c r="A20" s="20" t="s">
        <v>229</v>
      </c>
      <c r="B20" s="21" t="s">
        <v>233</v>
      </c>
    </row>
    <row r="21" spans="1:3" ht="15.9" customHeight="1" x14ac:dyDescent="0.3">
      <c r="A21" s="20" t="s">
        <v>200</v>
      </c>
      <c r="B21" s="25" t="s">
        <v>260</v>
      </c>
    </row>
    <row r="22" spans="1:3" ht="15.9" customHeight="1" x14ac:dyDescent="0.3">
      <c r="A22" s="20" t="s">
        <v>180</v>
      </c>
      <c r="B22" s="25" t="s">
        <v>259</v>
      </c>
    </row>
    <row r="23" spans="1:3" ht="33.75" customHeight="1" x14ac:dyDescent="0.3">
      <c r="A23" s="20" t="s">
        <v>157</v>
      </c>
      <c r="B23" s="21" t="s">
        <v>252</v>
      </c>
    </row>
    <row r="24" spans="1:3" ht="15.9" customHeight="1" x14ac:dyDescent="0.3">
      <c r="A24" s="20" t="s">
        <v>158</v>
      </c>
      <c r="B24" s="21" t="s">
        <v>234</v>
      </c>
    </row>
    <row r="25" spans="1:3" ht="15.9" customHeight="1" x14ac:dyDescent="0.3">
      <c r="A25" s="20" t="s">
        <v>166</v>
      </c>
      <c r="B25" s="21" t="s">
        <v>251</v>
      </c>
    </row>
    <row r="26" spans="1:3" ht="30" customHeight="1" x14ac:dyDescent="0.3">
      <c r="A26" s="20" t="s">
        <v>175</v>
      </c>
      <c r="B26" s="25" t="s">
        <v>258</v>
      </c>
      <c r="C26" s="22" t="s">
        <v>244</v>
      </c>
    </row>
    <row r="27" spans="1:3" ht="15.9" customHeight="1" x14ac:dyDescent="0.3">
      <c r="A27" s="20" t="s">
        <v>225</v>
      </c>
      <c r="B27" s="21" t="s">
        <v>235</v>
      </c>
    </row>
    <row r="28" spans="1:3" ht="15.9" customHeight="1" x14ac:dyDescent="0.3">
      <c r="A28" s="20" t="s">
        <v>226</v>
      </c>
      <c r="B28" s="21" t="s">
        <v>238</v>
      </c>
    </row>
    <row r="29" spans="1:3" ht="15.9" customHeight="1" x14ac:dyDescent="0.3">
      <c r="A29" s="20" t="s">
        <v>167</v>
      </c>
      <c r="B29" s="21" t="s">
        <v>239</v>
      </c>
    </row>
    <row r="30" spans="1:3" ht="15.9" customHeight="1" x14ac:dyDescent="0.3">
      <c r="A30" s="20" t="s">
        <v>172</v>
      </c>
      <c r="B30" s="21" t="s">
        <v>241</v>
      </c>
      <c r="C30" s="22" t="s">
        <v>240</v>
      </c>
    </row>
    <row r="31" spans="1:3" ht="15.9" customHeight="1" x14ac:dyDescent="0.3">
      <c r="A31" s="20" t="s">
        <v>178</v>
      </c>
      <c r="B31" s="21" t="s">
        <v>237</v>
      </c>
    </row>
    <row r="32" spans="1:3" ht="15.9" customHeight="1" x14ac:dyDescent="0.3">
      <c r="A32" s="20" t="s">
        <v>201</v>
      </c>
      <c r="B32" s="21" t="s">
        <v>237</v>
      </c>
    </row>
    <row r="33" spans="1:3" ht="15.9" customHeight="1" x14ac:dyDescent="0.3">
      <c r="A33" s="20" t="s">
        <v>202</v>
      </c>
      <c r="B33" s="21" t="s">
        <v>237</v>
      </c>
    </row>
    <row r="34" spans="1:3" ht="15.9" customHeight="1" x14ac:dyDescent="0.3">
      <c r="A34" s="20" t="s">
        <v>203</v>
      </c>
      <c r="B34" s="21" t="s">
        <v>237</v>
      </c>
    </row>
    <row r="35" spans="1:3" ht="15.9" customHeight="1" x14ac:dyDescent="0.3">
      <c r="A35" s="20" t="s">
        <v>207</v>
      </c>
      <c r="B35" s="21" t="s">
        <v>237</v>
      </c>
    </row>
    <row r="36" spans="1:3" ht="15.9" customHeight="1" x14ac:dyDescent="0.3">
      <c r="A36" s="20" t="s">
        <v>208</v>
      </c>
      <c r="B36" s="21" t="s">
        <v>237</v>
      </c>
    </row>
    <row r="37" spans="1:3" ht="15.9" customHeight="1" x14ac:dyDescent="0.3">
      <c r="A37" s="20" t="s">
        <v>210</v>
      </c>
      <c r="B37" s="21" t="s">
        <v>237</v>
      </c>
    </row>
    <row r="38" spans="1:3" ht="15.9" customHeight="1" x14ac:dyDescent="0.3">
      <c r="A38" s="20" t="s">
        <v>218</v>
      </c>
      <c r="B38" s="21" t="s">
        <v>237</v>
      </c>
    </row>
    <row r="39" spans="1:3" ht="15.9" customHeight="1" x14ac:dyDescent="0.3">
      <c r="A39" s="20" t="s">
        <v>211</v>
      </c>
      <c r="B39" s="21" t="s">
        <v>237</v>
      </c>
    </row>
    <row r="40" spans="1:3" ht="15.9" customHeight="1" x14ac:dyDescent="0.3">
      <c r="A40" s="20" t="s">
        <v>179</v>
      </c>
      <c r="B40" s="21" t="s">
        <v>237</v>
      </c>
    </row>
    <row r="41" spans="1:3" ht="30.75" customHeight="1" x14ac:dyDescent="0.3">
      <c r="A41" s="20" t="s">
        <v>212</v>
      </c>
      <c r="B41" s="21" t="s">
        <v>243</v>
      </c>
      <c r="C41" s="22" t="s">
        <v>242</v>
      </c>
    </row>
    <row r="42" spans="1:3" ht="33" customHeight="1" x14ac:dyDescent="0.3">
      <c r="A42" s="20" t="s">
        <v>227</v>
      </c>
      <c r="B42" s="21" t="s">
        <v>245</v>
      </c>
    </row>
    <row r="43" spans="1:3" ht="15.9" customHeight="1" x14ac:dyDescent="0.3">
      <c r="A43" s="20" t="s">
        <v>198</v>
      </c>
      <c r="B43" s="21" t="s">
        <v>237</v>
      </c>
    </row>
    <row r="44" spans="1:3" ht="15.9" customHeight="1" x14ac:dyDescent="0.3">
      <c r="A44" s="20" t="s">
        <v>199</v>
      </c>
      <c r="B44" s="21" t="s">
        <v>246</v>
      </c>
    </row>
    <row r="45" spans="1:3" ht="15.9" customHeight="1" x14ac:dyDescent="0.3">
      <c r="A45" s="20" t="s">
        <v>158</v>
      </c>
      <c r="B45" s="25" t="s">
        <v>307</v>
      </c>
    </row>
    <row r="46" spans="1:3" ht="15.9" customHeight="1" x14ac:dyDescent="0.3">
      <c r="A46" s="20" t="s">
        <v>300</v>
      </c>
      <c r="B46" s="25" t="s">
        <v>308</v>
      </c>
    </row>
    <row r="47" spans="1:3" ht="15.9" customHeight="1" x14ac:dyDescent="0.3">
      <c r="A47" s="20" t="s">
        <v>309</v>
      </c>
      <c r="B47" s="25" t="s">
        <v>312</v>
      </c>
    </row>
    <row r="48" spans="1:3" ht="15.9" customHeight="1" x14ac:dyDescent="0.3">
      <c r="A48" s="20" t="s">
        <v>310</v>
      </c>
      <c r="B48" s="25" t="s">
        <v>311</v>
      </c>
    </row>
    <row r="49" spans="1:2" ht="15.9" customHeight="1" x14ac:dyDescent="0.3">
      <c r="A49" s="20" t="s">
        <v>182</v>
      </c>
      <c r="B49" s="21" t="s">
        <v>247</v>
      </c>
    </row>
    <row r="50" spans="1:2" ht="15.9" customHeight="1" x14ac:dyDescent="0.3">
      <c r="A50" s="20" t="s">
        <v>181</v>
      </c>
      <c r="B50" s="21" t="s">
        <v>248</v>
      </c>
    </row>
  </sheetData>
  <hyperlinks>
    <hyperlink ref="C30" r:id="rId1" xr:uid="{00000000-0004-0000-0000-000000000000}"/>
    <hyperlink ref="C41" r:id="rId2" xr:uid="{00000000-0004-0000-0000-000001000000}"/>
    <hyperlink ref="C26" r:id="rId3" xr:uid="{00000000-0004-0000-0000-000002000000}"/>
  </hyperlinks>
  <printOptions gridLines="1"/>
  <pageMargins left="0.2" right="0.2" top="0.25" bottom="0.25" header="0.3" footer="0.3"/>
  <pageSetup scale="75"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P97"/>
  <sheetViews>
    <sheetView tabSelected="1" zoomScale="90" zoomScaleNormal="90" workbookViewId="0">
      <selection activeCell="A3" sqref="A3"/>
    </sheetView>
  </sheetViews>
  <sheetFormatPr defaultColWidth="9.109375" defaultRowHeight="14.4" x14ac:dyDescent="0.3"/>
  <cols>
    <col min="1" max="1" width="32.88671875" style="9" customWidth="1"/>
    <col min="2" max="2" width="16.33203125" style="9" customWidth="1"/>
    <col min="3" max="3" width="60.109375" style="16" customWidth="1"/>
    <col min="4" max="4" width="13" style="9" bestFit="1" customWidth="1"/>
    <col min="5" max="5" width="15.6640625" bestFit="1" customWidth="1"/>
    <col min="6" max="6" width="36" style="9" bestFit="1" customWidth="1"/>
    <col min="7" max="7" width="21.33203125" style="9" bestFit="1" customWidth="1"/>
    <col min="8" max="8" width="12.21875" style="9" bestFit="1" customWidth="1"/>
    <col min="9" max="9" width="13.5546875" bestFit="1" customWidth="1"/>
    <col min="10" max="10" width="18.6640625" customWidth="1"/>
    <col min="11" max="12" width="23.109375" customWidth="1"/>
    <col min="13" max="13" width="11.6640625" customWidth="1"/>
    <col min="14" max="14" width="15" style="9" customWidth="1"/>
    <col min="15" max="15" width="22.109375" customWidth="1"/>
    <col min="16" max="17" width="17" style="9" customWidth="1"/>
    <col min="18" max="19" width="23.88671875" style="9" customWidth="1"/>
    <col min="20" max="20" width="19.6640625" style="9" customWidth="1"/>
    <col min="21" max="21" width="10.109375" style="9" customWidth="1"/>
    <col min="22" max="22" width="14.88671875" style="9" customWidth="1"/>
    <col min="23" max="23" width="26.33203125" style="9" customWidth="1"/>
    <col min="24" max="26" width="23.88671875" style="9" customWidth="1"/>
    <col min="27" max="27" width="27.33203125" style="9" customWidth="1"/>
    <col min="28" max="28" width="32.44140625" style="9" customWidth="1"/>
    <col min="29" max="29" width="31.5546875" style="9" customWidth="1"/>
    <col min="30" max="30" width="33.6640625" style="9" customWidth="1"/>
    <col min="31" max="31" width="21" style="29" customWidth="1"/>
    <col min="32" max="32" width="17.44140625" style="29" customWidth="1"/>
    <col min="33" max="34" width="33.6640625" style="9" hidden="1" customWidth="1"/>
    <col min="35" max="35" width="16" style="9" customWidth="1"/>
    <col min="36" max="36" width="14.109375" style="9" customWidth="1"/>
    <col min="37" max="37" width="38.88671875" style="9" customWidth="1"/>
    <col min="38" max="38" width="47.6640625" style="69" customWidth="1"/>
    <col min="39" max="39" width="48.33203125" customWidth="1"/>
    <col min="40" max="40" width="18.33203125" style="9" customWidth="1"/>
    <col min="41" max="41" width="26.5546875" style="9" customWidth="1"/>
    <col min="42" max="42" width="23.109375" style="9" customWidth="1"/>
    <col min="43" max="43" width="17.6640625" style="9" customWidth="1"/>
    <col min="44" max="44" width="11.33203125" style="9" customWidth="1"/>
    <col min="45" max="46" width="20.6640625" style="9" customWidth="1"/>
    <col min="47" max="16384" width="9.109375" style="9"/>
  </cols>
  <sheetData>
    <row r="1" spans="1:42" s="1" customFormat="1" ht="82.8" x14ac:dyDescent="0.3">
      <c r="A1" s="1" t="s">
        <v>139</v>
      </c>
      <c r="B1" s="1" t="s">
        <v>140</v>
      </c>
      <c r="C1" s="1" t="s">
        <v>257</v>
      </c>
      <c r="D1" s="1" t="s">
        <v>138</v>
      </c>
      <c r="E1" s="1" t="s">
        <v>229</v>
      </c>
      <c r="F1" s="1" t="s">
        <v>200</v>
      </c>
      <c r="G1" s="1" t="s">
        <v>180</v>
      </c>
      <c r="H1" s="31" t="s">
        <v>157</v>
      </c>
      <c r="I1" s="31" t="s">
        <v>158</v>
      </c>
      <c r="J1" s="31" t="s">
        <v>353</v>
      </c>
      <c r="K1" s="31" t="s">
        <v>166</v>
      </c>
      <c r="L1" s="31" t="s">
        <v>175</v>
      </c>
      <c r="M1" s="31" t="s">
        <v>225</v>
      </c>
      <c r="N1" s="31" t="s">
        <v>226</v>
      </c>
      <c r="O1" s="31" t="s">
        <v>167</v>
      </c>
      <c r="P1" s="31" t="s">
        <v>172</v>
      </c>
      <c r="Q1" s="31" t="s">
        <v>178</v>
      </c>
      <c r="R1" s="31" t="s">
        <v>201</v>
      </c>
      <c r="S1" s="31" t="s">
        <v>202</v>
      </c>
      <c r="T1" s="31" t="s">
        <v>203</v>
      </c>
      <c r="U1" s="31" t="s">
        <v>207</v>
      </c>
      <c r="V1" s="31" t="s">
        <v>208</v>
      </c>
      <c r="W1" s="31" t="s">
        <v>210</v>
      </c>
      <c r="X1" s="31" t="s">
        <v>218</v>
      </c>
      <c r="Y1" s="31" t="s">
        <v>211</v>
      </c>
      <c r="Z1" s="31" t="s">
        <v>179</v>
      </c>
      <c r="AA1" s="31" t="s">
        <v>212</v>
      </c>
      <c r="AB1" s="31" t="s">
        <v>227</v>
      </c>
      <c r="AC1" s="31" t="s">
        <v>198</v>
      </c>
      <c r="AD1" s="31" t="s">
        <v>273</v>
      </c>
      <c r="AE1" s="32" t="s">
        <v>158</v>
      </c>
      <c r="AF1" s="34" t="s">
        <v>300</v>
      </c>
      <c r="AG1" s="1" t="s">
        <v>274</v>
      </c>
      <c r="AH1" s="1" t="s">
        <v>271</v>
      </c>
      <c r="AI1" s="1" t="s">
        <v>182</v>
      </c>
      <c r="AJ1" s="1" t="s">
        <v>181</v>
      </c>
      <c r="AK1" s="1" t="s">
        <v>478</v>
      </c>
      <c r="AL1" s="48" t="s">
        <v>466</v>
      </c>
      <c r="AM1" s="77" t="s">
        <v>501</v>
      </c>
      <c r="AP1" s="2"/>
    </row>
    <row r="2" spans="1:42" s="1" customFormat="1" ht="13.8" x14ac:dyDescent="0.3">
      <c r="A2" s="52">
        <v>2009</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2"/>
      <c r="AF2" s="52"/>
      <c r="AG2" s="51"/>
      <c r="AH2" s="51"/>
      <c r="AI2" s="51"/>
      <c r="AJ2" s="51"/>
      <c r="AK2" s="51"/>
      <c r="AP2" s="2"/>
    </row>
    <row r="3" spans="1:42" ht="138" x14ac:dyDescent="0.3">
      <c r="A3" s="9" t="s">
        <v>373</v>
      </c>
      <c r="B3" s="9" t="s">
        <v>23</v>
      </c>
      <c r="C3" s="16" t="s">
        <v>381</v>
      </c>
      <c r="D3" s="9">
        <v>2009</v>
      </c>
      <c r="E3" s="9" t="s">
        <v>161</v>
      </c>
      <c r="F3" s="18" t="s">
        <v>374</v>
      </c>
      <c r="H3" s="9" t="s">
        <v>316</v>
      </c>
      <c r="I3" s="9" t="s">
        <v>313</v>
      </c>
      <c r="J3" s="16" t="s">
        <v>382</v>
      </c>
      <c r="K3" s="9" t="s">
        <v>102</v>
      </c>
      <c r="L3" s="18" t="s">
        <v>380</v>
      </c>
      <c r="M3" s="9" t="s">
        <v>176</v>
      </c>
      <c r="N3" s="9" t="s">
        <v>176</v>
      </c>
      <c r="O3" s="9" t="s">
        <v>107</v>
      </c>
      <c r="P3" s="9" t="s">
        <v>107</v>
      </c>
      <c r="Q3" s="9" t="s">
        <v>107</v>
      </c>
      <c r="R3" s="9" t="s">
        <v>176</v>
      </c>
      <c r="S3" s="9" t="s">
        <v>176</v>
      </c>
      <c r="T3" s="9" t="s">
        <v>124</v>
      </c>
      <c r="U3" s="9" t="s">
        <v>107</v>
      </c>
      <c r="V3" s="9" t="s">
        <v>206</v>
      </c>
      <c r="W3" s="16" t="s">
        <v>354</v>
      </c>
      <c r="X3" s="9" t="s">
        <v>124</v>
      </c>
      <c r="Y3" s="9" t="s">
        <v>206</v>
      </c>
      <c r="Z3" s="9" t="s">
        <v>176</v>
      </c>
      <c r="AA3" s="9" t="s">
        <v>216</v>
      </c>
      <c r="AB3" s="16" t="s">
        <v>385</v>
      </c>
      <c r="AC3" s="16" t="s">
        <v>336</v>
      </c>
      <c r="AE3" s="30" t="str">
        <f>I3</f>
        <v>Conductivity</v>
      </c>
      <c r="AF3" s="29" t="str">
        <f>LEFT(AC3,3)</f>
        <v xml:space="preserve">B  </v>
      </c>
      <c r="AI3" s="9" t="s">
        <v>479</v>
      </c>
      <c r="AJ3" s="75">
        <v>42536</v>
      </c>
      <c r="AK3" s="9" t="s">
        <v>461</v>
      </c>
      <c r="AL3" s="70" t="s">
        <v>480</v>
      </c>
      <c r="AM3" s="78" t="s">
        <v>502</v>
      </c>
    </row>
    <row r="4" spans="1:42" ht="140.4" x14ac:dyDescent="0.3">
      <c r="A4" s="9" t="s">
        <v>373</v>
      </c>
      <c r="B4" s="9" t="s">
        <v>23</v>
      </c>
      <c r="C4" s="16" t="s">
        <v>381</v>
      </c>
      <c r="D4" s="9">
        <v>2009</v>
      </c>
      <c r="E4" s="9" t="s">
        <v>161</v>
      </c>
      <c r="F4" s="18" t="s">
        <v>374</v>
      </c>
      <c r="H4" s="9" t="s">
        <v>316</v>
      </c>
      <c r="I4" s="9" t="s">
        <v>375</v>
      </c>
      <c r="J4" s="16" t="s">
        <v>382</v>
      </c>
      <c r="K4" s="9" t="s">
        <v>102</v>
      </c>
      <c r="L4" s="18" t="s">
        <v>380</v>
      </c>
      <c r="M4" s="9" t="s">
        <v>176</v>
      </c>
      <c r="N4" s="9" t="s">
        <v>176</v>
      </c>
      <c r="O4" s="9" t="s">
        <v>107</v>
      </c>
      <c r="P4" s="9" t="s">
        <v>107</v>
      </c>
      <c r="Q4" s="9" t="s">
        <v>107</v>
      </c>
      <c r="R4" s="9" t="s">
        <v>176</v>
      </c>
      <c r="S4" s="9" t="s">
        <v>176</v>
      </c>
      <c r="T4" s="9" t="s">
        <v>124</v>
      </c>
      <c r="U4" s="9" t="s">
        <v>107</v>
      </c>
      <c r="V4" s="9" t="s">
        <v>206</v>
      </c>
      <c r="W4" s="16" t="s">
        <v>354</v>
      </c>
      <c r="X4" s="9" t="s">
        <v>124</v>
      </c>
      <c r="Y4" s="9" t="s">
        <v>206</v>
      </c>
      <c r="Z4" s="9" t="s">
        <v>176</v>
      </c>
      <c r="AA4" s="9" t="s">
        <v>216</v>
      </c>
      <c r="AB4" s="9" t="s">
        <v>384</v>
      </c>
      <c r="AC4" s="16" t="s">
        <v>451</v>
      </c>
      <c r="AE4" s="30" t="str">
        <f t="shared" ref="AE4:AE48" si="0">I4</f>
        <v>DO (%)</v>
      </c>
      <c r="AF4" s="29" t="str">
        <f t="shared" ref="AF4:AF47" si="1">LEFT(AC4,3)</f>
        <v xml:space="preserve">D  </v>
      </c>
      <c r="AI4" s="9" t="s">
        <v>479</v>
      </c>
      <c r="AJ4" s="75">
        <v>42536</v>
      </c>
      <c r="AK4" s="9" t="s">
        <v>461</v>
      </c>
      <c r="AL4" s="76" t="s">
        <v>481</v>
      </c>
      <c r="AM4" s="79" t="s">
        <v>503</v>
      </c>
    </row>
    <row r="5" spans="1:42" ht="138" x14ac:dyDescent="0.3">
      <c r="A5" s="9" t="s">
        <v>373</v>
      </c>
      <c r="B5" s="9" t="s">
        <v>23</v>
      </c>
      <c r="C5" s="16" t="s">
        <v>381</v>
      </c>
      <c r="D5" s="9">
        <v>2009</v>
      </c>
      <c r="E5" s="9" t="s">
        <v>161</v>
      </c>
      <c r="F5" s="18" t="s">
        <v>374</v>
      </c>
      <c r="H5" s="9" t="s">
        <v>316</v>
      </c>
      <c r="I5" s="9" t="s">
        <v>411</v>
      </c>
      <c r="J5" s="16" t="s">
        <v>382</v>
      </c>
      <c r="K5" s="9" t="s">
        <v>102</v>
      </c>
      <c r="L5" s="18" t="s">
        <v>380</v>
      </c>
      <c r="M5" s="9" t="s">
        <v>176</v>
      </c>
      <c r="N5" s="9" t="s">
        <v>176</v>
      </c>
      <c r="O5" s="9" t="s">
        <v>383</v>
      </c>
      <c r="P5" s="9" t="s">
        <v>169</v>
      </c>
      <c r="Q5" s="9" t="s">
        <v>176</v>
      </c>
      <c r="R5" s="9" t="s">
        <v>176</v>
      </c>
      <c r="S5" s="9" t="s">
        <v>176</v>
      </c>
      <c r="T5" s="9" t="s">
        <v>124</v>
      </c>
      <c r="U5" s="9" t="s">
        <v>206</v>
      </c>
      <c r="V5" s="9" t="s">
        <v>206</v>
      </c>
      <c r="W5" s="16" t="s">
        <v>354</v>
      </c>
      <c r="X5" s="9" t="s">
        <v>124</v>
      </c>
      <c r="Y5" s="9" t="s">
        <v>205</v>
      </c>
      <c r="Z5" s="9" t="s">
        <v>176</v>
      </c>
      <c r="AA5" s="9" t="s">
        <v>213</v>
      </c>
      <c r="AB5" s="16" t="s">
        <v>387</v>
      </c>
      <c r="AC5" s="16" t="s">
        <v>341</v>
      </c>
      <c r="AE5" s="30" t="str">
        <f t="shared" si="0"/>
        <v>NH3</v>
      </c>
      <c r="AF5" s="29" t="str">
        <f t="shared" si="1"/>
        <v xml:space="preserve">A- </v>
      </c>
      <c r="AI5" s="9" t="s">
        <v>479</v>
      </c>
      <c r="AJ5" s="75">
        <v>42536</v>
      </c>
      <c r="AK5" s="9" t="s">
        <v>461</v>
      </c>
      <c r="AL5" s="69" t="s">
        <v>476</v>
      </c>
      <c r="AM5" s="78"/>
    </row>
    <row r="6" spans="1:42" ht="138" x14ac:dyDescent="0.3">
      <c r="A6" s="9" t="s">
        <v>373</v>
      </c>
      <c r="B6" s="9" t="s">
        <v>23</v>
      </c>
      <c r="C6" s="16" t="s">
        <v>381</v>
      </c>
      <c r="D6" s="9">
        <v>2009</v>
      </c>
      <c r="E6" s="9" t="s">
        <v>161</v>
      </c>
      <c r="F6" s="18" t="s">
        <v>374</v>
      </c>
      <c r="H6" s="9" t="s">
        <v>316</v>
      </c>
      <c r="I6" s="9" t="s">
        <v>376</v>
      </c>
      <c r="J6" s="16" t="s">
        <v>382</v>
      </c>
      <c r="K6" s="9" t="s">
        <v>102</v>
      </c>
      <c r="L6" s="18" t="s">
        <v>380</v>
      </c>
      <c r="M6" s="9" t="s">
        <v>176</v>
      </c>
      <c r="N6" s="9" t="s">
        <v>176</v>
      </c>
      <c r="O6" s="9" t="s">
        <v>383</v>
      </c>
      <c r="P6" s="9" t="s">
        <v>169</v>
      </c>
      <c r="Q6" s="9" t="s">
        <v>176</v>
      </c>
      <c r="R6" s="9" t="s">
        <v>176</v>
      </c>
      <c r="S6" s="9" t="s">
        <v>176</v>
      </c>
      <c r="T6" s="9" t="s">
        <v>124</v>
      </c>
      <c r="U6" s="9" t="s">
        <v>206</v>
      </c>
      <c r="V6" s="9" t="s">
        <v>206</v>
      </c>
      <c r="W6" s="16" t="s">
        <v>354</v>
      </c>
      <c r="X6" s="9" t="s">
        <v>124</v>
      </c>
      <c r="Y6" s="9" t="s">
        <v>206</v>
      </c>
      <c r="Z6" s="9" t="s">
        <v>176</v>
      </c>
      <c r="AA6" s="53" t="s">
        <v>124</v>
      </c>
      <c r="AB6" s="16" t="s">
        <v>388</v>
      </c>
      <c r="AC6" s="16" t="s">
        <v>305</v>
      </c>
      <c r="AE6" s="30" t="str">
        <f t="shared" si="0"/>
        <v>NO3</v>
      </c>
      <c r="AF6" s="29" t="str">
        <f t="shared" si="1"/>
        <v>DNU</v>
      </c>
      <c r="AI6" s="9" t="s">
        <v>479</v>
      </c>
      <c r="AJ6" s="75">
        <v>42536</v>
      </c>
      <c r="AK6" s="9" t="s">
        <v>461</v>
      </c>
      <c r="AL6"/>
      <c r="AM6" s="78"/>
    </row>
    <row r="7" spans="1:42" ht="138" x14ac:dyDescent="0.3">
      <c r="A7" s="9" t="s">
        <v>373</v>
      </c>
      <c r="B7" s="9" t="s">
        <v>23</v>
      </c>
      <c r="C7" s="16" t="s">
        <v>381</v>
      </c>
      <c r="D7" s="9">
        <v>2009</v>
      </c>
      <c r="E7" s="9" t="s">
        <v>161</v>
      </c>
      <c r="F7" s="18" t="s">
        <v>374</v>
      </c>
      <c r="H7" s="9" t="s">
        <v>316</v>
      </c>
      <c r="I7" s="9" t="s">
        <v>377</v>
      </c>
      <c r="J7" s="16" t="s">
        <v>382</v>
      </c>
      <c r="K7" s="9" t="s">
        <v>102</v>
      </c>
      <c r="L7" s="18" t="s">
        <v>380</v>
      </c>
      <c r="M7" s="9" t="s">
        <v>176</v>
      </c>
      <c r="N7" s="9" t="s">
        <v>176</v>
      </c>
      <c r="O7" s="9" t="s">
        <v>383</v>
      </c>
      <c r="P7" s="9" t="s">
        <v>169</v>
      </c>
      <c r="Q7" s="9" t="s">
        <v>176</v>
      </c>
      <c r="R7" s="9" t="s">
        <v>176</v>
      </c>
      <c r="S7" s="9" t="s">
        <v>176</v>
      </c>
      <c r="T7" s="9" t="s">
        <v>124</v>
      </c>
      <c r="U7" s="9" t="s">
        <v>206</v>
      </c>
      <c r="V7" s="9" t="s">
        <v>206</v>
      </c>
      <c r="W7" s="16" t="s">
        <v>354</v>
      </c>
      <c r="X7" s="9" t="s">
        <v>124</v>
      </c>
      <c r="Y7" s="9" t="s">
        <v>205</v>
      </c>
      <c r="Z7" s="9" t="s">
        <v>176</v>
      </c>
      <c r="AA7" s="60" t="s">
        <v>214</v>
      </c>
      <c r="AB7" s="16" t="s">
        <v>389</v>
      </c>
      <c r="AC7" s="16" t="s">
        <v>451</v>
      </c>
      <c r="AE7" s="30" t="str">
        <f t="shared" si="0"/>
        <v>o-Phosphate</v>
      </c>
      <c r="AF7" s="29" t="str">
        <f t="shared" si="1"/>
        <v xml:space="preserve">D  </v>
      </c>
      <c r="AI7" s="9" t="s">
        <v>479</v>
      </c>
      <c r="AJ7" s="75">
        <v>42536</v>
      </c>
      <c r="AK7" s="9" t="s">
        <v>461</v>
      </c>
      <c r="AL7"/>
      <c r="AM7" s="78"/>
    </row>
    <row r="8" spans="1:42" ht="138" x14ac:dyDescent="0.3">
      <c r="A8" s="9" t="s">
        <v>373</v>
      </c>
      <c r="B8" s="9" t="s">
        <v>23</v>
      </c>
      <c r="C8" s="16" t="s">
        <v>381</v>
      </c>
      <c r="D8" s="9">
        <v>2009</v>
      </c>
      <c r="E8" s="9" t="s">
        <v>161</v>
      </c>
      <c r="F8" s="18" t="s">
        <v>374</v>
      </c>
      <c r="H8" s="9" t="s">
        <v>316</v>
      </c>
      <c r="I8" s="9" t="s">
        <v>142</v>
      </c>
      <c r="J8" s="16" t="s">
        <v>382</v>
      </c>
      <c r="K8" s="9" t="s">
        <v>102</v>
      </c>
      <c r="L8" s="18" t="s">
        <v>380</v>
      </c>
      <c r="M8" s="9" t="s">
        <v>176</v>
      </c>
      <c r="N8" s="9" t="s">
        <v>176</v>
      </c>
      <c r="O8" s="9" t="s">
        <v>107</v>
      </c>
      <c r="P8" s="9" t="s">
        <v>107</v>
      </c>
      <c r="Q8" s="9" t="s">
        <v>107</v>
      </c>
      <c r="R8" s="9" t="s">
        <v>176</v>
      </c>
      <c r="S8" s="9" t="s">
        <v>176</v>
      </c>
      <c r="T8" s="9" t="s">
        <v>124</v>
      </c>
      <c r="U8" s="9" t="s">
        <v>204</v>
      </c>
      <c r="V8" s="9" t="s">
        <v>206</v>
      </c>
      <c r="W8" s="16" t="s">
        <v>354</v>
      </c>
      <c r="X8" s="9" t="s">
        <v>124</v>
      </c>
      <c r="Y8" s="9" t="s">
        <v>206</v>
      </c>
      <c r="Z8" s="9" t="s">
        <v>176</v>
      </c>
      <c r="AA8" s="16" t="s">
        <v>216</v>
      </c>
      <c r="AC8" s="16" t="s">
        <v>341</v>
      </c>
      <c r="AD8" s="9" t="s">
        <v>424</v>
      </c>
      <c r="AE8" s="30" t="str">
        <f t="shared" si="0"/>
        <v>pH</v>
      </c>
      <c r="AF8" s="29" t="str">
        <f t="shared" si="1"/>
        <v xml:space="preserve">A- </v>
      </c>
      <c r="AI8" s="9" t="s">
        <v>479</v>
      </c>
      <c r="AJ8" s="75">
        <v>42536</v>
      </c>
      <c r="AK8" s="9" t="s">
        <v>461</v>
      </c>
      <c r="AL8" s="70" t="s">
        <v>468</v>
      </c>
      <c r="AM8" s="78"/>
    </row>
    <row r="9" spans="1:42" ht="144" x14ac:dyDescent="0.3">
      <c r="A9" s="9" t="s">
        <v>373</v>
      </c>
      <c r="B9" s="9" t="s">
        <v>23</v>
      </c>
      <c r="C9" s="28" t="s">
        <v>452</v>
      </c>
      <c r="D9" s="9">
        <v>2009</v>
      </c>
      <c r="E9" s="9" t="s">
        <v>161</v>
      </c>
      <c r="F9" s="18" t="s">
        <v>374</v>
      </c>
      <c r="H9" s="9" t="s">
        <v>316</v>
      </c>
      <c r="I9" s="9" t="s">
        <v>298</v>
      </c>
      <c r="J9" s="16" t="s">
        <v>382</v>
      </c>
      <c r="K9" s="9" t="s">
        <v>102</v>
      </c>
      <c r="L9" s="18" t="s">
        <v>380</v>
      </c>
      <c r="M9" s="9" t="s">
        <v>176</v>
      </c>
      <c r="N9" s="9" t="s">
        <v>176</v>
      </c>
      <c r="O9" s="9" t="s">
        <v>453</v>
      </c>
      <c r="P9" s="9" t="s">
        <v>169</v>
      </c>
      <c r="Q9" s="9" t="s">
        <v>177</v>
      </c>
      <c r="R9" s="9" t="s">
        <v>176</v>
      </c>
      <c r="S9" s="9" t="s">
        <v>176</v>
      </c>
      <c r="T9" s="9" t="s">
        <v>124</v>
      </c>
      <c r="U9" s="9" t="s">
        <v>206</v>
      </c>
      <c r="V9" s="9" t="s">
        <v>206</v>
      </c>
      <c r="W9" s="16" t="s">
        <v>354</v>
      </c>
      <c r="X9" s="9" t="s">
        <v>124</v>
      </c>
      <c r="Y9" s="9" t="s">
        <v>205</v>
      </c>
      <c r="Z9" s="9" t="s">
        <v>177</v>
      </c>
      <c r="AA9" s="16" t="s">
        <v>214</v>
      </c>
      <c r="AB9" s="16" t="s">
        <v>390</v>
      </c>
      <c r="AC9" s="16" t="s">
        <v>336</v>
      </c>
      <c r="AE9" s="30" t="str">
        <f t="shared" si="0"/>
        <v>TKN</v>
      </c>
      <c r="AF9" s="29" t="str">
        <f t="shared" si="1"/>
        <v xml:space="preserve">B  </v>
      </c>
      <c r="AI9" s="9" t="s">
        <v>479</v>
      </c>
      <c r="AJ9" s="75">
        <v>42536</v>
      </c>
      <c r="AK9" s="9" t="s">
        <v>461</v>
      </c>
      <c r="AL9"/>
      <c r="AM9" s="78"/>
    </row>
    <row r="10" spans="1:42" ht="409.6" x14ac:dyDescent="0.3">
      <c r="A10" s="9" t="s">
        <v>373</v>
      </c>
      <c r="B10" s="9" t="s">
        <v>23</v>
      </c>
      <c r="C10" s="28" t="s">
        <v>392</v>
      </c>
      <c r="D10" s="9">
        <v>2009</v>
      </c>
      <c r="E10" s="9" t="s">
        <v>161</v>
      </c>
      <c r="F10" s="18" t="s">
        <v>374</v>
      </c>
      <c r="H10" s="9" t="s">
        <v>316</v>
      </c>
      <c r="I10" s="9" t="s">
        <v>145</v>
      </c>
      <c r="J10" s="16" t="s">
        <v>382</v>
      </c>
      <c r="K10" s="9" t="s">
        <v>102</v>
      </c>
      <c r="L10" s="18" t="s">
        <v>380</v>
      </c>
      <c r="M10" s="9" t="s">
        <v>176</v>
      </c>
      <c r="N10" s="9" t="s">
        <v>176</v>
      </c>
      <c r="O10" s="9" t="s">
        <v>383</v>
      </c>
      <c r="P10" s="9" t="s">
        <v>169</v>
      </c>
      <c r="Q10" s="9" t="s">
        <v>176</v>
      </c>
      <c r="R10" s="9" t="s">
        <v>176</v>
      </c>
      <c r="S10" s="9" t="s">
        <v>176</v>
      </c>
      <c r="T10" s="9" t="s">
        <v>124</v>
      </c>
      <c r="U10" s="9" t="s">
        <v>206</v>
      </c>
      <c r="V10" s="9" t="s">
        <v>206</v>
      </c>
      <c r="W10" s="16" t="s">
        <v>354</v>
      </c>
      <c r="X10" s="9" t="s">
        <v>124</v>
      </c>
      <c r="Y10" s="9" t="s">
        <v>205</v>
      </c>
      <c r="Z10" s="9" t="s">
        <v>176</v>
      </c>
      <c r="AA10" s="16" t="s">
        <v>215</v>
      </c>
      <c r="AB10" s="54" t="s">
        <v>391</v>
      </c>
      <c r="AC10" s="16" t="s">
        <v>386</v>
      </c>
      <c r="AE10" s="30" t="str">
        <f t="shared" si="0"/>
        <v>TP</v>
      </c>
      <c r="AF10" s="29" t="str">
        <f t="shared" si="1"/>
        <v xml:space="preserve">C  </v>
      </c>
      <c r="AI10" s="9" t="s">
        <v>479</v>
      </c>
      <c r="AJ10" s="75">
        <v>42536</v>
      </c>
      <c r="AK10" s="9" t="s">
        <v>461</v>
      </c>
      <c r="AL10" s="72" t="s">
        <v>482</v>
      </c>
      <c r="AM10" s="80" t="s">
        <v>504</v>
      </c>
    </row>
    <row r="11" spans="1:42" ht="409.6" x14ac:dyDescent="0.3">
      <c r="A11" s="9" t="s">
        <v>373</v>
      </c>
      <c r="B11" s="9" t="s">
        <v>23</v>
      </c>
      <c r="C11" s="28" t="s">
        <v>392</v>
      </c>
      <c r="D11" s="9">
        <v>2009</v>
      </c>
      <c r="E11" s="9" t="s">
        <v>161</v>
      </c>
      <c r="F11" s="18" t="s">
        <v>374</v>
      </c>
      <c r="H11" s="9" t="s">
        <v>316</v>
      </c>
      <c r="I11" s="9" t="s">
        <v>378</v>
      </c>
      <c r="J11" s="16" t="s">
        <v>382</v>
      </c>
      <c r="K11" s="9" t="s">
        <v>102</v>
      </c>
      <c r="L11" s="18" t="s">
        <v>380</v>
      </c>
      <c r="M11" s="9" t="s">
        <v>176</v>
      </c>
      <c r="N11" s="9" t="s">
        <v>176</v>
      </c>
      <c r="O11" s="9" t="s">
        <v>383</v>
      </c>
      <c r="P11" s="9" t="s">
        <v>169</v>
      </c>
      <c r="Q11" s="9" t="s">
        <v>176</v>
      </c>
      <c r="R11" s="9" t="s">
        <v>176</v>
      </c>
      <c r="S11" s="9" t="s">
        <v>176</v>
      </c>
      <c r="T11" s="9" t="s">
        <v>124</v>
      </c>
      <c r="U11" s="9" t="s">
        <v>206</v>
      </c>
      <c r="V11" s="9" t="s">
        <v>206</v>
      </c>
      <c r="W11" s="16" t="s">
        <v>354</v>
      </c>
      <c r="X11" s="9" t="s">
        <v>124</v>
      </c>
      <c r="Y11" s="9" t="s">
        <v>209</v>
      </c>
      <c r="Z11" s="9" t="s">
        <v>176</v>
      </c>
      <c r="AA11" s="16" t="s">
        <v>215</v>
      </c>
      <c r="AB11" s="16" t="s">
        <v>454</v>
      </c>
      <c r="AC11" s="16" t="s">
        <v>451</v>
      </c>
      <c r="AE11" s="30" t="str">
        <f t="shared" si="0"/>
        <v>TSS</v>
      </c>
      <c r="AF11" s="29" t="str">
        <f t="shared" si="1"/>
        <v xml:space="preserve">D  </v>
      </c>
      <c r="AI11" s="9" t="s">
        <v>479</v>
      </c>
      <c r="AJ11" s="75">
        <v>42536</v>
      </c>
      <c r="AK11" s="9" t="s">
        <v>461</v>
      </c>
      <c r="AL11" s="70" t="s">
        <v>483</v>
      </c>
      <c r="AM11" s="78" t="s">
        <v>505</v>
      </c>
    </row>
    <row r="12" spans="1:42" ht="171.6" x14ac:dyDescent="0.3">
      <c r="A12" s="9" t="s">
        <v>373</v>
      </c>
      <c r="B12" s="9" t="s">
        <v>23</v>
      </c>
      <c r="C12" s="16" t="s">
        <v>381</v>
      </c>
      <c r="D12" s="9">
        <v>2009</v>
      </c>
      <c r="E12" s="9" t="s">
        <v>161</v>
      </c>
      <c r="F12" s="18" t="s">
        <v>374</v>
      </c>
      <c r="H12" s="9" t="s">
        <v>316</v>
      </c>
      <c r="I12" s="9" t="s">
        <v>144</v>
      </c>
      <c r="J12" s="16" t="s">
        <v>382</v>
      </c>
      <c r="K12" s="9" t="s">
        <v>102</v>
      </c>
      <c r="L12" s="18" t="s">
        <v>380</v>
      </c>
      <c r="M12" s="9" t="s">
        <v>176</v>
      </c>
      <c r="N12" s="9" t="s">
        <v>176</v>
      </c>
      <c r="O12" s="9" t="s">
        <v>107</v>
      </c>
      <c r="P12" s="9" t="s">
        <v>107</v>
      </c>
      <c r="Q12" s="9" t="s">
        <v>107</v>
      </c>
      <c r="R12" s="9" t="s">
        <v>176</v>
      </c>
      <c r="S12" s="9" t="s">
        <v>176</v>
      </c>
      <c r="T12" s="9" t="s">
        <v>124</v>
      </c>
      <c r="U12" s="9" t="s">
        <v>204</v>
      </c>
      <c r="V12" s="9" t="s">
        <v>206</v>
      </c>
      <c r="W12" s="16" t="s">
        <v>354</v>
      </c>
      <c r="X12" s="9" t="s">
        <v>107</v>
      </c>
      <c r="Y12" s="9" t="s">
        <v>206</v>
      </c>
      <c r="Z12" s="9" t="s">
        <v>176</v>
      </c>
      <c r="AA12" s="16" t="s">
        <v>216</v>
      </c>
      <c r="AB12" s="9" t="s">
        <v>384</v>
      </c>
      <c r="AC12" s="16" t="s">
        <v>386</v>
      </c>
      <c r="AE12" s="30" t="str">
        <f t="shared" si="0"/>
        <v>Temp</v>
      </c>
      <c r="AF12" s="29" t="str">
        <f t="shared" si="1"/>
        <v xml:space="preserve">C  </v>
      </c>
      <c r="AI12" s="9" t="s">
        <v>479</v>
      </c>
      <c r="AJ12" s="75">
        <v>42536</v>
      </c>
      <c r="AK12" s="9" t="s">
        <v>461</v>
      </c>
      <c r="AL12" s="76" t="s">
        <v>484</v>
      </c>
      <c r="AM12" s="78" t="s">
        <v>505</v>
      </c>
    </row>
    <row r="13" spans="1:42" ht="41.4" x14ac:dyDescent="0.3">
      <c r="A13" s="9" t="s">
        <v>373</v>
      </c>
      <c r="B13" s="9" t="s">
        <v>23</v>
      </c>
      <c r="C13" s="28" t="s">
        <v>393</v>
      </c>
      <c r="D13" s="9">
        <v>2009</v>
      </c>
      <c r="E13" s="9" t="s">
        <v>161</v>
      </c>
      <c r="F13" s="18" t="s">
        <v>374</v>
      </c>
      <c r="H13" s="9" t="s">
        <v>316</v>
      </c>
      <c r="I13" s="9" t="s">
        <v>379</v>
      </c>
      <c r="J13" s="9" t="s">
        <v>395</v>
      </c>
      <c r="K13" s="9" t="s">
        <v>102</v>
      </c>
      <c r="L13" s="18" t="s">
        <v>380</v>
      </c>
      <c r="M13" s="9" t="s">
        <v>176</v>
      </c>
      <c r="N13" s="9" t="s">
        <v>177</v>
      </c>
      <c r="O13" s="9" t="s">
        <v>394</v>
      </c>
      <c r="P13" s="9" t="s">
        <v>169</v>
      </c>
      <c r="Q13" s="9" t="s">
        <v>177</v>
      </c>
      <c r="R13" s="9" t="s">
        <v>124</v>
      </c>
      <c r="S13" s="9" t="s">
        <v>177</v>
      </c>
      <c r="T13" s="9" t="s">
        <v>124</v>
      </c>
      <c r="U13" s="9" t="s">
        <v>204</v>
      </c>
      <c r="V13" s="9" t="s">
        <v>206</v>
      </c>
      <c r="W13" s="16" t="s">
        <v>354</v>
      </c>
      <c r="X13" s="9" t="s">
        <v>124</v>
      </c>
      <c r="Y13" s="9" t="s">
        <v>124</v>
      </c>
      <c r="Z13" s="9" t="s">
        <v>177</v>
      </c>
      <c r="AA13" s="16" t="s">
        <v>217</v>
      </c>
      <c r="AB13" s="55" t="s">
        <v>384</v>
      </c>
      <c r="AC13" s="55" t="s">
        <v>305</v>
      </c>
      <c r="AE13" s="30" t="str">
        <f t="shared" si="0"/>
        <v>Chl-a</v>
      </c>
      <c r="AF13" s="29" t="str">
        <f t="shared" si="1"/>
        <v>DNU</v>
      </c>
      <c r="AI13" s="9" t="s">
        <v>479</v>
      </c>
      <c r="AJ13" s="75">
        <v>42536</v>
      </c>
      <c r="AK13" s="9" t="s">
        <v>461</v>
      </c>
      <c r="AL13" t="s">
        <v>470</v>
      </c>
      <c r="AM13" s="78"/>
    </row>
    <row r="14" spans="1:42" x14ac:dyDescent="0.3">
      <c r="A14" s="59">
        <v>2010</v>
      </c>
      <c r="B14" s="56"/>
      <c r="C14" s="87"/>
      <c r="D14" s="56"/>
      <c r="E14" s="56"/>
      <c r="F14" s="57"/>
      <c r="G14" s="56"/>
      <c r="H14" s="56"/>
      <c r="I14" s="56"/>
      <c r="J14" s="56"/>
      <c r="K14" s="56"/>
      <c r="L14" s="57"/>
      <c r="M14" s="56"/>
      <c r="N14" s="56"/>
      <c r="O14" s="56"/>
      <c r="P14" s="56"/>
      <c r="Q14" s="56"/>
      <c r="R14" s="56"/>
      <c r="S14" s="56"/>
      <c r="T14" s="56"/>
      <c r="U14" s="56"/>
      <c r="V14" s="56"/>
      <c r="W14" s="56"/>
      <c r="X14" s="56"/>
      <c r="Y14" s="56"/>
      <c r="Z14" s="56"/>
      <c r="AA14" s="56"/>
      <c r="AB14" s="56"/>
      <c r="AC14" s="56"/>
      <c r="AD14" s="56"/>
      <c r="AE14" s="58">
        <f t="shared" si="0"/>
        <v>0</v>
      </c>
      <c r="AF14" s="59" t="str">
        <f t="shared" si="1"/>
        <v/>
      </c>
      <c r="AI14" s="9" t="s">
        <v>479</v>
      </c>
      <c r="AJ14" s="75">
        <v>42536</v>
      </c>
      <c r="AL14"/>
      <c r="AM14" s="78"/>
    </row>
    <row r="15" spans="1:42" ht="165.6" x14ac:dyDescent="0.3">
      <c r="A15" s="9" t="s">
        <v>373</v>
      </c>
      <c r="B15" s="9" t="s">
        <v>23</v>
      </c>
      <c r="C15" s="16" t="s">
        <v>408</v>
      </c>
      <c r="D15" s="9">
        <v>2010</v>
      </c>
      <c r="E15" s="9" t="s">
        <v>161</v>
      </c>
      <c r="F15" s="18" t="s">
        <v>374</v>
      </c>
      <c r="H15" s="9" t="s">
        <v>316</v>
      </c>
      <c r="I15" s="9" t="s">
        <v>313</v>
      </c>
      <c r="J15" s="16" t="s">
        <v>407</v>
      </c>
      <c r="K15" s="9" t="s">
        <v>164</v>
      </c>
      <c r="L15" s="18" t="s">
        <v>396</v>
      </c>
      <c r="M15" s="9" t="s">
        <v>176</v>
      </c>
      <c r="N15" s="9" t="s">
        <v>176</v>
      </c>
      <c r="O15" s="9" t="s">
        <v>107</v>
      </c>
      <c r="P15" s="9" t="s">
        <v>107</v>
      </c>
      <c r="Q15" s="9" t="s">
        <v>107</v>
      </c>
      <c r="R15" s="9" t="s">
        <v>176</v>
      </c>
      <c r="S15" s="9" t="s">
        <v>176</v>
      </c>
      <c r="T15" s="9" t="s">
        <v>124</v>
      </c>
      <c r="U15" s="9" t="s">
        <v>107</v>
      </c>
      <c r="V15" s="9" t="s">
        <v>206</v>
      </c>
      <c r="W15" s="16" t="s">
        <v>354</v>
      </c>
      <c r="X15" s="9" t="s">
        <v>124</v>
      </c>
      <c r="Y15" s="9" t="s">
        <v>206</v>
      </c>
      <c r="Z15" s="9" t="s">
        <v>176</v>
      </c>
      <c r="AA15" s="9" t="s">
        <v>216</v>
      </c>
      <c r="AB15" s="16" t="s">
        <v>385</v>
      </c>
      <c r="AC15" s="16" t="s">
        <v>336</v>
      </c>
      <c r="AE15" s="30" t="str">
        <f t="shared" si="0"/>
        <v>Conductivity</v>
      </c>
      <c r="AF15" s="29" t="str">
        <f t="shared" si="1"/>
        <v xml:space="preserve">B  </v>
      </c>
      <c r="AI15" s="9" t="s">
        <v>479</v>
      </c>
      <c r="AJ15" s="75">
        <v>42536</v>
      </c>
      <c r="AK15" s="9" t="s">
        <v>461</v>
      </c>
      <c r="AL15" s="70" t="s">
        <v>485</v>
      </c>
      <c r="AM15" s="78" t="s">
        <v>505</v>
      </c>
    </row>
    <row r="16" spans="1:42" ht="165.6" x14ac:dyDescent="0.3">
      <c r="A16" s="9" t="s">
        <v>373</v>
      </c>
      <c r="B16" s="9" t="s">
        <v>23</v>
      </c>
      <c r="C16" s="16" t="s">
        <v>408</v>
      </c>
      <c r="D16" s="9">
        <v>2010</v>
      </c>
      <c r="E16" s="9" t="s">
        <v>161</v>
      </c>
      <c r="F16" s="18" t="s">
        <v>374</v>
      </c>
      <c r="H16" s="9" t="s">
        <v>316</v>
      </c>
      <c r="I16" s="9" t="s">
        <v>375</v>
      </c>
      <c r="J16" s="16" t="s">
        <v>407</v>
      </c>
      <c r="K16" s="9" t="s">
        <v>164</v>
      </c>
      <c r="L16" s="18" t="s">
        <v>397</v>
      </c>
      <c r="M16" s="9" t="s">
        <v>176</v>
      </c>
      <c r="N16" s="9" t="s">
        <v>176</v>
      </c>
      <c r="O16" s="9" t="s">
        <v>107</v>
      </c>
      <c r="P16" s="9" t="s">
        <v>107</v>
      </c>
      <c r="Q16" s="9" t="s">
        <v>107</v>
      </c>
      <c r="R16" s="9" t="s">
        <v>176</v>
      </c>
      <c r="S16" s="9" t="s">
        <v>176</v>
      </c>
      <c r="T16" s="9" t="s">
        <v>124</v>
      </c>
      <c r="U16" s="9" t="s">
        <v>107</v>
      </c>
      <c r="V16" s="9" t="s">
        <v>206</v>
      </c>
      <c r="W16" s="16" t="s">
        <v>354</v>
      </c>
      <c r="X16" s="9" t="s">
        <v>124</v>
      </c>
      <c r="Y16" s="9" t="s">
        <v>205</v>
      </c>
      <c r="Z16" s="9" t="s">
        <v>176</v>
      </c>
      <c r="AA16" s="9" t="s">
        <v>216</v>
      </c>
      <c r="AB16" s="9" t="s">
        <v>384</v>
      </c>
      <c r="AC16" s="16" t="s">
        <v>451</v>
      </c>
      <c r="AD16" s="16" t="s">
        <v>409</v>
      </c>
      <c r="AE16" s="30" t="str">
        <f t="shared" si="0"/>
        <v>DO (%)</v>
      </c>
      <c r="AF16" s="29" t="str">
        <f t="shared" si="1"/>
        <v xml:space="preserve">D  </v>
      </c>
      <c r="AI16" s="9" t="s">
        <v>479</v>
      </c>
      <c r="AJ16" s="75">
        <v>42536</v>
      </c>
      <c r="AK16" s="9" t="s">
        <v>461</v>
      </c>
      <c r="AL16" s="73" t="s">
        <v>486</v>
      </c>
      <c r="AM16" s="78" t="s">
        <v>506</v>
      </c>
    </row>
    <row r="17" spans="1:39" ht="165.6" x14ac:dyDescent="0.3">
      <c r="A17" s="9" t="s">
        <v>373</v>
      </c>
      <c r="B17" s="9" t="s">
        <v>23</v>
      </c>
      <c r="C17" s="16" t="s">
        <v>408</v>
      </c>
      <c r="D17" s="9">
        <v>2010</v>
      </c>
      <c r="E17" s="9" t="s">
        <v>161</v>
      </c>
      <c r="F17" s="18" t="s">
        <v>374</v>
      </c>
      <c r="H17" s="9" t="s">
        <v>316</v>
      </c>
      <c r="I17" s="9" t="s">
        <v>411</v>
      </c>
      <c r="J17" s="16" t="s">
        <v>407</v>
      </c>
      <c r="K17" s="9" t="s">
        <v>164</v>
      </c>
      <c r="L17" s="18" t="s">
        <v>398</v>
      </c>
      <c r="M17" s="9" t="s">
        <v>176</v>
      </c>
      <c r="N17" s="9" t="s">
        <v>176</v>
      </c>
      <c r="O17" s="9" t="s">
        <v>383</v>
      </c>
      <c r="P17" s="9" t="s">
        <v>169</v>
      </c>
      <c r="Q17" s="9" t="s">
        <v>176</v>
      </c>
      <c r="R17" s="9" t="s">
        <v>176</v>
      </c>
      <c r="S17" s="9" t="s">
        <v>176</v>
      </c>
      <c r="T17" s="9" t="s">
        <v>124</v>
      </c>
      <c r="U17" s="9" t="s">
        <v>206</v>
      </c>
      <c r="V17" s="9" t="s">
        <v>206</v>
      </c>
      <c r="W17" s="16" t="s">
        <v>354</v>
      </c>
      <c r="X17" s="9" t="s">
        <v>124</v>
      </c>
      <c r="Y17" s="9" t="s">
        <v>205</v>
      </c>
      <c r="Z17" s="9" t="s">
        <v>176</v>
      </c>
      <c r="AA17" s="9" t="s">
        <v>213</v>
      </c>
      <c r="AB17" s="16" t="s">
        <v>410</v>
      </c>
      <c r="AC17" s="16" t="s">
        <v>341</v>
      </c>
      <c r="AE17" s="30" t="str">
        <f t="shared" si="0"/>
        <v>NH3</v>
      </c>
      <c r="AF17" s="29" t="str">
        <f t="shared" si="1"/>
        <v xml:space="preserve">A- </v>
      </c>
      <c r="AI17" s="9" t="s">
        <v>479</v>
      </c>
      <c r="AJ17" s="75">
        <v>42536</v>
      </c>
      <c r="AK17" s="9" t="s">
        <v>461</v>
      </c>
      <c r="AL17" s="69" t="s">
        <v>476</v>
      </c>
      <c r="AM17" s="78"/>
    </row>
    <row r="18" spans="1:39" ht="165.6" x14ac:dyDescent="0.3">
      <c r="A18" s="9" t="s">
        <v>373</v>
      </c>
      <c r="B18" s="9" t="s">
        <v>23</v>
      </c>
      <c r="C18" s="16" t="s">
        <v>408</v>
      </c>
      <c r="D18" s="9">
        <v>2010</v>
      </c>
      <c r="E18" s="9" t="s">
        <v>161</v>
      </c>
      <c r="F18" s="18" t="s">
        <v>374</v>
      </c>
      <c r="H18" s="9" t="s">
        <v>316</v>
      </c>
      <c r="I18" s="9" t="s">
        <v>376</v>
      </c>
      <c r="J18" s="16" t="s">
        <v>407</v>
      </c>
      <c r="K18" s="9" t="s">
        <v>164</v>
      </c>
      <c r="L18" s="18" t="s">
        <v>399</v>
      </c>
      <c r="M18" s="9" t="s">
        <v>176</v>
      </c>
      <c r="N18" s="9" t="s">
        <v>176</v>
      </c>
      <c r="O18" s="9" t="s">
        <v>383</v>
      </c>
      <c r="P18" s="9" t="s">
        <v>169</v>
      </c>
      <c r="Q18" s="9" t="s">
        <v>176</v>
      </c>
      <c r="R18" s="9" t="s">
        <v>176</v>
      </c>
      <c r="S18" s="9" t="s">
        <v>176</v>
      </c>
      <c r="T18" s="9" t="s">
        <v>124</v>
      </c>
      <c r="U18" s="9" t="s">
        <v>206</v>
      </c>
      <c r="V18" s="9" t="s">
        <v>206</v>
      </c>
      <c r="W18" s="16" t="s">
        <v>354</v>
      </c>
      <c r="X18" s="9" t="s">
        <v>124</v>
      </c>
      <c r="Y18" s="9" t="s">
        <v>205</v>
      </c>
      <c r="Z18" s="9" t="s">
        <v>176</v>
      </c>
      <c r="AA18" s="53" t="s">
        <v>124</v>
      </c>
      <c r="AB18" s="16" t="s">
        <v>455</v>
      </c>
      <c r="AC18" s="16" t="s">
        <v>305</v>
      </c>
      <c r="AE18" s="30" t="str">
        <f t="shared" si="0"/>
        <v>NO3</v>
      </c>
      <c r="AF18" s="29" t="str">
        <f t="shared" si="1"/>
        <v>DNU</v>
      </c>
      <c r="AI18" s="9" t="s">
        <v>479</v>
      </c>
      <c r="AJ18" s="75">
        <v>42536</v>
      </c>
      <c r="AK18" s="9" t="s">
        <v>461</v>
      </c>
      <c r="AL18"/>
      <c r="AM18" s="78"/>
    </row>
    <row r="19" spans="1:39" ht="165.6" x14ac:dyDescent="0.3">
      <c r="A19" s="9" t="s">
        <v>373</v>
      </c>
      <c r="B19" s="9" t="s">
        <v>23</v>
      </c>
      <c r="C19" s="16" t="s">
        <v>408</v>
      </c>
      <c r="D19" s="9">
        <v>2010</v>
      </c>
      <c r="E19" s="9" t="s">
        <v>161</v>
      </c>
      <c r="F19" s="18" t="s">
        <v>374</v>
      </c>
      <c r="H19" s="9" t="s">
        <v>316</v>
      </c>
      <c r="I19" s="9" t="s">
        <v>377</v>
      </c>
      <c r="J19" s="16" t="s">
        <v>407</v>
      </c>
      <c r="K19" s="9" t="s">
        <v>164</v>
      </c>
      <c r="L19" s="18" t="s">
        <v>400</v>
      </c>
      <c r="M19" s="9" t="s">
        <v>176</v>
      </c>
      <c r="N19" s="9" t="s">
        <v>176</v>
      </c>
      <c r="O19" s="9" t="s">
        <v>383</v>
      </c>
      <c r="P19" s="9" t="s">
        <v>169</v>
      </c>
      <c r="Q19" s="9" t="s">
        <v>176</v>
      </c>
      <c r="R19" s="9" t="s">
        <v>176</v>
      </c>
      <c r="S19" s="9" t="s">
        <v>176</v>
      </c>
      <c r="T19" s="9" t="s">
        <v>124</v>
      </c>
      <c r="U19" s="9" t="s">
        <v>206</v>
      </c>
      <c r="V19" s="9" t="s">
        <v>206</v>
      </c>
      <c r="W19" s="16" t="s">
        <v>354</v>
      </c>
      <c r="X19" s="9" t="s">
        <v>124</v>
      </c>
      <c r="Y19" s="9" t="s">
        <v>205</v>
      </c>
      <c r="Z19" s="9" t="s">
        <v>176</v>
      </c>
      <c r="AA19" s="60" t="s">
        <v>214</v>
      </c>
      <c r="AB19" s="16" t="s">
        <v>412</v>
      </c>
      <c r="AC19" s="16" t="s">
        <v>386</v>
      </c>
      <c r="AE19" s="30" t="str">
        <f t="shared" si="0"/>
        <v>o-Phosphate</v>
      </c>
      <c r="AF19" s="29" t="str">
        <f t="shared" si="1"/>
        <v xml:space="preserve">C  </v>
      </c>
      <c r="AI19" s="9" t="s">
        <v>479</v>
      </c>
      <c r="AJ19" s="75">
        <v>42536</v>
      </c>
      <c r="AK19" s="9" t="s">
        <v>461</v>
      </c>
      <c r="AL19"/>
      <c r="AM19" s="78"/>
    </row>
    <row r="20" spans="1:39" ht="165.6" x14ac:dyDescent="0.3">
      <c r="A20" s="9" t="s">
        <v>373</v>
      </c>
      <c r="B20" s="9" t="s">
        <v>23</v>
      </c>
      <c r="C20" s="16" t="s">
        <v>408</v>
      </c>
      <c r="D20" s="9">
        <v>2010</v>
      </c>
      <c r="E20" s="9" t="s">
        <v>161</v>
      </c>
      <c r="F20" s="18" t="s">
        <v>374</v>
      </c>
      <c r="H20" s="9" t="s">
        <v>316</v>
      </c>
      <c r="I20" s="9" t="s">
        <v>142</v>
      </c>
      <c r="J20" s="16" t="s">
        <v>407</v>
      </c>
      <c r="K20" s="9" t="s">
        <v>164</v>
      </c>
      <c r="L20" s="18" t="s">
        <v>401</v>
      </c>
      <c r="M20" s="9" t="s">
        <v>176</v>
      </c>
      <c r="N20" s="9" t="s">
        <v>176</v>
      </c>
      <c r="O20" s="9" t="s">
        <v>107</v>
      </c>
      <c r="P20" s="9" t="s">
        <v>107</v>
      </c>
      <c r="Q20" s="9" t="s">
        <v>107</v>
      </c>
      <c r="R20" s="9" t="s">
        <v>176</v>
      </c>
      <c r="S20" s="9" t="s">
        <v>176</v>
      </c>
      <c r="T20" s="9" t="s">
        <v>124</v>
      </c>
      <c r="U20" s="9" t="s">
        <v>107</v>
      </c>
      <c r="V20" s="9" t="s">
        <v>206</v>
      </c>
      <c r="W20" s="16" t="s">
        <v>354</v>
      </c>
      <c r="X20" s="9" t="s">
        <v>124</v>
      </c>
      <c r="Y20" s="9" t="s">
        <v>206</v>
      </c>
      <c r="Z20" s="9" t="s">
        <v>176</v>
      </c>
      <c r="AA20" s="9" t="s">
        <v>216</v>
      </c>
      <c r="AC20" s="16" t="s">
        <v>335</v>
      </c>
      <c r="AD20" s="9" t="s">
        <v>424</v>
      </c>
      <c r="AE20" s="30" t="str">
        <f t="shared" si="0"/>
        <v>pH</v>
      </c>
      <c r="AF20" s="29" t="str">
        <f t="shared" si="1"/>
        <v xml:space="preserve">A+ </v>
      </c>
      <c r="AI20" s="9" t="s">
        <v>479</v>
      </c>
      <c r="AJ20" s="75">
        <v>42536</v>
      </c>
      <c r="AK20" s="9" t="s">
        <v>461</v>
      </c>
      <c r="AL20" s="70" t="s">
        <v>469</v>
      </c>
      <c r="AM20" s="78"/>
    </row>
    <row r="21" spans="1:39" ht="124.2" x14ac:dyDescent="0.3">
      <c r="A21" s="9" t="s">
        <v>373</v>
      </c>
      <c r="B21" s="9" t="s">
        <v>23</v>
      </c>
      <c r="C21" s="16" t="s">
        <v>414</v>
      </c>
      <c r="D21" s="9">
        <v>2010</v>
      </c>
      <c r="E21" s="9" t="s">
        <v>161</v>
      </c>
      <c r="F21" s="18" t="s">
        <v>374</v>
      </c>
      <c r="H21" s="9" t="s">
        <v>316</v>
      </c>
      <c r="I21" s="9" t="s">
        <v>298</v>
      </c>
      <c r="J21" s="9" t="s">
        <v>413</v>
      </c>
      <c r="K21" s="9" t="s">
        <v>164</v>
      </c>
      <c r="L21" s="18" t="s">
        <v>402</v>
      </c>
      <c r="M21" s="9" t="s">
        <v>176</v>
      </c>
      <c r="N21" s="9" t="s">
        <v>176</v>
      </c>
      <c r="O21" s="9" t="s">
        <v>453</v>
      </c>
      <c r="P21" s="9" t="s">
        <v>169</v>
      </c>
      <c r="Q21" s="9" t="s">
        <v>177</v>
      </c>
      <c r="R21" s="9" t="s">
        <v>176</v>
      </c>
      <c r="S21" s="9" t="s">
        <v>176</v>
      </c>
      <c r="T21" s="9" t="s">
        <v>124</v>
      </c>
      <c r="U21" s="9" t="s">
        <v>204</v>
      </c>
      <c r="V21" s="9" t="s">
        <v>204</v>
      </c>
      <c r="W21" s="16" t="s">
        <v>354</v>
      </c>
      <c r="X21" s="9" t="s">
        <v>124</v>
      </c>
      <c r="Y21" s="9" t="s">
        <v>124</v>
      </c>
      <c r="Z21" s="9" t="s">
        <v>177</v>
      </c>
      <c r="AA21" s="9" t="s">
        <v>214</v>
      </c>
      <c r="AB21" s="16" t="s">
        <v>415</v>
      </c>
      <c r="AC21" s="16" t="s">
        <v>305</v>
      </c>
      <c r="AE21" s="30" t="str">
        <f t="shared" si="0"/>
        <v>TKN</v>
      </c>
      <c r="AF21" s="29" t="str">
        <f t="shared" si="1"/>
        <v>DNU</v>
      </c>
      <c r="AI21" s="9" t="s">
        <v>479</v>
      </c>
      <c r="AJ21" s="75">
        <v>42536</v>
      </c>
      <c r="AK21" s="9" t="s">
        <v>461</v>
      </c>
      <c r="AL21"/>
      <c r="AM21" s="78"/>
    </row>
    <row r="22" spans="1:39" ht="165.6" x14ac:dyDescent="0.3">
      <c r="A22" s="9" t="s">
        <v>373</v>
      </c>
      <c r="B22" s="9" t="s">
        <v>23</v>
      </c>
      <c r="C22" s="16" t="s">
        <v>408</v>
      </c>
      <c r="D22" s="9">
        <v>2010</v>
      </c>
      <c r="E22" s="9" t="s">
        <v>161</v>
      </c>
      <c r="F22" s="18" t="s">
        <v>374</v>
      </c>
      <c r="H22" s="9" t="s">
        <v>316</v>
      </c>
      <c r="I22" s="9" t="s">
        <v>145</v>
      </c>
      <c r="J22" s="16" t="s">
        <v>407</v>
      </c>
      <c r="K22" s="9" t="s">
        <v>164</v>
      </c>
      <c r="L22" s="18" t="s">
        <v>403</v>
      </c>
      <c r="M22" s="9" t="s">
        <v>176</v>
      </c>
      <c r="N22" s="9" t="s">
        <v>176</v>
      </c>
      <c r="O22" s="9" t="s">
        <v>383</v>
      </c>
      <c r="P22" s="9" t="s">
        <v>169</v>
      </c>
      <c r="Q22" s="9" t="s">
        <v>176</v>
      </c>
      <c r="R22" s="9" t="s">
        <v>176</v>
      </c>
      <c r="S22" s="9" t="s">
        <v>176</v>
      </c>
      <c r="T22" s="9" t="s">
        <v>124</v>
      </c>
      <c r="U22" s="9" t="s">
        <v>206</v>
      </c>
      <c r="V22" s="9" t="s">
        <v>206</v>
      </c>
      <c r="W22" s="16" t="s">
        <v>354</v>
      </c>
      <c r="X22" s="9" t="s">
        <v>124</v>
      </c>
      <c r="Y22" s="9" t="s">
        <v>205</v>
      </c>
      <c r="Z22" s="9" t="s">
        <v>176</v>
      </c>
      <c r="AA22" s="16" t="s">
        <v>215</v>
      </c>
      <c r="AB22" s="16" t="s">
        <v>456</v>
      </c>
      <c r="AC22" s="16" t="s">
        <v>336</v>
      </c>
      <c r="AE22" s="30" t="str">
        <f t="shared" si="0"/>
        <v>TP</v>
      </c>
      <c r="AF22" s="29" t="str">
        <f t="shared" si="1"/>
        <v xml:space="preserve">B  </v>
      </c>
      <c r="AI22" s="9" t="s">
        <v>479</v>
      </c>
      <c r="AJ22" s="75">
        <v>42536</v>
      </c>
      <c r="AK22" s="9" t="s">
        <v>461</v>
      </c>
      <c r="AL22" s="72" t="s">
        <v>471</v>
      </c>
      <c r="AM22" s="78"/>
    </row>
    <row r="23" spans="1:39" ht="165.6" x14ac:dyDescent="0.3">
      <c r="A23" s="9" t="s">
        <v>373</v>
      </c>
      <c r="B23" s="9" t="s">
        <v>23</v>
      </c>
      <c r="C23" s="16" t="s">
        <v>408</v>
      </c>
      <c r="D23" s="9">
        <v>2010</v>
      </c>
      <c r="E23" s="9" t="s">
        <v>161</v>
      </c>
      <c r="F23" s="18" t="s">
        <v>374</v>
      </c>
      <c r="H23" s="9" t="s">
        <v>316</v>
      </c>
      <c r="I23" s="9" t="s">
        <v>378</v>
      </c>
      <c r="J23" s="16" t="s">
        <v>407</v>
      </c>
      <c r="K23" s="9" t="s">
        <v>164</v>
      </c>
      <c r="L23" s="18" t="s">
        <v>404</v>
      </c>
      <c r="M23" s="9" t="s">
        <v>176</v>
      </c>
      <c r="N23" s="9" t="s">
        <v>176</v>
      </c>
      <c r="O23" s="9" t="s">
        <v>383</v>
      </c>
      <c r="P23" s="9" t="s">
        <v>169</v>
      </c>
      <c r="Q23" s="9" t="s">
        <v>176</v>
      </c>
      <c r="R23" s="9" t="s">
        <v>176</v>
      </c>
      <c r="S23" s="9" t="s">
        <v>176</v>
      </c>
      <c r="T23" s="9" t="s">
        <v>124</v>
      </c>
      <c r="U23" s="9" t="s">
        <v>206</v>
      </c>
      <c r="V23" s="9" t="s">
        <v>206</v>
      </c>
      <c r="W23" s="16" t="s">
        <v>354</v>
      </c>
      <c r="X23" s="9" t="s">
        <v>124</v>
      </c>
      <c r="Y23" s="9" t="s">
        <v>209</v>
      </c>
      <c r="Z23" s="9" t="s">
        <v>176</v>
      </c>
      <c r="AA23" s="16" t="s">
        <v>215</v>
      </c>
      <c r="AB23" s="16" t="s">
        <v>416</v>
      </c>
      <c r="AC23" s="16" t="s">
        <v>451</v>
      </c>
      <c r="AE23" s="30" t="str">
        <f t="shared" si="0"/>
        <v>TSS</v>
      </c>
      <c r="AF23" s="29" t="str">
        <f t="shared" si="1"/>
        <v xml:space="preserve">D  </v>
      </c>
      <c r="AI23" s="9" t="s">
        <v>479</v>
      </c>
      <c r="AJ23" s="75">
        <v>42536</v>
      </c>
      <c r="AK23" s="9" t="s">
        <v>461</v>
      </c>
      <c r="AL23" s="70" t="s">
        <v>477</v>
      </c>
      <c r="AM23" s="78"/>
    </row>
    <row r="24" spans="1:39" ht="165.6" x14ac:dyDescent="0.3">
      <c r="A24" s="9" t="s">
        <v>373</v>
      </c>
      <c r="B24" s="9" t="s">
        <v>23</v>
      </c>
      <c r="C24" s="16" t="s">
        <v>408</v>
      </c>
      <c r="D24" s="9">
        <v>2010</v>
      </c>
      <c r="E24" s="9" t="s">
        <v>161</v>
      </c>
      <c r="F24" s="18" t="s">
        <v>374</v>
      </c>
      <c r="H24" s="9" t="s">
        <v>316</v>
      </c>
      <c r="I24" s="9" t="s">
        <v>144</v>
      </c>
      <c r="J24" s="16" t="s">
        <v>407</v>
      </c>
      <c r="K24" s="9" t="s">
        <v>164</v>
      </c>
      <c r="L24" s="18" t="s">
        <v>405</v>
      </c>
      <c r="M24" s="9" t="s">
        <v>176</v>
      </c>
      <c r="N24" s="9" t="s">
        <v>176</v>
      </c>
      <c r="O24" s="9" t="s">
        <v>107</v>
      </c>
      <c r="P24" s="9" t="s">
        <v>107</v>
      </c>
      <c r="Q24" s="9" t="s">
        <v>107</v>
      </c>
      <c r="R24" s="9" t="s">
        <v>176</v>
      </c>
      <c r="S24" s="9" t="s">
        <v>176</v>
      </c>
      <c r="T24" s="9" t="s">
        <v>124</v>
      </c>
      <c r="U24" s="9" t="s">
        <v>107</v>
      </c>
      <c r="V24" s="9" t="s">
        <v>206</v>
      </c>
      <c r="W24" s="16" t="s">
        <v>354</v>
      </c>
      <c r="X24" s="9" t="s">
        <v>107</v>
      </c>
      <c r="Y24" s="9" t="s">
        <v>205</v>
      </c>
      <c r="Z24" s="9" t="s">
        <v>176</v>
      </c>
      <c r="AA24" s="16" t="s">
        <v>216</v>
      </c>
      <c r="AB24" s="9" t="s">
        <v>384</v>
      </c>
      <c r="AC24" s="16" t="s">
        <v>451</v>
      </c>
      <c r="AE24" s="30" t="str">
        <f t="shared" si="0"/>
        <v>Temp</v>
      </c>
      <c r="AF24" s="29" t="str">
        <f t="shared" si="1"/>
        <v xml:space="preserve">D  </v>
      </c>
      <c r="AI24" s="9" t="s">
        <v>479</v>
      </c>
      <c r="AJ24" s="75">
        <v>42536</v>
      </c>
      <c r="AK24" s="9" t="s">
        <v>461</v>
      </c>
      <c r="AL24" s="73" t="s">
        <v>487</v>
      </c>
      <c r="AM24" s="78" t="s">
        <v>505</v>
      </c>
    </row>
    <row r="25" spans="1:39" ht="55.2" x14ac:dyDescent="0.3">
      <c r="A25" s="9" t="s">
        <v>373</v>
      </c>
      <c r="B25" s="9" t="s">
        <v>23</v>
      </c>
      <c r="C25" s="28" t="s">
        <v>417</v>
      </c>
      <c r="D25" s="9">
        <v>2010</v>
      </c>
      <c r="E25" s="9" t="s">
        <v>161</v>
      </c>
      <c r="F25" s="18" t="s">
        <v>374</v>
      </c>
      <c r="H25" s="9" t="s">
        <v>316</v>
      </c>
      <c r="I25" s="9" t="s">
        <v>379</v>
      </c>
      <c r="J25" s="9" t="s">
        <v>418</v>
      </c>
      <c r="K25" s="9" t="s">
        <v>164</v>
      </c>
      <c r="L25" s="18" t="s">
        <v>406</v>
      </c>
      <c r="M25" s="9" t="s">
        <v>176</v>
      </c>
      <c r="N25" s="9" t="s">
        <v>177</v>
      </c>
      <c r="O25" s="9" t="s">
        <v>394</v>
      </c>
      <c r="P25" s="9" t="s">
        <v>169</v>
      </c>
      <c r="Q25" s="9" t="s">
        <v>176</v>
      </c>
      <c r="R25" s="9" t="s">
        <v>124</v>
      </c>
      <c r="S25" s="9" t="s">
        <v>177</v>
      </c>
      <c r="T25" s="9" t="s">
        <v>124</v>
      </c>
      <c r="U25" s="9" t="s">
        <v>206</v>
      </c>
      <c r="V25" s="9" t="s">
        <v>206</v>
      </c>
      <c r="W25" s="16" t="s">
        <v>354</v>
      </c>
      <c r="X25" s="9" t="s">
        <v>124</v>
      </c>
      <c r="Y25" s="9" t="s">
        <v>124</v>
      </c>
      <c r="Z25" s="9" t="s">
        <v>176</v>
      </c>
      <c r="AA25" s="16" t="s">
        <v>217</v>
      </c>
      <c r="AC25" s="16" t="s">
        <v>336</v>
      </c>
      <c r="AE25" s="30" t="str">
        <f t="shared" si="0"/>
        <v>Chl-a</v>
      </c>
      <c r="AF25" s="29" t="str">
        <f t="shared" si="1"/>
        <v xml:space="preserve">B  </v>
      </c>
      <c r="AI25" s="9" t="s">
        <v>479</v>
      </c>
      <c r="AJ25" s="75">
        <v>42536</v>
      </c>
      <c r="AK25" s="9" t="s">
        <v>461</v>
      </c>
      <c r="AL25" t="s">
        <v>470</v>
      </c>
      <c r="AM25" s="78"/>
    </row>
    <row r="26" spans="1:39" x14ac:dyDescent="0.3">
      <c r="A26" s="63">
        <v>2011</v>
      </c>
      <c r="B26" s="61"/>
      <c r="C26" s="88"/>
      <c r="D26" s="61"/>
      <c r="E26" s="61"/>
      <c r="F26" s="62"/>
      <c r="G26" s="61"/>
      <c r="H26" s="61"/>
      <c r="I26" s="61"/>
      <c r="J26" s="61"/>
      <c r="K26" s="61"/>
      <c r="L26" s="62"/>
      <c r="M26" s="61"/>
      <c r="N26" s="61"/>
      <c r="O26" s="61"/>
      <c r="P26" s="61"/>
      <c r="Q26" s="61"/>
      <c r="R26" s="61"/>
      <c r="S26" s="61"/>
      <c r="T26" s="61"/>
      <c r="U26" s="61"/>
      <c r="V26" s="61"/>
      <c r="W26" s="61"/>
      <c r="X26" s="61"/>
      <c r="Y26" s="61"/>
      <c r="Z26" s="61"/>
      <c r="AA26" s="61"/>
      <c r="AB26" s="61"/>
      <c r="AC26" s="61"/>
      <c r="AE26" s="30">
        <f t="shared" si="0"/>
        <v>0</v>
      </c>
      <c r="AF26" s="29" t="str">
        <f t="shared" si="1"/>
        <v/>
      </c>
      <c r="AI26" s="9" t="s">
        <v>479</v>
      </c>
      <c r="AJ26" s="75">
        <v>42536</v>
      </c>
      <c r="AL26"/>
      <c r="AM26" s="78"/>
    </row>
    <row r="27" spans="1:39" ht="151.80000000000001" x14ac:dyDescent="0.3">
      <c r="A27" s="9" t="s">
        <v>373</v>
      </c>
      <c r="B27" s="9" t="s">
        <v>23</v>
      </c>
      <c r="C27" s="16" t="s">
        <v>419</v>
      </c>
      <c r="D27" s="9">
        <v>2011</v>
      </c>
      <c r="E27" s="9" t="s">
        <v>161</v>
      </c>
      <c r="F27" s="18" t="s">
        <v>374</v>
      </c>
      <c r="H27" s="9" t="s">
        <v>316</v>
      </c>
      <c r="I27" s="9" t="s">
        <v>313</v>
      </c>
      <c r="J27" s="16" t="s">
        <v>407</v>
      </c>
      <c r="K27" s="9" t="s">
        <v>164</v>
      </c>
      <c r="L27" s="18" t="s">
        <v>396</v>
      </c>
      <c r="M27" s="9" t="s">
        <v>176</v>
      </c>
      <c r="N27" s="9" t="s">
        <v>176</v>
      </c>
      <c r="O27" s="9" t="s">
        <v>107</v>
      </c>
      <c r="P27" s="9" t="s">
        <v>107</v>
      </c>
      <c r="Q27" s="9" t="s">
        <v>107</v>
      </c>
      <c r="R27" s="9" t="s">
        <v>176</v>
      </c>
      <c r="S27" s="9" t="s">
        <v>176</v>
      </c>
      <c r="T27" s="9" t="s">
        <v>124</v>
      </c>
      <c r="U27" s="9" t="s">
        <v>107</v>
      </c>
      <c r="V27" s="9" t="s">
        <v>206</v>
      </c>
      <c r="W27" s="16" t="s">
        <v>354</v>
      </c>
      <c r="X27" s="9" t="s">
        <v>124</v>
      </c>
      <c r="Y27" s="9" t="s">
        <v>206</v>
      </c>
      <c r="Z27" s="9" t="s">
        <v>176</v>
      </c>
      <c r="AA27" s="9" t="s">
        <v>216</v>
      </c>
      <c r="AB27" s="9" t="s">
        <v>420</v>
      </c>
      <c r="AC27" s="16" t="s">
        <v>451</v>
      </c>
      <c r="AE27" s="30" t="str">
        <f t="shared" si="0"/>
        <v>Conductivity</v>
      </c>
      <c r="AF27" s="29" t="str">
        <f t="shared" si="1"/>
        <v xml:space="preserve">D  </v>
      </c>
      <c r="AI27" s="9" t="s">
        <v>479</v>
      </c>
      <c r="AJ27" s="75">
        <v>42536</v>
      </c>
      <c r="AK27" s="9" t="s">
        <v>462</v>
      </c>
      <c r="AL27" s="69" t="s">
        <v>488</v>
      </c>
      <c r="AM27" s="78"/>
    </row>
    <row r="28" spans="1:39" ht="151.80000000000001" x14ac:dyDescent="0.3">
      <c r="A28" s="9" t="s">
        <v>373</v>
      </c>
      <c r="B28" s="9" t="s">
        <v>23</v>
      </c>
      <c r="C28" s="16" t="s">
        <v>419</v>
      </c>
      <c r="D28" s="9">
        <v>2011</v>
      </c>
      <c r="E28" s="9" t="s">
        <v>161</v>
      </c>
      <c r="F28" s="18" t="s">
        <v>374</v>
      </c>
      <c r="H28" s="9" t="s">
        <v>316</v>
      </c>
      <c r="I28" s="9" t="s">
        <v>375</v>
      </c>
      <c r="J28" s="16" t="s">
        <v>407</v>
      </c>
      <c r="K28" s="9" t="s">
        <v>164</v>
      </c>
      <c r="L28" s="18" t="s">
        <v>396</v>
      </c>
      <c r="M28" s="9" t="s">
        <v>176</v>
      </c>
      <c r="N28" s="9" t="s">
        <v>176</v>
      </c>
      <c r="O28" s="9" t="s">
        <v>107</v>
      </c>
      <c r="P28" s="9" t="s">
        <v>107</v>
      </c>
      <c r="Q28" s="9" t="s">
        <v>107</v>
      </c>
      <c r="R28" s="9" t="s">
        <v>176</v>
      </c>
      <c r="S28" s="9" t="s">
        <v>176</v>
      </c>
      <c r="T28" s="9" t="s">
        <v>124</v>
      </c>
      <c r="U28" s="9" t="s">
        <v>107</v>
      </c>
      <c r="V28" s="9" t="s">
        <v>206</v>
      </c>
      <c r="W28" s="16" t="s">
        <v>354</v>
      </c>
      <c r="X28" s="9" t="s">
        <v>124</v>
      </c>
      <c r="Y28" s="9" t="s">
        <v>206</v>
      </c>
      <c r="Z28" s="9" t="s">
        <v>176</v>
      </c>
      <c r="AA28" s="9" t="s">
        <v>216</v>
      </c>
      <c r="AB28" s="9" t="s">
        <v>420</v>
      </c>
      <c r="AC28" s="16" t="s">
        <v>451</v>
      </c>
      <c r="AE28" s="30" t="str">
        <f t="shared" si="0"/>
        <v>DO (%)</v>
      </c>
      <c r="AF28" s="29" t="str">
        <f t="shared" si="1"/>
        <v xml:space="preserve">D  </v>
      </c>
      <c r="AI28" s="9" t="s">
        <v>479</v>
      </c>
      <c r="AJ28" s="75">
        <v>42536</v>
      </c>
      <c r="AK28" s="9" t="s">
        <v>462</v>
      </c>
      <c r="AL28" s="73" t="s">
        <v>489</v>
      </c>
      <c r="AM28" s="78" t="s">
        <v>506</v>
      </c>
    </row>
    <row r="29" spans="1:39" ht="151.80000000000001" x14ac:dyDescent="0.3">
      <c r="A29" s="9" t="s">
        <v>373</v>
      </c>
      <c r="B29" s="9" t="s">
        <v>23</v>
      </c>
      <c r="C29" s="16" t="s">
        <v>419</v>
      </c>
      <c r="D29" s="9">
        <v>2011</v>
      </c>
      <c r="E29" s="9" t="s">
        <v>161</v>
      </c>
      <c r="F29" s="18" t="s">
        <v>374</v>
      </c>
      <c r="H29" s="9" t="s">
        <v>316</v>
      </c>
      <c r="I29" s="9" t="s">
        <v>411</v>
      </c>
      <c r="J29" s="16" t="s">
        <v>407</v>
      </c>
      <c r="K29" s="9" t="s">
        <v>164</v>
      </c>
      <c r="L29" s="18" t="s">
        <v>396</v>
      </c>
      <c r="M29" s="9" t="s">
        <v>176</v>
      </c>
      <c r="N29" s="9" t="s">
        <v>176</v>
      </c>
      <c r="O29" s="9" t="s">
        <v>383</v>
      </c>
      <c r="P29" s="9" t="s">
        <v>169</v>
      </c>
      <c r="Q29" s="9" t="s">
        <v>176</v>
      </c>
      <c r="R29" s="9" t="s">
        <v>176</v>
      </c>
      <c r="S29" s="9" t="s">
        <v>176</v>
      </c>
      <c r="T29" s="9" t="s">
        <v>124</v>
      </c>
      <c r="U29" s="9" t="s">
        <v>206</v>
      </c>
      <c r="V29" s="9" t="s">
        <v>206</v>
      </c>
      <c r="W29" s="16" t="s">
        <v>354</v>
      </c>
      <c r="X29" s="9" t="s">
        <v>124</v>
      </c>
      <c r="Y29" s="9" t="s">
        <v>205</v>
      </c>
      <c r="Z29" s="9" t="s">
        <v>176</v>
      </c>
      <c r="AA29" s="9" t="s">
        <v>213</v>
      </c>
      <c r="AB29" s="16" t="s">
        <v>421</v>
      </c>
      <c r="AC29" s="16" t="s">
        <v>336</v>
      </c>
      <c r="AE29" s="30" t="str">
        <f t="shared" si="0"/>
        <v>NH3</v>
      </c>
      <c r="AF29" s="29" t="str">
        <f t="shared" si="1"/>
        <v xml:space="preserve">B  </v>
      </c>
      <c r="AI29" s="9" t="s">
        <v>479</v>
      </c>
      <c r="AJ29" s="75">
        <v>42536</v>
      </c>
      <c r="AK29" s="9" t="s">
        <v>462</v>
      </c>
      <c r="AL29" s="74" t="s">
        <v>476</v>
      </c>
      <c r="AM29" s="78"/>
    </row>
    <row r="30" spans="1:39" ht="151.80000000000001" x14ac:dyDescent="0.3">
      <c r="A30" s="9" t="s">
        <v>373</v>
      </c>
      <c r="B30" s="9" t="s">
        <v>23</v>
      </c>
      <c r="C30" s="16" t="s">
        <v>419</v>
      </c>
      <c r="D30" s="9">
        <v>2011</v>
      </c>
      <c r="E30" s="9" t="s">
        <v>161</v>
      </c>
      <c r="F30" s="18" t="s">
        <v>374</v>
      </c>
      <c r="H30" s="9" t="s">
        <v>316</v>
      </c>
      <c r="I30" s="9" t="s">
        <v>376</v>
      </c>
      <c r="J30" s="16" t="s">
        <v>407</v>
      </c>
      <c r="K30" s="9" t="s">
        <v>164</v>
      </c>
      <c r="L30" s="18" t="s">
        <v>396</v>
      </c>
      <c r="M30" s="9" t="s">
        <v>176</v>
      </c>
      <c r="N30" s="9" t="s">
        <v>176</v>
      </c>
      <c r="O30" s="9" t="s">
        <v>383</v>
      </c>
      <c r="P30" s="9" t="s">
        <v>169</v>
      </c>
      <c r="Q30" s="9" t="s">
        <v>176</v>
      </c>
      <c r="R30" s="9" t="s">
        <v>176</v>
      </c>
      <c r="S30" s="9" t="s">
        <v>176</v>
      </c>
      <c r="T30" s="9" t="s">
        <v>124</v>
      </c>
      <c r="U30" s="9" t="s">
        <v>206</v>
      </c>
      <c r="V30" s="9" t="s">
        <v>206</v>
      </c>
      <c r="W30" s="16" t="s">
        <v>354</v>
      </c>
      <c r="X30" s="9" t="s">
        <v>124</v>
      </c>
      <c r="Y30" s="9" t="s">
        <v>206</v>
      </c>
      <c r="Z30" s="9" t="s">
        <v>176</v>
      </c>
      <c r="AA30" s="53" t="s">
        <v>124</v>
      </c>
      <c r="AB30" s="16" t="s">
        <v>457</v>
      </c>
      <c r="AC30" s="16" t="s">
        <v>336</v>
      </c>
      <c r="AE30" s="30" t="str">
        <f t="shared" si="0"/>
        <v>NO3</v>
      </c>
      <c r="AF30" s="29" t="str">
        <f t="shared" si="1"/>
        <v xml:space="preserve">B  </v>
      </c>
      <c r="AI30" s="9" t="s">
        <v>479</v>
      </c>
      <c r="AJ30" s="75">
        <v>42536</v>
      </c>
      <c r="AK30" s="9" t="s">
        <v>462</v>
      </c>
      <c r="AL30"/>
      <c r="AM30" s="78"/>
    </row>
    <row r="31" spans="1:39" ht="151.80000000000001" x14ac:dyDescent="0.3">
      <c r="A31" s="9" t="s">
        <v>373</v>
      </c>
      <c r="B31" s="9" t="s">
        <v>23</v>
      </c>
      <c r="C31" s="16" t="s">
        <v>419</v>
      </c>
      <c r="D31" s="9">
        <v>2011</v>
      </c>
      <c r="E31" s="9" t="s">
        <v>161</v>
      </c>
      <c r="F31" s="18" t="s">
        <v>374</v>
      </c>
      <c r="H31" s="9" t="s">
        <v>316</v>
      </c>
      <c r="I31" s="9" t="s">
        <v>377</v>
      </c>
      <c r="J31" s="16" t="s">
        <v>407</v>
      </c>
      <c r="K31" s="9" t="s">
        <v>164</v>
      </c>
      <c r="L31" s="18" t="s">
        <v>396</v>
      </c>
      <c r="M31" s="9" t="s">
        <v>176</v>
      </c>
      <c r="N31" s="9" t="s">
        <v>176</v>
      </c>
      <c r="O31" s="9" t="s">
        <v>383</v>
      </c>
      <c r="P31" s="9" t="s">
        <v>169</v>
      </c>
      <c r="Q31" s="9" t="s">
        <v>176</v>
      </c>
      <c r="R31" s="9" t="s">
        <v>176</v>
      </c>
      <c r="S31" s="9" t="s">
        <v>176</v>
      </c>
      <c r="T31" s="9" t="s">
        <v>124</v>
      </c>
      <c r="U31" s="9" t="s">
        <v>206</v>
      </c>
      <c r="V31" s="9" t="s">
        <v>206</v>
      </c>
      <c r="W31" s="16" t="s">
        <v>354</v>
      </c>
      <c r="X31" s="9" t="s">
        <v>124</v>
      </c>
      <c r="Y31" s="9" t="s">
        <v>205</v>
      </c>
      <c r="Z31" s="9" t="s">
        <v>176</v>
      </c>
      <c r="AA31" s="60" t="s">
        <v>214</v>
      </c>
      <c r="AB31" s="16" t="s">
        <v>422</v>
      </c>
      <c r="AC31" s="16" t="s">
        <v>386</v>
      </c>
      <c r="AD31" s="9" t="s">
        <v>423</v>
      </c>
      <c r="AE31" s="30" t="str">
        <f t="shared" si="0"/>
        <v>o-Phosphate</v>
      </c>
      <c r="AF31" s="29" t="str">
        <f t="shared" si="1"/>
        <v xml:space="preserve">C  </v>
      </c>
      <c r="AI31" s="9" t="s">
        <v>479</v>
      </c>
      <c r="AJ31" s="75">
        <v>42536</v>
      </c>
      <c r="AK31" s="9" t="s">
        <v>462</v>
      </c>
      <c r="AL31"/>
      <c r="AM31" s="78"/>
    </row>
    <row r="32" spans="1:39" ht="151.80000000000001" x14ac:dyDescent="0.3">
      <c r="A32" s="9" t="s">
        <v>373</v>
      </c>
      <c r="B32" s="9" t="s">
        <v>23</v>
      </c>
      <c r="C32" s="16" t="s">
        <v>419</v>
      </c>
      <c r="D32" s="9">
        <v>2011</v>
      </c>
      <c r="E32" s="9" t="s">
        <v>161</v>
      </c>
      <c r="F32" s="18" t="s">
        <v>374</v>
      </c>
      <c r="H32" s="9" t="s">
        <v>316</v>
      </c>
      <c r="I32" s="9" t="s">
        <v>142</v>
      </c>
      <c r="J32" s="16" t="s">
        <v>407</v>
      </c>
      <c r="K32" s="9" t="s">
        <v>164</v>
      </c>
      <c r="L32" s="18" t="s">
        <v>396</v>
      </c>
      <c r="M32" s="9" t="s">
        <v>176</v>
      </c>
      <c r="N32" s="9" t="s">
        <v>176</v>
      </c>
      <c r="O32" s="9" t="s">
        <v>107</v>
      </c>
      <c r="P32" s="9" t="s">
        <v>107</v>
      </c>
      <c r="Q32" s="9" t="s">
        <v>107</v>
      </c>
      <c r="R32" s="9" t="s">
        <v>176</v>
      </c>
      <c r="S32" s="9" t="s">
        <v>176</v>
      </c>
      <c r="T32" s="9" t="s">
        <v>124</v>
      </c>
      <c r="U32" s="9" t="s">
        <v>107</v>
      </c>
      <c r="V32" s="9" t="s">
        <v>206</v>
      </c>
      <c r="W32" s="16" t="s">
        <v>354</v>
      </c>
      <c r="X32" s="9" t="s">
        <v>124</v>
      </c>
      <c r="Y32" s="9" t="s">
        <v>206</v>
      </c>
      <c r="Z32" s="9" t="s">
        <v>176</v>
      </c>
      <c r="AA32" s="9" t="s">
        <v>216</v>
      </c>
      <c r="AB32" s="9" t="s">
        <v>425</v>
      </c>
      <c r="AC32" s="16" t="s">
        <v>305</v>
      </c>
      <c r="AD32" s="9" t="s">
        <v>424</v>
      </c>
      <c r="AE32" s="30" t="str">
        <f t="shared" si="0"/>
        <v>pH</v>
      </c>
      <c r="AF32" s="29" t="str">
        <f t="shared" si="1"/>
        <v>DNU</v>
      </c>
      <c r="AI32" s="9" t="s">
        <v>479</v>
      </c>
      <c r="AJ32" s="75">
        <v>42536</v>
      </c>
      <c r="AK32" s="9" t="s">
        <v>462</v>
      </c>
      <c r="AL32" s="70" t="s">
        <v>490</v>
      </c>
      <c r="AM32" s="78" t="s">
        <v>507</v>
      </c>
    </row>
    <row r="33" spans="1:39" ht="151.80000000000001" x14ac:dyDescent="0.3">
      <c r="A33" s="9" t="s">
        <v>373</v>
      </c>
      <c r="B33" s="9" t="s">
        <v>23</v>
      </c>
      <c r="C33" s="16" t="s">
        <v>419</v>
      </c>
      <c r="D33" s="9">
        <v>2011</v>
      </c>
      <c r="E33" s="9" t="s">
        <v>161</v>
      </c>
      <c r="F33" s="18" t="s">
        <v>374</v>
      </c>
      <c r="H33" s="9" t="s">
        <v>316</v>
      </c>
      <c r="I33" s="9" t="s">
        <v>298</v>
      </c>
      <c r="J33" s="16" t="s">
        <v>407</v>
      </c>
      <c r="K33" s="9" t="s">
        <v>164</v>
      </c>
      <c r="L33" s="18" t="s">
        <v>396</v>
      </c>
      <c r="M33" s="9" t="s">
        <v>176</v>
      </c>
      <c r="N33" s="9" t="s">
        <v>176</v>
      </c>
      <c r="O33" s="9" t="s">
        <v>453</v>
      </c>
      <c r="P33" s="9" t="s">
        <v>169</v>
      </c>
      <c r="Q33" s="9" t="s">
        <v>177</v>
      </c>
      <c r="R33" s="9" t="s">
        <v>176</v>
      </c>
      <c r="S33" s="9" t="s">
        <v>176</v>
      </c>
      <c r="T33" s="9" t="s">
        <v>124</v>
      </c>
      <c r="U33" s="9" t="s">
        <v>204</v>
      </c>
      <c r="V33" s="9" t="s">
        <v>204</v>
      </c>
      <c r="W33" s="16" t="s">
        <v>354</v>
      </c>
      <c r="X33" s="9" t="s">
        <v>124</v>
      </c>
      <c r="Y33" s="9" t="s">
        <v>124</v>
      </c>
      <c r="Z33" s="9" t="s">
        <v>177</v>
      </c>
      <c r="AA33" s="9" t="s">
        <v>214</v>
      </c>
      <c r="AB33" s="16" t="s">
        <v>415</v>
      </c>
      <c r="AC33" s="16" t="s">
        <v>305</v>
      </c>
      <c r="AE33" s="30" t="str">
        <f t="shared" si="0"/>
        <v>TKN</v>
      </c>
      <c r="AF33" s="29" t="str">
        <f t="shared" si="1"/>
        <v>DNU</v>
      </c>
      <c r="AI33" s="9" t="s">
        <v>479</v>
      </c>
      <c r="AJ33" s="75">
        <v>42536</v>
      </c>
      <c r="AK33" s="16" t="s">
        <v>463</v>
      </c>
      <c r="AL33"/>
      <c r="AM33" s="78"/>
    </row>
    <row r="34" spans="1:39" ht="151.80000000000001" x14ac:dyDescent="0.3">
      <c r="A34" s="9" t="s">
        <v>373</v>
      </c>
      <c r="B34" s="9" t="s">
        <v>23</v>
      </c>
      <c r="C34" s="16" t="s">
        <v>419</v>
      </c>
      <c r="D34" s="9">
        <v>2011</v>
      </c>
      <c r="E34" s="9" t="s">
        <v>161</v>
      </c>
      <c r="F34" s="18" t="s">
        <v>374</v>
      </c>
      <c r="H34" s="9" t="s">
        <v>316</v>
      </c>
      <c r="I34" s="9" t="s">
        <v>145</v>
      </c>
      <c r="J34" s="16" t="s">
        <v>407</v>
      </c>
      <c r="K34" s="9" t="s">
        <v>164</v>
      </c>
      <c r="L34" s="18" t="s">
        <v>396</v>
      </c>
      <c r="M34" s="9" t="s">
        <v>176</v>
      </c>
      <c r="N34" s="9" t="s">
        <v>176</v>
      </c>
      <c r="O34" s="9" t="s">
        <v>383</v>
      </c>
      <c r="P34" s="9" t="s">
        <v>169</v>
      </c>
      <c r="Q34" s="9" t="s">
        <v>176</v>
      </c>
      <c r="R34" s="9" t="s">
        <v>176</v>
      </c>
      <c r="S34" s="9" t="s">
        <v>176</v>
      </c>
      <c r="T34" s="9" t="s">
        <v>124</v>
      </c>
      <c r="U34" s="9" t="s">
        <v>206</v>
      </c>
      <c r="V34" s="9" t="s">
        <v>206</v>
      </c>
      <c r="W34" s="16" t="s">
        <v>354</v>
      </c>
      <c r="X34" s="9" t="s">
        <v>124</v>
      </c>
      <c r="Y34" s="9" t="s">
        <v>209</v>
      </c>
      <c r="Z34" s="9" t="s">
        <v>176</v>
      </c>
      <c r="AA34" s="16" t="s">
        <v>215</v>
      </c>
      <c r="AB34" s="16" t="s">
        <v>458</v>
      </c>
      <c r="AC34" s="16" t="s">
        <v>451</v>
      </c>
      <c r="AE34" s="30" t="str">
        <f t="shared" si="0"/>
        <v>TP</v>
      </c>
      <c r="AF34" s="29" t="str">
        <f t="shared" si="1"/>
        <v xml:space="preserve">D  </v>
      </c>
      <c r="AI34" s="9" t="s">
        <v>479</v>
      </c>
      <c r="AJ34" s="75">
        <v>42536</v>
      </c>
      <c r="AK34" s="9" t="s">
        <v>472</v>
      </c>
      <c r="AL34" s="70" t="s">
        <v>473</v>
      </c>
      <c r="AM34" s="78"/>
    </row>
    <row r="35" spans="1:39" ht="151.80000000000001" x14ac:dyDescent="0.3">
      <c r="A35" s="9" t="s">
        <v>373</v>
      </c>
      <c r="B35" s="9" t="s">
        <v>23</v>
      </c>
      <c r="C35" s="16" t="s">
        <v>419</v>
      </c>
      <c r="D35" s="9">
        <v>2011</v>
      </c>
      <c r="E35" s="9" t="s">
        <v>161</v>
      </c>
      <c r="F35" s="18" t="s">
        <v>374</v>
      </c>
      <c r="H35" s="9" t="s">
        <v>316</v>
      </c>
      <c r="I35" s="9" t="s">
        <v>378</v>
      </c>
      <c r="J35" s="16" t="s">
        <v>407</v>
      </c>
      <c r="K35" s="9" t="s">
        <v>164</v>
      </c>
      <c r="L35" s="18" t="s">
        <v>396</v>
      </c>
      <c r="M35" s="9" t="s">
        <v>176</v>
      </c>
      <c r="N35" s="9" t="s">
        <v>176</v>
      </c>
      <c r="O35" s="9" t="s">
        <v>383</v>
      </c>
      <c r="P35" s="9" t="s">
        <v>169</v>
      </c>
      <c r="Q35" s="9" t="s">
        <v>176</v>
      </c>
      <c r="R35" s="9" t="s">
        <v>176</v>
      </c>
      <c r="S35" s="9" t="s">
        <v>176</v>
      </c>
      <c r="T35" s="9" t="s">
        <v>124</v>
      </c>
      <c r="U35" s="9" t="s">
        <v>206</v>
      </c>
      <c r="V35" s="9" t="s">
        <v>206</v>
      </c>
      <c r="W35" s="16" t="s">
        <v>354</v>
      </c>
      <c r="X35" s="9" t="s">
        <v>124</v>
      </c>
      <c r="Y35" s="9" t="s">
        <v>209</v>
      </c>
      <c r="Z35" s="9" t="s">
        <v>176</v>
      </c>
      <c r="AA35" s="16" t="s">
        <v>215</v>
      </c>
      <c r="AB35" s="16" t="s">
        <v>426</v>
      </c>
      <c r="AC35" s="16" t="s">
        <v>386</v>
      </c>
      <c r="AE35" s="30" t="str">
        <f t="shared" si="0"/>
        <v>TSS</v>
      </c>
      <c r="AF35" s="29" t="str">
        <f t="shared" si="1"/>
        <v xml:space="preserve">C  </v>
      </c>
      <c r="AI35" s="9" t="s">
        <v>479</v>
      </c>
      <c r="AJ35" s="75">
        <v>42536</v>
      </c>
      <c r="AK35" s="9" t="s">
        <v>462</v>
      </c>
      <c r="AL35" s="70" t="s">
        <v>491</v>
      </c>
      <c r="AM35" s="78" t="s">
        <v>505</v>
      </c>
    </row>
    <row r="36" spans="1:39" ht="151.80000000000001" x14ac:dyDescent="0.3">
      <c r="A36" s="9" t="s">
        <v>373</v>
      </c>
      <c r="B36" s="9" t="s">
        <v>23</v>
      </c>
      <c r="C36" s="16" t="s">
        <v>419</v>
      </c>
      <c r="D36" s="9">
        <v>2011</v>
      </c>
      <c r="E36" s="9" t="s">
        <v>161</v>
      </c>
      <c r="F36" s="18" t="s">
        <v>374</v>
      </c>
      <c r="H36" s="9" t="s">
        <v>316</v>
      </c>
      <c r="I36" s="9" t="s">
        <v>144</v>
      </c>
      <c r="J36" s="16" t="s">
        <v>407</v>
      </c>
      <c r="K36" s="9" t="s">
        <v>164</v>
      </c>
      <c r="L36" s="18" t="s">
        <v>396</v>
      </c>
      <c r="M36" s="9" t="s">
        <v>176</v>
      </c>
      <c r="N36" s="9" t="s">
        <v>176</v>
      </c>
      <c r="O36" s="9" t="s">
        <v>107</v>
      </c>
      <c r="P36" s="9" t="s">
        <v>107</v>
      </c>
      <c r="Q36" s="9" t="s">
        <v>177</v>
      </c>
      <c r="R36" s="9" t="s">
        <v>176</v>
      </c>
      <c r="S36" s="9" t="s">
        <v>176</v>
      </c>
      <c r="T36" s="9" t="s">
        <v>124</v>
      </c>
      <c r="U36" s="9" t="s">
        <v>107</v>
      </c>
      <c r="V36" s="9" t="s">
        <v>206</v>
      </c>
      <c r="W36" s="16" t="s">
        <v>354</v>
      </c>
      <c r="X36" s="9" t="s">
        <v>107</v>
      </c>
      <c r="Y36" s="9" t="s">
        <v>206</v>
      </c>
      <c r="Z36" s="9" t="s">
        <v>176</v>
      </c>
      <c r="AA36" s="16" t="s">
        <v>216</v>
      </c>
      <c r="AB36" s="9" t="s">
        <v>384</v>
      </c>
      <c r="AC36" s="16" t="s">
        <v>451</v>
      </c>
      <c r="AE36" s="30" t="str">
        <f t="shared" si="0"/>
        <v>Temp</v>
      </c>
      <c r="AF36" s="29" t="str">
        <f t="shared" si="1"/>
        <v xml:space="preserve">D  </v>
      </c>
      <c r="AI36" s="9" t="s">
        <v>479</v>
      </c>
      <c r="AJ36" s="75">
        <v>42536</v>
      </c>
      <c r="AK36" s="9" t="s">
        <v>462</v>
      </c>
      <c r="AL36" s="73" t="s">
        <v>492</v>
      </c>
      <c r="AM36" s="78" t="s">
        <v>505</v>
      </c>
    </row>
    <row r="37" spans="1:39" ht="52.2" x14ac:dyDescent="0.3">
      <c r="A37" s="9" t="s">
        <v>373</v>
      </c>
      <c r="B37" s="9" t="s">
        <v>23</v>
      </c>
      <c r="C37" s="28" t="s">
        <v>427</v>
      </c>
      <c r="D37" s="9">
        <v>2011</v>
      </c>
      <c r="E37" s="9" t="s">
        <v>161</v>
      </c>
      <c r="F37" s="18" t="s">
        <v>374</v>
      </c>
      <c r="H37" s="9" t="s">
        <v>316</v>
      </c>
      <c r="I37" s="9" t="s">
        <v>379</v>
      </c>
      <c r="J37" s="16" t="s">
        <v>428</v>
      </c>
      <c r="K37" s="9" t="s">
        <v>164</v>
      </c>
      <c r="L37" s="18" t="s">
        <v>396</v>
      </c>
      <c r="M37" s="9" t="s">
        <v>176</v>
      </c>
      <c r="N37" s="9" t="s">
        <v>177</v>
      </c>
      <c r="O37" s="9" t="s">
        <v>394</v>
      </c>
      <c r="P37" s="9" t="s">
        <v>169</v>
      </c>
      <c r="Q37" s="9" t="s">
        <v>176</v>
      </c>
      <c r="R37" s="9" t="s">
        <v>124</v>
      </c>
      <c r="S37" s="9" t="s">
        <v>177</v>
      </c>
      <c r="T37" s="9" t="s">
        <v>124</v>
      </c>
      <c r="U37" s="9" t="s">
        <v>206</v>
      </c>
      <c r="V37" s="9" t="s">
        <v>206</v>
      </c>
      <c r="W37" s="16" t="s">
        <v>354</v>
      </c>
      <c r="X37" s="9" t="s">
        <v>124</v>
      </c>
      <c r="Y37" s="9" t="s">
        <v>124</v>
      </c>
      <c r="Z37" s="9" t="s">
        <v>176</v>
      </c>
      <c r="AA37" s="16" t="s">
        <v>217</v>
      </c>
      <c r="AC37" s="16" t="s">
        <v>386</v>
      </c>
      <c r="AE37" s="30" t="str">
        <f t="shared" si="0"/>
        <v>Chl-a</v>
      </c>
      <c r="AF37" s="29" t="str">
        <f t="shared" si="1"/>
        <v xml:space="preserve">C  </v>
      </c>
      <c r="AI37" s="9" t="s">
        <v>479</v>
      </c>
      <c r="AJ37" s="75">
        <v>42536</v>
      </c>
      <c r="AK37" s="9" t="s">
        <v>462</v>
      </c>
      <c r="AL37"/>
      <c r="AM37" s="78"/>
    </row>
    <row r="38" spans="1:39" x14ac:dyDescent="0.3">
      <c r="A38" s="67">
        <v>2012</v>
      </c>
      <c r="B38" s="64"/>
      <c r="C38" s="89"/>
      <c r="D38" s="64"/>
      <c r="E38" s="64"/>
      <c r="F38" s="65"/>
      <c r="G38" s="64"/>
      <c r="H38" s="64"/>
      <c r="I38" s="64"/>
      <c r="J38" s="64"/>
      <c r="K38" s="64"/>
      <c r="L38" s="65"/>
      <c r="M38" s="64"/>
      <c r="N38" s="64"/>
      <c r="O38" s="64"/>
      <c r="P38" s="64"/>
      <c r="Q38" s="64"/>
      <c r="R38" s="64"/>
      <c r="S38" s="64"/>
      <c r="T38" s="64"/>
      <c r="U38" s="64"/>
      <c r="V38" s="64"/>
      <c r="W38" s="64"/>
      <c r="X38" s="64"/>
      <c r="Y38" s="64"/>
      <c r="Z38" s="64"/>
      <c r="AA38" s="64"/>
      <c r="AB38" s="64"/>
      <c r="AC38" s="64"/>
      <c r="AD38" s="64"/>
      <c r="AE38" s="66">
        <f t="shared" si="0"/>
        <v>0</v>
      </c>
      <c r="AF38" s="67" t="str">
        <f t="shared" si="1"/>
        <v/>
      </c>
      <c r="AG38" s="64"/>
      <c r="AI38" s="9" t="s">
        <v>479</v>
      </c>
      <c r="AJ38" s="75">
        <v>42536</v>
      </c>
      <c r="AK38" s="64"/>
      <c r="AL38"/>
      <c r="AM38" s="78"/>
    </row>
    <row r="39" spans="1:39" ht="187.2" x14ac:dyDescent="0.3">
      <c r="A39" s="9" t="s">
        <v>373</v>
      </c>
      <c r="B39" s="9" t="s">
        <v>23</v>
      </c>
      <c r="C39" s="28" t="s">
        <v>429</v>
      </c>
      <c r="D39" s="9">
        <v>2012</v>
      </c>
      <c r="E39" s="9" t="s">
        <v>161</v>
      </c>
      <c r="F39" s="18" t="s">
        <v>374</v>
      </c>
      <c r="H39" s="9" t="s">
        <v>316</v>
      </c>
      <c r="I39" s="9" t="s">
        <v>313</v>
      </c>
      <c r="J39" s="16" t="s">
        <v>407</v>
      </c>
      <c r="K39" s="9" t="s">
        <v>164</v>
      </c>
      <c r="L39" s="18" t="s">
        <v>396</v>
      </c>
      <c r="M39" s="9" t="s">
        <v>176</v>
      </c>
      <c r="N39" s="9" t="s">
        <v>176</v>
      </c>
      <c r="O39" s="9" t="s">
        <v>107</v>
      </c>
      <c r="P39" s="9" t="s">
        <v>107</v>
      </c>
      <c r="Q39" s="9" t="s">
        <v>107</v>
      </c>
      <c r="R39" s="9" t="s">
        <v>176</v>
      </c>
      <c r="S39" s="9" t="s">
        <v>176</v>
      </c>
      <c r="T39" s="9" t="s">
        <v>124</v>
      </c>
      <c r="U39" s="9" t="s">
        <v>107</v>
      </c>
      <c r="V39" s="9" t="s">
        <v>206</v>
      </c>
      <c r="W39" s="16" t="s">
        <v>354</v>
      </c>
      <c r="X39" s="9" t="s">
        <v>124</v>
      </c>
      <c r="Y39" s="9" t="s">
        <v>206</v>
      </c>
      <c r="Z39" s="9" t="s">
        <v>176</v>
      </c>
      <c r="AA39" s="9" t="s">
        <v>216</v>
      </c>
      <c r="AB39" s="9" t="s">
        <v>420</v>
      </c>
      <c r="AC39" s="16" t="s">
        <v>451</v>
      </c>
      <c r="AE39" s="30" t="str">
        <f t="shared" si="0"/>
        <v>Conductivity</v>
      </c>
      <c r="AF39" s="29" t="str">
        <f t="shared" si="1"/>
        <v xml:space="preserve">D  </v>
      </c>
      <c r="AI39" s="9" t="s">
        <v>479</v>
      </c>
      <c r="AJ39" s="75">
        <v>42536</v>
      </c>
      <c r="AK39" s="9" t="s">
        <v>464</v>
      </c>
      <c r="AL39" s="69" t="s">
        <v>467</v>
      </c>
      <c r="AM39" s="78"/>
    </row>
    <row r="40" spans="1:39" ht="187.2" x14ac:dyDescent="0.3">
      <c r="A40" s="9" t="s">
        <v>373</v>
      </c>
      <c r="B40" s="9" t="s">
        <v>23</v>
      </c>
      <c r="C40" s="28" t="s">
        <v>429</v>
      </c>
      <c r="D40" s="9">
        <v>2012</v>
      </c>
      <c r="E40" s="9" t="s">
        <v>161</v>
      </c>
      <c r="F40" s="18" t="s">
        <v>374</v>
      </c>
      <c r="H40" s="9" t="s">
        <v>316</v>
      </c>
      <c r="I40" s="9" t="s">
        <v>375</v>
      </c>
      <c r="J40" s="16" t="s">
        <v>407</v>
      </c>
      <c r="K40" s="9" t="s">
        <v>164</v>
      </c>
      <c r="L40" s="18" t="s">
        <v>396</v>
      </c>
      <c r="M40" s="9" t="s">
        <v>176</v>
      </c>
      <c r="N40" s="9" t="s">
        <v>176</v>
      </c>
      <c r="O40" s="9" t="s">
        <v>107</v>
      </c>
      <c r="P40" s="9" t="s">
        <v>107</v>
      </c>
      <c r="Q40" s="9" t="s">
        <v>107</v>
      </c>
      <c r="R40" s="9" t="s">
        <v>176</v>
      </c>
      <c r="S40" s="9" t="s">
        <v>176</v>
      </c>
      <c r="T40" s="9" t="s">
        <v>124</v>
      </c>
      <c r="U40" s="9" t="s">
        <v>107</v>
      </c>
      <c r="V40" s="9" t="s">
        <v>206</v>
      </c>
      <c r="W40" s="16" t="s">
        <v>354</v>
      </c>
      <c r="X40" s="9" t="s">
        <v>124</v>
      </c>
      <c r="Y40" s="9" t="s">
        <v>206</v>
      </c>
      <c r="Z40" s="9" t="s">
        <v>176</v>
      </c>
      <c r="AA40" s="9" t="s">
        <v>216</v>
      </c>
      <c r="AB40" s="9" t="s">
        <v>430</v>
      </c>
      <c r="AC40" s="16" t="s">
        <v>386</v>
      </c>
      <c r="AE40" s="30" t="str">
        <f t="shared" si="0"/>
        <v>DO (%)</v>
      </c>
      <c r="AF40" s="29" t="str">
        <f t="shared" si="1"/>
        <v xml:space="preserve">C  </v>
      </c>
      <c r="AI40" s="9" t="s">
        <v>479</v>
      </c>
      <c r="AJ40" s="75">
        <v>42536</v>
      </c>
      <c r="AK40" s="9" t="s">
        <v>464</v>
      </c>
      <c r="AL40" s="73" t="s">
        <v>493</v>
      </c>
      <c r="AM40" s="78" t="s">
        <v>506</v>
      </c>
    </row>
    <row r="41" spans="1:39" ht="187.2" x14ac:dyDescent="0.3">
      <c r="A41" s="9" t="s">
        <v>373</v>
      </c>
      <c r="B41" s="9" t="s">
        <v>23</v>
      </c>
      <c r="C41" s="28" t="s">
        <v>429</v>
      </c>
      <c r="D41" s="9">
        <v>2012</v>
      </c>
      <c r="E41" s="9" t="s">
        <v>161</v>
      </c>
      <c r="F41" s="18" t="s">
        <v>374</v>
      </c>
      <c r="H41" s="9" t="s">
        <v>316</v>
      </c>
      <c r="I41" s="9" t="s">
        <v>411</v>
      </c>
      <c r="J41" s="16" t="s">
        <v>407</v>
      </c>
      <c r="K41" s="9" t="s">
        <v>164</v>
      </c>
      <c r="L41" s="18" t="s">
        <v>396</v>
      </c>
      <c r="M41" s="9" t="s">
        <v>176</v>
      </c>
      <c r="N41" s="9" t="s">
        <v>176</v>
      </c>
      <c r="O41" s="9" t="s">
        <v>383</v>
      </c>
      <c r="P41" s="9" t="s">
        <v>169</v>
      </c>
      <c r="Q41" s="9" t="s">
        <v>176</v>
      </c>
      <c r="R41" s="9" t="s">
        <v>176</v>
      </c>
      <c r="S41" s="9" t="s">
        <v>176</v>
      </c>
      <c r="T41" s="9" t="s">
        <v>124</v>
      </c>
      <c r="U41" s="9" t="s">
        <v>206</v>
      </c>
      <c r="V41" s="9" t="s">
        <v>206</v>
      </c>
      <c r="W41" s="16" t="s">
        <v>354</v>
      </c>
      <c r="X41" s="9" t="s">
        <v>124</v>
      </c>
      <c r="Y41" s="9" t="s">
        <v>206</v>
      </c>
      <c r="Z41" s="9" t="s">
        <v>176</v>
      </c>
      <c r="AA41" s="9" t="s">
        <v>213</v>
      </c>
      <c r="AB41" s="16" t="s">
        <v>431</v>
      </c>
      <c r="AC41" s="16" t="s">
        <v>341</v>
      </c>
      <c r="AE41" s="30" t="str">
        <f t="shared" si="0"/>
        <v>NH3</v>
      </c>
      <c r="AF41" s="29" t="str">
        <f t="shared" si="1"/>
        <v xml:space="preserve">A- </v>
      </c>
      <c r="AI41" s="9" t="s">
        <v>479</v>
      </c>
      <c r="AJ41" s="75">
        <v>42536</v>
      </c>
      <c r="AK41" s="9" t="s">
        <v>464</v>
      </c>
      <c r="AL41" s="69" t="s">
        <v>476</v>
      </c>
      <c r="AM41" s="78"/>
    </row>
    <row r="42" spans="1:39" ht="187.2" x14ac:dyDescent="0.3">
      <c r="A42" s="9" t="s">
        <v>373</v>
      </c>
      <c r="B42" s="9" t="s">
        <v>23</v>
      </c>
      <c r="C42" s="28" t="s">
        <v>429</v>
      </c>
      <c r="D42" s="9">
        <v>2012</v>
      </c>
      <c r="E42" s="9" t="s">
        <v>161</v>
      </c>
      <c r="F42" s="18" t="s">
        <v>374</v>
      </c>
      <c r="H42" s="9" t="s">
        <v>316</v>
      </c>
      <c r="I42" s="9" t="s">
        <v>376</v>
      </c>
      <c r="J42" s="16" t="s">
        <v>407</v>
      </c>
      <c r="K42" s="9" t="s">
        <v>164</v>
      </c>
      <c r="L42" s="18" t="s">
        <v>396</v>
      </c>
      <c r="M42" s="9" t="s">
        <v>176</v>
      </c>
      <c r="N42" s="9" t="s">
        <v>176</v>
      </c>
      <c r="O42" s="9" t="s">
        <v>383</v>
      </c>
      <c r="P42" s="9" t="s">
        <v>169</v>
      </c>
      <c r="Q42" s="9" t="s">
        <v>176</v>
      </c>
      <c r="R42" s="9" t="s">
        <v>176</v>
      </c>
      <c r="S42" s="9" t="s">
        <v>176</v>
      </c>
      <c r="T42" s="9" t="s">
        <v>124</v>
      </c>
      <c r="U42" s="9" t="s">
        <v>206</v>
      </c>
      <c r="V42" s="9" t="s">
        <v>206</v>
      </c>
      <c r="W42" s="16" t="s">
        <v>354</v>
      </c>
      <c r="X42" s="9" t="s">
        <v>124</v>
      </c>
      <c r="Y42" s="9" t="s">
        <v>205</v>
      </c>
      <c r="Z42" s="9" t="s">
        <v>176</v>
      </c>
      <c r="AA42" s="53" t="s">
        <v>124</v>
      </c>
      <c r="AB42" s="16" t="s">
        <v>432</v>
      </c>
      <c r="AC42" s="16" t="s">
        <v>336</v>
      </c>
      <c r="AE42" s="30" t="str">
        <f t="shared" si="0"/>
        <v>NO3</v>
      </c>
      <c r="AF42" s="29" t="str">
        <f t="shared" si="1"/>
        <v xml:space="preserve">B  </v>
      </c>
      <c r="AI42" s="9" t="s">
        <v>479</v>
      </c>
      <c r="AJ42" s="75">
        <v>42536</v>
      </c>
      <c r="AK42" s="9" t="s">
        <v>464</v>
      </c>
      <c r="AL42"/>
      <c r="AM42" s="78"/>
    </row>
    <row r="43" spans="1:39" ht="187.2" x14ac:dyDescent="0.3">
      <c r="A43" s="9" t="s">
        <v>373</v>
      </c>
      <c r="B43" s="9" t="s">
        <v>23</v>
      </c>
      <c r="C43" s="28" t="s">
        <v>429</v>
      </c>
      <c r="D43" s="9">
        <v>2012</v>
      </c>
      <c r="E43" s="9" t="s">
        <v>161</v>
      </c>
      <c r="F43" s="18" t="s">
        <v>374</v>
      </c>
      <c r="H43" s="9" t="s">
        <v>316</v>
      </c>
      <c r="I43" s="9" t="s">
        <v>377</v>
      </c>
      <c r="J43" s="16" t="s">
        <v>407</v>
      </c>
      <c r="K43" s="9" t="s">
        <v>164</v>
      </c>
      <c r="L43" s="18" t="s">
        <v>396</v>
      </c>
      <c r="M43" s="9" t="s">
        <v>176</v>
      </c>
      <c r="N43" s="9" t="s">
        <v>176</v>
      </c>
      <c r="O43" s="9" t="s">
        <v>383</v>
      </c>
      <c r="P43" s="9" t="s">
        <v>169</v>
      </c>
      <c r="Q43" s="9" t="s">
        <v>176</v>
      </c>
      <c r="R43" s="9" t="s">
        <v>176</v>
      </c>
      <c r="S43" s="9" t="s">
        <v>176</v>
      </c>
      <c r="T43" s="9" t="s">
        <v>124</v>
      </c>
      <c r="U43" s="9" t="s">
        <v>206</v>
      </c>
      <c r="V43" s="9" t="s">
        <v>206</v>
      </c>
      <c r="W43" s="16" t="s">
        <v>354</v>
      </c>
      <c r="X43" s="9" t="s">
        <v>124</v>
      </c>
      <c r="Y43" s="9" t="s">
        <v>205</v>
      </c>
      <c r="Z43" s="9" t="s">
        <v>176</v>
      </c>
      <c r="AA43" s="60" t="s">
        <v>214</v>
      </c>
      <c r="AB43" s="16" t="s">
        <v>433</v>
      </c>
      <c r="AC43" s="16" t="s">
        <v>336</v>
      </c>
      <c r="AE43" s="30" t="str">
        <f t="shared" si="0"/>
        <v>o-Phosphate</v>
      </c>
      <c r="AF43" s="29" t="str">
        <f t="shared" si="1"/>
        <v xml:space="preserve">B  </v>
      </c>
      <c r="AI43" s="9" t="s">
        <v>479</v>
      </c>
      <c r="AJ43" s="75">
        <v>42536</v>
      </c>
      <c r="AK43" s="9" t="s">
        <v>464</v>
      </c>
      <c r="AL43"/>
      <c r="AM43" s="78"/>
    </row>
    <row r="44" spans="1:39" ht="187.2" x14ac:dyDescent="0.3">
      <c r="A44" s="9" t="s">
        <v>373</v>
      </c>
      <c r="B44" s="9" t="s">
        <v>23</v>
      </c>
      <c r="C44" s="28" t="s">
        <v>429</v>
      </c>
      <c r="D44" s="9">
        <v>2012</v>
      </c>
      <c r="E44" s="9" t="s">
        <v>161</v>
      </c>
      <c r="F44" s="18" t="s">
        <v>374</v>
      </c>
      <c r="H44" s="9" t="s">
        <v>316</v>
      </c>
      <c r="I44" s="9" t="s">
        <v>142</v>
      </c>
      <c r="J44" s="16" t="s">
        <v>407</v>
      </c>
      <c r="K44" s="9" t="s">
        <v>164</v>
      </c>
      <c r="L44" s="18" t="s">
        <v>396</v>
      </c>
      <c r="M44" s="9" t="s">
        <v>176</v>
      </c>
      <c r="N44" s="9" t="s">
        <v>176</v>
      </c>
      <c r="O44" s="9" t="s">
        <v>107</v>
      </c>
      <c r="P44" s="9" t="s">
        <v>107</v>
      </c>
      <c r="Q44" s="9" t="s">
        <v>107</v>
      </c>
      <c r="R44" s="9" t="s">
        <v>176</v>
      </c>
      <c r="S44" s="9" t="s">
        <v>176</v>
      </c>
      <c r="T44" s="9" t="s">
        <v>124</v>
      </c>
      <c r="U44" s="9" t="s">
        <v>206</v>
      </c>
      <c r="V44" s="9" t="s">
        <v>206</v>
      </c>
      <c r="W44" s="16" t="s">
        <v>354</v>
      </c>
      <c r="X44" s="9" t="s">
        <v>124</v>
      </c>
      <c r="Y44" s="9" t="s">
        <v>206</v>
      </c>
      <c r="Z44" s="9" t="s">
        <v>176</v>
      </c>
      <c r="AA44" s="9" t="s">
        <v>216</v>
      </c>
      <c r="AB44" s="9" t="s">
        <v>425</v>
      </c>
      <c r="AC44" s="16" t="s">
        <v>305</v>
      </c>
      <c r="AE44" s="30" t="str">
        <f t="shared" si="0"/>
        <v>pH</v>
      </c>
      <c r="AF44" s="29" t="str">
        <f t="shared" si="1"/>
        <v>DNU</v>
      </c>
      <c r="AI44" s="9" t="s">
        <v>479</v>
      </c>
      <c r="AJ44" s="75">
        <v>42536</v>
      </c>
      <c r="AK44" s="9" t="s">
        <v>464</v>
      </c>
      <c r="AL44" s="70" t="s">
        <v>494</v>
      </c>
      <c r="AM44" s="78" t="s">
        <v>509</v>
      </c>
    </row>
    <row r="45" spans="1:39" ht="187.2" x14ac:dyDescent="0.3">
      <c r="A45" s="9" t="s">
        <v>373</v>
      </c>
      <c r="B45" s="9" t="s">
        <v>23</v>
      </c>
      <c r="C45" s="28" t="s">
        <v>429</v>
      </c>
      <c r="D45" s="9">
        <v>2012</v>
      </c>
      <c r="E45" s="9" t="s">
        <v>161</v>
      </c>
      <c r="F45" s="18" t="s">
        <v>374</v>
      </c>
      <c r="H45" s="9" t="s">
        <v>316</v>
      </c>
      <c r="I45" s="9" t="s">
        <v>145</v>
      </c>
      <c r="J45" s="16" t="s">
        <v>407</v>
      </c>
      <c r="K45" s="9" t="s">
        <v>164</v>
      </c>
      <c r="L45" s="18" t="s">
        <v>396</v>
      </c>
      <c r="M45" s="9" t="s">
        <v>176</v>
      </c>
      <c r="N45" s="9" t="s">
        <v>176</v>
      </c>
      <c r="O45" s="9" t="s">
        <v>383</v>
      </c>
      <c r="P45" s="9" t="s">
        <v>169</v>
      </c>
      <c r="Q45" s="9" t="s">
        <v>176</v>
      </c>
      <c r="R45" s="9" t="s">
        <v>176</v>
      </c>
      <c r="S45" s="9" t="s">
        <v>176</v>
      </c>
      <c r="T45" s="9" t="s">
        <v>124</v>
      </c>
      <c r="U45" s="9" t="s">
        <v>206</v>
      </c>
      <c r="V45" s="9" t="s">
        <v>206</v>
      </c>
      <c r="W45" s="16" t="s">
        <v>354</v>
      </c>
      <c r="X45" s="9" t="s">
        <v>124</v>
      </c>
      <c r="Y45" s="9" t="s">
        <v>209</v>
      </c>
      <c r="Z45" s="9" t="s">
        <v>176</v>
      </c>
      <c r="AA45" s="16" t="s">
        <v>215</v>
      </c>
      <c r="AB45" s="16" t="s">
        <v>434</v>
      </c>
      <c r="AC45" s="16" t="s">
        <v>305</v>
      </c>
      <c r="AE45" s="30" t="str">
        <f t="shared" si="0"/>
        <v>TP</v>
      </c>
      <c r="AF45" s="29" t="str">
        <f t="shared" si="1"/>
        <v>DNU</v>
      </c>
      <c r="AI45" s="9" t="s">
        <v>479</v>
      </c>
      <c r="AJ45" s="75">
        <v>42536</v>
      </c>
      <c r="AK45" s="9" t="s">
        <v>464</v>
      </c>
      <c r="AL45" s="69" t="s">
        <v>474</v>
      </c>
      <c r="AM45" s="78"/>
    </row>
    <row r="46" spans="1:39" ht="187.2" x14ac:dyDescent="0.3">
      <c r="A46" s="9" t="s">
        <v>373</v>
      </c>
      <c r="B46" s="9" t="s">
        <v>23</v>
      </c>
      <c r="C46" s="28" t="s">
        <v>429</v>
      </c>
      <c r="D46" s="9">
        <v>2012</v>
      </c>
      <c r="E46" s="9" t="s">
        <v>161</v>
      </c>
      <c r="F46" s="18" t="s">
        <v>374</v>
      </c>
      <c r="H46" s="9" t="s">
        <v>316</v>
      </c>
      <c r="I46" s="9" t="s">
        <v>378</v>
      </c>
      <c r="J46" s="16" t="s">
        <v>407</v>
      </c>
      <c r="K46" s="9" t="s">
        <v>164</v>
      </c>
      <c r="L46" s="18" t="s">
        <v>396</v>
      </c>
      <c r="M46" s="9" t="s">
        <v>176</v>
      </c>
      <c r="N46" s="9" t="s">
        <v>176</v>
      </c>
      <c r="O46" s="9" t="s">
        <v>383</v>
      </c>
      <c r="P46" s="9" t="s">
        <v>169</v>
      </c>
      <c r="Q46" s="9" t="s">
        <v>176</v>
      </c>
      <c r="R46" s="9" t="s">
        <v>176</v>
      </c>
      <c r="S46" s="9" t="s">
        <v>176</v>
      </c>
      <c r="T46" s="9" t="s">
        <v>124</v>
      </c>
      <c r="U46" s="9" t="s">
        <v>206</v>
      </c>
      <c r="V46" s="9" t="s">
        <v>206</v>
      </c>
      <c r="W46" s="16" t="s">
        <v>354</v>
      </c>
      <c r="X46" s="9" t="s">
        <v>124</v>
      </c>
      <c r="Y46" s="9" t="s">
        <v>209</v>
      </c>
      <c r="Z46" s="9" t="s">
        <v>176</v>
      </c>
      <c r="AA46" s="16" t="s">
        <v>215</v>
      </c>
      <c r="AB46" s="16" t="s">
        <v>435</v>
      </c>
      <c r="AC46" s="16" t="s">
        <v>305</v>
      </c>
      <c r="AE46" s="30" t="str">
        <f t="shared" si="0"/>
        <v>TSS</v>
      </c>
      <c r="AF46" s="29" t="str">
        <f t="shared" si="1"/>
        <v>DNU</v>
      </c>
      <c r="AI46" s="9" t="s">
        <v>479</v>
      </c>
      <c r="AJ46" s="75">
        <v>42536</v>
      </c>
      <c r="AK46" s="9" t="s">
        <v>464</v>
      </c>
      <c r="AL46" s="69" t="s">
        <v>467</v>
      </c>
      <c r="AM46" s="78"/>
    </row>
    <row r="47" spans="1:39" ht="187.2" x14ac:dyDescent="0.3">
      <c r="A47" s="9" t="s">
        <v>373</v>
      </c>
      <c r="B47" s="9" t="s">
        <v>23</v>
      </c>
      <c r="C47" s="28" t="s">
        <v>429</v>
      </c>
      <c r="D47" s="9">
        <v>2012</v>
      </c>
      <c r="E47" s="9" t="s">
        <v>161</v>
      </c>
      <c r="F47" s="18" t="s">
        <v>374</v>
      </c>
      <c r="H47" s="9" t="s">
        <v>316</v>
      </c>
      <c r="I47" s="9" t="s">
        <v>144</v>
      </c>
      <c r="J47" s="16" t="s">
        <v>407</v>
      </c>
      <c r="K47" s="9" t="s">
        <v>164</v>
      </c>
      <c r="L47" s="18" t="s">
        <v>396</v>
      </c>
      <c r="M47" s="9" t="s">
        <v>176</v>
      </c>
      <c r="N47" s="9" t="s">
        <v>176</v>
      </c>
      <c r="O47" s="9" t="s">
        <v>107</v>
      </c>
      <c r="P47" s="9" t="s">
        <v>107</v>
      </c>
      <c r="Q47" s="9" t="s">
        <v>107</v>
      </c>
      <c r="R47" s="9" t="s">
        <v>176</v>
      </c>
      <c r="S47" s="9" t="s">
        <v>176</v>
      </c>
      <c r="T47" s="9" t="s">
        <v>124</v>
      </c>
      <c r="U47" s="9" t="s">
        <v>107</v>
      </c>
      <c r="V47" s="9" t="s">
        <v>206</v>
      </c>
      <c r="W47" s="16" t="s">
        <v>354</v>
      </c>
      <c r="X47" s="9" t="s">
        <v>124</v>
      </c>
      <c r="Y47" s="9" t="s">
        <v>205</v>
      </c>
      <c r="Z47" s="9" t="s">
        <v>176</v>
      </c>
      <c r="AA47" s="16" t="s">
        <v>216</v>
      </c>
      <c r="AB47" s="16" t="s">
        <v>436</v>
      </c>
      <c r="AC47" s="16" t="s">
        <v>451</v>
      </c>
      <c r="AE47" s="30" t="str">
        <f t="shared" si="0"/>
        <v>Temp</v>
      </c>
      <c r="AF47" s="29" t="str">
        <f t="shared" si="1"/>
        <v xml:space="preserve">D  </v>
      </c>
      <c r="AI47" s="9" t="s">
        <v>479</v>
      </c>
      <c r="AJ47" s="75">
        <v>42536</v>
      </c>
      <c r="AK47" s="9" t="s">
        <v>464</v>
      </c>
      <c r="AL47" s="73" t="s">
        <v>495</v>
      </c>
      <c r="AM47" s="78" t="s">
        <v>508</v>
      </c>
    </row>
    <row r="48" spans="1:39" ht="57.6" x14ac:dyDescent="0.3">
      <c r="A48" s="9" t="s">
        <v>373</v>
      </c>
      <c r="B48" s="9" t="s">
        <v>23</v>
      </c>
      <c r="C48" s="28" t="s">
        <v>437</v>
      </c>
      <c r="D48" s="9">
        <v>2012</v>
      </c>
      <c r="E48" s="9" t="s">
        <v>161</v>
      </c>
      <c r="F48" s="18" t="s">
        <v>374</v>
      </c>
      <c r="H48" s="9" t="s">
        <v>316</v>
      </c>
      <c r="I48" s="9" t="s">
        <v>379</v>
      </c>
      <c r="J48" s="16" t="s">
        <v>438</v>
      </c>
      <c r="K48" s="9" t="s">
        <v>164</v>
      </c>
      <c r="L48" s="18" t="s">
        <v>396</v>
      </c>
      <c r="M48" s="9" t="s">
        <v>176</v>
      </c>
      <c r="N48" s="9" t="s">
        <v>177</v>
      </c>
      <c r="O48" s="9" t="s">
        <v>394</v>
      </c>
      <c r="P48" s="9" t="s">
        <v>169</v>
      </c>
      <c r="Q48" s="9" t="s">
        <v>176</v>
      </c>
      <c r="R48" s="9" t="s">
        <v>124</v>
      </c>
      <c r="S48" s="9" t="s">
        <v>177</v>
      </c>
      <c r="T48" s="9" t="s">
        <v>124</v>
      </c>
      <c r="U48" s="9" t="s">
        <v>206</v>
      </c>
      <c r="V48" s="9" t="s">
        <v>206</v>
      </c>
      <c r="W48" s="16" t="s">
        <v>354</v>
      </c>
      <c r="X48" s="9" t="s">
        <v>124</v>
      </c>
      <c r="Y48" s="9" t="s">
        <v>124</v>
      </c>
      <c r="Z48" s="9" t="s">
        <v>176</v>
      </c>
      <c r="AA48" s="16" t="s">
        <v>217</v>
      </c>
      <c r="AC48" s="16" t="s">
        <v>386</v>
      </c>
      <c r="AE48" s="30" t="str">
        <f t="shared" si="0"/>
        <v>Chl-a</v>
      </c>
      <c r="AF48" s="29" t="str">
        <f t="shared" ref="AF48" si="2">LEFT(AC48,3)</f>
        <v xml:space="preserve">C  </v>
      </c>
      <c r="AI48" s="9" t="s">
        <v>479</v>
      </c>
      <c r="AJ48" s="75">
        <v>42536</v>
      </c>
      <c r="AK48" s="9" t="s">
        <v>464</v>
      </c>
      <c r="AL48"/>
      <c r="AM48" s="78"/>
    </row>
    <row r="49" spans="1:39" x14ac:dyDescent="0.3">
      <c r="A49" s="63">
        <v>2013</v>
      </c>
      <c r="B49" s="61"/>
      <c r="C49" s="88"/>
      <c r="D49" s="61"/>
      <c r="E49" s="68"/>
      <c r="F49" s="61"/>
      <c r="G49" s="61"/>
      <c r="H49" s="61"/>
      <c r="I49" s="68"/>
      <c r="J49" s="68"/>
      <c r="K49" s="68"/>
      <c r="L49" s="68"/>
      <c r="M49" s="68"/>
      <c r="N49" s="61"/>
      <c r="O49" s="68"/>
      <c r="P49" s="61"/>
      <c r="Q49" s="61"/>
      <c r="R49" s="61"/>
      <c r="S49" s="61"/>
      <c r="T49" s="61"/>
      <c r="U49" s="61"/>
      <c r="V49" s="61"/>
      <c r="W49" s="61"/>
      <c r="X49" s="61"/>
      <c r="Y49" s="61"/>
      <c r="Z49" s="61"/>
      <c r="AA49" s="61"/>
      <c r="AB49" s="61"/>
      <c r="AC49" s="61"/>
      <c r="AD49" s="61"/>
      <c r="AE49" s="63"/>
      <c r="AF49" s="63"/>
      <c r="AG49" s="61"/>
      <c r="AI49" s="9" t="s">
        <v>479</v>
      </c>
      <c r="AJ49" s="75">
        <v>42536</v>
      </c>
      <c r="AL49"/>
      <c r="AM49" s="78"/>
    </row>
    <row r="50" spans="1:39" ht="165.6" x14ac:dyDescent="0.3">
      <c r="A50" s="9" t="s">
        <v>373</v>
      </c>
      <c r="B50" s="9" t="s">
        <v>23</v>
      </c>
      <c r="C50" s="16" t="s">
        <v>440</v>
      </c>
      <c r="D50" s="9">
        <v>2013</v>
      </c>
      <c r="E50" s="9" t="s">
        <v>161</v>
      </c>
      <c r="F50" s="18" t="s">
        <v>374</v>
      </c>
      <c r="H50" s="9" t="s">
        <v>316</v>
      </c>
      <c r="I50" s="9" t="s">
        <v>313</v>
      </c>
      <c r="J50" s="16" t="s">
        <v>407</v>
      </c>
      <c r="K50" s="9" t="s">
        <v>164</v>
      </c>
      <c r="L50" s="18" t="s">
        <v>396</v>
      </c>
      <c r="M50" s="9" t="s">
        <v>176</v>
      </c>
      <c r="N50" s="9" t="s">
        <v>176</v>
      </c>
      <c r="O50" s="9" t="s">
        <v>107</v>
      </c>
      <c r="P50" s="9" t="s">
        <v>107</v>
      </c>
      <c r="Q50" s="9" t="s">
        <v>107</v>
      </c>
      <c r="R50" s="9" t="s">
        <v>176</v>
      </c>
      <c r="S50" s="9" t="s">
        <v>176</v>
      </c>
      <c r="T50" s="9" t="s">
        <v>124</v>
      </c>
      <c r="U50" s="9" t="s">
        <v>107</v>
      </c>
      <c r="V50" s="9" t="s">
        <v>206</v>
      </c>
      <c r="W50" s="16" t="s">
        <v>354</v>
      </c>
      <c r="X50" s="9" t="s">
        <v>124</v>
      </c>
      <c r="Y50" s="9" t="s">
        <v>206</v>
      </c>
      <c r="Z50" s="9" t="s">
        <v>176</v>
      </c>
      <c r="AA50" s="9" t="s">
        <v>216</v>
      </c>
      <c r="AB50" s="9" t="s">
        <v>441</v>
      </c>
      <c r="AC50" s="16" t="s">
        <v>336</v>
      </c>
      <c r="AE50" s="30" t="str">
        <f t="shared" ref="AE50:AE59" si="3">I50</f>
        <v>Conductivity</v>
      </c>
      <c r="AF50" s="29" t="str">
        <f t="shared" ref="AF50:AF59" si="4">LEFT(AC50,3)</f>
        <v xml:space="preserve">B  </v>
      </c>
      <c r="AI50" s="9" t="s">
        <v>479</v>
      </c>
      <c r="AJ50" s="75">
        <v>42536</v>
      </c>
      <c r="AK50" s="9" t="s">
        <v>465</v>
      </c>
      <c r="AL50" s="70" t="s">
        <v>496</v>
      </c>
      <c r="AM50" s="78" t="s">
        <v>505</v>
      </c>
    </row>
    <row r="51" spans="1:39" ht="171.6" x14ac:dyDescent="0.3">
      <c r="A51" s="9" t="s">
        <v>373</v>
      </c>
      <c r="B51" s="9" t="s">
        <v>23</v>
      </c>
      <c r="C51" s="16" t="s">
        <v>440</v>
      </c>
      <c r="D51" s="9">
        <v>2013</v>
      </c>
      <c r="E51" s="9" t="s">
        <v>161</v>
      </c>
      <c r="F51" s="18" t="s">
        <v>374</v>
      </c>
      <c r="H51" s="9" t="s">
        <v>316</v>
      </c>
      <c r="I51" s="9" t="s">
        <v>375</v>
      </c>
      <c r="J51" s="16" t="s">
        <v>407</v>
      </c>
      <c r="K51" s="9" t="s">
        <v>164</v>
      </c>
      <c r="L51" s="18" t="s">
        <v>396</v>
      </c>
      <c r="M51" s="9" t="s">
        <v>176</v>
      </c>
      <c r="N51" s="9" t="s">
        <v>176</v>
      </c>
      <c r="O51" s="9" t="s">
        <v>107</v>
      </c>
      <c r="P51" s="9" t="s">
        <v>107</v>
      </c>
      <c r="Q51" s="9" t="s">
        <v>107</v>
      </c>
      <c r="R51" s="9" t="s">
        <v>176</v>
      </c>
      <c r="S51" s="9" t="s">
        <v>176</v>
      </c>
      <c r="T51" s="9" t="s">
        <v>124</v>
      </c>
      <c r="U51" s="9" t="s">
        <v>107</v>
      </c>
      <c r="V51" s="9" t="s">
        <v>206</v>
      </c>
      <c r="W51" s="16" t="s">
        <v>354</v>
      </c>
      <c r="X51" s="9" t="s">
        <v>124</v>
      </c>
      <c r="Y51" s="9" t="s">
        <v>205</v>
      </c>
      <c r="Z51" s="9" t="s">
        <v>176</v>
      </c>
      <c r="AA51" s="9" t="s">
        <v>216</v>
      </c>
      <c r="AB51" s="16" t="s">
        <v>442</v>
      </c>
      <c r="AC51" s="16" t="s">
        <v>386</v>
      </c>
      <c r="AE51" s="30" t="str">
        <f t="shared" si="3"/>
        <v>DO (%)</v>
      </c>
      <c r="AF51" s="29" t="str">
        <f t="shared" si="4"/>
        <v xml:space="preserve">C  </v>
      </c>
      <c r="AI51" s="9" t="s">
        <v>479</v>
      </c>
      <c r="AJ51" s="75">
        <v>42536</v>
      </c>
      <c r="AK51" s="9" t="s">
        <v>465</v>
      </c>
      <c r="AL51" s="76" t="s">
        <v>497</v>
      </c>
      <c r="AM51" s="78" t="s">
        <v>506</v>
      </c>
    </row>
    <row r="52" spans="1:39" ht="172.8" x14ac:dyDescent="0.3">
      <c r="A52" s="9" t="s">
        <v>373</v>
      </c>
      <c r="B52" s="9" t="s">
        <v>23</v>
      </c>
      <c r="C52" s="28" t="s">
        <v>444</v>
      </c>
      <c r="D52" s="9">
        <v>2013</v>
      </c>
      <c r="E52" s="9" t="s">
        <v>161</v>
      </c>
      <c r="F52" s="18" t="s">
        <v>374</v>
      </c>
      <c r="H52" s="9" t="s">
        <v>316</v>
      </c>
      <c r="I52" s="9" t="s">
        <v>411</v>
      </c>
      <c r="J52" s="16" t="s">
        <v>443</v>
      </c>
      <c r="K52" s="9" t="s">
        <v>164</v>
      </c>
      <c r="L52" s="18" t="s">
        <v>396</v>
      </c>
      <c r="M52" s="9" t="s">
        <v>176</v>
      </c>
      <c r="N52" s="9" t="s">
        <v>176</v>
      </c>
      <c r="O52" s="9" t="s">
        <v>383</v>
      </c>
      <c r="P52" s="9" t="s">
        <v>169</v>
      </c>
      <c r="Q52" s="9" t="s">
        <v>176</v>
      </c>
      <c r="R52" s="9" t="s">
        <v>176</v>
      </c>
      <c r="S52" s="9" t="s">
        <v>176</v>
      </c>
      <c r="T52" s="9" t="s">
        <v>124</v>
      </c>
      <c r="U52" s="9" t="s">
        <v>206</v>
      </c>
      <c r="V52" s="9" t="s">
        <v>206</v>
      </c>
      <c r="W52" s="16" t="s">
        <v>354</v>
      </c>
      <c r="X52" s="9" t="s">
        <v>124</v>
      </c>
      <c r="Y52" s="9" t="s">
        <v>206</v>
      </c>
      <c r="Z52" s="9" t="s">
        <v>176</v>
      </c>
      <c r="AA52" s="9" t="s">
        <v>214</v>
      </c>
      <c r="AC52" s="16" t="s">
        <v>335</v>
      </c>
      <c r="AE52" s="30" t="str">
        <f t="shared" si="3"/>
        <v>NH3</v>
      </c>
      <c r="AF52" s="29" t="str">
        <f t="shared" si="4"/>
        <v xml:space="preserve">A+ </v>
      </c>
      <c r="AI52" s="9" t="s">
        <v>479</v>
      </c>
      <c r="AJ52" s="75">
        <v>42536</v>
      </c>
      <c r="AK52" s="9" t="s">
        <v>465</v>
      </c>
      <c r="AL52" s="69" t="s">
        <v>476</v>
      </c>
      <c r="AM52" s="78"/>
    </row>
    <row r="53" spans="1:39" ht="172.8" x14ac:dyDescent="0.3">
      <c r="A53" s="9" t="s">
        <v>373</v>
      </c>
      <c r="B53" s="9" t="s">
        <v>23</v>
      </c>
      <c r="C53" s="28" t="s">
        <v>444</v>
      </c>
      <c r="D53" s="9">
        <v>2013</v>
      </c>
      <c r="E53" s="9" t="s">
        <v>161</v>
      </c>
      <c r="F53" s="18" t="s">
        <v>374</v>
      </c>
      <c r="H53" s="9" t="s">
        <v>316</v>
      </c>
      <c r="I53" s="9" t="s">
        <v>376</v>
      </c>
      <c r="J53" s="16" t="s">
        <v>443</v>
      </c>
      <c r="K53" s="9" t="s">
        <v>164</v>
      </c>
      <c r="L53" s="18" t="s">
        <v>396</v>
      </c>
      <c r="M53" s="9" t="s">
        <v>176</v>
      </c>
      <c r="N53" s="9" t="s">
        <v>176</v>
      </c>
      <c r="O53" s="9" t="s">
        <v>383</v>
      </c>
      <c r="P53" s="9" t="s">
        <v>169</v>
      </c>
      <c r="Q53" s="9" t="s">
        <v>176</v>
      </c>
      <c r="R53" s="9" t="s">
        <v>176</v>
      </c>
      <c r="S53" s="9" t="s">
        <v>176</v>
      </c>
      <c r="T53" s="9" t="s">
        <v>124</v>
      </c>
      <c r="U53" s="9" t="s">
        <v>206</v>
      </c>
      <c r="V53" s="9" t="s">
        <v>206</v>
      </c>
      <c r="W53" s="16" t="s">
        <v>354</v>
      </c>
      <c r="X53" s="9" t="s">
        <v>124</v>
      </c>
      <c r="Y53" s="9" t="s">
        <v>206</v>
      </c>
      <c r="Z53" s="9" t="s">
        <v>176</v>
      </c>
      <c r="AA53" s="53" t="s">
        <v>124</v>
      </c>
      <c r="AB53" s="16" t="s">
        <v>445</v>
      </c>
      <c r="AC53" s="16" t="s">
        <v>336</v>
      </c>
      <c r="AE53" s="30" t="str">
        <f t="shared" si="3"/>
        <v>NO3</v>
      </c>
      <c r="AF53" s="29" t="str">
        <f t="shared" si="4"/>
        <v xml:space="preserve">B  </v>
      </c>
      <c r="AI53" s="9" t="s">
        <v>479</v>
      </c>
      <c r="AJ53" s="75">
        <v>42536</v>
      </c>
      <c r="AK53" s="9" t="s">
        <v>465</v>
      </c>
      <c r="AL53"/>
      <c r="AM53" s="78"/>
    </row>
    <row r="54" spans="1:39" ht="172.8" x14ac:dyDescent="0.3">
      <c r="A54" s="9" t="s">
        <v>373</v>
      </c>
      <c r="B54" s="9" t="s">
        <v>23</v>
      </c>
      <c r="C54" s="28" t="s">
        <v>444</v>
      </c>
      <c r="D54" s="9">
        <v>2013</v>
      </c>
      <c r="E54" s="9" t="s">
        <v>161</v>
      </c>
      <c r="F54" s="18" t="s">
        <v>374</v>
      </c>
      <c r="H54" s="9" t="s">
        <v>316</v>
      </c>
      <c r="I54" s="9" t="s">
        <v>377</v>
      </c>
      <c r="J54" s="16" t="s">
        <v>407</v>
      </c>
      <c r="K54" s="9" t="s">
        <v>164</v>
      </c>
      <c r="L54" s="18" t="s">
        <v>396</v>
      </c>
      <c r="M54" s="9" t="s">
        <v>176</v>
      </c>
      <c r="N54" s="9" t="s">
        <v>176</v>
      </c>
      <c r="O54" s="9" t="s">
        <v>383</v>
      </c>
      <c r="P54" s="9" t="s">
        <v>169</v>
      </c>
      <c r="Q54" s="9" t="s">
        <v>176</v>
      </c>
      <c r="R54" s="9" t="s">
        <v>176</v>
      </c>
      <c r="S54" s="9" t="s">
        <v>176</v>
      </c>
      <c r="T54" s="9" t="s">
        <v>124</v>
      </c>
      <c r="U54" s="9" t="s">
        <v>206</v>
      </c>
      <c r="V54" s="9" t="s">
        <v>206</v>
      </c>
      <c r="W54" s="16" t="s">
        <v>354</v>
      </c>
      <c r="X54" s="9" t="s">
        <v>124</v>
      </c>
      <c r="Y54" s="9" t="s">
        <v>205</v>
      </c>
      <c r="Z54" s="9" t="s">
        <v>176</v>
      </c>
      <c r="AA54" s="60" t="s">
        <v>214</v>
      </c>
      <c r="AB54" s="16" t="s">
        <v>446</v>
      </c>
      <c r="AC54" s="16" t="s">
        <v>336</v>
      </c>
      <c r="AE54" s="30" t="str">
        <f t="shared" si="3"/>
        <v>o-Phosphate</v>
      </c>
      <c r="AF54" s="29" t="str">
        <f t="shared" si="4"/>
        <v xml:space="preserve">B  </v>
      </c>
      <c r="AI54" s="9" t="s">
        <v>479</v>
      </c>
      <c r="AJ54" s="75">
        <v>42536</v>
      </c>
      <c r="AK54" s="9" t="s">
        <v>465</v>
      </c>
      <c r="AL54"/>
      <c r="AM54" s="78"/>
    </row>
    <row r="55" spans="1:39" ht="187.2" x14ac:dyDescent="0.3">
      <c r="A55" s="9" t="s">
        <v>373</v>
      </c>
      <c r="B55" s="9" t="s">
        <v>23</v>
      </c>
      <c r="C55" s="28" t="s">
        <v>440</v>
      </c>
      <c r="D55" s="9">
        <v>2013</v>
      </c>
      <c r="E55" s="9" t="s">
        <v>161</v>
      </c>
      <c r="F55" s="18" t="s">
        <v>374</v>
      </c>
      <c r="H55" s="9" t="s">
        <v>316</v>
      </c>
      <c r="I55" s="9" t="s">
        <v>142</v>
      </c>
      <c r="J55" s="16" t="s">
        <v>407</v>
      </c>
      <c r="K55" s="9" t="s">
        <v>164</v>
      </c>
      <c r="L55" s="18" t="s">
        <v>396</v>
      </c>
      <c r="M55" s="9" t="s">
        <v>176</v>
      </c>
      <c r="N55" s="9" t="s">
        <v>176</v>
      </c>
      <c r="O55" s="9" t="s">
        <v>107</v>
      </c>
      <c r="P55" s="9" t="s">
        <v>107</v>
      </c>
      <c r="Q55" s="9" t="s">
        <v>107</v>
      </c>
      <c r="R55" s="9" t="s">
        <v>176</v>
      </c>
      <c r="S55" s="9" t="s">
        <v>176</v>
      </c>
      <c r="T55" s="9" t="s">
        <v>124</v>
      </c>
      <c r="U55" s="9" t="s">
        <v>107</v>
      </c>
      <c r="V55" s="9" t="s">
        <v>206</v>
      </c>
      <c r="W55" s="16" t="s">
        <v>354</v>
      </c>
      <c r="X55" s="9" t="s">
        <v>124</v>
      </c>
      <c r="Y55" s="9" t="s">
        <v>205</v>
      </c>
      <c r="Z55" s="9" t="s">
        <v>176</v>
      </c>
      <c r="AA55" s="9" t="s">
        <v>216</v>
      </c>
      <c r="AB55" s="16" t="s">
        <v>447</v>
      </c>
      <c r="AC55" s="16" t="s">
        <v>305</v>
      </c>
      <c r="AE55" s="30" t="str">
        <f t="shared" si="3"/>
        <v>pH</v>
      </c>
      <c r="AF55" s="29" t="str">
        <f t="shared" si="4"/>
        <v>DNU</v>
      </c>
      <c r="AI55" s="9" t="s">
        <v>479</v>
      </c>
      <c r="AJ55" s="75">
        <v>42536</v>
      </c>
      <c r="AK55" s="9" t="s">
        <v>465</v>
      </c>
      <c r="AL55" s="70" t="s">
        <v>498</v>
      </c>
      <c r="AM55" s="78" t="s">
        <v>507</v>
      </c>
    </row>
    <row r="56" spans="1:39" ht="172.8" x14ac:dyDescent="0.3">
      <c r="A56" s="9" t="s">
        <v>373</v>
      </c>
      <c r="B56" s="9" t="s">
        <v>23</v>
      </c>
      <c r="C56" s="28" t="s">
        <v>444</v>
      </c>
      <c r="D56" s="9">
        <v>2013</v>
      </c>
      <c r="E56" s="9" t="s">
        <v>161</v>
      </c>
      <c r="F56" s="18" t="s">
        <v>374</v>
      </c>
      <c r="H56" s="9" t="s">
        <v>316</v>
      </c>
      <c r="I56" s="9" t="s">
        <v>145</v>
      </c>
      <c r="J56" s="16" t="s">
        <v>407</v>
      </c>
      <c r="K56" s="9" t="s">
        <v>164</v>
      </c>
      <c r="L56" s="18" t="s">
        <v>396</v>
      </c>
      <c r="M56" s="9" t="s">
        <v>176</v>
      </c>
      <c r="N56" s="9" t="s">
        <v>176</v>
      </c>
      <c r="O56" s="9" t="s">
        <v>383</v>
      </c>
      <c r="P56" s="9" t="s">
        <v>169</v>
      </c>
      <c r="Q56" s="9" t="s">
        <v>176</v>
      </c>
      <c r="R56" s="9" t="s">
        <v>176</v>
      </c>
      <c r="S56" s="9" t="s">
        <v>176</v>
      </c>
      <c r="T56" s="9" t="s">
        <v>124</v>
      </c>
      <c r="U56" s="9" t="s">
        <v>206</v>
      </c>
      <c r="V56" s="9" t="s">
        <v>206</v>
      </c>
      <c r="W56" s="16" t="s">
        <v>354</v>
      </c>
      <c r="X56" s="9" t="s">
        <v>124</v>
      </c>
      <c r="Y56" s="9" t="s">
        <v>205</v>
      </c>
      <c r="Z56" s="9" t="s">
        <v>176</v>
      </c>
      <c r="AA56" s="16" t="s">
        <v>214</v>
      </c>
      <c r="AB56" s="16" t="s">
        <v>459</v>
      </c>
      <c r="AC56" s="16" t="s">
        <v>336</v>
      </c>
      <c r="AE56" s="30" t="str">
        <f t="shared" si="3"/>
        <v>TP</v>
      </c>
      <c r="AF56" s="29" t="str">
        <f t="shared" si="4"/>
        <v xml:space="preserve">B  </v>
      </c>
      <c r="AI56" s="9" t="s">
        <v>479</v>
      </c>
      <c r="AJ56" s="75">
        <v>42536</v>
      </c>
      <c r="AK56" s="9" t="s">
        <v>465</v>
      </c>
      <c r="AL56" s="70" t="s">
        <v>475</v>
      </c>
      <c r="AM56" s="78"/>
    </row>
    <row r="57" spans="1:39" ht="172.8" x14ac:dyDescent="0.3">
      <c r="A57" s="9" t="s">
        <v>373</v>
      </c>
      <c r="B57" s="9" t="s">
        <v>23</v>
      </c>
      <c r="C57" s="28" t="s">
        <v>444</v>
      </c>
      <c r="D57" s="9">
        <v>2013</v>
      </c>
      <c r="E57" s="9" t="s">
        <v>161</v>
      </c>
      <c r="F57" s="18" t="s">
        <v>374</v>
      </c>
      <c r="H57" s="9" t="s">
        <v>316</v>
      </c>
      <c r="I57" s="9" t="s">
        <v>378</v>
      </c>
      <c r="J57" s="16" t="s">
        <v>407</v>
      </c>
      <c r="K57" s="9" t="s">
        <v>164</v>
      </c>
      <c r="L57" s="18" t="s">
        <v>396</v>
      </c>
      <c r="M57" s="9" t="s">
        <v>176</v>
      </c>
      <c r="N57" s="9" t="s">
        <v>176</v>
      </c>
      <c r="O57" s="9" t="s">
        <v>383</v>
      </c>
      <c r="P57" s="9" t="s">
        <v>169</v>
      </c>
      <c r="Q57" s="9" t="s">
        <v>176</v>
      </c>
      <c r="R57" s="9" t="s">
        <v>176</v>
      </c>
      <c r="S57" s="9" t="s">
        <v>176</v>
      </c>
      <c r="T57" s="9" t="s">
        <v>124</v>
      </c>
      <c r="U57" s="9" t="s">
        <v>206</v>
      </c>
      <c r="V57" s="9" t="s">
        <v>206</v>
      </c>
      <c r="W57" s="16" t="s">
        <v>354</v>
      </c>
      <c r="X57" s="9" t="s">
        <v>124</v>
      </c>
      <c r="Y57" s="9" t="s">
        <v>206</v>
      </c>
      <c r="Z57" s="9" t="s">
        <v>176</v>
      </c>
      <c r="AA57" s="16" t="s">
        <v>215</v>
      </c>
      <c r="AB57" s="16" t="s">
        <v>448</v>
      </c>
      <c r="AC57" s="16" t="s">
        <v>341</v>
      </c>
      <c r="AE57" s="30" t="str">
        <f t="shared" si="3"/>
        <v>TSS</v>
      </c>
      <c r="AF57" s="29" t="str">
        <f t="shared" si="4"/>
        <v xml:space="preserve">A- </v>
      </c>
      <c r="AI57" s="9" t="s">
        <v>479</v>
      </c>
      <c r="AJ57" s="75">
        <v>42536</v>
      </c>
      <c r="AK57" s="9" t="s">
        <v>464</v>
      </c>
      <c r="AL57" s="69" t="s">
        <v>467</v>
      </c>
      <c r="AM57" s="78"/>
    </row>
    <row r="58" spans="1:39" ht="187.2" x14ac:dyDescent="0.3">
      <c r="A58" s="9" t="s">
        <v>373</v>
      </c>
      <c r="B58" s="9" t="s">
        <v>23</v>
      </c>
      <c r="C58" s="28" t="s">
        <v>440</v>
      </c>
      <c r="D58" s="9">
        <v>2013</v>
      </c>
      <c r="E58" s="9" t="s">
        <v>161</v>
      </c>
      <c r="F58" s="18" t="s">
        <v>374</v>
      </c>
      <c r="H58" s="9" t="s">
        <v>316</v>
      </c>
      <c r="I58" s="9" t="s">
        <v>144</v>
      </c>
      <c r="J58" s="16" t="s">
        <v>443</v>
      </c>
      <c r="K58" s="9" t="s">
        <v>164</v>
      </c>
      <c r="L58" s="18" t="s">
        <v>396</v>
      </c>
      <c r="M58" s="9" t="s">
        <v>176</v>
      </c>
      <c r="N58" s="9" t="s">
        <v>176</v>
      </c>
      <c r="O58" s="9" t="s">
        <v>107</v>
      </c>
      <c r="P58" s="9" t="s">
        <v>107</v>
      </c>
      <c r="Q58" s="9" t="s">
        <v>107</v>
      </c>
      <c r="R58" s="9" t="s">
        <v>176</v>
      </c>
      <c r="S58" s="9" t="s">
        <v>176</v>
      </c>
      <c r="T58" s="9" t="s">
        <v>124</v>
      </c>
      <c r="U58" s="9" t="s">
        <v>107</v>
      </c>
      <c r="V58" s="9" t="s">
        <v>206</v>
      </c>
      <c r="W58" s="16" t="s">
        <v>354</v>
      </c>
      <c r="X58" s="9" t="s">
        <v>124</v>
      </c>
      <c r="Y58" s="9" t="s">
        <v>206</v>
      </c>
      <c r="Z58" s="9" t="s">
        <v>176</v>
      </c>
      <c r="AA58" s="16" t="s">
        <v>216</v>
      </c>
      <c r="AB58" s="9" t="s">
        <v>460</v>
      </c>
      <c r="AC58" s="16" t="s">
        <v>386</v>
      </c>
      <c r="AE58" s="30" t="str">
        <f t="shared" si="3"/>
        <v>Temp</v>
      </c>
      <c r="AF58" s="29" t="str">
        <f t="shared" si="4"/>
        <v xml:space="preserve">C  </v>
      </c>
      <c r="AI58" s="9" t="s">
        <v>479</v>
      </c>
      <c r="AJ58" s="75">
        <v>42536</v>
      </c>
      <c r="AK58" s="9" t="s">
        <v>464</v>
      </c>
      <c r="AL58" s="73" t="s">
        <v>499</v>
      </c>
      <c r="AM58" s="78" t="s">
        <v>510</v>
      </c>
    </row>
    <row r="59" spans="1:39" ht="52.2" x14ac:dyDescent="0.3">
      <c r="A59" s="9" t="s">
        <v>373</v>
      </c>
      <c r="B59" s="9" t="s">
        <v>23</v>
      </c>
      <c r="C59" s="28" t="s">
        <v>449</v>
      </c>
      <c r="D59" s="9">
        <v>2013</v>
      </c>
      <c r="E59" s="9" t="s">
        <v>161</v>
      </c>
      <c r="F59" s="18" t="s">
        <v>374</v>
      </c>
      <c r="H59" s="9" t="s">
        <v>316</v>
      </c>
      <c r="I59" s="9" t="s">
        <v>379</v>
      </c>
      <c r="J59" s="16" t="s">
        <v>450</v>
      </c>
      <c r="K59" s="9" t="s">
        <v>164</v>
      </c>
      <c r="L59" s="18" t="s">
        <v>396</v>
      </c>
      <c r="M59" s="9" t="s">
        <v>176</v>
      </c>
      <c r="N59" s="9" t="s">
        <v>176</v>
      </c>
      <c r="O59" s="9" t="s">
        <v>439</v>
      </c>
      <c r="P59" s="9" t="s">
        <v>169</v>
      </c>
      <c r="Q59" s="9" t="s">
        <v>176</v>
      </c>
      <c r="R59" s="9" t="s">
        <v>176</v>
      </c>
      <c r="S59" s="9" t="s">
        <v>176</v>
      </c>
      <c r="T59" s="9" t="s">
        <v>124</v>
      </c>
      <c r="U59" s="9" t="s">
        <v>206</v>
      </c>
      <c r="V59" s="9" t="s">
        <v>206</v>
      </c>
      <c r="W59" s="16" t="s">
        <v>354</v>
      </c>
      <c r="X59" s="9" t="s">
        <v>124</v>
      </c>
      <c r="Y59" s="9" t="s">
        <v>206</v>
      </c>
      <c r="Z59" s="9" t="s">
        <v>176</v>
      </c>
      <c r="AA59" s="16" t="s">
        <v>214</v>
      </c>
      <c r="AC59" s="16" t="s">
        <v>335</v>
      </c>
      <c r="AE59" s="30" t="str">
        <f t="shared" si="3"/>
        <v>Chl-a</v>
      </c>
      <c r="AF59" s="29" t="str">
        <f t="shared" si="4"/>
        <v xml:space="preserve">A+ </v>
      </c>
      <c r="AI59" s="9" t="s">
        <v>479</v>
      </c>
      <c r="AJ59" s="75">
        <v>42536</v>
      </c>
      <c r="AK59" s="9" t="s">
        <v>464</v>
      </c>
      <c r="AL59" s="71" t="s">
        <v>500</v>
      </c>
      <c r="AM59" s="78" t="s">
        <v>505</v>
      </c>
    </row>
    <row r="60" spans="1:39" x14ac:dyDescent="0.3">
      <c r="AM60" s="78"/>
    </row>
    <row r="61" spans="1:39" x14ac:dyDescent="0.3">
      <c r="AM61" s="78"/>
    </row>
    <row r="62" spans="1:39" x14ac:dyDescent="0.3">
      <c r="AM62" s="78"/>
    </row>
    <row r="63" spans="1:39" x14ac:dyDescent="0.3">
      <c r="AM63" s="78"/>
    </row>
    <row r="64" spans="1:39" x14ac:dyDescent="0.3">
      <c r="AM64" s="78"/>
    </row>
    <row r="65" spans="39:39" x14ac:dyDescent="0.3">
      <c r="AM65" s="78"/>
    </row>
    <row r="66" spans="39:39" x14ac:dyDescent="0.3">
      <c r="AM66" s="78"/>
    </row>
    <row r="67" spans="39:39" x14ac:dyDescent="0.3">
      <c r="AM67" s="78"/>
    </row>
    <row r="68" spans="39:39" x14ac:dyDescent="0.3">
      <c r="AM68" s="78"/>
    </row>
    <row r="69" spans="39:39" x14ac:dyDescent="0.3">
      <c r="AM69" s="78"/>
    </row>
    <row r="70" spans="39:39" x14ac:dyDescent="0.3">
      <c r="AM70" s="78"/>
    </row>
    <row r="71" spans="39:39" x14ac:dyDescent="0.3">
      <c r="AM71" s="78"/>
    </row>
    <row r="72" spans="39:39" x14ac:dyDescent="0.3">
      <c r="AM72" s="78"/>
    </row>
    <row r="73" spans="39:39" x14ac:dyDescent="0.3">
      <c r="AM73" s="78"/>
    </row>
    <row r="74" spans="39:39" x14ac:dyDescent="0.3">
      <c r="AM74" s="78"/>
    </row>
    <row r="75" spans="39:39" x14ac:dyDescent="0.3">
      <c r="AM75" s="78"/>
    </row>
    <row r="76" spans="39:39" x14ac:dyDescent="0.3">
      <c r="AM76" s="78"/>
    </row>
    <row r="77" spans="39:39" x14ac:dyDescent="0.3">
      <c r="AM77" s="78"/>
    </row>
    <row r="78" spans="39:39" x14ac:dyDescent="0.3">
      <c r="AM78" s="78"/>
    </row>
    <row r="79" spans="39:39" x14ac:dyDescent="0.3">
      <c r="AM79" s="78"/>
    </row>
    <row r="80" spans="39:39" x14ac:dyDescent="0.3">
      <c r="AM80" s="78"/>
    </row>
    <row r="81" spans="39:39" x14ac:dyDescent="0.3">
      <c r="AM81" s="78"/>
    </row>
    <row r="82" spans="39:39" x14ac:dyDescent="0.3">
      <c r="AM82" s="78"/>
    </row>
    <row r="83" spans="39:39" x14ac:dyDescent="0.3">
      <c r="AM83" s="78"/>
    </row>
    <row r="84" spans="39:39" x14ac:dyDescent="0.3">
      <c r="AM84" s="78"/>
    </row>
    <row r="85" spans="39:39" x14ac:dyDescent="0.3">
      <c r="AM85" s="78"/>
    </row>
    <row r="86" spans="39:39" x14ac:dyDescent="0.3">
      <c r="AM86" s="78"/>
    </row>
    <row r="87" spans="39:39" x14ac:dyDescent="0.3">
      <c r="AM87" s="78"/>
    </row>
    <row r="88" spans="39:39" x14ac:dyDescent="0.3">
      <c r="AM88" s="78"/>
    </row>
    <row r="89" spans="39:39" x14ac:dyDescent="0.3">
      <c r="AM89" s="78"/>
    </row>
    <row r="90" spans="39:39" x14ac:dyDescent="0.3">
      <c r="AM90" s="78"/>
    </row>
    <row r="91" spans="39:39" x14ac:dyDescent="0.3">
      <c r="AM91" s="78"/>
    </row>
    <row r="92" spans="39:39" x14ac:dyDescent="0.3">
      <c r="AM92" s="78"/>
    </row>
    <row r="93" spans="39:39" x14ac:dyDescent="0.3">
      <c r="AM93" s="78"/>
    </row>
    <row r="94" spans="39:39" x14ac:dyDescent="0.3">
      <c r="AM94" s="78"/>
    </row>
    <row r="95" spans="39:39" x14ac:dyDescent="0.3">
      <c r="AM95" s="78"/>
    </row>
    <row r="96" spans="39:39" x14ac:dyDescent="0.3">
      <c r="AM96" s="78"/>
    </row>
    <row r="97" spans="39:39" x14ac:dyDescent="0.3">
      <c r="AM97" s="78"/>
    </row>
  </sheetData>
  <autoFilter ref="A1:AP59" xr:uid="{00000000-0009-0000-0000-000001000000}">
    <filterColumn colId="8">
      <filters>
        <filter val="Conductivity"/>
      </filters>
    </filterColumn>
  </autoFilter>
  <conditionalFormatting sqref="S45:S48 W3:X44 W4:W48 X40:X48 Z3:Z48 R3:S44 R48:S48 R50:S55 M50:N55 M56:M59 S56:S59 W50:X59 Z50:Z59 R45:R47 M3:N48 N51:N59 R51:R59">
    <cfRule type="containsText" dxfId="37" priority="73" operator="containsText" text="No">
      <formula>NOT(ISERROR(SEARCH("No",M3)))</formula>
    </cfRule>
  </conditionalFormatting>
  <conditionalFormatting sqref="K3:K48 K50:K59">
    <cfRule type="containsText" dxfId="36" priority="65" operator="containsText" text="Not Approved">
      <formula>NOT(ISERROR(SEARCH("Not Approved",K3)))</formula>
    </cfRule>
    <cfRule type="containsText" dxfId="35" priority="66" operator="containsText" text="Unknown">
      <formula>NOT(ISERROR(SEARCH("Unknown",K3)))</formula>
    </cfRule>
    <cfRule type="containsText" dxfId="34" priority="67" operator="containsText" text="None">
      <formula>NOT(ISERROR(SEARCH("None",K3)))</formula>
    </cfRule>
  </conditionalFormatting>
  <conditionalFormatting sqref="Q12 O12 P5:P7 O24 O36 P9:P48 O47 P50:P59">
    <cfRule type="containsText" dxfId="33" priority="60" operator="containsText" text="Revoked">
      <formula>NOT(ISERROR(SEARCH("Revoked",O5)))</formula>
    </cfRule>
    <cfRule type="containsText" dxfId="32" priority="61" operator="containsText" text="Not Certified">
      <formula>NOT(ISERROR(SEARCH("Not Certified",O5)))</formula>
    </cfRule>
  </conditionalFormatting>
  <conditionalFormatting sqref="U3 Y3:Y44 V3:V45 V50:V55 Y50:Y55">
    <cfRule type="containsText" dxfId="31" priority="55" operator="containsText" text="Never">
      <formula>NOT(ISERROR(SEARCH("Never",U3)))</formula>
    </cfRule>
  </conditionalFormatting>
  <conditionalFormatting sqref="AB3:AB44 AB50:AB55">
    <cfRule type="notContainsBlanks" dxfId="30" priority="42">
      <formula>LEN(TRIM(AB3))&gt;0</formula>
    </cfRule>
  </conditionalFormatting>
  <conditionalFormatting sqref="AC3:AC48 AC50:AC59">
    <cfRule type="beginsWith" dxfId="29" priority="39" operator="beginsWith" text="I  ">
      <formula>LEFT(AC3,3)="I  "</formula>
    </cfRule>
    <cfRule type="beginsWith" dxfId="28" priority="40" operator="beginsWith" text="DNU">
      <formula>LEFT(AC3,3)="DNU"</formula>
    </cfRule>
  </conditionalFormatting>
  <conditionalFormatting sqref="AF50:AF59 AF3:AF48">
    <cfRule type="containsText" dxfId="27" priority="34" operator="containsText" text="DNU">
      <formula>NOT(ISERROR(SEARCH("DNU",AF3)))</formula>
    </cfRule>
    <cfRule type="containsText" dxfId="26" priority="35" operator="containsText" text="I  ">
      <formula>NOT(ISERROR(SEARCH("I  ",AF3)))</formula>
    </cfRule>
    <cfRule type="containsText" dxfId="25" priority="36" operator="containsText" text="DNU">
      <formula>NOT(ISERROR(SEARCH("DNU",AF3)))</formula>
    </cfRule>
  </conditionalFormatting>
  <conditionalFormatting sqref="AF1:AF1048576">
    <cfRule type="beginsWith" dxfId="24" priority="27" operator="beginsWith" text="F">
      <formula>LEFT(AF1,1)="F"</formula>
    </cfRule>
    <cfRule type="beginsWith" dxfId="23" priority="28" operator="beginsWith" text="E">
      <formula>LEFT(AF1,1)="E"</formula>
    </cfRule>
    <cfRule type="beginsWith" dxfId="22" priority="29" operator="beginsWith" text="D">
      <formula>LEFT(AF1,1)="D"</formula>
    </cfRule>
    <cfRule type="beginsWith" dxfId="21" priority="30" operator="beginsWith" text="C">
      <formula>LEFT(AF1,1)="C"</formula>
    </cfRule>
  </conditionalFormatting>
  <conditionalFormatting sqref="O58">
    <cfRule type="containsText" dxfId="20" priority="6" operator="containsText" text="Revoked">
      <formula>NOT(ISERROR(SEARCH("Revoked",O58)))</formula>
    </cfRule>
    <cfRule type="containsText" dxfId="19" priority="7" operator="containsText" text="Not Certified">
      <formula>NOT(ISERROR(SEARCH("Not Certified",O58)))</formula>
    </cfRule>
  </conditionalFormatting>
  <dataValidations count="16">
    <dataValidation type="list" allowBlank="1" showInputMessage="1" sqref="O58 P45:P49 O12 P1:P2 P5:P7 O24 P9:P14 P17:P19 P21:P26 P29:P31 O36 P33:P38 P41:P43 Q12 P52:P54 O47 P56:P57 P59:P1048576" xr:uid="{00000000-0002-0000-0100-000000000000}">
      <formula1>cert</formula1>
    </dataValidation>
    <dataValidation type="list" allowBlank="1" showInputMessage="1" showErrorMessage="1" sqref="B50:B59 B3:B48" xr:uid="{00000000-0002-0000-0100-000001000000}">
      <formula1>watershed</formula1>
    </dataValidation>
    <dataValidation type="list" allowBlank="1" showInputMessage="1" showErrorMessage="1" sqref="Q48 S3:T48 N45:N48 Q3:Q11 O15:P16 O8:P8 O3:P4 O32:P32 O20:P20 O27:P28 U28 N3:N43 O39:P40 X3:X48 R45:R48 M3:M48 N44:R44 Q13:Q43 Z3:Z48 R3:R43 O50:P51 P58 X50:X59 Z50:Z59 M56:N59 N55:P55 M50:M55 N50:N54 Q50:Q57 R50:T59" xr:uid="{00000000-0002-0000-0100-000002000000}">
      <formula1>YESNO</formula1>
    </dataValidation>
    <dataValidation type="list" allowBlank="1" showInputMessage="1" showErrorMessage="1" sqref="C38 C3:C8 C12 C14:C24 C26:C36 C50:C51" xr:uid="{00000000-0002-0000-0100-000003000000}">
      <formula1>NA</formula1>
    </dataValidation>
    <dataValidation type="list" allowBlank="1" showInputMessage="1" showErrorMessage="1" sqref="AC50:AC59 AC3:AC48" xr:uid="{00000000-0002-0000-0100-000004000000}">
      <formula1>GENCONC</formula1>
    </dataValidation>
    <dataValidation type="list" allowBlank="1" showInputMessage="1" showErrorMessage="1" sqref="AA3:AA48 AA50:AA59" xr:uid="{00000000-0002-0000-0100-000005000000}">
      <formula1>dqo</formula1>
    </dataValidation>
    <dataValidation type="list" allowBlank="1" showInputMessage="1" showErrorMessage="1" sqref="AB50:AB55 AB3:AB44" xr:uid="{00000000-0002-0000-0100-000006000000}">
      <formula1>issues</formula1>
    </dataValidation>
    <dataValidation type="list" allowBlank="1" showInputMessage="1" sqref="K3:K48 K50:K59" xr:uid="{00000000-0002-0000-0100-000007000000}">
      <formula1>qapp</formula1>
    </dataValidation>
    <dataValidation type="list" allowBlank="1" showInputMessage="1" showErrorMessage="1" sqref="E3:E48 E50:E59" xr:uid="{00000000-0002-0000-0100-000008000000}">
      <formula1>format</formula1>
    </dataValidation>
    <dataValidation type="list" allowBlank="1" showInputMessage="1" showErrorMessage="1" sqref="I3:I48 I50:I59" xr:uid="{00000000-0002-0000-0100-000009000000}">
      <formula1>param</formula1>
    </dataValidation>
    <dataValidation type="list" allowBlank="1" showInputMessage="1" showErrorMessage="1" sqref="H3:H48 H50:H59" xr:uid="{00000000-0002-0000-0100-00000A000000}">
      <formula1>matrix</formula1>
    </dataValidation>
    <dataValidation type="list" allowBlank="1" showInputMessage="1" showErrorMessage="1" sqref="A3:A48 A50:A59" xr:uid="{00000000-0002-0000-0100-00000B000000}">
      <formula1>source</formula1>
    </dataValidation>
    <dataValidation type="list" allowBlank="1" showInputMessage="1" showErrorMessage="1" sqref="AI3:AI59" xr:uid="{00000000-0002-0000-0100-00000C000000}">
      <formula1>reviewer</formula1>
    </dataValidation>
    <dataValidation type="list" allowBlank="1" showInputMessage="1" sqref="D1:D1048576" xr:uid="{00000000-0002-0000-0100-00000D000000}">
      <formula1>datayear</formula1>
    </dataValidation>
    <dataValidation type="list" allowBlank="1" showInputMessage="1" sqref="U1:U27 Y1:Y1048576 U29:U1048576 V1:V1048576" xr:uid="{00000000-0002-0000-0100-00000E000000}">
      <formula1>bd</formula1>
    </dataValidation>
    <dataValidation type="list" allowBlank="1" showInputMessage="1" sqref="W1:W1048576" xr:uid="{00000000-0002-0000-0100-00000F000000}">
      <formula1>latlong</formula1>
    </dataValidation>
  </dataValidations>
  <printOptions gridLines="1"/>
  <pageMargins left="0.45" right="0.45" top="0.5" bottom="0.5" header="0.3" footer="0.3"/>
  <pageSetup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46"/>
  <sheetViews>
    <sheetView zoomScale="98" zoomScaleNormal="98" workbookViewId="0">
      <selection activeCell="E6" sqref="E6"/>
    </sheetView>
  </sheetViews>
  <sheetFormatPr defaultColWidth="9.109375" defaultRowHeight="14.4" x14ac:dyDescent="0.3"/>
  <cols>
    <col min="1" max="1" width="32.88671875" style="16" customWidth="1"/>
    <col min="2" max="3" width="16.33203125" style="16" customWidth="1"/>
    <col min="4" max="4" width="17.6640625" style="16" customWidth="1"/>
    <col min="5" max="5" width="20.109375" style="28" customWidth="1"/>
    <col min="6" max="6" width="21.5546875" style="16" customWidth="1"/>
    <col min="7" max="7" width="19.6640625" style="16" customWidth="1"/>
    <col min="8" max="8" width="17.6640625" style="16" customWidth="1"/>
    <col min="9" max="9" width="17.109375" style="50" customWidth="1"/>
    <col min="10" max="10" width="19.33203125" style="47" customWidth="1"/>
    <col min="11" max="13" width="23.109375" style="28" customWidth="1"/>
    <col min="14" max="14" width="15" style="16" customWidth="1"/>
    <col min="15" max="15" width="22.109375" style="28" customWidth="1"/>
    <col min="16" max="17" width="17" style="16" customWidth="1"/>
    <col min="18" max="19" width="23.88671875" style="16" customWidth="1"/>
    <col min="20" max="20" width="19.6640625" style="16" customWidth="1"/>
    <col min="21" max="22" width="23.88671875" style="16" customWidth="1"/>
    <col min="23" max="23" width="26.33203125" style="16" customWidth="1"/>
    <col min="24" max="26" width="23.88671875" style="16" customWidth="1"/>
    <col min="27" max="27" width="27.33203125" style="16" customWidth="1"/>
    <col min="28" max="28" width="23.88671875" style="16" customWidth="1"/>
    <col min="29" max="29" width="31.5546875" style="16" customWidth="1"/>
    <col min="30" max="30" width="33.6640625" style="16" customWidth="1"/>
    <col min="31" max="31" width="21" style="29" customWidth="1"/>
    <col min="32" max="32" width="17.44140625" style="29" customWidth="1"/>
    <col min="33" max="34" width="33.6640625" style="16" customWidth="1"/>
    <col min="35" max="35" width="16" style="16" customWidth="1"/>
    <col min="36" max="36" width="14.109375" style="16" customWidth="1"/>
    <col min="37" max="38" width="9.109375" style="28"/>
    <col min="39" max="39" width="18.33203125" style="16" customWidth="1"/>
    <col min="40" max="40" width="26.5546875" style="16" customWidth="1"/>
    <col min="41" max="41" width="23.109375" style="16" customWidth="1"/>
    <col min="42" max="42" width="17.6640625" style="16" customWidth="1"/>
    <col min="43" max="43" width="11.33203125" style="16" customWidth="1"/>
    <col min="44" max="45" width="20.6640625" style="16" customWidth="1"/>
    <col min="46" max="16384" width="9.109375" style="16"/>
  </cols>
  <sheetData>
    <row r="1" spans="1:41" s="1" customFormat="1" ht="41.4" x14ac:dyDescent="0.3">
      <c r="A1" s="1" t="s">
        <v>139</v>
      </c>
      <c r="B1" s="1" t="s">
        <v>140</v>
      </c>
      <c r="C1" s="1" t="s">
        <v>257</v>
      </c>
      <c r="D1" s="1" t="s">
        <v>138</v>
      </c>
      <c r="E1" s="1" t="s">
        <v>229</v>
      </c>
      <c r="F1" s="1" t="s">
        <v>200</v>
      </c>
      <c r="G1" s="1" t="s">
        <v>180</v>
      </c>
      <c r="H1" s="31" t="s">
        <v>157</v>
      </c>
      <c r="I1" s="48" t="s">
        <v>158</v>
      </c>
      <c r="J1" s="31" t="s">
        <v>353</v>
      </c>
      <c r="K1" s="31" t="s">
        <v>166</v>
      </c>
      <c r="L1" s="31" t="s">
        <v>175</v>
      </c>
      <c r="M1" s="31" t="s">
        <v>225</v>
      </c>
      <c r="N1" s="31" t="s">
        <v>226</v>
      </c>
      <c r="O1" s="31" t="s">
        <v>167</v>
      </c>
      <c r="P1" s="31" t="s">
        <v>172</v>
      </c>
      <c r="Q1" s="31" t="s">
        <v>178</v>
      </c>
      <c r="R1" s="31" t="s">
        <v>201</v>
      </c>
      <c r="S1" s="31" t="s">
        <v>202</v>
      </c>
      <c r="T1" s="31" t="s">
        <v>203</v>
      </c>
      <c r="U1" s="31" t="s">
        <v>207</v>
      </c>
      <c r="V1" s="31" t="s">
        <v>208</v>
      </c>
      <c r="W1" s="31" t="s">
        <v>210</v>
      </c>
      <c r="X1" s="31" t="s">
        <v>218</v>
      </c>
      <c r="Y1" s="31" t="s">
        <v>211</v>
      </c>
      <c r="Z1" s="31" t="s">
        <v>179</v>
      </c>
      <c r="AA1" s="31" t="s">
        <v>212</v>
      </c>
      <c r="AB1" s="31" t="s">
        <v>227</v>
      </c>
      <c r="AC1" s="31" t="s">
        <v>198</v>
      </c>
      <c r="AD1" s="31" t="s">
        <v>273</v>
      </c>
      <c r="AE1" s="32" t="s">
        <v>158</v>
      </c>
      <c r="AF1" s="34" t="s">
        <v>300</v>
      </c>
      <c r="AG1" s="1" t="s">
        <v>274</v>
      </c>
      <c r="AH1" s="1" t="s">
        <v>271</v>
      </c>
      <c r="AI1" s="1" t="s">
        <v>182</v>
      </c>
      <c r="AJ1" s="1" t="s">
        <v>181</v>
      </c>
      <c r="AO1" s="2"/>
    </row>
    <row r="2" spans="1:41" ht="52.2" x14ac:dyDescent="0.3">
      <c r="A2" s="16" t="s">
        <v>72</v>
      </c>
      <c r="B2" s="16" t="s">
        <v>25</v>
      </c>
      <c r="C2" s="16" t="s">
        <v>107</v>
      </c>
      <c r="D2" s="16">
        <v>2010</v>
      </c>
      <c r="E2" s="16" t="s">
        <v>160</v>
      </c>
      <c r="F2" s="19" t="s">
        <v>262</v>
      </c>
      <c r="G2" s="16" t="s">
        <v>107</v>
      </c>
      <c r="H2" s="16" t="s">
        <v>155</v>
      </c>
      <c r="I2" s="49" t="s">
        <v>153</v>
      </c>
      <c r="J2" s="46">
        <v>8</v>
      </c>
      <c r="K2" s="16" t="s">
        <v>266</v>
      </c>
      <c r="L2" s="19" t="s">
        <v>279</v>
      </c>
      <c r="M2" s="16" t="s">
        <v>176</v>
      </c>
      <c r="N2" s="16" t="s">
        <v>176</v>
      </c>
      <c r="O2" s="16" t="s">
        <v>267</v>
      </c>
      <c r="P2" s="16" t="s">
        <v>168</v>
      </c>
      <c r="Q2" s="16" t="s">
        <v>176</v>
      </c>
      <c r="R2" s="16" t="s">
        <v>176</v>
      </c>
      <c r="S2" s="16" t="s">
        <v>176</v>
      </c>
      <c r="T2" s="16" t="s">
        <v>177</v>
      </c>
      <c r="U2" s="16" t="s">
        <v>209</v>
      </c>
      <c r="V2" s="16" t="s">
        <v>206</v>
      </c>
      <c r="W2" s="16" t="s">
        <v>176</v>
      </c>
      <c r="X2" s="16" t="s">
        <v>176</v>
      </c>
      <c r="Y2" s="16" t="s">
        <v>206</v>
      </c>
      <c r="Z2" s="16" t="s">
        <v>176</v>
      </c>
      <c r="AA2" s="16" t="s">
        <v>214</v>
      </c>
      <c r="AB2" s="16" t="s">
        <v>223</v>
      </c>
      <c r="AC2" s="16" t="s">
        <v>335</v>
      </c>
      <c r="AD2" s="16" t="s">
        <v>276</v>
      </c>
      <c r="AE2" s="30" t="str">
        <f>I2</f>
        <v>E. coli</v>
      </c>
      <c r="AF2" s="29" t="str">
        <f>LEFT(AC2,3)</f>
        <v xml:space="preserve">A+ </v>
      </c>
      <c r="AG2" s="16" t="s">
        <v>277</v>
      </c>
      <c r="AH2" s="16" t="s">
        <v>272</v>
      </c>
      <c r="AI2" s="16" t="s">
        <v>186</v>
      </c>
      <c r="AJ2" s="27">
        <v>40910</v>
      </c>
    </row>
    <row r="3" spans="1:41" ht="52.2" x14ac:dyDescent="0.3">
      <c r="D3" s="16">
        <v>2011</v>
      </c>
      <c r="E3" s="16" t="s">
        <v>161</v>
      </c>
      <c r="F3" s="19" t="s">
        <v>263</v>
      </c>
      <c r="H3" s="16" t="s">
        <v>155</v>
      </c>
      <c r="I3" s="49" t="s">
        <v>149</v>
      </c>
      <c r="J3" s="46">
        <v>4</v>
      </c>
      <c r="K3" s="16" t="s">
        <v>266</v>
      </c>
      <c r="L3" s="18"/>
      <c r="M3" s="16" t="s">
        <v>176</v>
      </c>
      <c r="N3" s="16" t="s">
        <v>176</v>
      </c>
      <c r="O3" s="16" t="s">
        <v>268</v>
      </c>
      <c r="P3" s="16" t="s">
        <v>169</v>
      </c>
      <c r="Q3" s="16" t="s">
        <v>177</v>
      </c>
      <c r="R3" s="16" t="s">
        <v>176</v>
      </c>
      <c r="S3" s="16" t="s">
        <v>176</v>
      </c>
      <c r="T3" s="16" t="s">
        <v>177</v>
      </c>
      <c r="U3" s="16" t="s">
        <v>204</v>
      </c>
      <c r="V3" s="16" t="s">
        <v>205</v>
      </c>
      <c r="W3" s="16" t="s">
        <v>176</v>
      </c>
      <c r="X3" s="16" t="s">
        <v>176</v>
      </c>
      <c r="Y3" s="16" t="s">
        <v>206</v>
      </c>
      <c r="Z3" s="16" t="s">
        <v>176</v>
      </c>
      <c r="AA3" s="16" t="s">
        <v>214</v>
      </c>
      <c r="AB3" s="16" t="s">
        <v>164</v>
      </c>
      <c r="AC3" s="16" t="s">
        <v>335</v>
      </c>
      <c r="AE3" s="30" t="str">
        <f t="shared" ref="AE3:AE46" si="0">I3</f>
        <v>Cl</v>
      </c>
      <c r="AF3" s="29" t="str">
        <f t="shared" ref="AF3:AF46" si="1">LEFT(AC3,3)</f>
        <v xml:space="preserve">A+ </v>
      </c>
      <c r="AH3" s="16" t="s">
        <v>278</v>
      </c>
    </row>
    <row r="4" spans="1:41" ht="52.2" x14ac:dyDescent="0.3">
      <c r="D4" s="16">
        <v>2012</v>
      </c>
      <c r="E4" s="16"/>
      <c r="F4" s="19" t="s">
        <v>264</v>
      </c>
      <c r="H4" s="16" t="s">
        <v>155</v>
      </c>
      <c r="I4" s="49" t="s">
        <v>142</v>
      </c>
      <c r="J4" s="46">
        <v>4</v>
      </c>
      <c r="K4" s="16" t="s">
        <v>266</v>
      </c>
      <c r="L4" s="18"/>
      <c r="M4" s="16" t="s">
        <v>176</v>
      </c>
      <c r="N4" s="16" t="s">
        <v>176</v>
      </c>
      <c r="O4" s="28" t="s">
        <v>107</v>
      </c>
      <c r="P4" s="16" t="s">
        <v>107</v>
      </c>
      <c r="Q4" s="16" t="s">
        <v>177</v>
      </c>
      <c r="R4" s="16" t="s">
        <v>176</v>
      </c>
      <c r="S4" s="16" t="s">
        <v>176</v>
      </c>
      <c r="T4" s="16" t="s">
        <v>176</v>
      </c>
      <c r="U4" s="16" t="s">
        <v>107</v>
      </c>
      <c r="V4" s="16" t="s">
        <v>204</v>
      </c>
      <c r="W4" s="16" t="s">
        <v>176</v>
      </c>
      <c r="X4" s="16" t="s">
        <v>107</v>
      </c>
      <c r="Y4" s="16" t="s">
        <v>209</v>
      </c>
      <c r="Z4" s="16" t="s">
        <v>176</v>
      </c>
      <c r="AA4" s="16" t="s">
        <v>216</v>
      </c>
      <c r="AB4" s="16" t="s">
        <v>220</v>
      </c>
      <c r="AC4" s="16" t="s">
        <v>305</v>
      </c>
      <c r="AE4" s="30" t="str">
        <f t="shared" si="0"/>
        <v>pH</v>
      </c>
      <c r="AF4" s="29" t="str">
        <f t="shared" si="1"/>
        <v>DNU</v>
      </c>
    </row>
    <row r="5" spans="1:41" ht="69" x14ac:dyDescent="0.3">
      <c r="E5" s="16"/>
      <c r="F5" s="19" t="s">
        <v>265</v>
      </c>
      <c r="H5" s="16" t="s">
        <v>155</v>
      </c>
      <c r="I5" s="49" t="s">
        <v>141</v>
      </c>
      <c r="J5" s="46">
        <v>4</v>
      </c>
      <c r="K5" s="16" t="s">
        <v>266</v>
      </c>
      <c r="L5" s="18"/>
      <c r="M5" s="16" t="s">
        <v>176</v>
      </c>
      <c r="N5" s="16" t="s">
        <v>176</v>
      </c>
      <c r="O5" s="28" t="s">
        <v>107</v>
      </c>
      <c r="P5" s="16" t="s">
        <v>107</v>
      </c>
      <c r="Q5" s="16" t="s">
        <v>177</v>
      </c>
      <c r="R5" s="16" t="s">
        <v>176</v>
      </c>
      <c r="S5" s="16" t="s">
        <v>176</v>
      </c>
      <c r="T5" s="16" t="s">
        <v>176</v>
      </c>
      <c r="U5" s="16" t="s">
        <v>107</v>
      </c>
      <c r="V5" s="16" t="s">
        <v>204</v>
      </c>
      <c r="W5" s="16" t="s">
        <v>176</v>
      </c>
      <c r="X5" s="16" t="s">
        <v>107</v>
      </c>
      <c r="Y5" s="16" t="s">
        <v>206</v>
      </c>
      <c r="Z5" s="16" t="s">
        <v>176</v>
      </c>
      <c r="AA5" s="16" t="s">
        <v>216</v>
      </c>
      <c r="AB5" s="16" t="s">
        <v>219</v>
      </c>
      <c r="AC5" s="16" t="s">
        <v>301</v>
      </c>
      <c r="AE5" s="30" t="str">
        <f t="shared" si="0"/>
        <v>DO</v>
      </c>
      <c r="AF5" s="29" t="str">
        <f t="shared" si="1"/>
        <v xml:space="preserve">C  </v>
      </c>
    </row>
    <row r="6" spans="1:41" ht="41.4" x14ac:dyDescent="0.3">
      <c r="E6" s="16"/>
      <c r="F6" s="18"/>
      <c r="H6" s="16" t="s">
        <v>155</v>
      </c>
      <c r="I6" s="49" t="s">
        <v>143</v>
      </c>
      <c r="J6" s="46">
        <v>4</v>
      </c>
      <c r="K6" s="16" t="s">
        <v>266</v>
      </c>
      <c r="L6" s="18"/>
      <c r="M6" s="16" t="s">
        <v>176</v>
      </c>
      <c r="N6" s="16" t="s">
        <v>176</v>
      </c>
      <c r="O6" s="28" t="s">
        <v>107</v>
      </c>
      <c r="P6" s="16" t="s">
        <v>107</v>
      </c>
      <c r="Q6" s="16" t="s">
        <v>177</v>
      </c>
      <c r="R6" s="16" t="s">
        <v>176</v>
      </c>
      <c r="S6" s="16" t="s">
        <v>176</v>
      </c>
      <c r="T6" s="16" t="s">
        <v>176</v>
      </c>
      <c r="U6" s="16" t="s">
        <v>107</v>
      </c>
      <c r="V6" s="16" t="s">
        <v>204</v>
      </c>
      <c r="W6" s="16" t="s">
        <v>176</v>
      </c>
      <c r="X6" s="16" t="s">
        <v>107</v>
      </c>
      <c r="Y6" s="16" t="s">
        <v>206</v>
      </c>
      <c r="Z6" s="16" t="s">
        <v>176</v>
      </c>
      <c r="AA6" s="16" t="s">
        <v>216</v>
      </c>
      <c r="AB6" s="16" t="s">
        <v>164</v>
      </c>
      <c r="AC6" s="16" t="s">
        <v>335</v>
      </c>
      <c r="AE6" s="30" t="str">
        <f t="shared" si="0"/>
        <v>SpecCond</v>
      </c>
      <c r="AF6" s="29" t="str">
        <f t="shared" si="1"/>
        <v xml:space="preserve">A+ </v>
      </c>
    </row>
    <row r="7" spans="1:41" ht="69" x14ac:dyDescent="0.3">
      <c r="E7" s="16"/>
      <c r="F7" s="18"/>
      <c r="H7" s="16" t="s">
        <v>155</v>
      </c>
      <c r="I7" s="49" t="s">
        <v>145</v>
      </c>
      <c r="J7" s="46">
        <v>8</v>
      </c>
      <c r="K7" s="16" t="s">
        <v>266</v>
      </c>
      <c r="L7" s="18"/>
      <c r="M7" s="16" t="s">
        <v>176</v>
      </c>
      <c r="N7" s="16" t="s">
        <v>176</v>
      </c>
      <c r="O7" s="16" t="s">
        <v>268</v>
      </c>
      <c r="P7" s="16" t="s">
        <v>168</v>
      </c>
      <c r="Q7" s="16" t="s">
        <v>177</v>
      </c>
      <c r="R7" s="16" t="s">
        <v>176</v>
      </c>
      <c r="S7" s="16" t="s">
        <v>176</v>
      </c>
      <c r="T7" s="16" t="s">
        <v>177</v>
      </c>
      <c r="U7" s="16" t="s">
        <v>204</v>
      </c>
      <c r="V7" s="16" t="s">
        <v>205</v>
      </c>
      <c r="W7" s="16" t="s">
        <v>176</v>
      </c>
      <c r="X7" s="16" t="s">
        <v>176</v>
      </c>
      <c r="Y7" s="16" t="s">
        <v>205</v>
      </c>
      <c r="Z7" s="16" t="s">
        <v>176</v>
      </c>
      <c r="AA7" s="16" t="s">
        <v>214</v>
      </c>
      <c r="AB7" s="16" t="s">
        <v>164</v>
      </c>
      <c r="AC7" s="16" t="s">
        <v>341</v>
      </c>
      <c r="AE7" s="30" t="str">
        <f t="shared" si="0"/>
        <v>TP</v>
      </c>
      <c r="AF7" s="29" t="str">
        <f t="shared" si="1"/>
        <v xml:space="preserve">A- </v>
      </c>
    </row>
    <row r="8" spans="1:41" ht="41.4" x14ac:dyDescent="0.3">
      <c r="E8" s="16"/>
      <c r="F8" s="18"/>
      <c r="H8" s="16" t="s">
        <v>155</v>
      </c>
      <c r="I8" s="49" t="s">
        <v>144</v>
      </c>
      <c r="J8" s="46">
        <v>4</v>
      </c>
      <c r="K8" s="16" t="s">
        <v>266</v>
      </c>
      <c r="L8" s="18"/>
      <c r="M8" s="16" t="s">
        <v>176</v>
      </c>
      <c r="N8" s="16" t="s">
        <v>176</v>
      </c>
      <c r="O8" s="28" t="s">
        <v>107</v>
      </c>
      <c r="P8" s="16" t="s">
        <v>107</v>
      </c>
      <c r="Q8" s="16" t="s">
        <v>177</v>
      </c>
      <c r="R8" s="16" t="s">
        <v>176</v>
      </c>
      <c r="S8" s="16" t="s">
        <v>176</v>
      </c>
      <c r="T8" s="16" t="s">
        <v>177</v>
      </c>
      <c r="U8" s="16" t="s">
        <v>107</v>
      </c>
      <c r="V8" s="16" t="s">
        <v>204</v>
      </c>
      <c r="W8" s="16" t="s">
        <v>176</v>
      </c>
      <c r="X8" s="16" t="s">
        <v>107</v>
      </c>
      <c r="Y8" s="16" t="s">
        <v>206</v>
      </c>
      <c r="Z8" s="16" t="s">
        <v>176</v>
      </c>
      <c r="AA8" s="16" t="s">
        <v>216</v>
      </c>
      <c r="AB8" s="16" t="s">
        <v>164</v>
      </c>
      <c r="AC8" s="16" t="s">
        <v>335</v>
      </c>
      <c r="AE8" s="30" t="str">
        <f t="shared" si="0"/>
        <v>Temp</v>
      </c>
      <c r="AF8" s="29" t="str">
        <f t="shared" si="1"/>
        <v xml:space="preserve">A+ </v>
      </c>
    </row>
    <row r="9" spans="1:41" ht="55.2" x14ac:dyDescent="0.3">
      <c r="E9" s="16"/>
      <c r="F9" s="18"/>
      <c r="H9" s="16" t="s">
        <v>155</v>
      </c>
      <c r="I9" s="49" t="s">
        <v>270</v>
      </c>
      <c r="J9" s="46" t="s">
        <v>107</v>
      </c>
      <c r="K9" s="16" t="s">
        <v>266</v>
      </c>
      <c r="L9" s="18"/>
      <c r="M9" s="16" t="s">
        <v>176</v>
      </c>
      <c r="N9" s="16" t="s">
        <v>176</v>
      </c>
      <c r="O9" s="28" t="s">
        <v>107</v>
      </c>
      <c r="P9" s="16" t="s">
        <v>107</v>
      </c>
      <c r="Q9" s="16" t="s">
        <v>176</v>
      </c>
      <c r="R9" s="16" t="s">
        <v>176</v>
      </c>
      <c r="S9" s="16" t="s">
        <v>176</v>
      </c>
      <c r="T9" s="16" t="s">
        <v>177</v>
      </c>
      <c r="U9" s="16" t="s">
        <v>107</v>
      </c>
      <c r="V9" s="16" t="s">
        <v>204</v>
      </c>
      <c r="W9" s="16" t="s">
        <v>176</v>
      </c>
      <c r="X9" s="16" t="s">
        <v>107</v>
      </c>
      <c r="Y9" s="16" t="s">
        <v>124</v>
      </c>
      <c r="Z9" s="16" t="s">
        <v>177</v>
      </c>
      <c r="AA9" s="16" t="s">
        <v>216</v>
      </c>
      <c r="AB9" s="16" t="s">
        <v>164</v>
      </c>
      <c r="AC9" s="16" t="s">
        <v>336</v>
      </c>
      <c r="AE9" s="30" t="str">
        <f t="shared" si="0"/>
        <v>continuous TEMP</v>
      </c>
      <c r="AF9" s="29" t="str">
        <f t="shared" si="1"/>
        <v xml:space="preserve">B  </v>
      </c>
    </row>
    <row r="10" spans="1:41" x14ac:dyDescent="0.3">
      <c r="E10" s="16"/>
      <c r="F10" s="18"/>
      <c r="I10" s="49"/>
      <c r="J10" s="46"/>
      <c r="K10" s="16"/>
      <c r="L10" s="18"/>
      <c r="M10" s="16"/>
      <c r="AE10" s="30">
        <f t="shared" si="0"/>
        <v>0</v>
      </c>
      <c r="AF10" s="29" t="str">
        <f t="shared" si="1"/>
        <v/>
      </c>
    </row>
    <row r="11" spans="1:41" x14ac:dyDescent="0.3">
      <c r="E11" s="16"/>
      <c r="F11" s="18"/>
      <c r="I11" s="49"/>
      <c r="J11" s="46"/>
      <c r="K11" s="16"/>
      <c r="L11" s="18"/>
      <c r="M11" s="16"/>
      <c r="AE11" s="30">
        <f t="shared" si="0"/>
        <v>0</v>
      </c>
      <c r="AF11" s="29" t="str">
        <f t="shared" si="1"/>
        <v/>
      </c>
    </row>
    <row r="12" spans="1:41" x14ac:dyDescent="0.3">
      <c r="E12" s="16"/>
      <c r="F12" s="18"/>
      <c r="I12" s="49"/>
      <c r="J12" s="46"/>
      <c r="K12" s="16"/>
      <c r="L12" s="18"/>
      <c r="AE12" s="30">
        <f t="shared" si="0"/>
        <v>0</v>
      </c>
      <c r="AF12" s="29" t="str">
        <f t="shared" si="1"/>
        <v/>
      </c>
    </row>
    <row r="13" spans="1:41" x14ac:dyDescent="0.3">
      <c r="E13" s="16"/>
      <c r="F13" s="18"/>
      <c r="I13" s="49"/>
      <c r="J13" s="46"/>
      <c r="K13" s="16"/>
      <c r="L13" s="18"/>
      <c r="AE13" s="30">
        <f t="shared" si="0"/>
        <v>0</v>
      </c>
      <c r="AF13" s="29" t="str">
        <f t="shared" si="1"/>
        <v/>
      </c>
    </row>
    <row r="14" spans="1:41" x14ac:dyDescent="0.3">
      <c r="E14" s="16"/>
      <c r="F14" s="18"/>
      <c r="I14" s="49"/>
      <c r="J14" s="46"/>
      <c r="K14" s="16"/>
      <c r="L14" s="18"/>
      <c r="AE14" s="30">
        <f t="shared" si="0"/>
        <v>0</v>
      </c>
      <c r="AF14" s="29" t="str">
        <f t="shared" si="1"/>
        <v/>
      </c>
    </row>
    <row r="15" spans="1:41" x14ac:dyDescent="0.3">
      <c r="E15" s="16"/>
      <c r="F15" s="18"/>
      <c r="I15" s="49"/>
      <c r="J15" s="46"/>
      <c r="K15" s="16"/>
      <c r="L15" s="18"/>
      <c r="AE15" s="30">
        <f t="shared" si="0"/>
        <v>0</v>
      </c>
      <c r="AF15" s="29" t="str">
        <f t="shared" si="1"/>
        <v/>
      </c>
    </row>
    <row r="16" spans="1:41" x14ac:dyDescent="0.3">
      <c r="E16" s="16"/>
      <c r="F16" s="18"/>
      <c r="I16" s="49"/>
      <c r="J16" s="46"/>
      <c r="K16" s="16"/>
      <c r="L16" s="18"/>
      <c r="AE16" s="30">
        <f t="shared" si="0"/>
        <v>0</v>
      </c>
      <c r="AF16" s="29" t="str">
        <f t="shared" si="1"/>
        <v/>
      </c>
    </row>
    <row r="17" spans="5:32" x14ac:dyDescent="0.3">
      <c r="E17" s="16"/>
      <c r="F17" s="18"/>
      <c r="I17" s="49"/>
      <c r="J17" s="46"/>
      <c r="K17" s="16"/>
      <c r="L17" s="18"/>
      <c r="AE17" s="30">
        <f t="shared" si="0"/>
        <v>0</v>
      </c>
      <c r="AF17" s="29" t="str">
        <f t="shared" si="1"/>
        <v/>
      </c>
    </row>
    <row r="18" spans="5:32" x14ac:dyDescent="0.3">
      <c r="E18" s="16"/>
      <c r="F18" s="18"/>
      <c r="I18" s="49"/>
      <c r="J18" s="46"/>
      <c r="K18" s="16"/>
      <c r="L18" s="18"/>
      <c r="M18" s="16"/>
      <c r="AE18" s="30">
        <f t="shared" si="0"/>
        <v>0</v>
      </c>
      <c r="AF18" s="29" t="str">
        <f t="shared" si="1"/>
        <v/>
      </c>
    </row>
    <row r="19" spans="5:32" x14ac:dyDescent="0.3">
      <c r="E19" s="16"/>
      <c r="F19" s="18"/>
      <c r="I19" s="49"/>
      <c r="J19" s="46"/>
      <c r="K19" s="16"/>
      <c r="L19" s="18"/>
      <c r="M19" s="16"/>
      <c r="AE19" s="30">
        <f t="shared" si="0"/>
        <v>0</v>
      </c>
      <c r="AF19" s="29" t="str">
        <f t="shared" si="1"/>
        <v/>
      </c>
    </row>
    <row r="20" spans="5:32" x14ac:dyDescent="0.3">
      <c r="E20" s="16"/>
      <c r="F20" s="18"/>
      <c r="I20" s="49"/>
      <c r="J20" s="46"/>
      <c r="K20" s="16"/>
      <c r="L20" s="18"/>
      <c r="M20" s="16"/>
      <c r="AE20" s="30">
        <f t="shared" si="0"/>
        <v>0</v>
      </c>
      <c r="AF20" s="29" t="str">
        <f t="shared" si="1"/>
        <v/>
      </c>
    </row>
    <row r="21" spans="5:32" x14ac:dyDescent="0.3">
      <c r="E21" s="16"/>
      <c r="I21" s="49"/>
      <c r="J21" s="46"/>
      <c r="K21" s="16"/>
      <c r="L21" s="18"/>
      <c r="M21" s="16"/>
      <c r="AE21" s="30">
        <f t="shared" si="0"/>
        <v>0</v>
      </c>
      <c r="AF21" s="29" t="str">
        <f t="shared" si="1"/>
        <v/>
      </c>
    </row>
    <row r="22" spans="5:32" x14ac:dyDescent="0.3">
      <c r="E22" s="16"/>
      <c r="I22" s="49"/>
      <c r="J22" s="46"/>
      <c r="K22" s="16"/>
      <c r="L22" s="18"/>
      <c r="M22" s="16"/>
      <c r="AE22" s="30">
        <f t="shared" si="0"/>
        <v>0</v>
      </c>
      <c r="AF22" s="29" t="str">
        <f t="shared" si="1"/>
        <v/>
      </c>
    </row>
    <row r="23" spans="5:32" x14ac:dyDescent="0.3">
      <c r="E23" s="16"/>
      <c r="I23" s="49"/>
      <c r="J23" s="46"/>
      <c r="K23" s="16"/>
      <c r="L23" s="18"/>
      <c r="M23" s="16"/>
      <c r="AE23" s="30">
        <f t="shared" si="0"/>
        <v>0</v>
      </c>
      <c r="AF23" s="29" t="str">
        <f t="shared" si="1"/>
        <v/>
      </c>
    </row>
    <row r="24" spans="5:32" x14ac:dyDescent="0.3">
      <c r="E24" s="16"/>
      <c r="I24" s="49"/>
      <c r="J24" s="46"/>
      <c r="K24" s="16"/>
      <c r="L24" s="18"/>
      <c r="M24" s="16"/>
      <c r="AE24" s="30">
        <f t="shared" si="0"/>
        <v>0</v>
      </c>
      <c r="AF24" s="29" t="str">
        <f t="shared" si="1"/>
        <v/>
      </c>
    </row>
    <row r="25" spans="5:32" x14ac:dyDescent="0.3">
      <c r="E25" s="16"/>
      <c r="I25" s="49"/>
      <c r="J25" s="46"/>
      <c r="K25" s="16"/>
      <c r="L25" s="18"/>
      <c r="M25" s="16"/>
      <c r="AE25" s="30">
        <f t="shared" si="0"/>
        <v>0</v>
      </c>
      <c r="AF25" s="29" t="str">
        <f t="shared" si="1"/>
        <v/>
      </c>
    </row>
    <row r="26" spans="5:32" x14ac:dyDescent="0.3">
      <c r="E26" s="16"/>
      <c r="I26" s="49"/>
      <c r="J26" s="46"/>
      <c r="K26" s="16"/>
      <c r="L26" s="18"/>
      <c r="M26" s="16"/>
      <c r="AE26" s="30">
        <f t="shared" si="0"/>
        <v>0</v>
      </c>
      <c r="AF26" s="29" t="str">
        <f t="shared" si="1"/>
        <v/>
      </c>
    </row>
    <row r="27" spans="5:32" x14ac:dyDescent="0.3">
      <c r="E27" s="16"/>
      <c r="I27" s="49"/>
      <c r="J27" s="46"/>
      <c r="K27" s="16"/>
      <c r="L27" s="18"/>
      <c r="M27" s="16"/>
      <c r="AE27" s="30">
        <f t="shared" si="0"/>
        <v>0</v>
      </c>
      <c r="AF27" s="29" t="str">
        <f t="shared" si="1"/>
        <v/>
      </c>
    </row>
    <row r="28" spans="5:32" x14ac:dyDescent="0.3">
      <c r="E28" s="16"/>
      <c r="I28" s="49"/>
      <c r="J28" s="46"/>
      <c r="K28" s="16"/>
      <c r="L28" s="18"/>
      <c r="M28" s="16"/>
      <c r="AE28" s="30">
        <f t="shared" si="0"/>
        <v>0</v>
      </c>
      <c r="AF28" s="29" t="str">
        <f t="shared" si="1"/>
        <v/>
      </c>
    </row>
    <row r="29" spans="5:32" x14ac:dyDescent="0.3">
      <c r="E29" s="16"/>
      <c r="I29" s="49"/>
      <c r="J29" s="46"/>
      <c r="K29" s="16"/>
      <c r="L29" s="18"/>
      <c r="M29" s="16"/>
      <c r="AE29" s="30">
        <f t="shared" si="0"/>
        <v>0</v>
      </c>
      <c r="AF29" s="29" t="str">
        <f t="shared" si="1"/>
        <v/>
      </c>
    </row>
    <row r="30" spans="5:32" x14ac:dyDescent="0.3">
      <c r="E30" s="16"/>
      <c r="I30" s="49"/>
      <c r="J30" s="46"/>
      <c r="K30" s="16"/>
      <c r="L30" s="18"/>
      <c r="M30" s="16"/>
      <c r="AE30" s="30">
        <f t="shared" si="0"/>
        <v>0</v>
      </c>
      <c r="AF30" s="29" t="str">
        <f t="shared" si="1"/>
        <v/>
      </c>
    </row>
    <row r="31" spans="5:32" x14ac:dyDescent="0.3">
      <c r="E31" s="16"/>
      <c r="I31" s="49"/>
      <c r="J31" s="46"/>
      <c r="K31" s="16"/>
      <c r="L31" s="18"/>
      <c r="M31" s="16"/>
      <c r="AE31" s="30">
        <f t="shared" si="0"/>
        <v>0</v>
      </c>
      <c r="AF31" s="29" t="str">
        <f t="shared" si="1"/>
        <v/>
      </c>
    </row>
    <row r="32" spans="5:32" x14ac:dyDescent="0.3">
      <c r="E32" s="16"/>
      <c r="I32" s="49"/>
      <c r="J32" s="46"/>
      <c r="K32" s="16"/>
      <c r="L32" s="18"/>
      <c r="M32" s="16"/>
      <c r="AE32" s="30">
        <f t="shared" si="0"/>
        <v>0</v>
      </c>
      <c r="AF32" s="29" t="str">
        <f t="shared" si="1"/>
        <v/>
      </c>
    </row>
    <row r="33" spans="5:32" x14ac:dyDescent="0.3">
      <c r="E33" s="16"/>
      <c r="I33" s="49"/>
      <c r="J33" s="46"/>
      <c r="K33" s="16"/>
      <c r="L33" s="18"/>
      <c r="M33" s="16"/>
      <c r="AE33" s="30">
        <f t="shared" si="0"/>
        <v>0</v>
      </c>
      <c r="AF33" s="29" t="str">
        <f t="shared" si="1"/>
        <v/>
      </c>
    </row>
    <row r="34" spans="5:32" x14ac:dyDescent="0.3">
      <c r="E34" s="16"/>
      <c r="I34" s="49"/>
      <c r="J34" s="46"/>
      <c r="K34" s="16"/>
      <c r="L34" s="18"/>
      <c r="M34" s="16"/>
      <c r="AE34" s="30">
        <f t="shared" si="0"/>
        <v>0</v>
      </c>
      <c r="AF34" s="29" t="str">
        <f t="shared" si="1"/>
        <v/>
      </c>
    </row>
    <row r="35" spans="5:32" x14ac:dyDescent="0.3">
      <c r="E35" s="16"/>
      <c r="I35" s="49"/>
      <c r="J35" s="46"/>
      <c r="K35" s="16"/>
      <c r="L35" s="18"/>
      <c r="M35" s="16"/>
      <c r="AE35" s="30">
        <f t="shared" si="0"/>
        <v>0</v>
      </c>
      <c r="AF35" s="29" t="str">
        <f t="shared" si="1"/>
        <v/>
      </c>
    </row>
    <row r="36" spans="5:32" x14ac:dyDescent="0.3">
      <c r="E36" s="16"/>
      <c r="I36" s="49"/>
      <c r="J36" s="46"/>
      <c r="K36" s="16"/>
      <c r="L36" s="18"/>
      <c r="M36" s="16"/>
      <c r="AE36" s="30">
        <f t="shared" si="0"/>
        <v>0</v>
      </c>
      <c r="AF36" s="29" t="str">
        <f t="shared" si="1"/>
        <v/>
      </c>
    </row>
    <row r="37" spans="5:32" x14ac:dyDescent="0.3">
      <c r="E37" s="16"/>
      <c r="I37" s="49"/>
      <c r="J37" s="46"/>
      <c r="K37" s="16"/>
      <c r="L37" s="18"/>
      <c r="M37" s="16"/>
      <c r="AE37" s="30">
        <f t="shared" si="0"/>
        <v>0</v>
      </c>
      <c r="AF37" s="29" t="str">
        <f t="shared" si="1"/>
        <v/>
      </c>
    </row>
    <row r="38" spans="5:32" x14ac:dyDescent="0.3">
      <c r="E38" s="16"/>
      <c r="I38" s="49"/>
      <c r="J38" s="46"/>
      <c r="K38" s="16"/>
      <c r="L38" s="18"/>
      <c r="M38" s="16"/>
      <c r="AE38" s="30">
        <f t="shared" si="0"/>
        <v>0</v>
      </c>
      <c r="AF38" s="29" t="str">
        <f t="shared" si="1"/>
        <v/>
      </c>
    </row>
    <row r="39" spans="5:32" x14ac:dyDescent="0.3">
      <c r="E39" s="16"/>
      <c r="I39" s="49"/>
      <c r="J39" s="46"/>
      <c r="K39" s="16"/>
      <c r="L39" s="18"/>
      <c r="M39" s="16"/>
      <c r="AE39" s="30">
        <f t="shared" si="0"/>
        <v>0</v>
      </c>
      <c r="AF39" s="29" t="str">
        <f t="shared" si="1"/>
        <v/>
      </c>
    </row>
    <row r="40" spans="5:32" x14ac:dyDescent="0.3">
      <c r="E40" s="16"/>
      <c r="I40" s="49"/>
      <c r="J40" s="46"/>
      <c r="K40" s="16"/>
      <c r="L40" s="18"/>
      <c r="M40" s="16"/>
      <c r="AE40" s="30">
        <f t="shared" si="0"/>
        <v>0</v>
      </c>
      <c r="AF40" s="29" t="str">
        <f t="shared" si="1"/>
        <v/>
      </c>
    </row>
    <row r="41" spans="5:32" x14ac:dyDescent="0.3">
      <c r="E41" s="16"/>
      <c r="I41" s="49"/>
      <c r="J41" s="46"/>
      <c r="K41" s="16"/>
      <c r="L41" s="18"/>
      <c r="M41" s="16"/>
      <c r="AE41" s="30">
        <f t="shared" si="0"/>
        <v>0</v>
      </c>
      <c r="AF41" s="29" t="str">
        <f t="shared" si="1"/>
        <v/>
      </c>
    </row>
    <row r="42" spans="5:32" x14ac:dyDescent="0.3">
      <c r="E42" s="16"/>
      <c r="I42" s="49"/>
      <c r="J42" s="46"/>
      <c r="K42" s="16"/>
      <c r="L42" s="18"/>
      <c r="M42" s="16"/>
      <c r="AE42" s="30">
        <f t="shared" si="0"/>
        <v>0</v>
      </c>
      <c r="AF42" s="29" t="str">
        <f t="shared" si="1"/>
        <v/>
      </c>
    </row>
    <row r="43" spans="5:32" x14ac:dyDescent="0.3">
      <c r="E43" s="16"/>
      <c r="I43" s="49"/>
      <c r="J43" s="46"/>
      <c r="K43" s="16"/>
      <c r="L43" s="18"/>
      <c r="M43" s="16"/>
      <c r="AE43" s="30">
        <f t="shared" si="0"/>
        <v>0</v>
      </c>
      <c r="AF43" s="29" t="str">
        <f t="shared" si="1"/>
        <v/>
      </c>
    </row>
    <row r="44" spans="5:32" x14ac:dyDescent="0.3">
      <c r="E44" s="16"/>
      <c r="I44" s="49"/>
      <c r="J44" s="46"/>
      <c r="K44" s="16"/>
      <c r="L44" s="18"/>
      <c r="M44" s="16"/>
      <c r="AE44" s="30">
        <f t="shared" si="0"/>
        <v>0</v>
      </c>
      <c r="AF44" s="29" t="str">
        <f t="shared" si="1"/>
        <v/>
      </c>
    </row>
    <row r="45" spans="5:32" x14ac:dyDescent="0.3">
      <c r="E45" s="16"/>
      <c r="I45" s="49"/>
      <c r="J45" s="46"/>
      <c r="K45" s="16"/>
      <c r="L45" s="18"/>
      <c r="M45" s="16"/>
      <c r="AE45" s="30">
        <f t="shared" si="0"/>
        <v>0</v>
      </c>
      <c r="AF45" s="29" t="str">
        <f t="shared" si="1"/>
        <v/>
      </c>
    </row>
    <row r="46" spans="5:32" x14ac:dyDescent="0.3">
      <c r="E46" s="16"/>
      <c r="I46" s="49"/>
      <c r="J46" s="46"/>
      <c r="K46" s="16"/>
      <c r="L46" s="18"/>
      <c r="M46" s="16"/>
      <c r="AE46" s="30">
        <f t="shared" si="0"/>
        <v>0</v>
      </c>
      <c r="AF46" s="29" t="str">
        <f t="shared" si="1"/>
        <v/>
      </c>
    </row>
  </sheetData>
  <conditionalFormatting sqref="AF2">
    <cfRule type="containsText" dxfId="18" priority="14" operator="containsText" text="DNU">
      <formula>NOT(ISERROR(SEARCH("DNU",AF2)))</formula>
    </cfRule>
    <cfRule type="containsText" dxfId="17" priority="15" operator="containsText" text="I  ">
      <formula>NOT(ISERROR(SEARCH("I  ",AF2)))</formula>
    </cfRule>
    <cfRule type="containsText" dxfId="16" priority="16" operator="containsText" text="DNU">
      <formula>NOT(ISERROR(SEARCH("DNU",AF2)))</formula>
    </cfRule>
  </conditionalFormatting>
  <conditionalFormatting sqref="AF3:AF46">
    <cfRule type="containsText" dxfId="15" priority="11" operator="containsText" text="DNU">
      <formula>NOT(ISERROR(SEARCH("DNU",AF3)))</formula>
    </cfRule>
    <cfRule type="containsText" dxfId="14" priority="12" operator="containsText" text="I  ">
      <formula>NOT(ISERROR(SEARCH("I  ",AF3)))</formula>
    </cfRule>
    <cfRule type="containsText" dxfId="13" priority="13" operator="containsText" text="DNU">
      <formula>NOT(ISERROR(SEARCH("DNU",AF3)))</formula>
    </cfRule>
  </conditionalFormatting>
  <conditionalFormatting sqref="AF2">
    <cfRule type="containsText" dxfId="12" priority="8" operator="containsText" text="DNU">
      <formula>NOT(ISERROR(SEARCH("DNU",AF2)))</formula>
    </cfRule>
    <cfRule type="containsText" dxfId="11" priority="9" operator="containsText" text="I  ">
      <formula>NOT(ISERROR(SEARCH("I  ",AF2)))</formula>
    </cfRule>
    <cfRule type="containsText" dxfId="10" priority="10" operator="containsText" text="DNU">
      <formula>NOT(ISERROR(SEARCH("DNU",AF2)))</formula>
    </cfRule>
  </conditionalFormatting>
  <conditionalFormatting sqref="AF2:AF46">
    <cfRule type="containsText" dxfId="9" priority="5" operator="containsText" text="DNU">
      <formula>NOT(ISERROR(SEARCH("DNU",AF2)))</formula>
    </cfRule>
    <cfRule type="containsText" dxfId="8" priority="6" operator="containsText" text="I  ">
      <formula>NOT(ISERROR(SEARCH("I  ",AF2)))</formula>
    </cfRule>
    <cfRule type="containsText" dxfId="7" priority="7" operator="containsText" text="DNU">
      <formula>NOT(ISERROR(SEARCH("DNU",AF2)))</formula>
    </cfRule>
  </conditionalFormatting>
  <conditionalFormatting sqref="AF1:AF1048576">
    <cfRule type="beginsWith" dxfId="6" priority="1" operator="beginsWith" text="F">
      <formula>LEFT(AF1,1)="F"</formula>
    </cfRule>
    <cfRule type="beginsWith" dxfId="5" priority="2" operator="beginsWith" text="E">
      <formula>LEFT(AF1,1)="E"</formula>
    </cfRule>
    <cfRule type="beginsWith" dxfId="4" priority="3" operator="beginsWith" text="D">
      <formula>LEFT(AF1,1)="D"</formula>
    </cfRule>
    <cfRule type="beginsWith" dxfId="3" priority="4" operator="beginsWith" text="C">
      <formula>LEFT(AF1,1)="C"</formula>
    </cfRule>
  </conditionalFormatting>
  <dataValidations count="17">
    <dataValidation type="list" allowBlank="1" showInputMessage="1" showErrorMessage="1" sqref="A2:A46" xr:uid="{00000000-0002-0000-0200-000000000000}">
      <formula1>source</formula1>
    </dataValidation>
    <dataValidation type="list" allowBlank="1" showInputMessage="1" showErrorMessage="1" sqref="D2:D46" xr:uid="{00000000-0002-0000-0200-000001000000}">
      <formula1>datayear</formula1>
    </dataValidation>
    <dataValidation type="list" allowBlank="1" showInputMessage="1" showErrorMessage="1" sqref="H2:H46" xr:uid="{00000000-0002-0000-0200-000002000000}">
      <formula1>matrix</formula1>
    </dataValidation>
    <dataValidation type="list" allowBlank="1" showInputMessage="1" showErrorMessage="1" sqref="I2:J46" xr:uid="{00000000-0002-0000-0200-000003000000}">
      <formula1>param</formula1>
    </dataValidation>
    <dataValidation type="list" allowBlank="1" showInputMessage="1" showErrorMessage="1" sqref="A47:A50" xr:uid="{00000000-0002-0000-0200-000004000000}">
      <formula1>datasource</formula1>
    </dataValidation>
    <dataValidation type="list" allowBlank="1" showInputMessage="1" showErrorMessage="1" sqref="B2:B50 C47:C50" xr:uid="{00000000-0002-0000-0200-000005000000}">
      <formula1>watershed</formula1>
    </dataValidation>
    <dataValidation type="list" allowBlank="1" showInputMessage="1" showErrorMessage="1" sqref="E2:E46" xr:uid="{00000000-0002-0000-0200-000006000000}">
      <formula1>format</formula1>
    </dataValidation>
    <dataValidation type="list" allowBlank="1" showInputMessage="1" showErrorMessage="1" sqref="P2:P46" xr:uid="{00000000-0002-0000-0200-000007000000}">
      <formula1>cert</formula1>
    </dataValidation>
    <dataValidation type="list" allowBlank="1" showInputMessage="1" sqref="K2:K46" xr:uid="{00000000-0002-0000-0200-000008000000}">
      <formula1>qapp</formula1>
    </dataValidation>
    <dataValidation type="list" allowBlank="1" showInputMessage="1" showErrorMessage="1" sqref="AB2:AB46" xr:uid="{00000000-0002-0000-0200-000009000000}">
      <formula1>issues</formula1>
    </dataValidation>
    <dataValidation type="list" allowBlank="1" showInputMessage="1" showErrorMessage="1" sqref="AA2:AA46" xr:uid="{00000000-0002-0000-0200-00000A000000}">
      <formula1>dqo</formula1>
    </dataValidation>
    <dataValidation type="list" allowBlank="1" showInputMessage="1" showErrorMessage="1" sqref="U2:V46 Y2:Y46" xr:uid="{00000000-0002-0000-0200-00000B000000}">
      <formula1>bd</formula1>
    </dataValidation>
    <dataValidation type="list" allowBlank="1" showInputMessage="1" showErrorMessage="1" sqref="AC2:AC46" xr:uid="{00000000-0002-0000-0200-00000C000000}">
      <formula1>GENCONC</formula1>
    </dataValidation>
    <dataValidation type="list" allowBlank="1" showInputMessage="1" showErrorMessage="1" sqref="AI2:AI46" xr:uid="{00000000-0002-0000-0200-00000D000000}">
      <formula1>reviewer</formula1>
    </dataValidation>
    <dataValidation type="list" allowBlank="1" showInputMessage="1" showErrorMessage="1" sqref="Q2:T46 W2:X46 M19:M46 M2:M11 N2:N46 Z2:Z46" xr:uid="{00000000-0002-0000-0200-00000E000000}">
      <formula1>YESNO</formula1>
    </dataValidation>
    <dataValidation type="list" allowBlank="1" showInputMessage="1" showErrorMessage="1" sqref="C2:C46 F2:G46" xr:uid="{00000000-0002-0000-0200-00000F000000}">
      <formula1>NA</formula1>
    </dataValidation>
    <dataValidation type="list" allowBlank="1" showInputMessage="1" sqref="O4:O6 O8:O46" xr:uid="{00000000-0002-0000-0200-000010000000}">
      <formula1>NA</formula1>
    </dataValidation>
  </dataValidations>
  <hyperlinks>
    <hyperlink ref="F2" r:id="rId1" xr:uid="{00000000-0004-0000-0200-000000000000}"/>
    <hyperlink ref="F3" r:id="rId2" xr:uid="{00000000-0004-0000-0200-000001000000}"/>
    <hyperlink ref="F4" r:id="rId3" xr:uid="{00000000-0004-0000-0200-000002000000}"/>
    <hyperlink ref="F5" r:id="rId4" xr:uid="{00000000-0004-0000-0200-000003000000}"/>
    <hyperlink ref="L2" r:id="rId5" xr:uid="{00000000-0004-0000-0200-000004000000}"/>
  </hyperlinks>
  <printOptions gridLines="1"/>
  <pageMargins left="0.45" right="0.45" top="0.5" bottom="0.5" header="0.3" footer="0.3"/>
  <pageSetup scale="75" orientation="landscape"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2"/>
  <sheetViews>
    <sheetView workbookViewId="0">
      <selection activeCell="B13" sqref="B13:O13"/>
    </sheetView>
  </sheetViews>
  <sheetFormatPr defaultRowHeight="27.9" customHeight="1" x14ac:dyDescent="0.3"/>
  <cols>
    <col min="1" max="1" width="29.33203125" customWidth="1"/>
  </cols>
  <sheetData>
    <row r="1" spans="1:15" s="35" customFormat="1" ht="27.9" customHeight="1" x14ac:dyDescent="0.3">
      <c r="A1" s="36" t="s">
        <v>342</v>
      </c>
    </row>
    <row r="2" spans="1:15" ht="17.25" customHeight="1" x14ac:dyDescent="0.3">
      <c r="A2" s="86" t="s">
        <v>350</v>
      </c>
      <c r="B2" s="86"/>
      <c r="C2" s="86"/>
      <c r="D2" s="86"/>
      <c r="E2" s="86"/>
      <c r="F2" s="86"/>
      <c r="G2" s="86"/>
      <c r="H2" s="86"/>
      <c r="I2" s="86"/>
      <c r="J2" s="86"/>
      <c r="K2" s="86"/>
      <c r="L2" s="86"/>
      <c r="M2" s="86"/>
      <c r="N2" s="86"/>
      <c r="O2" s="86"/>
    </row>
    <row r="3" spans="1:15" ht="27.9" customHeight="1" x14ac:dyDescent="0.3">
      <c r="A3" s="42" t="s">
        <v>182</v>
      </c>
      <c r="B3" s="82"/>
      <c r="C3" s="82"/>
      <c r="D3" s="82"/>
      <c r="E3" s="82"/>
      <c r="F3" s="82"/>
      <c r="G3" s="82"/>
      <c r="H3" s="82"/>
      <c r="I3" s="82"/>
      <c r="J3" s="82"/>
      <c r="K3" s="82"/>
      <c r="L3" s="82"/>
      <c r="M3" s="82"/>
      <c r="N3" s="82"/>
      <c r="O3" s="82"/>
    </row>
    <row r="4" spans="1:15" ht="27.9" customHeight="1" x14ac:dyDescent="0.3">
      <c r="A4" s="42" t="s">
        <v>181</v>
      </c>
      <c r="B4" s="82"/>
      <c r="C4" s="82"/>
      <c r="D4" s="82"/>
      <c r="E4" s="82"/>
      <c r="F4" s="82"/>
      <c r="G4" s="82"/>
      <c r="H4" s="82"/>
      <c r="I4" s="82"/>
      <c r="J4" s="82"/>
      <c r="K4" s="82"/>
      <c r="L4" s="82"/>
      <c r="M4" s="82"/>
      <c r="N4" s="82"/>
      <c r="O4" s="82"/>
    </row>
    <row r="5" spans="1:15" ht="27.9" customHeight="1" x14ac:dyDescent="0.3">
      <c r="A5" s="43" t="s">
        <v>139</v>
      </c>
      <c r="B5" s="82"/>
      <c r="C5" s="82"/>
      <c r="D5" s="82"/>
      <c r="E5" s="82"/>
      <c r="F5" s="82"/>
      <c r="G5" s="82"/>
      <c r="H5" s="82"/>
      <c r="I5" s="82"/>
      <c r="J5" s="82"/>
      <c r="K5" s="82"/>
      <c r="L5" s="82"/>
      <c r="M5" s="82"/>
      <c r="N5" s="82"/>
      <c r="O5" s="82"/>
    </row>
    <row r="6" spans="1:15" ht="27.9" customHeight="1" x14ac:dyDescent="0.3">
      <c r="A6" s="43" t="s">
        <v>140</v>
      </c>
      <c r="B6" s="82"/>
      <c r="C6" s="82"/>
      <c r="D6" s="82"/>
      <c r="E6" s="82"/>
      <c r="F6" s="82"/>
      <c r="G6" s="82"/>
      <c r="H6" s="82"/>
      <c r="I6" s="82"/>
      <c r="J6" s="82"/>
      <c r="K6" s="82"/>
      <c r="L6" s="82"/>
      <c r="M6" s="82"/>
      <c r="N6" s="82"/>
      <c r="O6" s="82"/>
    </row>
    <row r="7" spans="1:15" ht="27.9" customHeight="1" x14ac:dyDescent="0.3">
      <c r="A7" s="43" t="s">
        <v>257</v>
      </c>
      <c r="B7" s="82"/>
      <c r="C7" s="82"/>
      <c r="D7" s="82"/>
      <c r="E7" s="82"/>
      <c r="F7" s="82"/>
      <c r="G7" s="82"/>
      <c r="H7" s="82"/>
      <c r="I7" s="82"/>
      <c r="J7" s="82"/>
      <c r="K7" s="82"/>
      <c r="L7" s="82"/>
      <c r="M7" s="82"/>
      <c r="N7" s="82"/>
      <c r="O7" s="82"/>
    </row>
    <row r="8" spans="1:15" ht="27.9" customHeight="1" x14ac:dyDescent="0.3">
      <c r="A8" s="43" t="s">
        <v>138</v>
      </c>
      <c r="B8" s="82"/>
      <c r="C8" s="82"/>
      <c r="D8" s="82"/>
      <c r="E8" s="82"/>
      <c r="F8" s="82"/>
      <c r="G8" s="82"/>
      <c r="H8" s="82"/>
      <c r="I8" s="82"/>
      <c r="J8" s="82"/>
      <c r="K8" s="82"/>
      <c r="L8" s="82"/>
      <c r="M8" s="82"/>
      <c r="N8" s="82"/>
      <c r="O8" s="82"/>
    </row>
    <row r="9" spans="1:15" ht="27.9" customHeight="1" x14ac:dyDescent="0.3">
      <c r="A9" s="43" t="s">
        <v>229</v>
      </c>
      <c r="B9" s="82"/>
      <c r="C9" s="82"/>
      <c r="D9" s="82"/>
      <c r="E9" s="82"/>
      <c r="F9" s="82"/>
      <c r="G9" s="82"/>
      <c r="H9" s="82"/>
      <c r="I9" s="82"/>
      <c r="J9" s="82"/>
      <c r="K9" s="82"/>
      <c r="L9" s="82"/>
      <c r="M9" s="82"/>
      <c r="N9" s="82"/>
      <c r="O9" s="82"/>
    </row>
    <row r="10" spans="1:15" ht="27.9" customHeight="1" x14ac:dyDescent="0.3">
      <c r="A10" s="43" t="s">
        <v>200</v>
      </c>
      <c r="B10" s="82"/>
      <c r="C10" s="82"/>
      <c r="D10" s="82"/>
      <c r="E10" s="82"/>
      <c r="F10" s="82"/>
      <c r="G10" s="82"/>
      <c r="H10" s="82"/>
      <c r="I10" s="82"/>
      <c r="J10" s="82"/>
      <c r="K10" s="82"/>
      <c r="L10" s="82"/>
      <c r="M10" s="82"/>
      <c r="N10" s="82"/>
      <c r="O10" s="82"/>
    </row>
    <row r="11" spans="1:15" ht="27.9" customHeight="1" x14ac:dyDescent="0.3">
      <c r="A11" s="43" t="s">
        <v>180</v>
      </c>
      <c r="B11" s="82"/>
      <c r="C11" s="82"/>
      <c r="D11" s="82"/>
      <c r="E11" s="82"/>
      <c r="F11" s="82"/>
      <c r="G11" s="82"/>
      <c r="H11" s="82"/>
      <c r="I11" s="82"/>
      <c r="J11" s="82"/>
      <c r="K11" s="82"/>
      <c r="L11" s="82"/>
      <c r="M11" s="82"/>
      <c r="N11" s="82"/>
      <c r="O11" s="82"/>
    </row>
    <row r="12" spans="1:15" ht="27.9" customHeight="1" x14ac:dyDescent="0.3">
      <c r="A12" s="43" t="s">
        <v>157</v>
      </c>
      <c r="B12" s="82"/>
      <c r="C12" s="82"/>
      <c r="D12" s="82"/>
      <c r="E12" s="82"/>
      <c r="F12" s="82"/>
      <c r="G12" s="82"/>
      <c r="H12" s="82"/>
      <c r="I12" s="82"/>
      <c r="J12" s="82"/>
      <c r="K12" s="82"/>
      <c r="L12" s="82"/>
      <c r="M12" s="82"/>
      <c r="N12" s="82"/>
      <c r="O12" s="82"/>
    </row>
    <row r="13" spans="1:15" ht="27.9" customHeight="1" x14ac:dyDescent="0.3">
      <c r="A13" s="43" t="s">
        <v>158</v>
      </c>
      <c r="B13" s="82"/>
      <c r="C13" s="82"/>
      <c r="D13" s="82"/>
      <c r="E13" s="82"/>
      <c r="F13" s="82"/>
      <c r="G13" s="82"/>
      <c r="H13" s="82"/>
      <c r="I13" s="82"/>
      <c r="J13" s="82"/>
      <c r="K13" s="82"/>
      <c r="L13" s="82"/>
      <c r="M13" s="82"/>
      <c r="N13" s="82"/>
      <c r="O13" s="82"/>
    </row>
    <row r="14" spans="1:15" ht="27.9" customHeight="1" x14ac:dyDescent="0.3">
      <c r="A14" s="43" t="s">
        <v>166</v>
      </c>
      <c r="B14" s="82"/>
      <c r="C14" s="82"/>
      <c r="D14" s="82"/>
      <c r="E14" s="82"/>
      <c r="F14" s="82"/>
      <c r="G14" s="82"/>
      <c r="H14" s="82"/>
      <c r="I14" s="82"/>
      <c r="J14" s="82"/>
      <c r="K14" s="82"/>
      <c r="L14" s="82"/>
      <c r="M14" s="82"/>
      <c r="N14" s="82"/>
      <c r="O14" s="82"/>
    </row>
    <row r="15" spans="1:15" ht="27.9" customHeight="1" x14ac:dyDescent="0.3">
      <c r="A15" s="43" t="s">
        <v>175</v>
      </c>
      <c r="B15" s="82"/>
      <c r="C15" s="82"/>
      <c r="D15" s="82"/>
      <c r="E15" s="82"/>
      <c r="F15" s="82"/>
      <c r="G15" s="82"/>
      <c r="H15" s="82"/>
      <c r="I15" s="82"/>
      <c r="J15" s="82"/>
      <c r="K15" s="82"/>
      <c r="L15" s="82"/>
      <c r="M15" s="82"/>
      <c r="N15" s="82"/>
      <c r="O15" s="82"/>
    </row>
    <row r="16" spans="1:15" ht="27.9" customHeight="1" x14ac:dyDescent="0.3">
      <c r="A16" s="43" t="s">
        <v>343</v>
      </c>
      <c r="B16" s="82"/>
      <c r="C16" s="82"/>
      <c r="D16" s="82"/>
      <c r="E16" s="82"/>
      <c r="F16" s="82"/>
      <c r="G16" s="82"/>
      <c r="H16" s="82"/>
      <c r="I16" s="82"/>
      <c r="J16" s="82"/>
      <c r="K16" s="82"/>
      <c r="L16" s="82"/>
      <c r="M16" s="82"/>
      <c r="N16" s="82"/>
      <c r="O16" s="82"/>
    </row>
    <row r="17" spans="1:15" ht="27.9" customHeight="1" x14ac:dyDescent="0.3">
      <c r="A17" s="43" t="s">
        <v>344</v>
      </c>
      <c r="B17" s="82"/>
      <c r="C17" s="82"/>
      <c r="D17" s="82"/>
      <c r="E17" s="82"/>
      <c r="F17" s="82"/>
      <c r="G17" s="82"/>
      <c r="H17" s="82"/>
      <c r="I17" s="82"/>
      <c r="J17" s="82"/>
      <c r="K17" s="82"/>
      <c r="L17" s="82"/>
      <c r="M17" s="82"/>
      <c r="N17" s="82"/>
      <c r="O17" s="82"/>
    </row>
    <row r="18" spans="1:15" ht="27.9" customHeight="1" x14ac:dyDescent="0.3">
      <c r="A18" s="43" t="s">
        <v>179</v>
      </c>
      <c r="B18" s="82"/>
      <c r="C18" s="82"/>
      <c r="D18" s="82"/>
      <c r="E18" s="82"/>
      <c r="F18" s="82"/>
      <c r="G18" s="82"/>
      <c r="H18" s="82"/>
      <c r="I18" s="82"/>
      <c r="J18" s="82"/>
      <c r="K18" s="82"/>
      <c r="L18" s="82"/>
      <c r="M18" s="82"/>
      <c r="N18" s="82"/>
      <c r="O18" s="82"/>
    </row>
    <row r="19" spans="1:15" ht="63" customHeight="1" x14ac:dyDescent="0.3">
      <c r="A19" s="37" t="s">
        <v>345</v>
      </c>
      <c r="B19" s="82"/>
      <c r="C19" s="82"/>
      <c r="D19" s="82"/>
      <c r="E19" s="82"/>
      <c r="F19" s="82"/>
      <c r="G19" s="82"/>
      <c r="H19" s="82"/>
      <c r="I19" s="82"/>
      <c r="J19" s="82"/>
      <c r="K19" s="82"/>
      <c r="L19" s="82"/>
      <c r="M19" s="82"/>
      <c r="N19" s="82"/>
      <c r="O19" s="82"/>
    </row>
    <row r="20" spans="1:15" ht="33" customHeight="1" x14ac:dyDescent="0.3">
      <c r="A20" s="43" t="s">
        <v>346</v>
      </c>
      <c r="B20" s="82"/>
      <c r="C20" s="82"/>
      <c r="D20" s="82"/>
      <c r="E20" s="82"/>
      <c r="F20" s="82"/>
      <c r="G20" s="82"/>
      <c r="H20" s="82"/>
      <c r="I20" s="82"/>
      <c r="J20" s="82"/>
      <c r="K20" s="82"/>
      <c r="L20" s="82"/>
      <c r="M20" s="82"/>
      <c r="N20" s="82"/>
      <c r="O20" s="82"/>
    </row>
    <row r="21" spans="1:15" ht="42" customHeight="1" x14ac:dyDescent="0.3">
      <c r="A21" s="43" t="s">
        <v>271</v>
      </c>
      <c r="B21" s="82"/>
      <c r="C21" s="82"/>
      <c r="D21" s="82"/>
      <c r="E21" s="82"/>
      <c r="F21" s="82"/>
      <c r="G21" s="82"/>
      <c r="H21" s="82"/>
      <c r="I21" s="82"/>
      <c r="J21" s="82"/>
      <c r="K21" s="82"/>
      <c r="L21" s="82"/>
      <c r="M21" s="82"/>
      <c r="N21" s="82"/>
      <c r="O21" s="82"/>
    </row>
    <row r="22" spans="1:15" ht="42" customHeight="1" x14ac:dyDescent="0.3">
      <c r="A22" s="43" t="s">
        <v>211</v>
      </c>
      <c r="B22" s="82"/>
      <c r="C22" s="82"/>
      <c r="D22" s="82"/>
      <c r="E22" s="82"/>
      <c r="F22" s="82"/>
      <c r="G22" s="82"/>
      <c r="H22" s="82"/>
      <c r="I22" s="82"/>
      <c r="J22" s="82"/>
      <c r="K22" s="82"/>
      <c r="L22" s="82"/>
      <c r="M22" s="82"/>
      <c r="N22" s="82"/>
      <c r="O22" s="82"/>
    </row>
    <row r="23" spans="1:15" ht="42" customHeight="1" x14ac:dyDescent="0.3">
      <c r="A23" s="43" t="s">
        <v>212</v>
      </c>
      <c r="B23" s="82"/>
      <c r="C23" s="82"/>
      <c r="D23" s="82"/>
      <c r="E23" s="82"/>
      <c r="F23" s="82"/>
      <c r="G23" s="82"/>
      <c r="H23" s="82"/>
      <c r="I23" s="82"/>
      <c r="J23" s="82"/>
      <c r="K23" s="82"/>
      <c r="L23" s="82"/>
      <c r="M23" s="82"/>
      <c r="N23" s="82"/>
      <c r="O23" s="82"/>
    </row>
    <row r="24" spans="1:15" ht="81.75" customHeight="1" x14ac:dyDescent="0.3">
      <c r="A24" s="43" t="s">
        <v>273</v>
      </c>
      <c r="B24" s="82"/>
      <c r="C24" s="82"/>
      <c r="D24" s="82"/>
      <c r="E24" s="82"/>
      <c r="F24" s="82"/>
      <c r="G24" s="82"/>
      <c r="H24" s="82"/>
      <c r="I24" s="82"/>
      <c r="J24" s="82"/>
      <c r="K24" s="82"/>
      <c r="L24" s="82"/>
      <c r="M24" s="82"/>
      <c r="N24" s="82"/>
      <c r="O24" s="82"/>
    </row>
    <row r="25" spans="1:15" ht="55.5" customHeight="1" x14ac:dyDescent="0.3">
      <c r="A25" s="38" t="s">
        <v>348</v>
      </c>
      <c r="B25" s="82"/>
      <c r="C25" s="82"/>
      <c r="D25" s="82"/>
      <c r="E25" s="82"/>
      <c r="F25" s="82"/>
      <c r="G25" s="82"/>
      <c r="H25" s="82"/>
      <c r="I25" s="82"/>
      <c r="J25" s="82"/>
      <c r="K25" s="82"/>
      <c r="L25" s="82"/>
      <c r="M25" s="82"/>
      <c r="N25" s="82"/>
      <c r="O25" s="82"/>
    </row>
    <row r="26" spans="1:15" ht="24" customHeight="1" x14ac:dyDescent="0.3">
      <c r="A26" s="85" t="s">
        <v>347</v>
      </c>
      <c r="B26" s="82"/>
      <c r="C26" s="82"/>
      <c r="D26" s="82"/>
      <c r="E26" s="82"/>
      <c r="F26" s="82"/>
      <c r="G26" s="82"/>
      <c r="H26" s="82"/>
      <c r="I26" s="82"/>
      <c r="J26" s="82"/>
      <c r="K26" s="82"/>
      <c r="L26" s="82"/>
      <c r="M26" s="82"/>
      <c r="N26" s="82"/>
      <c r="O26" s="82"/>
    </row>
    <row r="27" spans="1:15" ht="27.9" customHeight="1" x14ac:dyDescent="0.3">
      <c r="A27" s="43" t="s">
        <v>225</v>
      </c>
      <c r="B27" s="82"/>
      <c r="C27" s="82"/>
      <c r="D27" s="82"/>
      <c r="E27" s="82"/>
      <c r="F27" s="82"/>
      <c r="G27" s="82"/>
      <c r="H27" s="82"/>
      <c r="I27" s="82"/>
      <c r="J27" s="82"/>
      <c r="K27" s="82"/>
      <c r="L27" s="82"/>
      <c r="M27" s="82"/>
      <c r="N27" s="82"/>
      <c r="O27" s="82"/>
    </row>
    <row r="28" spans="1:15" ht="27.9" customHeight="1" x14ac:dyDescent="0.3">
      <c r="A28" s="43" t="s">
        <v>226</v>
      </c>
      <c r="B28" s="82"/>
      <c r="C28" s="82"/>
      <c r="D28" s="82"/>
      <c r="E28" s="82"/>
      <c r="F28" s="82"/>
      <c r="G28" s="82"/>
      <c r="H28" s="82"/>
      <c r="I28" s="82"/>
      <c r="J28" s="82"/>
      <c r="K28" s="82"/>
      <c r="L28" s="82"/>
      <c r="M28" s="82"/>
      <c r="N28" s="82"/>
      <c r="O28" s="82"/>
    </row>
    <row r="29" spans="1:15" ht="27.9" customHeight="1" x14ac:dyDescent="0.3">
      <c r="A29" s="43" t="s">
        <v>172</v>
      </c>
      <c r="B29" s="82"/>
      <c r="C29" s="82"/>
      <c r="D29" s="82"/>
      <c r="E29" s="82"/>
      <c r="F29" s="82"/>
      <c r="G29" s="82"/>
      <c r="H29" s="82"/>
      <c r="I29" s="82"/>
      <c r="J29" s="82"/>
      <c r="K29" s="82"/>
      <c r="L29" s="82"/>
      <c r="M29" s="82"/>
      <c r="N29" s="82"/>
      <c r="O29" s="82"/>
    </row>
    <row r="30" spans="1:15" ht="27.9" customHeight="1" x14ac:dyDescent="0.3">
      <c r="A30" s="43" t="s">
        <v>178</v>
      </c>
      <c r="B30" s="82"/>
      <c r="C30" s="82"/>
      <c r="D30" s="82"/>
      <c r="E30" s="82"/>
      <c r="F30" s="82"/>
      <c r="G30" s="82"/>
      <c r="H30" s="82"/>
      <c r="I30" s="82"/>
      <c r="J30" s="82"/>
      <c r="K30" s="82"/>
      <c r="L30" s="82"/>
      <c r="M30" s="82"/>
      <c r="N30" s="82"/>
      <c r="O30" s="82"/>
    </row>
    <row r="31" spans="1:15" ht="27.9" customHeight="1" x14ac:dyDescent="0.3">
      <c r="A31" s="43" t="s">
        <v>201</v>
      </c>
      <c r="B31" s="82"/>
      <c r="C31" s="82"/>
      <c r="D31" s="82"/>
      <c r="E31" s="82"/>
      <c r="F31" s="82"/>
      <c r="G31" s="82"/>
      <c r="H31" s="82"/>
      <c r="I31" s="82"/>
      <c r="J31" s="82"/>
      <c r="K31" s="82"/>
      <c r="L31" s="82"/>
      <c r="M31" s="82"/>
      <c r="N31" s="82"/>
      <c r="O31" s="82"/>
    </row>
    <row r="32" spans="1:15" ht="27.9" customHeight="1" x14ac:dyDescent="0.3">
      <c r="A32" s="43" t="s">
        <v>202</v>
      </c>
      <c r="B32" s="82"/>
      <c r="C32" s="82"/>
      <c r="D32" s="82"/>
      <c r="E32" s="82"/>
      <c r="F32" s="82"/>
      <c r="G32" s="82"/>
      <c r="H32" s="82"/>
      <c r="I32" s="82"/>
      <c r="J32" s="82"/>
      <c r="K32" s="82"/>
      <c r="L32" s="82"/>
      <c r="M32" s="82"/>
      <c r="N32" s="82"/>
      <c r="O32" s="82"/>
    </row>
    <row r="33" spans="1:15" ht="27.9" customHeight="1" x14ac:dyDescent="0.3">
      <c r="A33" s="43" t="s">
        <v>203</v>
      </c>
      <c r="B33" s="82"/>
      <c r="C33" s="82"/>
      <c r="D33" s="82"/>
      <c r="E33" s="82"/>
      <c r="F33" s="82"/>
      <c r="G33" s="82"/>
      <c r="H33" s="82"/>
      <c r="I33" s="82"/>
      <c r="J33" s="82"/>
      <c r="K33" s="82"/>
      <c r="L33" s="82"/>
      <c r="M33" s="82"/>
      <c r="N33" s="82"/>
      <c r="O33" s="82"/>
    </row>
    <row r="34" spans="1:15" ht="27.9" customHeight="1" x14ac:dyDescent="0.3">
      <c r="A34" s="43" t="s">
        <v>207</v>
      </c>
      <c r="B34" s="82"/>
      <c r="C34" s="82"/>
      <c r="D34" s="82"/>
      <c r="E34" s="82"/>
      <c r="F34" s="82"/>
      <c r="G34" s="82"/>
      <c r="H34" s="82"/>
      <c r="I34" s="82"/>
      <c r="J34" s="82"/>
      <c r="K34" s="82"/>
      <c r="L34" s="82"/>
      <c r="M34" s="82"/>
      <c r="N34" s="82"/>
      <c r="O34" s="82"/>
    </row>
    <row r="35" spans="1:15" ht="27.9" customHeight="1" x14ac:dyDescent="0.3">
      <c r="A35" s="43" t="s">
        <v>208</v>
      </c>
      <c r="B35" s="82"/>
      <c r="C35" s="82"/>
      <c r="D35" s="82"/>
      <c r="E35" s="82"/>
      <c r="F35" s="82"/>
      <c r="G35" s="82"/>
      <c r="H35" s="82"/>
      <c r="I35" s="82"/>
      <c r="J35" s="82"/>
      <c r="K35" s="82"/>
      <c r="L35" s="82"/>
      <c r="M35" s="82"/>
      <c r="N35" s="82"/>
      <c r="O35" s="82"/>
    </row>
    <row r="36" spans="1:15" ht="27.9" customHeight="1" x14ac:dyDescent="0.3">
      <c r="A36" s="43" t="s">
        <v>210</v>
      </c>
      <c r="B36" s="82"/>
      <c r="C36" s="82"/>
      <c r="D36" s="82"/>
      <c r="E36" s="82"/>
      <c r="F36" s="82"/>
      <c r="G36" s="82"/>
      <c r="H36" s="82"/>
      <c r="I36" s="82"/>
      <c r="J36" s="82"/>
      <c r="K36" s="82"/>
      <c r="L36" s="82"/>
      <c r="M36" s="82"/>
      <c r="N36" s="82"/>
      <c r="O36" s="82"/>
    </row>
    <row r="37" spans="1:15" ht="27.9" customHeight="1" x14ac:dyDescent="0.3">
      <c r="A37" s="43" t="s">
        <v>218</v>
      </c>
      <c r="B37" s="82"/>
      <c r="C37" s="82"/>
      <c r="D37" s="82"/>
      <c r="E37" s="82"/>
      <c r="F37" s="82"/>
      <c r="G37" s="82"/>
      <c r="H37" s="82"/>
      <c r="I37" s="82"/>
      <c r="J37" s="82"/>
      <c r="K37" s="82"/>
      <c r="L37" s="82"/>
      <c r="M37" s="82"/>
      <c r="N37" s="82"/>
      <c r="O37" s="82"/>
    </row>
    <row r="38" spans="1:15" ht="27.9" customHeight="1" x14ac:dyDescent="0.3">
      <c r="A38" s="84" t="s">
        <v>349</v>
      </c>
      <c r="B38" s="84"/>
      <c r="C38" s="84"/>
      <c r="D38" s="84"/>
      <c r="E38" s="84"/>
      <c r="F38" s="84"/>
      <c r="G38" s="84"/>
      <c r="H38" s="84"/>
      <c r="I38" s="84"/>
      <c r="J38" s="84"/>
      <c r="K38" s="84"/>
      <c r="L38" s="84"/>
      <c r="M38" s="84"/>
      <c r="N38" s="84"/>
      <c r="O38" s="84"/>
    </row>
    <row r="39" spans="1:15" ht="27.9" customHeight="1" x14ac:dyDescent="0.3">
      <c r="A39" s="39"/>
      <c r="B39" s="81"/>
      <c r="C39" s="81"/>
      <c r="D39" s="81"/>
      <c r="E39" s="81"/>
      <c r="F39" s="81"/>
      <c r="G39" s="81"/>
      <c r="H39" s="81"/>
      <c r="I39" s="81"/>
      <c r="J39" s="81"/>
      <c r="K39" s="81"/>
      <c r="L39" s="81"/>
      <c r="M39" s="81"/>
      <c r="N39" s="81"/>
      <c r="O39" s="81"/>
    </row>
    <row r="40" spans="1:15" ht="27.9" customHeight="1" x14ac:dyDescent="0.3">
      <c r="A40" s="39"/>
      <c r="B40" s="81"/>
      <c r="C40" s="81"/>
      <c r="D40" s="81"/>
      <c r="E40" s="81"/>
      <c r="F40" s="81"/>
      <c r="G40" s="81"/>
      <c r="H40" s="81"/>
      <c r="I40" s="81"/>
      <c r="J40" s="81"/>
      <c r="K40" s="81"/>
      <c r="L40" s="81"/>
      <c r="M40" s="81"/>
      <c r="N40" s="81"/>
      <c r="O40" s="81"/>
    </row>
    <row r="41" spans="1:15" ht="27.9" customHeight="1" x14ac:dyDescent="0.3">
      <c r="A41" s="40"/>
      <c r="B41" s="81"/>
      <c r="C41" s="81"/>
      <c r="D41" s="81"/>
      <c r="E41" s="81"/>
      <c r="F41" s="81"/>
      <c r="G41" s="81"/>
      <c r="H41" s="81"/>
      <c r="I41" s="81"/>
      <c r="J41" s="81"/>
      <c r="K41" s="81"/>
      <c r="L41" s="81"/>
      <c r="M41" s="81"/>
      <c r="N41" s="81"/>
      <c r="O41" s="81"/>
    </row>
    <row r="42" spans="1:15" ht="27.9" customHeight="1" x14ac:dyDescent="0.3">
      <c r="A42" s="40"/>
      <c r="B42" s="81"/>
      <c r="C42" s="81"/>
      <c r="D42" s="81"/>
      <c r="E42" s="81"/>
      <c r="F42" s="81"/>
      <c r="G42" s="81"/>
      <c r="H42" s="81"/>
      <c r="I42" s="81"/>
      <c r="J42" s="81"/>
      <c r="K42" s="81"/>
      <c r="L42" s="81"/>
      <c r="M42" s="81"/>
      <c r="N42" s="81"/>
      <c r="O42" s="81"/>
    </row>
    <row r="43" spans="1:15" ht="27.9" customHeight="1" x14ac:dyDescent="0.3">
      <c r="A43" s="41"/>
      <c r="B43" s="81"/>
      <c r="C43" s="81"/>
      <c r="D43" s="81"/>
      <c r="E43" s="81"/>
      <c r="F43" s="81"/>
      <c r="G43" s="81"/>
      <c r="H43" s="81"/>
      <c r="I43" s="81"/>
      <c r="J43" s="81"/>
      <c r="K43" s="81"/>
      <c r="L43" s="81"/>
      <c r="M43" s="81"/>
      <c r="N43" s="81"/>
      <c r="O43" s="81"/>
    </row>
    <row r="44" spans="1:15" ht="27.9" customHeight="1" x14ac:dyDescent="0.3">
      <c r="A44" s="41"/>
      <c r="B44" s="83"/>
      <c r="C44" s="83"/>
      <c r="D44" s="83"/>
      <c r="E44" s="83"/>
      <c r="F44" s="83"/>
      <c r="G44" s="83"/>
      <c r="H44" s="83"/>
      <c r="I44" s="83"/>
      <c r="J44" s="83"/>
      <c r="K44" s="83"/>
      <c r="L44" s="83"/>
      <c r="M44" s="83"/>
      <c r="N44" s="83"/>
      <c r="O44" s="83"/>
    </row>
    <row r="45" spans="1:15" ht="27.9" customHeight="1" x14ac:dyDescent="0.3">
      <c r="A45" s="40"/>
      <c r="B45" s="81"/>
      <c r="C45" s="81"/>
      <c r="D45" s="81"/>
      <c r="E45" s="81"/>
      <c r="F45" s="81"/>
      <c r="G45" s="81"/>
      <c r="H45" s="81"/>
      <c r="I45" s="81"/>
      <c r="J45" s="81"/>
      <c r="K45" s="81"/>
      <c r="L45" s="81"/>
      <c r="M45" s="81"/>
      <c r="N45" s="81"/>
      <c r="O45" s="81"/>
    </row>
    <row r="46" spans="1:15" ht="27.9" customHeight="1" x14ac:dyDescent="0.3">
      <c r="A46" s="39"/>
      <c r="B46" s="81"/>
      <c r="C46" s="81"/>
      <c r="D46" s="81"/>
      <c r="E46" s="81"/>
      <c r="F46" s="81"/>
      <c r="G46" s="81"/>
      <c r="H46" s="81"/>
      <c r="I46" s="81"/>
      <c r="J46" s="81"/>
      <c r="K46" s="81"/>
      <c r="L46" s="81"/>
      <c r="M46" s="81"/>
      <c r="N46" s="81"/>
      <c r="O46" s="81"/>
    </row>
    <row r="47" spans="1:15" ht="27.9" customHeight="1" x14ac:dyDescent="0.3">
      <c r="A47" s="39"/>
      <c r="B47" s="81"/>
      <c r="C47" s="81"/>
      <c r="D47" s="81"/>
      <c r="E47" s="81"/>
      <c r="F47" s="81"/>
      <c r="G47" s="81"/>
      <c r="H47" s="81"/>
      <c r="I47" s="81"/>
      <c r="J47" s="81"/>
      <c r="K47" s="81"/>
      <c r="L47" s="81"/>
      <c r="M47" s="81"/>
      <c r="N47" s="81"/>
      <c r="O47" s="81"/>
    </row>
    <row r="48" spans="1:15" ht="27.9" customHeight="1" x14ac:dyDescent="0.3">
      <c r="A48" s="39"/>
      <c r="B48" s="81"/>
      <c r="C48" s="81"/>
      <c r="D48" s="81"/>
      <c r="E48" s="81"/>
      <c r="F48" s="81"/>
      <c r="G48" s="81"/>
      <c r="H48" s="81"/>
      <c r="I48" s="81"/>
      <c r="J48" s="81"/>
      <c r="K48" s="81"/>
      <c r="L48" s="81"/>
      <c r="M48" s="81"/>
      <c r="N48" s="81"/>
      <c r="O48" s="81"/>
    </row>
    <row r="49" spans="1:15" ht="27.9" customHeight="1" x14ac:dyDescent="0.3">
      <c r="A49" s="39"/>
      <c r="B49" s="39"/>
      <c r="C49" s="39"/>
      <c r="D49" s="39"/>
      <c r="E49" s="39"/>
      <c r="F49" s="39"/>
      <c r="G49" s="39"/>
      <c r="H49" s="39"/>
      <c r="I49" s="39"/>
      <c r="J49" s="39"/>
      <c r="K49" s="39"/>
      <c r="L49" s="39"/>
      <c r="M49" s="39"/>
      <c r="N49" s="39"/>
      <c r="O49" s="39"/>
    </row>
    <row r="50" spans="1:15" ht="27.9" customHeight="1" x14ac:dyDescent="0.3">
      <c r="A50" s="39"/>
      <c r="B50" s="39"/>
      <c r="C50" s="39"/>
      <c r="D50" s="39"/>
      <c r="E50" s="39"/>
      <c r="F50" s="39"/>
      <c r="G50" s="39"/>
      <c r="H50" s="39"/>
      <c r="I50" s="39"/>
      <c r="J50" s="39"/>
      <c r="K50" s="39"/>
      <c r="L50" s="39"/>
      <c r="M50" s="39"/>
      <c r="N50" s="39"/>
      <c r="O50" s="39"/>
    </row>
    <row r="51" spans="1:15" ht="27.9" customHeight="1" x14ac:dyDescent="0.3">
      <c r="A51" s="39"/>
      <c r="B51" s="39"/>
      <c r="C51" s="39"/>
      <c r="D51" s="39"/>
      <c r="E51" s="39"/>
      <c r="F51" s="39"/>
      <c r="G51" s="39"/>
      <c r="H51" s="39"/>
      <c r="I51" s="39"/>
      <c r="J51" s="39"/>
      <c r="K51" s="39"/>
      <c r="L51" s="39"/>
      <c r="M51" s="39"/>
      <c r="N51" s="39"/>
      <c r="O51" s="39"/>
    </row>
    <row r="52" spans="1:15" ht="27.9" customHeight="1" x14ac:dyDescent="0.3">
      <c r="A52" s="39"/>
      <c r="B52" s="39"/>
      <c r="C52" s="39"/>
      <c r="D52" s="39"/>
      <c r="E52" s="39"/>
      <c r="F52" s="39"/>
      <c r="G52" s="39"/>
      <c r="H52" s="39"/>
      <c r="I52" s="39"/>
      <c r="J52" s="39"/>
      <c r="K52" s="39"/>
      <c r="L52" s="39"/>
      <c r="M52" s="39"/>
      <c r="N52" s="39"/>
      <c r="O52" s="39"/>
    </row>
    <row r="53" spans="1:15" ht="27.9" customHeight="1" x14ac:dyDescent="0.3">
      <c r="A53" s="39"/>
      <c r="B53" s="39"/>
      <c r="C53" s="39"/>
      <c r="D53" s="39"/>
      <c r="E53" s="39"/>
      <c r="F53" s="39"/>
      <c r="G53" s="39"/>
      <c r="H53" s="39"/>
      <c r="I53" s="39"/>
      <c r="J53" s="39"/>
      <c r="K53" s="39"/>
      <c r="L53" s="39"/>
      <c r="M53" s="39"/>
      <c r="N53" s="39"/>
      <c r="O53" s="39"/>
    </row>
    <row r="54" spans="1:15" ht="27.9" customHeight="1" x14ac:dyDescent="0.3">
      <c r="A54" s="39"/>
      <c r="B54" s="39"/>
      <c r="C54" s="39"/>
      <c r="D54" s="39"/>
      <c r="E54" s="39"/>
      <c r="F54" s="39"/>
      <c r="G54" s="39"/>
      <c r="H54" s="39"/>
      <c r="I54" s="39"/>
      <c r="J54" s="39"/>
      <c r="K54" s="39"/>
      <c r="L54" s="39"/>
      <c r="M54" s="39"/>
      <c r="N54" s="39"/>
      <c r="O54" s="39"/>
    </row>
    <row r="55" spans="1:15" ht="27.9" customHeight="1" x14ac:dyDescent="0.3">
      <c r="A55" s="39"/>
      <c r="B55" s="39"/>
      <c r="C55" s="39"/>
      <c r="D55" s="39"/>
      <c r="E55" s="39"/>
      <c r="F55" s="39"/>
      <c r="G55" s="39"/>
      <c r="H55" s="39"/>
      <c r="I55" s="39"/>
      <c r="J55" s="39"/>
      <c r="K55" s="39"/>
      <c r="L55" s="39"/>
      <c r="M55" s="39"/>
      <c r="N55" s="39"/>
      <c r="O55" s="39"/>
    </row>
    <row r="56" spans="1:15" ht="27.9" customHeight="1" x14ac:dyDescent="0.3">
      <c r="A56" s="39"/>
      <c r="B56" s="39"/>
      <c r="C56" s="39"/>
      <c r="D56" s="39"/>
      <c r="E56" s="39"/>
      <c r="F56" s="39"/>
      <c r="G56" s="39"/>
      <c r="H56" s="39"/>
      <c r="I56" s="39"/>
      <c r="J56" s="39"/>
      <c r="K56" s="39"/>
      <c r="L56" s="39"/>
      <c r="M56" s="39"/>
      <c r="N56" s="39"/>
      <c r="O56" s="39"/>
    </row>
    <row r="57" spans="1:15" ht="27.9" customHeight="1" x14ac:dyDescent="0.3">
      <c r="A57" s="39"/>
      <c r="B57" s="39"/>
      <c r="C57" s="39"/>
      <c r="D57" s="39"/>
      <c r="E57" s="39"/>
      <c r="F57" s="39"/>
      <c r="G57" s="39"/>
      <c r="H57" s="39"/>
      <c r="I57" s="39"/>
      <c r="J57" s="39"/>
      <c r="K57" s="39"/>
      <c r="L57" s="39"/>
      <c r="M57" s="39"/>
      <c r="N57" s="39"/>
      <c r="O57" s="39"/>
    </row>
    <row r="58" spans="1:15" ht="27.9" customHeight="1" x14ac:dyDescent="0.3">
      <c r="A58" s="39"/>
      <c r="B58" s="39"/>
      <c r="C58" s="39"/>
      <c r="D58" s="39"/>
      <c r="E58" s="39"/>
      <c r="F58" s="39"/>
      <c r="G58" s="39"/>
      <c r="H58" s="39"/>
      <c r="I58" s="39"/>
      <c r="J58" s="39"/>
      <c r="K58" s="39"/>
      <c r="L58" s="39"/>
      <c r="M58" s="39"/>
      <c r="N58" s="39"/>
      <c r="O58" s="39"/>
    </row>
    <row r="59" spans="1:15" ht="27.9" customHeight="1" x14ac:dyDescent="0.3">
      <c r="A59" s="39"/>
      <c r="B59" s="39"/>
      <c r="C59" s="39"/>
      <c r="D59" s="39"/>
      <c r="E59" s="39"/>
      <c r="F59" s="39"/>
      <c r="G59" s="39"/>
      <c r="H59" s="39"/>
      <c r="I59" s="39"/>
      <c r="J59" s="39"/>
      <c r="K59" s="39"/>
      <c r="L59" s="39"/>
      <c r="M59" s="39"/>
      <c r="N59" s="39"/>
      <c r="O59" s="39"/>
    </row>
    <row r="60" spans="1:15" ht="27.9" customHeight="1" x14ac:dyDescent="0.3">
      <c r="A60" s="39"/>
      <c r="B60" s="39"/>
      <c r="C60" s="39"/>
      <c r="D60" s="39"/>
      <c r="E60" s="39"/>
      <c r="F60" s="39"/>
      <c r="G60" s="39"/>
      <c r="H60" s="39"/>
      <c r="I60" s="39"/>
      <c r="J60" s="39"/>
      <c r="K60" s="39"/>
      <c r="L60" s="39"/>
      <c r="M60" s="39"/>
      <c r="N60" s="39"/>
      <c r="O60" s="39"/>
    </row>
    <row r="61" spans="1:15" ht="27.9" customHeight="1" x14ac:dyDescent="0.3">
      <c r="A61" s="39"/>
      <c r="B61" s="39"/>
      <c r="C61" s="39"/>
      <c r="D61" s="39"/>
      <c r="E61" s="39"/>
      <c r="F61" s="39"/>
      <c r="G61" s="39"/>
      <c r="H61" s="39"/>
      <c r="I61" s="39"/>
      <c r="J61" s="39"/>
      <c r="K61" s="39"/>
      <c r="L61" s="39"/>
      <c r="M61" s="39"/>
      <c r="N61" s="39"/>
      <c r="O61" s="39"/>
    </row>
    <row r="62" spans="1:15" ht="27.9" customHeight="1" x14ac:dyDescent="0.3">
      <c r="A62" s="39"/>
      <c r="B62" s="39"/>
      <c r="C62" s="39"/>
      <c r="D62" s="39"/>
      <c r="E62" s="39"/>
      <c r="F62" s="39"/>
      <c r="G62" s="39"/>
      <c r="H62" s="39"/>
      <c r="I62" s="39"/>
      <c r="J62" s="39"/>
      <c r="K62" s="39"/>
      <c r="L62" s="39"/>
      <c r="M62" s="39"/>
      <c r="N62" s="39"/>
      <c r="O62" s="39"/>
    </row>
  </sheetData>
  <mergeCells count="47">
    <mergeCell ref="A2:O2"/>
    <mergeCell ref="B3:O3"/>
    <mergeCell ref="B4:O4"/>
    <mergeCell ref="B22:O22"/>
    <mergeCell ref="B23:O23"/>
    <mergeCell ref="B11:O11"/>
    <mergeCell ref="B12:O12"/>
    <mergeCell ref="B13:O13"/>
    <mergeCell ref="B14:O14"/>
    <mergeCell ref="B15:O15"/>
    <mergeCell ref="B5:O5"/>
    <mergeCell ref="B6:O6"/>
    <mergeCell ref="B7:O7"/>
    <mergeCell ref="B8:O8"/>
    <mergeCell ref="B9:O9"/>
    <mergeCell ref="B10:O10"/>
    <mergeCell ref="B24:O24"/>
    <mergeCell ref="B25:O25"/>
    <mergeCell ref="B18:O18"/>
    <mergeCell ref="B44:O44"/>
    <mergeCell ref="B45:O45"/>
    <mergeCell ref="B36:O36"/>
    <mergeCell ref="B37:O37"/>
    <mergeCell ref="A38:O38"/>
    <mergeCell ref="B28:O28"/>
    <mergeCell ref="B29:O29"/>
    <mergeCell ref="B30:O30"/>
    <mergeCell ref="B31:O31"/>
    <mergeCell ref="B32:O32"/>
    <mergeCell ref="B27:O27"/>
    <mergeCell ref="A26:O26"/>
    <mergeCell ref="B46:O46"/>
    <mergeCell ref="B47:O47"/>
    <mergeCell ref="B48:O48"/>
    <mergeCell ref="B16:O16"/>
    <mergeCell ref="B17:O17"/>
    <mergeCell ref="B19:O19"/>
    <mergeCell ref="B20:O20"/>
    <mergeCell ref="B21:O21"/>
    <mergeCell ref="B39:O39"/>
    <mergeCell ref="B40:O40"/>
    <mergeCell ref="B41:O41"/>
    <mergeCell ref="B42:O42"/>
    <mergeCell ref="B43:O43"/>
    <mergeCell ref="B33:O33"/>
    <mergeCell ref="B34:O34"/>
    <mergeCell ref="B35:O35"/>
  </mergeCells>
  <conditionalFormatting sqref="A25:A26">
    <cfRule type="beginsWith" dxfId="2" priority="2" operator="beginsWith" text="E">
      <formula>LEFT(A25,1)="E"</formula>
    </cfRule>
    <cfRule type="beginsWith" dxfId="1" priority="3" operator="beginsWith" text="D">
      <formula>LEFT(A25,1)="D"</formula>
    </cfRule>
    <cfRule type="beginsWith" dxfId="0" priority="4" operator="beginsWith" text="C">
      <formula>LEFT(A25,1)="C"</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6"/>
  <sheetViews>
    <sheetView zoomScaleNormal="100" workbookViewId="0">
      <selection activeCell="A30" sqref="A30"/>
    </sheetView>
  </sheetViews>
  <sheetFormatPr defaultRowHeight="14.4" x14ac:dyDescent="0.3"/>
  <cols>
    <col min="1" max="1" width="131.44140625" style="13" customWidth="1"/>
    <col min="2" max="2" width="9.109375" style="13"/>
  </cols>
  <sheetData>
    <row r="1" spans="1:1" x14ac:dyDescent="0.3">
      <c r="A1" s="45" t="s">
        <v>352</v>
      </c>
    </row>
    <row r="2" spans="1:1" x14ac:dyDescent="0.3">
      <c r="A2" s="9" t="s">
        <v>303</v>
      </c>
    </row>
    <row r="3" spans="1:1" x14ac:dyDescent="0.3">
      <c r="A3" s="17" t="s">
        <v>304</v>
      </c>
    </row>
    <row r="4" spans="1:1" x14ac:dyDescent="0.3">
      <c r="A4" s="9" t="s">
        <v>336</v>
      </c>
    </row>
    <row r="5" spans="1:1" x14ac:dyDescent="0.3">
      <c r="A5" s="9" t="s">
        <v>305</v>
      </c>
    </row>
    <row r="6" spans="1:1" x14ac:dyDescent="0.3">
      <c r="A6" s="13" t="s">
        <v>306</v>
      </c>
    </row>
    <row r="7" spans="1:1" x14ac:dyDescent="0.3">
      <c r="A7" s="9" t="s">
        <v>337</v>
      </c>
    </row>
    <row r="8" spans="1:1" x14ac:dyDescent="0.3">
      <c r="A8" s="17" t="s">
        <v>338</v>
      </c>
    </row>
    <row r="9" spans="1:1" x14ac:dyDescent="0.3">
      <c r="A9" s="9" t="s">
        <v>339</v>
      </c>
    </row>
    <row r="10" spans="1:1" x14ac:dyDescent="0.3">
      <c r="A10" s="9" t="s">
        <v>340</v>
      </c>
    </row>
    <row r="11" spans="1:1" x14ac:dyDescent="0.3">
      <c r="A11" s="13" t="s">
        <v>302</v>
      </c>
    </row>
    <row r="14" spans="1:1" x14ac:dyDescent="0.3">
      <c r="A14" s="45" t="s">
        <v>351</v>
      </c>
    </row>
    <row r="15" spans="1:1" x14ac:dyDescent="0.3">
      <c r="A15" s="15" t="s">
        <v>219</v>
      </c>
    </row>
    <row r="16" spans="1:1" x14ac:dyDescent="0.3">
      <c r="A16" s="15" t="s">
        <v>220</v>
      </c>
    </row>
    <row r="17" spans="1:1" x14ac:dyDescent="0.3">
      <c r="A17" s="15" t="s">
        <v>221</v>
      </c>
    </row>
    <row r="18" spans="1:1" x14ac:dyDescent="0.3">
      <c r="A18" s="13" t="s">
        <v>367</v>
      </c>
    </row>
    <row r="19" spans="1:1" x14ac:dyDescent="0.3">
      <c r="A19" s="13" t="s">
        <v>223</v>
      </c>
    </row>
    <row r="20" spans="1:1" x14ac:dyDescent="0.3">
      <c r="A20" s="13" t="s">
        <v>224</v>
      </c>
    </row>
    <row r="21" spans="1:1" x14ac:dyDescent="0.3">
      <c r="A21" s="13" t="s">
        <v>366</v>
      </c>
    </row>
    <row r="22" spans="1:1" x14ac:dyDescent="0.3">
      <c r="A22" s="13" t="s">
        <v>255</v>
      </c>
    </row>
    <row r="23" spans="1:1" x14ac:dyDescent="0.3">
      <c r="A23" s="13" t="s">
        <v>365</v>
      </c>
    </row>
    <row r="24" spans="1:1" x14ac:dyDescent="0.3">
      <c r="A24" s="13" t="s">
        <v>368</v>
      </c>
    </row>
    <row r="25" spans="1:1" x14ac:dyDescent="0.3">
      <c r="A25" s="13" t="s">
        <v>369</v>
      </c>
    </row>
    <row r="26" spans="1:1" x14ac:dyDescent="0.3">
      <c r="A26" s="13" t="s">
        <v>370</v>
      </c>
    </row>
  </sheetData>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93"/>
  <sheetViews>
    <sheetView workbookViewId="0">
      <selection activeCell="H13" sqref="H13"/>
    </sheetView>
  </sheetViews>
  <sheetFormatPr defaultColWidth="9.109375" defaultRowHeight="13.8" x14ac:dyDescent="0.3"/>
  <cols>
    <col min="1" max="1" width="15.6640625" style="13" customWidth="1"/>
    <col min="2" max="2" width="9.109375" style="13"/>
    <col min="3" max="3" width="14.109375" style="13" customWidth="1"/>
    <col min="4" max="4" width="20.6640625" style="13" customWidth="1"/>
    <col min="5" max="5" width="13" style="13" customWidth="1"/>
    <col min="6" max="6" width="14.109375" style="13" customWidth="1"/>
    <col min="7" max="7" width="12.109375" style="13" customWidth="1"/>
    <col min="8" max="8" width="20.44140625" style="13" customWidth="1"/>
    <col min="9" max="9" width="9.109375" style="13"/>
    <col min="10" max="10" width="14.6640625" style="13" customWidth="1"/>
    <col min="11" max="11" width="21.44140625" style="13" customWidth="1"/>
    <col min="12" max="18" width="9.109375" style="13"/>
    <col min="19" max="19" width="68.5546875" style="13" customWidth="1"/>
    <col min="20" max="16384" width="9.109375" style="13"/>
  </cols>
  <sheetData>
    <row r="1" spans="1:20" x14ac:dyDescent="0.3">
      <c r="A1" s="12" t="s">
        <v>0</v>
      </c>
      <c r="B1" s="13">
        <v>2000</v>
      </c>
      <c r="C1" s="13" t="s">
        <v>141</v>
      </c>
      <c r="D1" s="13" t="s">
        <v>319</v>
      </c>
      <c r="E1" s="13" t="s">
        <v>159</v>
      </c>
      <c r="F1" s="13" t="s">
        <v>102</v>
      </c>
      <c r="G1" s="13" t="s">
        <v>204</v>
      </c>
      <c r="H1" s="13" t="s">
        <v>168</v>
      </c>
      <c r="I1" s="13" t="s">
        <v>176</v>
      </c>
      <c r="J1" s="13" t="s">
        <v>194</v>
      </c>
      <c r="K1" s="9" t="s">
        <v>303</v>
      </c>
      <c r="L1" s="15" t="s">
        <v>213</v>
      </c>
      <c r="M1" s="15" t="s">
        <v>219</v>
      </c>
      <c r="R1" s="13" t="s">
        <v>107</v>
      </c>
      <c r="S1" s="5" t="s">
        <v>47</v>
      </c>
      <c r="T1" s="13" t="s">
        <v>354</v>
      </c>
    </row>
    <row r="2" spans="1:20" x14ac:dyDescent="0.3">
      <c r="A2" s="12" t="s">
        <v>2</v>
      </c>
      <c r="B2" s="13">
        <v>2001</v>
      </c>
      <c r="C2" s="13" t="s">
        <v>293</v>
      </c>
      <c r="D2" s="13" t="s">
        <v>156</v>
      </c>
      <c r="E2" s="13" t="s">
        <v>160</v>
      </c>
      <c r="F2" s="13" t="s">
        <v>164</v>
      </c>
      <c r="G2" s="13" t="s">
        <v>209</v>
      </c>
      <c r="H2" s="13" t="s">
        <v>169</v>
      </c>
      <c r="I2" s="13" t="s">
        <v>177</v>
      </c>
      <c r="J2" s="10" t="s">
        <v>193</v>
      </c>
      <c r="K2" s="17" t="s">
        <v>304</v>
      </c>
      <c r="L2" s="13" t="s">
        <v>214</v>
      </c>
      <c r="M2" s="15" t="s">
        <v>220</v>
      </c>
      <c r="S2" s="5" t="s">
        <v>48</v>
      </c>
      <c r="T2" s="13" t="s">
        <v>355</v>
      </c>
    </row>
    <row r="3" spans="1:20" x14ac:dyDescent="0.3">
      <c r="A3" s="12" t="s">
        <v>12</v>
      </c>
      <c r="B3" s="13">
        <v>2002</v>
      </c>
      <c r="C3" s="13" t="s">
        <v>331</v>
      </c>
      <c r="D3" s="13" t="s">
        <v>316</v>
      </c>
      <c r="E3" s="13" t="s">
        <v>161</v>
      </c>
      <c r="F3" s="13" t="s">
        <v>165</v>
      </c>
      <c r="G3" s="13" t="s">
        <v>205</v>
      </c>
      <c r="H3" s="13" t="s">
        <v>170</v>
      </c>
      <c r="I3" s="13" t="s">
        <v>105</v>
      </c>
      <c r="J3" s="10" t="s">
        <v>185</v>
      </c>
      <c r="K3" s="9" t="s">
        <v>336</v>
      </c>
      <c r="L3" s="15" t="s">
        <v>215</v>
      </c>
      <c r="M3" s="15" t="s">
        <v>221</v>
      </c>
      <c r="S3" s="5" t="s">
        <v>63</v>
      </c>
      <c r="T3" s="13" t="s">
        <v>356</v>
      </c>
    </row>
    <row r="4" spans="1:20" x14ac:dyDescent="0.3">
      <c r="A4" s="12" t="s">
        <v>17</v>
      </c>
      <c r="B4" s="13">
        <v>2003</v>
      </c>
      <c r="C4" s="13" t="s">
        <v>288</v>
      </c>
      <c r="D4" s="13" t="s">
        <v>317</v>
      </c>
      <c r="E4" s="13" t="s">
        <v>162</v>
      </c>
      <c r="F4" s="13" t="s">
        <v>236</v>
      </c>
      <c r="G4" s="13" t="s">
        <v>206</v>
      </c>
      <c r="H4" s="13" t="s">
        <v>171</v>
      </c>
      <c r="I4" s="13" t="s">
        <v>124</v>
      </c>
      <c r="J4" s="11" t="s">
        <v>191</v>
      </c>
      <c r="K4" s="9" t="s">
        <v>305</v>
      </c>
      <c r="L4" s="15" t="s">
        <v>216</v>
      </c>
      <c r="M4" s="13" t="s">
        <v>222</v>
      </c>
      <c r="S4" s="6" t="s">
        <v>39</v>
      </c>
      <c r="T4" s="13" t="s">
        <v>124</v>
      </c>
    </row>
    <row r="5" spans="1:20" x14ac:dyDescent="0.3">
      <c r="A5" s="12" t="s">
        <v>30</v>
      </c>
      <c r="B5" s="13">
        <v>2004</v>
      </c>
      <c r="C5" s="13" t="s">
        <v>334</v>
      </c>
      <c r="D5" s="13" t="s">
        <v>318</v>
      </c>
      <c r="E5" s="13" t="s">
        <v>163</v>
      </c>
      <c r="F5" s="13" t="s">
        <v>174</v>
      </c>
      <c r="G5" s="13" t="s">
        <v>124</v>
      </c>
      <c r="H5" s="13" t="s">
        <v>107</v>
      </c>
      <c r="I5" s="13" t="s">
        <v>107</v>
      </c>
      <c r="J5" s="13" t="s">
        <v>196</v>
      </c>
      <c r="K5" s="13" t="s">
        <v>306</v>
      </c>
      <c r="L5" s="13" t="s">
        <v>217</v>
      </c>
      <c r="M5" s="13" t="s">
        <v>223</v>
      </c>
      <c r="S5" s="6" t="s">
        <v>134</v>
      </c>
      <c r="T5" s="13" t="s">
        <v>110</v>
      </c>
    </row>
    <row r="6" spans="1:20" x14ac:dyDescent="0.3">
      <c r="A6" s="12" t="s">
        <v>31</v>
      </c>
      <c r="B6" s="13">
        <v>2005</v>
      </c>
      <c r="C6" s="13" t="s">
        <v>321</v>
      </c>
      <c r="E6" s="13" t="s">
        <v>173</v>
      </c>
      <c r="F6" s="13" t="s">
        <v>124</v>
      </c>
      <c r="G6" s="13" t="s">
        <v>107</v>
      </c>
      <c r="H6" s="13" t="s">
        <v>105</v>
      </c>
      <c r="J6" s="10" t="s">
        <v>184</v>
      </c>
      <c r="K6" s="9" t="s">
        <v>337</v>
      </c>
      <c r="L6" s="13" t="s">
        <v>124</v>
      </c>
      <c r="M6" s="13" t="s">
        <v>224</v>
      </c>
      <c r="S6" s="6" t="s">
        <v>135</v>
      </c>
    </row>
    <row r="7" spans="1:20" x14ac:dyDescent="0.3">
      <c r="A7" s="14" t="s">
        <v>35</v>
      </c>
      <c r="B7" s="13">
        <v>2006</v>
      </c>
      <c r="C7" s="13" t="s">
        <v>296</v>
      </c>
      <c r="D7" s="13" t="s">
        <v>105</v>
      </c>
      <c r="E7" s="13" t="s">
        <v>105</v>
      </c>
      <c r="J7" s="10" t="s">
        <v>188</v>
      </c>
      <c r="K7" s="17" t="s">
        <v>338</v>
      </c>
      <c r="M7" s="13" t="s">
        <v>228</v>
      </c>
      <c r="S7" s="6" t="s">
        <v>40</v>
      </c>
    </row>
    <row r="8" spans="1:20" x14ac:dyDescent="0.3">
      <c r="A8" s="12" t="s">
        <v>19</v>
      </c>
      <c r="B8" s="13">
        <v>2007</v>
      </c>
      <c r="C8" s="13" t="s">
        <v>287</v>
      </c>
      <c r="J8" s="10" t="s">
        <v>190</v>
      </c>
      <c r="K8" s="9" t="s">
        <v>339</v>
      </c>
      <c r="M8" s="13" t="s">
        <v>255</v>
      </c>
      <c r="S8" s="5" t="s">
        <v>49</v>
      </c>
    </row>
    <row r="9" spans="1:20" x14ac:dyDescent="0.3">
      <c r="A9" s="12" t="s">
        <v>9</v>
      </c>
      <c r="B9" s="13">
        <v>2008</v>
      </c>
      <c r="C9" s="13" t="s">
        <v>315</v>
      </c>
      <c r="J9" s="13" t="s">
        <v>197</v>
      </c>
      <c r="K9" s="9" t="s">
        <v>340</v>
      </c>
      <c r="S9" s="5" t="s">
        <v>89</v>
      </c>
    </row>
    <row r="10" spans="1:20" x14ac:dyDescent="0.3">
      <c r="A10" s="14" t="s">
        <v>38</v>
      </c>
      <c r="B10" s="13">
        <v>2009</v>
      </c>
      <c r="C10" s="13" t="s">
        <v>322</v>
      </c>
      <c r="J10" s="10" t="s">
        <v>192</v>
      </c>
      <c r="K10" s="13" t="s">
        <v>302</v>
      </c>
      <c r="S10" s="4" t="s">
        <v>57</v>
      </c>
    </row>
    <row r="11" spans="1:20" x14ac:dyDescent="0.3">
      <c r="A11" s="12" t="s">
        <v>23</v>
      </c>
      <c r="B11" s="13">
        <v>2010</v>
      </c>
      <c r="C11" s="13" t="s">
        <v>152</v>
      </c>
      <c r="J11" s="13" t="s">
        <v>195</v>
      </c>
      <c r="S11" s="4" t="s">
        <v>50</v>
      </c>
    </row>
    <row r="12" spans="1:20" x14ac:dyDescent="0.3">
      <c r="A12" s="12" t="s">
        <v>7</v>
      </c>
      <c r="B12" s="13">
        <v>2011</v>
      </c>
      <c r="C12" s="13" t="s">
        <v>313</v>
      </c>
      <c r="J12" s="10" t="s">
        <v>187</v>
      </c>
      <c r="S12" s="4" t="s">
        <v>45</v>
      </c>
    </row>
    <row r="13" spans="1:20" x14ac:dyDescent="0.3">
      <c r="A13" s="12" t="s">
        <v>6</v>
      </c>
      <c r="B13" s="13">
        <v>2012</v>
      </c>
      <c r="C13" s="13" t="s">
        <v>285</v>
      </c>
      <c r="J13" s="10" t="s">
        <v>189</v>
      </c>
      <c r="S13" s="5" t="s">
        <v>84</v>
      </c>
    </row>
    <row r="14" spans="1:20" x14ac:dyDescent="0.3">
      <c r="A14" s="12" t="s">
        <v>4</v>
      </c>
      <c r="B14" s="13">
        <v>2013</v>
      </c>
      <c r="C14" s="13" t="s">
        <v>299</v>
      </c>
      <c r="J14" s="10" t="s">
        <v>186</v>
      </c>
      <c r="S14" s="4" t="s">
        <v>58</v>
      </c>
    </row>
    <row r="15" spans="1:20" x14ac:dyDescent="0.3">
      <c r="A15" s="12" t="s">
        <v>11</v>
      </c>
      <c r="B15" s="13">
        <v>2014</v>
      </c>
      <c r="C15" s="13" t="s">
        <v>324</v>
      </c>
      <c r="J15" s="13" t="s">
        <v>359</v>
      </c>
      <c r="S15" s="5" t="s">
        <v>100</v>
      </c>
    </row>
    <row r="16" spans="1:20" x14ac:dyDescent="0.3">
      <c r="A16" s="12" t="s">
        <v>3</v>
      </c>
      <c r="B16" s="13">
        <v>2015</v>
      </c>
      <c r="C16" s="13" t="s">
        <v>153</v>
      </c>
      <c r="J16" s="10" t="s">
        <v>183</v>
      </c>
      <c r="S16" s="4" t="s">
        <v>51</v>
      </c>
    </row>
    <row r="17" spans="1:19" x14ac:dyDescent="0.3">
      <c r="A17" s="14" t="s">
        <v>136</v>
      </c>
      <c r="B17" s="13">
        <v>2016</v>
      </c>
      <c r="C17" s="13" t="s">
        <v>333</v>
      </c>
      <c r="S17" s="7" t="s">
        <v>129</v>
      </c>
    </row>
    <row r="18" spans="1:19" x14ac:dyDescent="0.3">
      <c r="A18" s="12" t="s">
        <v>27</v>
      </c>
      <c r="B18" s="13">
        <v>2017</v>
      </c>
      <c r="C18" s="13" t="s">
        <v>154</v>
      </c>
      <c r="S18" s="4" t="s">
        <v>59</v>
      </c>
    </row>
    <row r="19" spans="1:19" x14ac:dyDescent="0.3">
      <c r="A19" s="12" t="s">
        <v>32</v>
      </c>
      <c r="B19" s="13">
        <v>2018</v>
      </c>
      <c r="C19" s="13" t="s">
        <v>292</v>
      </c>
      <c r="S19" s="4" t="s">
        <v>90</v>
      </c>
    </row>
    <row r="20" spans="1:19" x14ac:dyDescent="0.3">
      <c r="A20" s="12" t="s">
        <v>1</v>
      </c>
      <c r="B20" s="13">
        <v>2019</v>
      </c>
      <c r="C20" s="13" t="s">
        <v>283</v>
      </c>
      <c r="S20" s="5" t="s">
        <v>70</v>
      </c>
    </row>
    <row r="21" spans="1:19" x14ac:dyDescent="0.3">
      <c r="A21" s="12" t="s">
        <v>25</v>
      </c>
      <c r="B21" s="13">
        <v>2020</v>
      </c>
      <c r="C21" s="13" t="s">
        <v>280</v>
      </c>
      <c r="S21" s="4" t="s">
        <v>60</v>
      </c>
    </row>
    <row r="22" spans="1:19" x14ac:dyDescent="0.3">
      <c r="A22" s="12" t="s">
        <v>8</v>
      </c>
      <c r="B22" s="13">
        <v>2021</v>
      </c>
      <c r="C22" s="13" t="s">
        <v>295</v>
      </c>
      <c r="S22" s="3" t="s">
        <v>121</v>
      </c>
    </row>
    <row r="23" spans="1:19" x14ac:dyDescent="0.3">
      <c r="A23" s="12" t="s">
        <v>15</v>
      </c>
      <c r="B23" s="13">
        <v>2022</v>
      </c>
      <c r="C23" s="13" t="s">
        <v>291</v>
      </c>
      <c r="S23" s="4" t="s">
        <v>85</v>
      </c>
    </row>
    <row r="24" spans="1:19" x14ac:dyDescent="0.3">
      <c r="A24" s="12" t="s">
        <v>18</v>
      </c>
      <c r="B24" s="13">
        <v>2023</v>
      </c>
      <c r="C24" s="13" t="s">
        <v>282</v>
      </c>
      <c r="S24" s="3" t="s">
        <v>104</v>
      </c>
    </row>
    <row r="25" spans="1:19" x14ac:dyDescent="0.3">
      <c r="A25" s="12" t="s">
        <v>14</v>
      </c>
      <c r="B25" s="13">
        <v>2024</v>
      </c>
      <c r="C25" s="13" t="s">
        <v>297</v>
      </c>
      <c r="S25" s="5" t="s">
        <v>61</v>
      </c>
    </row>
    <row r="26" spans="1:19" x14ac:dyDescent="0.3">
      <c r="A26" s="12" t="s">
        <v>22</v>
      </c>
      <c r="B26" s="13">
        <v>2025</v>
      </c>
      <c r="C26" s="13" t="s">
        <v>289</v>
      </c>
      <c r="S26" s="5" t="s">
        <v>91</v>
      </c>
    </row>
    <row r="27" spans="1:19" x14ac:dyDescent="0.3">
      <c r="A27" s="14" t="s">
        <v>34</v>
      </c>
      <c r="B27" s="13">
        <v>2026</v>
      </c>
      <c r="C27" s="13" t="s">
        <v>147</v>
      </c>
      <c r="S27" s="5" t="s">
        <v>64</v>
      </c>
    </row>
    <row r="28" spans="1:19" x14ac:dyDescent="0.3">
      <c r="A28" s="14" t="s">
        <v>34</v>
      </c>
      <c r="B28" s="13">
        <v>2027</v>
      </c>
      <c r="C28" s="13" t="s">
        <v>148</v>
      </c>
      <c r="S28" s="5" t="s">
        <v>71</v>
      </c>
    </row>
    <row r="29" spans="1:19" x14ac:dyDescent="0.3">
      <c r="A29" s="12" t="s">
        <v>20</v>
      </c>
      <c r="B29" s="13">
        <v>2028</v>
      </c>
      <c r="C29" s="13" t="s">
        <v>325</v>
      </c>
      <c r="S29" s="4" t="s">
        <v>67</v>
      </c>
    </row>
    <row r="30" spans="1:19" x14ac:dyDescent="0.3">
      <c r="A30" s="12" t="s">
        <v>28</v>
      </c>
      <c r="B30" s="13">
        <v>2029</v>
      </c>
      <c r="C30" s="13" t="s">
        <v>284</v>
      </c>
      <c r="S30" s="4" t="s">
        <v>92</v>
      </c>
    </row>
    <row r="31" spans="1:19" x14ac:dyDescent="0.3">
      <c r="A31" s="12" t="s">
        <v>26</v>
      </c>
      <c r="B31" s="13">
        <v>2030</v>
      </c>
      <c r="C31" s="13" t="s">
        <v>294</v>
      </c>
      <c r="S31" s="5" t="s">
        <v>65</v>
      </c>
    </row>
    <row r="32" spans="1:19" x14ac:dyDescent="0.3">
      <c r="A32" s="12" t="s">
        <v>10</v>
      </c>
      <c r="B32" s="13">
        <v>2031</v>
      </c>
      <c r="C32" s="13" t="s">
        <v>290</v>
      </c>
      <c r="H32" s="13" t="s">
        <v>110</v>
      </c>
      <c r="S32" s="4" t="s">
        <v>41</v>
      </c>
    </row>
    <row r="33" spans="1:19" x14ac:dyDescent="0.3">
      <c r="A33" s="12" t="s">
        <v>29</v>
      </c>
      <c r="B33" s="13">
        <v>2032</v>
      </c>
      <c r="C33" s="13" t="s">
        <v>332</v>
      </c>
      <c r="S33" s="5" t="s">
        <v>52</v>
      </c>
    </row>
    <row r="34" spans="1:19" x14ac:dyDescent="0.3">
      <c r="A34" s="14" t="s">
        <v>33</v>
      </c>
      <c r="B34" s="13">
        <v>2033</v>
      </c>
      <c r="C34" s="13" t="s">
        <v>142</v>
      </c>
      <c r="S34" s="4" t="s">
        <v>68</v>
      </c>
    </row>
    <row r="35" spans="1:19" x14ac:dyDescent="0.3">
      <c r="A35" s="12" t="s">
        <v>24</v>
      </c>
      <c r="C35" s="13" t="s">
        <v>329</v>
      </c>
      <c r="S35" s="5" t="s">
        <v>86</v>
      </c>
    </row>
    <row r="36" spans="1:19" x14ac:dyDescent="0.3">
      <c r="A36" s="14" t="s">
        <v>37</v>
      </c>
      <c r="C36" s="13" t="s">
        <v>286</v>
      </c>
      <c r="S36" s="4" t="s">
        <v>93</v>
      </c>
    </row>
    <row r="37" spans="1:19" x14ac:dyDescent="0.3">
      <c r="A37" s="12" t="s">
        <v>16</v>
      </c>
      <c r="C37" s="13" t="s">
        <v>328</v>
      </c>
      <c r="S37" s="4" t="s">
        <v>94</v>
      </c>
    </row>
    <row r="38" spans="1:19" x14ac:dyDescent="0.3">
      <c r="A38" s="12" t="s">
        <v>13</v>
      </c>
      <c r="C38" s="13" t="s">
        <v>314</v>
      </c>
      <c r="S38" s="5" t="s">
        <v>66</v>
      </c>
    </row>
    <row r="39" spans="1:19" x14ac:dyDescent="0.3">
      <c r="A39" s="14" t="s">
        <v>36</v>
      </c>
      <c r="C39" s="13" t="s">
        <v>150</v>
      </c>
      <c r="S39" s="4" t="s">
        <v>78</v>
      </c>
    </row>
    <row r="40" spans="1:19" x14ac:dyDescent="0.3">
      <c r="A40" s="12" t="s">
        <v>5</v>
      </c>
      <c r="C40" s="13" t="s">
        <v>320</v>
      </c>
      <c r="S40" s="4" t="s">
        <v>42</v>
      </c>
    </row>
    <row r="41" spans="1:19" ht="27.6" x14ac:dyDescent="0.3">
      <c r="A41" s="12" t="s">
        <v>21</v>
      </c>
      <c r="C41" s="13" t="s">
        <v>143</v>
      </c>
      <c r="S41" s="5" t="s">
        <v>53</v>
      </c>
    </row>
    <row r="42" spans="1:19" x14ac:dyDescent="0.3">
      <c r="C42" s="13" t="s">
        <v>326</v>
      </c>
      <c r="S42" s="4" t="s">
        <v>97</v>
      </c>
    </row>
    <row r="43" spans="1:19" x14ac:dyDescent="0.3">
      <c r="C43" s="13" t="s">
        <v>144</v>
      </c>
      <c r="S43" s="3" t="s">
        <v>112</v>
      </c>
    </row>
    <row r="44" spans="1:19" x14ac:dyDescent="0.3">
      <c r="C44" s="13" t="s">
        <v>298</v>
      </c>
      <c r="S44" s="3" t="s">
        <v>111</v>
      </c>
    </row>
    <row r="45" spans="1:19" x14ac:dyDescent="0.3">
      <c r="C45" s="13" t="s">
        <v>146</v>
      </c>
      <c r="S45" s="3" t="s">
        <v>118</v>
      </c>
    </row>
    <row r="46" spans="1:19" x14ac:dyDescent="0.3">
      <c r="C46" s="13" t="s">
        <v>323</v>
      </c>
      <c r="S46" s="3" t="s">
        <v>116</v>
      </c>
    </row>
    <row r="47" spans="1:19" x14ac:dyDescent="0.3">
      <c r="C47" s="13" t="s">
        <v>145</v>
      </c>
      <c r="S47" s="4" t="s">
        <v>69</v>
      </c>
    </row>
    <row r="48" spans="1:19" x14ac:dyDescent="0.3">
      <c r="C48" s="13" t="s">
        <v>151</v>
      </c>
      <c r="S48" s="5" t="s">
        <v>54</v>
      </c>
    </row>
    <row r="49" spans="3:19" x14ac:dyDescent="0.3">
      <c r="C49" s="13" t="s">
        <v>327</v>
      </c>
      <c r="S49" s="6" t="s">
        <v>127</v>
      </c>
    </row>
    <row r="50" spans="3:19" x14ac:dyDescent="0.3">
      <c r="C50" s="13" t="s">
        <v>281</v>
      </c>
      <c r="S50" s="8" t="s">
        <v>130</v>
      </c>
    </row>
    <row r="51" spans="3:19" x14ac:dyDescent="0.3">
      <c r="C51" s="13" t="s">
        <v>330</v>
      </c>
      <c r="S51" s="8" t="s">
        <v>113</v>
      </c>
    </row>
    <row r="52" spans="3:19" x14ac:dyDescent="0.3">
      <c r="S52" s="4" t="s">
        <v>72</v>
      </c>
    </row>
    <row r="53" spans="3:19" x14ac:dyDescent="0.3">
      <c r="S53" s="4" t="s">
        <v>74</v>
      </c>
    </row>
    <row r="54" spans="3:19" x14ac:dyDescent="0.3">
      <c r="S54" s="4" t="s">
        <v>75</v>
      </c>
    </row>
    <row r="55" spans="3:19" x14ac:dyDescent="0.3">
      <c r="S55" s="3" t="s">
        <v>117</v>
      </c>
    </row>
    <row r="56" spans="3:19" x14ac:dyDescent="0.3">
      <c r="S56" s="5" t="s">
        <v>76</v>
      </c>
    </row>
    <row r="57" spans="3:19" x14ac:dyDescent="0.3">
      <c r="S57" s="5" t="s">
        <v>55</v>
      </c>
    </row>
    <row r="58" spans="3:19" x14ac:dyDescent="0.3">
      <c r="S58" s="4" t="s">
        <v>79</v>
      </c>
    </row>
    <row r="59" spans="3:19" x14ac:dyDescent="0.3">
      <c r="S59" s="6" t="s">
        <v>125</v>
      </c>
    </row>
    <row r="60" spans="3:19" x14ac:dyDescent="0.3">
      <c r="S60" s="3" t="s">
        <v>122</v>
      </c>
    </row>
    <row r="61" spans="3:19" x14ac:dyDescent="0.3">
      <c r="S61" s="4" t="s">
        <v>43</v>
      </c>
    </row>
    <row r="62" spans="3:19" x14ac:dyDescent="0.3">
      <c r="S62" s="8" t="s">
        <v>131</v>
      </c>
    </row>
    <row r="63" spans="3:19" x14ac:dyDescent="0.3">
      <c r="S63" s="3" t="s">
        <v>120</v>
      </c>
    </row>
    <row r="64" spans="3:19" x14ac:dyDescent="0.3">
      <c r="S64" s="5" t="s">
        <v>87</v>
      </c>
    </row>
    <row r="65" spans="19:19" x14ac:dyDescent="0.3">
      <c r="S65" s="8" t="s">
        <v>128</v>
      </c>
    </row>
    <row r="66" spans="19:19" x14ac:dyDescent="0.3">
      <c r="S66" s="3" t="s">
        <v>106</v>
      </c>
    </row>
    <row r="67" spans="19:19" x14ac:dyDescent="0.3">
      <c r="S67" s="3" t="s">
        <v>101</v>
      </c>
    </row>
    <row r="68" spans="19:19" x14ac:dyDescent="0.3">
      <c r="S68" s="4" t="s">
        <v>82</v>
      </c>
    </row>
    <row r="69" spans="19:19" x14ac:dyDescent="0.3">
      <c r="S69" s="5" t="s">
        <v>88</v>
      </c>
    </row>
    <row r="70" spans="19:19" x14ac:dyDescent="0.3">
      <c r="S70" s="3" t="s">
        <v>108</v>
      </c>
    </row>
    <row r="71" spans="19:19" x14ac:dyDescent="0.3">
      <c r="S71" s="4" t="s">
        <v>77</v>
      </c>
    </row>
    <row r="72" spans="19:19" x14ac:dyDescent="0.3">
      <c r="S72" s="5" t="s">
        <v>56</v>
      </c>
    </row>
    <row r="73" spans="19:19" x14ac:dyDescent="0.3">
      <c r="S73" s="8" t="s">
        <v>133</v>
      </c>
    </row>
    <row r="74" spans="19:19" x14ac:dyDescent="0.3">
      <c r="S74" s="5" t="s">
        <v>80</v>
      </c>
    </row>
    <row r="75" spans="19:19" x14ac:dyDescent="0.3">
      <c r="S75" s="5" t="s">
        <v>81</v>
      </c>
    </row>
    <row r="76" spans="19:19" x14ac:dyDescent="0.3">
      <c r="S76" s="4" t="s">
        <v>83</v>
      </c>
    </row>
    <row r="77" spans="19:19" x14ac:dyDescent="0.3">
      <c r="S77" s="6" t="s">
        <v>126</v>
      </c>
    </row>
    <row r="78" spans="19:19" x14ac:dyDescent="0.3">
      <c r="S78" s="4" t="s">
        <v>44</v>
      </c>
    </row>
    <row r="79" spans="19:19" x14ac:dyDescent="0.3">
      <c r="S79" s="4" t="s">
        <v>95</v>
      </c>
    </row>
    <row r="80" spans="19:19" x14ac:dyDescent="0.3">
      <c r="S80" s="5" t="s">
        <v>96</v>
      </c>
    </row>
    <row r="81" spans="19:19" x14ac:dyDescent="0.3">
      <c r="S81" s="4" t="s">
        <v>98</v>
      </c>
    </row>
    <row r="82" spans="19:19" x14ac:dyDescent="0.3">
      <c r="S82" s="5" t="s">
        <v>123</v>
      </c>
    </row>
    <row r="83" spans="19:19" x14ac:dyDescent="0.3">
      <c r="S83" s="3" t="s">
        <v>103</v>
      </c>
    </row>
    <row r="84" spans="19:19" x14ac:dyDescent="0.3">
      <c r="S84" s="4" t="s">
        <v>73</v>
      </c>
    </row>
    <row r="85" spans="19:19" x14ac:dyDescent="0.3">
      <c r="S85" s="3" t="s">
        <v>115</v>
      </c>
    </row>
    <row r="86" spans="19:19" x14ac:dyDescent="0.3">
      <c r="S86" s="3" t="s">
        <v>109</v>
      </c>
    </row>
    <row r="87" spans="19:19" x14ac:dyDescent="0.3">
      <c r="S87" s="3" t="s">
        <v>119</v>
      </c>
    </row>
    <row r="88" spans="19:19" x14ac:dyDescent="0.3">
      <c r="S88" s="3" t="s">
        <v>114</v>
      </c>
    </row>
    <row r="89" spans="19:19" x14ac:dyDescent="0.3">
      <c r="S89" s="8" t="s">
        <v>132</v>
      </c>
    </row>
    <row r="90" spans="19:19" x14ac:dyDescent="0.3">
      <c r="S90" s="4" t="s">
        <v>62</v>
      </c>
    </row>
    <row r="91" spans="19:19" x14ac:dyDescent="0.3">
      <c r="S91" s="4" t="s">
        <v>99</v>
      </c>
    </row>
    <row r="92" spans="19:19" x14ac:dyDescent="0.3">
      <c r="S92" s="4" t="s">
        <v>46</v>
      </c>
    </row>
    <row r="93" spans="19:19" x14ac:dyDescent="0.3">
      <c r="S93" s="3" t="s">
        <v>137</v>
      </c>
    </row>
  </sheetData>
  <sortState xmlns:xlrd2="http://schemas.microsoft.com/office/spreadsheetml/2017/richdata2" ref="C2:C93">
    <sortCondition ref="C1"/>
  </sortState>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5"/>
  <sheetViews>
    <sheetView topLeftCell="A4" workbookViewId="0">
      <selection activeCell="H26" sqref="H26"/>
    </sheetView>
  </sheetViews>
  <sheetFormatPr defaultRowHeight="14.4" x14ac:dyDescent="0.3"/>
  <cols>
    <col min="1" max="1" width="50.88671875" customWidth="1"/>
  </cols>
  <sheetData>
    <row r="1" spans="1:1" x14ac:dyDescent="0.3">
      <c r="A1" s="1" t="s">
        <v>139</v>
      </c>
    </row>
    <row r="2" spans="1:1" x14ac:dyDescent="0.3">
      <c r="A2" s="1" t="s">
        <v>140</v>
      </c>
    </row>
    <row r="3" spans="1:1" x14ac:dyDescent="0.3">
      <c r="A3" s="1" t="s">
        <v>257</v>
      </c>
    </row>
    <row r="4" spans="1:1" x14ac:dyDescent="0.3">
      <c r="A4" s="1" t="s">
        <v>138</v>
      </c>
    </row>
    <row r="5" spans="1:1" x14ac:dyDescent="0.3">
      <c r="A5" s="1" t="s">
        <v>229</v>
      </c>
    </row>
    <row r="6" spans="1:1" x14ac:dyDescent="0.3">
      <c r="A6" s="1" t="s">
        <v>200</v>
      </c>
    </row>
    <row r="7" spans="1:1" x14ac:dyDescent="0.3">
      <c r="A7" s="1" t="s">
        <v>180</v>
      </c>
    </row>
    <row r="8" spans="1:1" x14ac:dyDescent="0.3">
      <c r="A8" s="31" t="s">
        <v>157</v>
      </c>
    </row>
    <row r="9" spans="1:1" x14ac:dyDescent="0.3">
      <c r="A9" s="31" t="s">
        <v>158</v>
      </c>
    </row>
    <row r="10" spans="1:1" x14ac:dyDescent="0.3">
      <c r="A10" s="31" t="s">
        <v>166</v>
      </c>
    </row>
    <row r="11" spans="1:1" x14ac:dyDescent="0.3">
      <c r="A11" s="31" t="s">
        <v>175</v>
      </c>
    </row>
    <row r="12" spans="1:1" x14ac:dyDescent="0.3">
      <c r="A12" s="31" t="s">
        <v>225</v>
      </c>
    </row>
    <row r="13" spans="1:1" x14ac:dyDescent="0.3">
      <c r="A13" s="31" t="s">
        <v>226</v>
      </c>
    </row>
    <row r="14" spans="1:1" x14ac:dyDescent="0.3">
      <c r="A14" s="31" t="s">
        <v>167</v>
      </c>
    </row>
    <row r="15" spans="1:1" x14ac:dyDescent="0.3">
      <c r="A15" s="31" t="s">
        <v>172</v>
      </c>
    </row>
    <row r="16" spans="1:1" x14ac:dyDescent="0.3">
      <c r="A16" s="31" t="s">
        <v>178</v>
      </c>
    </row>
    <row r="17" spans="1:1" ht="27.6" x14ac:dyDescent="0.3">
      <c r="A17" s="31" t="s">
        <v>201</v>
      </c>
    </row>
    <row r="18" spans="1:1" x14ac:dyDescent="0.3">
      <c r="A18" s="31" t="s">
        <v>202</v>
      </c>
    </row>
    <row r="19" spans="1:1" x14ac:dyDescent="0.3">
      <c r="A19" s="31" t="s">
        <v>203</v>
      </c>
    </row>
    <row r="20" spans="1:1" x14ac:dyDescent="0.3">
      <c r="A20" s="31" t="s">
        <v>207</v>
      </c>
    </row>
    <row r="21" spans="1:1" x14ac:dyDescent="0.3">
      <c r="A21" s="31" t="s">
        <v>208</v>
      </c>
    </row>
    <row r="22" spans="1:1" ht="27.6" x14ac:dyDescent="0.3">
      <c r="A22" s="31" t="s">
        <v>210</v>
      </c>
    </row>
    <row r="23" spans="1:1" x14ac:dyDescent="0.3">
      <c r="A23" s="31" t="s">
        <v>218</v>
      </c>
    </row>
    <row r="24" spans="1:1" x14ac:dyDescent="0.3">
      <c r="A24" s="31" t="s">
        <v>211</v>
      </c>
    </row>
    <row r="25" spans="1:1" x14ac:dyDescent="0.3">
      <c r="A25" s="31" t="s">
        <v>179</v>
      </c>
    </row>
    <row r="26" spans="1:1" ht="27.6" x14ac:dyDescent="0.3">
      <c r="A26" s="31" t="s">
        <v>212</v>
      </c>
    </row>
    <row r="27" spans="1:1" x14ac:dyDescent="0.3">
      <c r="A27" s="31" t="s">
        <v>227</v>
      </c>
    </row>
    <row r="28" spans="1:1" x14ac:dyDescent="0.3">
      <c r="A28" s="31" t="s">
        <v>198</v>
      </c>
    </row>
    <row r="29" spans="1:1" x14ac:dyDescent="0.3">
      <c r="A29" s="31" t="s">
        <v>273</v>
      </c>
    </row>
    <row r="30" spans="1:1" x14ac:dyDescent="0.3">
      <c r="A30" s="32" t="s">
        <v>158</v>
      </c>
    </row>
    <row r="31" spans="1:1" x14ac:dyDescent="0.3">
      <c r="A31" s="32" t="s">
        <v>300</v>
      </c>
    </row>
    <row r="32" spans="1:1" x14ac:dyDescent="0.3">
      <c r="A32" s="1" t="s">
        <v>274</v>
      </c>
    </row>
    <row r="33" spans="1:1" ht="27.6" x14ac:dyDescent="0.3">
      <c r="A33" s="1" t="s">
        <v>271</v>
      </c>
    </row>
    <row r="34" spans="1:1" x14ac:dyDescent="0.3">
      <c r="A34" s="1" t="s">
        <v>182</v>
      </c>
    </row>
    <row r="35" spans="1:1" x14ac:dyDescent="0.3">
      <c r="A35" s="1" t="s">
        <v>181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20</vt:i4>
      </vt:variant>
    </vt:vector>
  </HeadingPairs>
  <TitlesOfParts>
    <vt:vector size="27" baseType="lpstr">
      <vt:lpstr>read me_FORM#1</vt:lpstr>
      <vt:lpstr>Ext Data Review Form #1</vt:lpstr>
      <vt:lpstr>Form#1 EXAMPLE ONLY</vt:lpstr>
      <vt:lpstr>Alternate Form#2</vt:lpstr>
      <vt:lpstr>Key for Form 2</vt:lpstr>
      <vt:lpstr>Sheet4</vt:lpstr>
      <vt:lpstr>Sheet1</vt:lpstr>
      <vt:lpstr>bd</vt:lpstr>
      <vt:lpstr>cert</vt:lpstr>
      <vt:lpstr>datayear</vt:lpstr>
      <vt:lpstr>dqo</vt:lpstr>
      <vt:lpstr>format</vt:lpstr>
      <vt:lpstr>GENCONC</vt:lpstr>
      <vt:lpstr>issues</vt:lpstr>
      <vt:lpstr>latlong</vt:lpstr>
      <vt:lpstr>matrix</vt:lpstr>
      <vt:lpstr>NA</vt:lpstr>
      <vt:lpstr>param</vt:lpstr>
      <vt:lpstr>'Ext Data Review Form #1'!Print_Area</vt:lpstr>
      <vt:lpstr>'Form#1 EXAMPLE ONLY'!Print_Area</vt:lpstr>
      <vt:lpstr>'read me_FORM#1'!Print_Area</vt:lpstr>
      <vt:lpstr>qapp</vt:lpstr>
      <vt:lpstr>reviewer</vt:lpstr>
      <vt:lpstr>source</vt:lpstr>
      <vt:lpstr>watershed</vt:lpstr>
      <vt:lpstr>watershed2</vt:lpstr>
      <vt:lpstr>YESNO</vt:lpstr>
    </vt:vector>
  </TitlesOfParts>
  <Company>EOEEA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rchase</dc:creator>
  <cp:lastModifiedBy>SueF</cp:lastModifiedBy>
  <cp:lastPrinted>2014-09-08T20:54:36Z</cp:lastPrinted>
  <dcterms:created xsi:type="dcterms:W3CDTF">2013-08-28T12:52:37Z</dcterms:created>
  <dcterms:modified xsi:type="dcterms:W3CDTF">2020-08-17T20:12:41Z</dcterms:modified>
</cp:coreProperties>
</file>