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massgov-my.sharepoint.com/personal/brett_marks_mass_gov/Documents/B-Open Projects/MGB Salem-Lynn Jocelyn/"/>
    </mc:Choice>
  </mc:AlternateContent>
  <xr:revisionPtr revIDLastSave="63" documentId="8_{1359F673-6815-4294-AD65-F20F6F7675C6}" xr6:coauthVersionLast="47" xr6:coauthVersionMax="47" xr10:uidLastSave="{7696F29E-777E-4714-AE8C-2BE699750BBC}"/>
  <bookViews>
    <workbookView xWindow="-120" yWindow="-120" windowWidth="20730" windowHeight="11160" xr2:uid="{00000000-000D-0000-FFFF-FFFF00000000}"/>
  </bookViews>
  <sheets>
    <sheet name="2018 Amendment" sheetId="4" r:id="rId1"/>
    <sheet name="2022 Amendmen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2" l="1"/>
  <c r="E38" i="2"/>
  <c r="F38" i="2"/>
  <c r="G38" i="2"/>
  <c r="H38" i="2"/>
  <c r="I38" i="2"/>
  <c r="J38" i="2"/>
  <c r="K38" i="2"/>
  <c r="L38" i="2"/>
  <c r="M38" i="2"/>
  <c r="N38" i="2"/>
  <c r="C38" i="2"/>
  <c r="L39" i="4"/>
  <c r="K39" i="4"/>
  <c r="J39" i="4"/>
  <c r="I39" i="4"/>
  <c r="H39" i="4"/>
  <c r="G39" i="4"/>
  <c r="F39" i="4"/>
  <c r="E39" i="4"/>
  <c r="D39" i="4"/>
  <c r="C39" i="4"/>
</calcChain>
</file>

<file path=xl/sharedStrings.xml><?xml version="1.0" encoding="utf-8"?>
<sst xmlns="http://schemas.openxmlformats.org/spreadsheetml/2006/main" count="302" uniqueCount="40">
  <si>
    <t>Present Square Footage</t>
  </si>
  <si>
    <t>Square Footage Involved in Project</t>
  </si>
  <si>
    <t>Resulting Square Footage</t>
  </si>
  <si>
    <t>Total Cost</t>
  </si>
  <si>
    <t>Cost/Square Footage</t>
  </si>
  <si>
    <t>Functional Areas</t>
  </si>
  <si>
    <t>New Construction</t>
  </si>
  <si>
    <t>Renovation</t>
  </si>
  <si>
    <t>Net</t>
  </si>
  <si>
    <t>Gross</t>
  </si>
  <si>
    <t>Add/Del Rows</t>
  </si>
  <si>
    <t>Factor 4: Financial Feasibility and Reasonableness of Expenditures and Costs</t>
  </si>
  <si>
    <t xml:space="preserve">New Construction </t>
  </si>
  <si>
    <r>
      <t xml:space="preserve">F4.a.i  </t>
    </r>
    <r>
      <rPr>
        <b/>
        <sz val="10"/>
        <color theme="1"/>
        <rFont val="Arial"/>
        <family val="2"/>
      </rPr>
      <t>Capital Costs Chart:</t>
    </r>
    <r>
      <rPr>
        <sz val="10"/>
        <color theme="1"/>
        <rFont val="Arial"/>
        <family val="2"/>
      </rPr>
      <t xml:space="preserve">
   </t>
    </r>
    <r>
      <rPr>
        <sz val="9"/>
        <color theme="1"/>
        <rFont val="Arial"/>
        <family val="2"/>
      </rPr>
      <t xml:space="preserve">         </t>
    </r>
    <r>
      <rPr>
        <sz val="10"/>
        <color theme="1"/>
        <rFont val="Arial"/>
        <family val="2"/>
      </rPr>
      <t>For each Functional Area document the square footage and costs for New Construction and/or Renovations.</t>
    </r>
  </si>
  <si>
    <t>Applicant has provided (as an attachment) a certification, by an independent certified public accountant (CPA) as to the availability of sufficient funds for capital and ongoing operating costs necessary to support the Proposed Project without negative impacts or consequences to the Applicant's existing Patient Panel.</t>
  </si>
  <si>
    <t>Total (calculated):</t>
  </si>
  <si>
    <t>Level 1: Emergency Department</t>
  </si>
  <si>
    <t>Level 2:</t>
  </si>
  <si>
    <t>IP - MED-SURGE BEDS</t>
  </si>
  <si>
    <t>SNS PEDI-PSYCH</t>
  </si>
  <si>
    <t>Level 3:</t>
  </si>
  <si>
    <t>SNS- GERI-PSYCH</t>
  </si>
  <si>
    <t>IP - CONNECTOR</t>
  </si>
  <si>
    <t>PHLEBOTOMY</t>
  </si>
  <si>
    <t>CARDIAC REHAB &amp; WELLNESS</t>
  </si>
  <si>
    <t>INFUSION</t>
  </si>
  <si>
    <t>Lobby/Check-In/Security (Existing ED)</t>
  </si>
  <si>
    <t>Level 4:</t>
  </si>
  <si>
    <t>SNS - ADUL PSYCH</t>
  </si>
  <si>
    <t>Level 5:</t>
  </si>
  <si>
    <t>Level 6:</t>
  </si>
  <si>
    <t>Cl - MEP Campus Infrastructure</t>
  </si>
  <si>
    <t>Shell Space</t>
  </si>
  <si>
    <t>IP-Med Surge Beds (Davenport Bldg)</t>
  </si>
  <si>
    <t>ELEVATOR MACHINE ROOM</t>
  </si>
  <si>
    <t>MECH/ELEC &amp; ED STORAGE</t>
  </si>
  <si>
    <t>2018 Shell Space Build Out (Psych Beds)</t>
  </si>
  <si>
    <t>2018 Psych Bed Build Out (Epstein Building)</t>
  </si>
  <si>
    <t>2022 Proposed Build out of Shell Space (Pingree Bldg)</t>
  </si>
  <si>
    <t>Intentionally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</si>
</sst>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sz val="10"/>
      <color theme="1"/>
      <name val="Arial"/>
      <family val="2"/>
    </font>
    <font>
      <b/>
      <sz val="10"/>
      <color theme="1"/>
      <name val="Arial"/>
      <family val="2"/>
    </font>
    <font>
      <sz val="9"/>
      <color theme="1"/>
      <name val="Arial"/>
      <family val="2"/>
    </font>
    <font>
      <sz val="9"/>
      <color rgb="FF000000"/>
      <name val="Arial"/>
      <family val="2"/>
    </font>
    <font>
      <b/>
      <sz val="9"/>
      <color theme="1"/>
      <name val="Arial"/>
      <family val="2"/>
    </font>
    <font>
      <sz val="10"/>
      <color theme="0"/>
      <name val="Arial"/>
      <family val="2"/>
    </font>
    <font>
      <sz val="8"/>
      <color theme="0"/>
      <name val="Arial"/>
      <family val="2"/>
    </font>
  </fonts>
  <fills count="5">
    <fill>
      <patternFill patternType="none"/>
    </fill>
    <fill>
      <patternFill patternType="gray125"/>
    </fill>
    <fill>
      <patternFill patternType="solid">
        <fgColor rgb="FFB4C6E7"/>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bottom/>
      <diagonal/>
    </border>
  </borders>
  <cellStyleXfs count="1">
    <xf numFmtId="0" fontId="0" fillId="0" borderId="0"/>
  </cellStyleXfs>
  <cellXfs count="53">
    <xf numFmtId="0" fontId="0" fillId="0" borderId="0" xfId="0"/>
    <xf numFmtId="0" fontId="3" fillId="0" borderId="1" xfId="0" applyFont="1" applyBorder="1" applyAlignment="1">
      <alignment vertical="center" wrapText="1"/>
    </xf>
    <xf numFmtId="3" fontId="3" fillId="0" borderId="1" xfId="0" applyNumberFormat="1" applyFont="1" applyBorder="1" applyAlignment="1">
      <alignment vertical="center" wrapText="1"/>
    </xf>
    <xf numFmtId="164" fontId="3" fillId="0" borderId="1" xfId="0" applyNumberFormat="1" applyFont="1" applyBorder="1" applyAlignment="1">
      <alignment vertical="center" wrapText="1"/>
    </xf>
    <xf numFmtId="0" fontId="3" fillId="3" borderId="1" xfId="0" applyFont="1" applyFill="1" applyBorder="1" applyAlignment="1">
      <alignment wrapText="1"/>
    </xf>
    <xf numFmtId="0" fontId="3" fillId="3" borderId="8" xfId="0" applyFont="1" applyFill="1" applyBorder="1" applyAlignment="1">
      <alignment wrapText="1"/>
    </xf>
    <xf numFmtId="3" fontId="3" fillId="3" borderId="1" xfId="0" applyNumberFormat="1" applyFont="1" applyFill="1" applyBorder="1" applyAlignment="1">
      <alignment wrapText="1"/>
    </xf>
    <xf numFmtId="0" fontId="1" fillId="0" borderId="1" xfId="0" applyFont="1" applyBorder="1" applyAlignment="1">
      <alignment horizontal="center" vertical="center" wrapText="1"/>
    </xf>
    <xf numFmtId="164" fontId="3" fillId="3" borderId="1" xfId="0" applyNumberFormat="1" applyFont="1" applyFill="1" applyBorder="1" applyAlignment="1">
      <alignment wrapText="1"/>
    </xf>
    <xf numFmtId="0" fontId="4" fillId="0" borderId="0" xfId="0" applyFont="1"/>
    <xf numFmtId="0" fontId="5" fillId="4" borderId="1" xfId="0" applyFont="1" applyFill="1" applyBorder="1" applyAlignment="1">
      <alignment vertical="center" wrapText="1"/>
    </xf>
    <xf numFmtId="3" fontId="5" fillId="4" borderId="1" xfId="0" applyNumberFormat="1" applyFont="1" applyFill="1" applyBorder="1" applyAlignment="1">
      <alignment vertical="center" wrapText="1"/>
    </xf>
    <xf numFmtId="164" fontId="5" fillId="4" borderId="1" xfId="0" applyNumberFormat="1" applyFont="1" applyFill="1" applyBorder="1" applyAlignment="1">
      <alignment vertical="center" wrapText="1"/>
    </xf>
    <xf numFmtId="164" fontId="1" fillId="0" borderId="1" xfId="0" applyNumberFormat="1" applyFont="1" applyBorder="1" applyAlignment="1">
      <alignment horizontal="center" vertical="center" wrapText="1"/>
    </xf>
    <xf numFmtId="0" fontId="2" fillId="2" borderId="9" xfId="0" applyFont="1" applyFill="1" applyBorder="1" applyAlignment="1">
      <alignment vertical="center" wrapText="1"/>
    </xf>
    <xf numFmtId="0" fontId="0" fillId="2" borderId="10" xfId="0" applyFill="1" applyBorder="1" applyAlignment="1">
      <alignment vertical="center" wrapText="1"/>
    </xf>
    <xf numFmtId="0" fontId="0" fillId="2" borderId="11" xfId="0" applyFill="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wrapText="1"/>
    </xf>
    <xf numFmtId="0" fontId="1" fillId="0" borderId="8" xfId="0" applyFont="1" applyBorder="1" applyAlignment="1">
      <alignment horizontal="center" vertical="center" wrapText="1"/>
    </xf>
    <xf numFmtId="0" fontId="1" fillId="0" borderId="9" xfId="0" applyFont="1" applyBorder="1" applyAlignment="1">
      <alignment horizontal="center" wrapText="1"/>
    </xf>
    <xf numFmtId="0" fontId="1" fillId="0" borderId="11" xfId="0" applyFont="1" applyBorder="1" applyAlignment="1">
      <alignment horizont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1" xfId="0" applyBorder="1" applyAlignment="1">
      <alignment horizontal="center" vertical="center" wrapText="1"/>
    </xf>
    <xf numFmtId="0" fontId="6" fillId="0" borderId="2" xfId="0" applyFont="1" applyBorder="1" applyAlignment="1">
      <alignment wrapText="1"/>
    </xf>
    <xf numFmtId="0" fontId="6" fillId="0" borderId="9" xfId="0" applyFont="1" applyBorder="1" applyAlignment="1">
      <alignment wrapText="1"/>
    </xf>
    <xf numFmtId="0" fontId="2" fillId="2" borderId="9" xfId="0" applyFon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7" fillId="0" borderId="9" xfId="0" applyFont="1" applyBorder="1" applyAlignment="1">
      <alignment wrapText="1"/>
    </xf>
    <xf numFmtId="0" fontId="6" fillId="0" borderId="10" xfId="0" applyFont="1" applyBorder="1" applyAlignment="1">
      <alignment wrapText="1"/>
    </xf>
    <xf numFmtId="0" fontId="1" fillId="0" borderId="12" xfId="0" applyFont="1" applyBorder="1" applyAlignment="1">
      <alignment vertical="center"/>
    </xf>
    <xf numFmtId="0" fontId="1" fillId="0" borderId="0" xfId="0" applyFont="1" applyBorder="1" applyAlignment="1">
      <alignment vertical="center"/>
    </xf>
    <xf numFmtId="0" fontId="6" fillId="0" borderId="4" xfId="0" applyFont="1" applyBorder="1" applyAlignment="1">
      <alignment wrapText="1"/>
    </xf>
    <xf numFmtId="0" fontId="6" fillId="0" borderId="5" xfId="0" applyFont="1" applyBorder="1" applyAlignment="1">
      <alignment wrapText="1"/>
    </xf>
    <xf numFmtId="0" fontId="6" fillId="0" borderId="7" xfId="0" applyFont="1" applyBorder="1" applyAlignment="1">
      <alignment wrapText="1"/>
    </xf>
    <xf numFmtId="0" fontId="7" fillId="0" borderId="10" xfId="0" applyFont="1" applyBorder="1" applyAlignment="1">
      <alignment wrapText="1"/>
    </xf>
    <xf numFmtId="0" fontId="7" fillId="0" borderId="1" xfId="0" applyFont="1" applyBorder="1" applyAlignment="1">
      <alignment wrapText="1"/>
    </xf>
  </cellXfs>
  <cellStyles count="1">
    <cellStyle name="Normal" xfId="0" builtinId="0"/>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F6FCE-80BC-41FE-AF48-2CB856C2F34B}">
  <dimension ref="A1:N39"/>
  <sheetViews>
    <sheetView tabSelected="1" topLeftCell="A21" zoomScale="94" zoomScaleNormal="94" workbookViewId="0">
      <selection activeCell="A37" sqref="A37:N38"/>
    </sheetView>
  </sheetViews>
  <sheetFormatPr defaultRowHeight="15" x14ac:dyDescent="0.25"/>
  <cols>
    <col min="1" max="1" width="8.28515625" customWidth="1"/>
    <col min="2" max="2" width="33" customWidth="1"/>
    <col min="3" max="8" width="8.42578125" customWidth="1"/>
    <col min="9" max="10" width="8.5703125" customWidth="1"/>
    <col min="11" max="11" width="11.85546875" customWidth="1"/>
    <col min="12" max="13" width="11.7109375" customWidth="1"/>
    <col min="14" max="14" width="10.5703125" customWidth="1"/>
  </cols>
  <sheetData>
    <row r="1" spans="1:14" x14ac:dyDescent="0.25">
      <c r="A1" s="14" t="s">
        <v>11</v>
      </c>
      <c r="B1" s="15"/>
      <c r="C1" s="15"/>
      <c r="D1" s="15"/>
      <c r="E1" s="15"/>
      <c r="F1" s="15"/>
      <c r="G1" s="15"/>
      <c r="H1" s="15"/>
      <c r="I1" s="15"/>
      <c r="J1" s="15"/>
      <c r="K1" s="15"/>
      <c r="L1" s="15"/>
      <c r="M1" s="15"/>
      <c r="N1" s="16"/>
    </row>
    <row r="2" spans="1:14" x14ac:dyDescent="0.25">
      <c r="A2" s="17" t="s">
        <v>14</v>
      </c>
      <c r="B2" s="18"/>
      <c r="C2" s="18"/>
      <c r="D2" s="18"/>
      <c r="E2" s="18"/>
      <c r="F2" s="18"/>
      <c r="G2" s="18"/>
      <c r="H2" s="18"/>
      <c r="I2" s="18"/>
      <c r="J2" s="18"/>
      <c r="K2" s="18"/>
      <c r="L2" s="18"/>
      <c r="M2" s="18"/>
      <c r="N2" s="19"/>
    </row>
    <row r="3" spans="1:14" x14ac:dyDescent="0.25">
      <c r="A3" s="20"/>
      <c r="B3" s="21"/>
      <c r="C3" s="21"/>
      <c r="D3" s="21"/>
      <c r="E3" s="21"/>
      <c r="F3" s="21"/>
      <c r="G3" s="21"/>
      <c r="H3" s="21"/>
      <c r="I3" s="21"/>
      <c r="J3" s="21"/>
      <c r="K3" s="21"/>
      <c r="L3" s="21"/>
      <c r="M3" s="21"/>
      <c r="N3" s="22"/>
    </row>
    <row r="4" spans="1:14" ht="15" customHeight="1" x14ac:dyDescent="0.25">
      <c r="A4" s="38" t="s">
        <v>13</v>
      </c>
      <c r="B4" s="39"/>
      <c r="C4" s="39"/>
      <c r="D4" s="39"/>
      <c r="E4" s="39"/>
      <c r="F4" s="39"/>
      <c r="G4" s="39"/>
      <c r="H4" s="39"/>
      <c r="I4" s="39"/>
      <c r="J4" s="39"/>
      <c r="K4" s="39"/>
      <c r="L4" s="39"/>
      <c r="M4" s="39"/>
      <c r="N4" s="40"/>
    </row>
    <row r="5" spans="1:14" ht="9.75" customHeight="1" x14ac:dyDescent="0.25">
      <c r="A5" s="46"/>
      <c r="B5" s="47"/>
      <c r="C5" s="42"/>
      <c r="D5" s="42"/>
      <c r="E5" s="42"/>
      <c r="F5" s="42"/>
      <c r="G5" s="42"/>
      <c r="H5" s="42"/>
      <c r="I5" s="42"/>
      <c r="J5" s="42"/>
      <c r="K5" s="42"/>
      <c r="L5" s="42"/>
      <c r="M5" s="42"/>
      <c r="N5" s="43"/>
    </row>
    <row r="6" spans="1:14" ht="30.95" customHeight="1" x14ac:dyDescent="0.25">
      <c r="A6" s="33" t="s">
        <v>39</v>
      </c>
      <c r="B6" s="48" t="s">
        <v>39</v>
      </c>
      <c r="C6" s="30" t="s">
        <v>0</v>
      </c>
      <c r="D6" s="24"/>
      <c r="E6" s="23" t="s">
        <v>1</v>
      </c>
      <c r="F6" s="23"/>
      <c r="G6" s="23"/>
      <c r="H6" s="23"/>
      <c r="I6" s="25" t="s">
        <v>2</v>
      </c>
      <c r="J6" s="25"/>
      <c r="K6" s="23" t="s">
        <v>3</v>
      </c>
      <c r="L6" s="23"/>
      <c r="M6" s="23" t="s">
        <v>4</v>
      </c>
      <c r="N6" s="23"/>
    </row>
    <row r="7" spans="1:14" ht="39" x14ac:dyDescent="0.25">
      <c r="A7" s="49" t="s">
        <v>39</v>
      </c>
      <c r="B7" s="50" t="s">
        <v>39</v>
      </c>
      <c r="C7" s="51" t="s">
        <v>39</v>
      </c>
      <c r="D7" s="44" t="s">
        <v>39</v>
      </c>
      <c r="E7" s="25" t="s">
        <v>6</v>
      </c>
      <c r="F7" s="25"/>
      <c r="G7" s="25" t="s">
        <v>7</v>
      </c>
      <c r="H7" s="25"/>
      <c r="I7" s="44" t="s">
        <v>39</v>
      </c>
      <c r="J7" s="44" t="s">
        <v>39</v>
      </c>
      <c r="K7" s="44" t="s">
        <v>39</v>
      </c>
      <c r="L7" s="44" t="s">
        <v>39</v>
      </c>
      <c r="M7" s="44" t="s">
        <v>39</v>
      </c>
      <c r="N7" s="44" t="s">
        <v>39</v>
      </c>
    </row>
    <row r="8" spans="1:14" ht="25.5" x14ac:dyDescent="0.25">
      <c r="A8" s="26" t="s">
        <v>10</v>
      </c>
      <c r="B8" s="26" t="s">
        <v>5</v>
      </c>
      <c r="C8" s="7" t="s">
        <v>8</v>
      </c>
      <c r="D8" s="7" t="s">
        <v>9</v>
      </c>
      <c r="E8" s="7" t="s">
        <v>8</v>
      </c>
      <c r="F8" s="7" t="s">
        <v>9</v>
      </c>
      <c r="G8" s="7" t="s">
        <v>8</v>
      </c>
      <c r="H8" s="7" t="s">
        <v>9</v>
      </c>
      <c r="I8" s="7" t="s">
        <v>8</v>
      </c>
      <c r="J8" s="7" t="s">
        <v>9</v>
      </c>
      <c r="K8" s="7" t="s">
        <v>6</v>
      </c>
      <c r="L8" s="7" t="s">
        <v>7</v>
      </c>
      <c r="M8" s="7" t="s">
        <v>12</v>
      </c>
      <c r="N8" s="7" t="s">
        <v>7</v>
      </c>
    </row>
    <row r="9" spans="1:14" x14ac:dyDescent="0.25">
      <c r="A9" s="1"/>
      <c r="B9" s="9" t="s">
        <v>16</v>
      </c>
      <c r="C9" s="2">
        <v>14673</v>
      </c>
      <c r="D9" s="2">
        <v>22998</v>
      </c>
      <c r="E9" s="2">
        <v>26708</v>
      </c>
      <c r="F9" s="2">
        <v>42048</v>
      </c>
      <c r="G9" s="2">
        <v>9857</v>
      </c>
      <c r="H9" s="2">
        <v>21791</v>
      </c>
      <c r="I9" s="2">
        <v>36565</v>
      </c>
      <c r="J9" s="2">
        <v>63838</v>
      </c>
      <c r="K9" s="2">
        <v>35945619</v>
      </c>
      <c r="L9" s="2">
        <v>11257492</v>
      </c>
      <c r="M9" s="3">
        <v>854.87</v>
      </c>
      <c r="N9" s="3">
        <v>516.61</v>
      </c>
    </row>
    <row r="10" spans="1:14" ht="23.25" x14ac:dyDescent="0.25">
      <c r="A10" s="52" t="s">
        <v>39</v>
      </c>
      <c r="B10" s="52" t="s">
        <v>39</v>
      </c>
      <c r="C10" s="52" t="s">
        <v>39</v>
      </c>
      <c r="D10" s="52" t="s">
        <v>39</v>
      </c>
      <c r="E10" s="52" t="s">
        <v>39</v>
      </c>
      <c r="F10" s="52" t="s">
        <v>39</v>
      </c>
      <c r="G10" s="52" t="s">
        <v>39</v>
      </c>
      <c r="H10" s="52" t="s">
        <v>39</v>
      </c>
      <c r="I10" s="52" t="s">
        <v>39</v>
      </c>
      <c r="J10" s="52" t="s">
        <v>39</v>
      </c>
      <c r="K10" s="52" t="s">
        <v>39</v>
      </c>
      <c r="L10" s="52" t="s">
        <v>39</v>
      </c>
      <c r="M10" s="52" t="s">
        <v>39</v>
      </c>
      <c r="N10" s="52" t="s">
        <v>39</v>
      </c>
    </row>
    <row r="11" spans="1:14" x14ac:dyDescent="0.25">
      <c r="A11" s="1"/>
      <c r="B11" s="1" t="s">
        <v>17</v>
      </c>
      <c r="C11" s="2"/>
      <c r="D11" s="2"/>
      <c r="E11" s="2"/>
      <c r="F11" s="2"/>
      <c r="G11" s="2"/>
      <c r="H11" s="2"/>
      <c r="I11" s="2"/>
      <c r="J11" s="2"/>
      <c r="K11" s="2"/>
      <c r="L11" s="2"/>
      <c r="M11" s="3"/>
      <c r="N11" s="3"/>
    </row>
    <row r="12" spans="1:14" x14ac:dyDescent="0.25">
      <c r="A12" s="1"/>
      <c r="B12" s="1" t="s">
        <v>19</v>
      </c>
      <c r="C12" s="2">
        <v>6909</v>
      </c>
      <c r="D12" s="2">
        <v>12043</v>
      </c>
      <c r="E12" s="2">
        <v>548</v>
      </c>
      <c r="F12" s="2">
        <v>3595</v>
      </c>
      <c r="G12" s="2">
        <v>27259</v>
      </c>
      <c r="H12" s="2">
        <v>29985</v>
      </c>
      <c r="I12" s="2">
        <v>27807</v>
      </c>
      <c r="J12" s="2">
        <v>33580</v>
      </c>
      <c r="K12" s="2">
        <v>3952735</v>
      </c>
      <c r="L12" s="2">
        <v>15331390</v>
      </c>
      <c r="M12" s="3">
        <v>1099.51</v>
      </c>
      <c r="N12" s="3">
        <v>511.3</v>
      </c>
    </row>
    <row r="13" spans="1:14" x14ac:dyDescent="0.25">
      <c r="A13" s="1"/>
      <c r="B13" s="1" t="s">
        <v>35</v>
      </c>
      <c r="C13" s="2"/>
      <c r="D13" s="2"/>
      <c r="E13" s="2">
        <v>16524</v>
      </c>
      <c r="F13" s="2">
        <v>18321</v>
      </c>
      <c r="G13" s="2"/>
      <c r="H13" s="2"/>
      <c r="I13" s="2">
        <v>16524</v>
      </c>
      <c r="J13" s="2">
        <v>18321</v>
      </c>
      <c r="K13" s="2">
        <v>5329583</v>
      </c>
      <c r="L13" s="2"/>
      <c r="M13" s="3">
        <v>290.89999999999998</v>
      </c>
      <c r="N13" s="3"/>
    </row>
    <row r="14" spans="1:14" ht="23.25" x14ac:dyDescent="0.25">
      <c r="A14" s="52" t="s">
        <v>39</v>
      </c>
      <c r="B14" s="52" t="s">
        <v>39</v>
      </c>
      <c r="C14" s="52" t="s">
        <v>39</v>
      </c>
      <c r="D14" s="52" t="s">
        <v>39</v>
      </c>
      <c r="E14" s="52" t="s">
        <v>39</v>
      </c>
      <c r="F14" s="52" t="s">
        <v>39</v>
      </c>
      <c r="G14" s="52" t="s">
        <v>39</v>
      </c>
      <c r="H14" s="52" t="s">
        <v>39</v>
      </c>
      <c r="I14" s="52" t="s">
        <v>39</v>
      </c>
      <c r="J14" s="52" t="s">
        <v>39</v>
      </c>
      <c r="K14" s="52" t="s">
        <v>39</v>
      </c>
      <c r="L14" s="52" t="s">
        <v>39</v>
      </c>
      <c r="M14" s="52" t="s">
        <v>39</v>
      </c>
      <c r="N14" s="52" t="s">
        <v>39</v>
      </c>
    </row>
    <row r="15" spans="1:14" x14ac:dyDescent="0.25">
      <c r="A15" s="1"/>
      <c r="B15" s="1" t="s">
        <v>20</v>
      </c>
      <c r="C15" s="2"/>
      <c r="D15" s="2"/>
      <c r="E15" s="2"/>
      <c r="F15" s="2"/>
      <c r="G15" s="2"/>
      <c r="H15" s="2"/>
      <c r="I15" s="2"/>
      <c r="J15" s="2"/>
      <c r="K15" s="2"/>
      <c r="L15" s="2"/>
      <c r="M15" s="3"/>
      <c r="N15" s="3"/>
    </row>
    <row r="16" spans="1:14" x14ac:dyDescent="0.25">
      <c r="A16" s="1"/>
      <c r="B16" s="9" t="s">
        <v>31</v>
      </c>
      <c r="C16" s="2">
        <v>8957</v>
      </c>
      <c r="D16" s="2">
        <v>9853</v>
      </c>
      <c r="E16" s="2"/>
      <c r="F16" s="2"/>
      <c r="G16" s="2">
        <v>8957</v>
      </c>
      <c r="H16" s="2">
        <v>9853</v>
      </c>
      <c r="I16" s="2">
        <v>8957</v>
      </c>
      <c r="J16" s="2">
        <v>9853</v>
      </c>
      <c r="K16" s="2"/>
      <c r="L16" s="2">
        <v>18165209</v>
      </c>
      <c r="M16" s="3"/>
      <c r="N16" s="3">
        <v>1843.62</v>
      </c>
    </row>
    <row r="17" spans="1:14" x14ac:dyDescent="0.25">
      <c r="A17" s="1"/>
      <c r="B17" s="9" t="s">
        <v>21</v>
      </c>
      <c r="C17" s="2">
        <v>6665</v>
      </c>
      <c r="D17" s="2">
        <v>11216</v>
      </c>
      <c r="E17" s="2"/>
      <c r="F17" s="2"/>
      <c r="G17" s="2">
        <v>12116</v>
      </c>
      <c r="H17" s="2">
        <v>18626</v>
      </c>
      <c r="I17" s="2">
        <v>12116</v>
      </c>
      <c r="J17" s="2">
        <v>18626</v>
      </c>
      <c r="K17" s="2"/>
      <c r="L17" s="2">
        <v>9529493</v>
      </c>
      <c r="M17" s="3"/>
      <c r="N17" s="3">
        <v>511.62</v>
      </c>
    </row>
    <row r="18" spans="1:14" x14ac:dyDescent="0.25">
      <c r="A18" s="1"/>
      <c r="B18" s="1" t="s">
        <v>22</v>
      </c>
      <c r="C18" s="2">
        <v>709</v>
      </c>
      <c r="D18" s="2">
        <v>780</v>
      </c>
      <c r="E18" s="2">
        <v>1535</v>
      </c>
      <c r="F18" s="2">
        <v>3671</v>
      </c>
      <c r="G18" s="2">
        <v>780</v>
      </c>
      <c r="H18" s="2">
        <v>1277</v>
      </c>
      <c r="I18" s="2">
        <v>2315</v>
      </c>
      <c r="J18" s="2">
        <v>4948</v>
      </c>
      <c r="K18" s="2">
        <v>4036298</v>
      </c>
      <c r="L18" s="2">
        <v>269813</v>
      </c>
      <c r="M18" s="3">
        <v>1099.51</v>
      </c>
      <c r="N18" s="3">
        <v>211.29</v>
      </c>
    </row>
    <row r="19" spans="1:14" x14ac:dyDescent="0.25">
      <c r="A19" s="1"/>
      <c r="B19" s="1" t="s">
        <v>23</v>
      </c>
      <c r="C19" s="2">
        <v>596</v>
      </c>
      <c r="D19" s="2">
        <v>1110</v>
      </c>
      <c r="E19" s="2"/>
      <c r="F19" s="2"/>
      <c r="G19" s="2">
        <v>1332</v>
      </c>
      <c r="H19" s="2">
        <v>1477</v>
      </c>
      <c r="I19" s="2">
        <v>1332</v>
      </c>
      <c r="J19" s="2">
        <v>1477</v>
      </c>
      <c r="K19" s="2"/>
      <c r="L19" s="2">
        <v>283983</v>
      </c>
      <c r="M19" s="3"/>
      <c r="N19" s="3">
        <v>192.27</v>
      </c>
    </row>
    <row r="20" spans="1:14" x14ac:dyDescent="0.25">
      <c r="A20" s="1"/>
      <c r="B20" s="1" t="s">
        <v>24</v>
      </c>
      <c r="C20" s="2">
        <v>2820</v>
      </c>
      <c r="D20" s="2">
        <v>3431</v>
      </c>
      <c r="E20" s="2"/>
      <c r="F20" s="2"/>
      <c r="G20" s="2">
        <v>4122</v>
      </c>
      <c r="H20" s="2">
        <v>5644</v>
      </c>
      <c r="I20" s="2">
        <v>4122</v>
      </c>
      <c r="J20" s="2">
        <v>5644</v>
      </c>
      <c r="K20" s="2"/>
      <c r="L20" s="2">
        <v>1121178</v>
      </c>
      <c r="M20" s="3"/>
      <c r="N20" s="3">
        <v>198.65</v>
      </c>
    </row>
    <row r="21" spans="1:14" x14ac:dyDescent="0.25">
      <c r="A21" s="1"/>
      <c r="B21" s="1" t="s">
        <v>25</v>
      </c>
      <c r="C21" s="2">
        <v>2274</v>
      </c>
      <c r="D21" s="2">
        <v>2492</v>
      </c>
      <c r="E21" s="2"/>
      <c r="F21" s="2"/>
      <c r="G21" s="2">
        <v>3319</v>
      </c>
      <c r="H21" s="2">
        <v>5377</v>
      </c>
      <c r="I21" s="2">
        <v>3319</v>
      </c>
      <c r="J21" s="2">
        <v>5377</v>
      </c>
      <c r="K21" s="2"/>
      <c r="L21" s="2">
        <v>1054317</v>
      </c>
      <c r="M21" s="3"/>
      <c r="N21" s="3">
        <v>196.08</v>
      </c>
    </row>
    <row r="22" spans="1:14" x14ac:dyDescent="0.25">
      <c r="A22" s="1"/>
      <c r="B22" s="1" t="s">
        <v>26</v>
      </c>
      <c r="C22" s="2">
        <v>1308</v>
      </c>
      <c r="D22" s="2">
        <v>2272</v>
      </c>
      <c r="E22" s="2"/>
      <c r="F22" s="2"/>
      <c r="G22" s="2">
        <v>1308</v>
      </c>
      <c r="H22" s="2">
        <v>2272</v>
      </c>
      <c r="I22" s="2">
        <v>1308</v>
      </c>
      <c r="J22" s="2">
        <v>2272</v>
      </c>
      <c r="K22" s="2"/>
      <c r="L22" s="2">
        <v>425734</v>
      </c>
      <c r="M22" s="3"/>
      <c r="N22" s="3">
        <v>187.38</v>
      </c>
    </row>
    <row r="23" spans="1:14" ht="23.25" x14ac:dyDescent="0.25">
      <c r="A23" s="52" t="s">
        <v>39</v>
      </c>
      <c r="B23" s="52" t="s">
        <v>39</v>
      </c>
      <c r="C23" s="52" t="s">
        <v>39</v>
      </c>
      <c r="D23" s="52" t="s">
        <v>39</v>
      </c>
      <c r="E23" s="52" t="s">
        <v>39</v>
      </c>
      <c r="F23" s="52" t="s">
        <v>39</v>
      </c>
      <c r="G23" s="52" t="s">
        <v>39</v>
      </c>
      <c r="H23" s="52" t="s">
        <v>39</v>
      </c>
      <c r="I23" s="52" t="s">
        <v>39</v>
      </c>
      <c r="J23" s="52" t="s">
        <v>39</v>
      </c>
      <c r="K23" s="52" t="s">
        <v>39</v>
      </c>
      <c r="L23" s="52" t="s">
        <v>39</v>
      </c>
      <c r="M23" s="52" t="s">
        <v>39</v>
      </c>
      <c r="N23" s="52" t="s">
        <v>39</v>
      </c>
    </row>
    <row r="24" spans="1:14" x14ac:dyDescent="0.25">
      <c r="A24" s="1"/>
      <c r="B24" s="1" t="s">
        <v>27</v>
      </c>
      <c r="C24" s="2"/>
      <c r="D24" s="2"/>
      <c r="E24" s="2"/>
      <c r="F24" s="2"/>
      <c r="G24" s="2"/>
      <c r="H24" s="2"/>
      <c r="I24" s="2"/>
      <c r="J24" s="2"/>
      <c r="K24" s="2"/>
      <c r="L24" s="2"/>
      <c r="M24" s="3"/>
      <c r="N24" s="3"/>
    </row>
    <row r="25" spans="1:14" x14ac:dyDescent="0.25">
      <c r="A25" s="1"/>
      <c r="B25" s="1" t="s">
        <v>28</v>
      </c>
      <c r="C25" s="2">
        <v>6159</v>
      </c>
      <c r="D25" s="2">
        <v>10192</v>
      </c>
      <c r="E25" s="2"/>
      <c r="F25" s="2"/>
      <c r="G25" s="2">
        <v>12091</v>
      </c>
      <c r="H25" s="2">
        <v>18625</v>
      </c>
      <c r="I25" s="2">
        <v>12091</v>
      </c>
      <c r="J25" s="2">
        <v>18625</v>
      </c>
      <c r="K25" s="2"/>
      <c r="L25" s="2">
        <v>9529442</v>
      </c>
      <c r="M25" s="3"/>
      <c r="N25" s="3">
        <v>511.65</v>
      </c>
    </row>
    <row r="26" spans="1:14" x14ac:dyDescent="0.25">
      <c r="A26" s="1"/>
      <c r="B26" s="1" t="s">
        <v>22</v>
      </c>
      <c r="C26" s="2">
        <v>709</v>
      </c>
      <c r="D26" s="2">
        <v>780</v>
      </c>
      <c r="E26" s="2">
        <v>998</v>
      </c>
      <c r="F26" s="2">
        <v>2328</v>
      </c>
      <c r="G26" s="2">
        <v>780</v>
      </c>
      <c r="H26" s="2">
        <v>828</v>
      </c>
      <c r="I26" s="2">
        <v>1778</v>
      </c>
      <c r="J26" s="2">
        <v>3156</v>
      </c>
      <c r="K26" s="2">
        <v>2559657</v>
      </c>
      <c r="L26" s="2">
        <v>174946</v>
      </c>
      <c r="M26" s="3">
        <v>1099.51</v>
      </c>
      <c r="N26" s="3">
        <v>211.29</v>
      </c>
    </row>
    <row r="27" spans="1:14" x14ac:dyDescent="0.25">
      <c r="A27" s="1"/>
      <c r="B27" s="1" t="s">
        <v>18</v>
      </c>
      <c r="C27" s="2">
        <v>11303</v>
      </c>
      <c r="D27" s="2">
        <v>18194</v>
      </c>
      <c r="E27" s="2">
        <v>12979</v>
      </c>
      <c r="F27" s="2">
        <v>19665</v>
      </c>
      <c r="G27" s="2"/>
      <c r="H27" s="2"/>
      <c r="I27" s="2">
        <v>12979</v>
      </c>
      <c r="J27" s="2">
        <v>19665</v>
      </c>
      <c r="K27" s="2">
        <v>13445968</v>
      </c>
      <c r="L27" s="2"/>
      <c r="M27" s="3"/>
      <c r="N27" s="3">
        <v>43.68</v>
      </c>
    </row>
    <row r="28" spans="1:14" ht="23.25" x14ac:dyDescent="0.25">
      <c r="A28" s="52" t="s">
        <v>39</v>
      </c>
      <c r="B28" s="52" t="s">
        <v>39</v>
      </c>
      <c r="C28" s="52" t="s">
        <v>39</v>
      </c>
      <c r="D28" s="52" t="s">
        <v>39</v>
      </c>
      <c r="E28" s="52" t="s">
        <v>39</v>
      </c>
      <c r="F28" s="52" t="s">
        <v>39</v>
      </c>
      <c r="G28" s="52" t="s">
        <v>39</v>
      </c>
      <c r="H28" s="52" t="s">
        <v>39</v>
      </c>
      <c r="I28" s="52" t="s">
        <v>39</v>
      </c>
      <c r="J28" s="52" t="s">
        <v>39</v>
      </c>
      <c r="K28" s="52" t="s">
        <v>39</v>
      </c>
      <c r="L28" s="52" t="s">
        <v>39</v>
      </c>
      <c r="M28" s="52" t="s">
        <v>39</v>
      </c>
      <c r="N28" s="52" t="s">
        <v>39</v>
      </c>
    </row>
    <row r="29" spans="1:14" x14ac:dyDescent="0.25">
      <c r="A29" s="1"/>
      <c r="B29" s="1" t="s">
        <v>29</v>
      </c>
      <c r="C29" s="2"/>
      <c r="D29" s="2"/>
      <c r="E29" s="2"/>
      <c r="F29" s="2"/>
      <c r="G29" s="2"/>
      <c r="H29" s="2"/>
      <c r="I29" s="2"/>
      <c r="J29" s="2"/>
      <c r="K29" s="2"/>
      <c r="L29" s="2"/>
      <c r="M29" s="3"/>
      <c r="N29" s="3"/>
    </row>
    <row r="30" spans="1:14" ht="24" x14ac:dyDescent="0.25">
      <c r="A30" s="1"/>
      <c r="B30" s="10" t="s">
        <v>36</v>
      </c>
      <c r="C30" s="11"/>
      <c r="D30" s="11"/>
      <c r="E30" s="11"/>
      <c r="F30" s="11"/>
      <c r="G30" s="11">
        <v>12091</v>
      </c>
      <c r="H30" s="11">
        <v>18626</v>
      </c>
      <c r="I30" s="11">
        <v>12091</v>
      </c>
      <c r="J30" s="11">
        <v>18626</v>
      </c>
      <c r="K30" s="11"/>
      <c r="L30" s="11">
        <v>5388106</v>
      </c>
      <c r="M30" s="12"/>
      <c r="N30" s="12">
        <v>289.27999999999997</v>
      </c>
    </row>
    <row r="31" spans="1:14" x14ac:dyDescent="0.25">
      <c r="A31" s="1"/>
      <c r="B31" s="1" t="s">
        <v>22</v>
      </c>
      <c r="C31" s="2">
        <v>709</v>
      </c>
      <c r="D31" s="2">
        <v>780</v>
      </c>
      <c r="E31" s="2">
        <v>998</v>
      </c>
      <c r="F31" s="2">
        <v>2344</v>
      </c>
      <c r="G31" s="2">
        <v>685</v>
      </c>
      <c r="H31" s="2">
        <v>3002</v>
      </c>
      <c r="I31" s="2">
        <v>1683</v>
      </c>
      <c r="J31" s="2">
        <v>5346</v>
      </c>
      <c r="K31" s="2">
        <v>2577249</v>
      </c>
      <c r="L31" s="2">
        <v>634283</v>
      </c>
      <c r="M31" s="3">
        <v>1099.51</v>
      </c>
      <c r="N31" s="3">
        <v>211.29</v>
      </c>
    </row>
    <row r="32" spans="1:14" x14ac:dyDescent="0.25">
      <c r="A32" s="1"/>
      <c r="B32" s="1" t="s">
        <v>32</v>
      </c>
      <c r="C32" s="2">
        <v>4647</v>
      </c>
      <c r="D32" s="2">
        <v>7248</v>
      </c>
      <c r="E32" s="2">
        <v>12979</v>
      </c>
      <c r="F32" s="2">
        <v>19665</v>
      </c>
      <c r="G32" s="2"/>
      <c r="H32" s="2"/>
      <c r="I32" s="2">
        <v>12979</v>
      </c>
      <c r="J32" s="2">
        <v>19665</v>
      </c>
      <c r="K32" s="2">
        <v>7500310</v>
      </c>
      <c r="L32" s="2"/>
      <c r="M32" s="3">
        <v>381.4</v>
      </c>
      <c r="N32" s="3"/>
    </row>
    <row r="33" spans="1:14" x14ac:dyDescent="0.25">
      <c r="A33" s="1"/>
      <c r="B33" s="1" t="s">
        <v>33</v>
      </c>
      <c r="C33" s="2">
        <v>4906</v>
      </c>
      <c r="D33" s="2">
        <v>5151</v>
      </c>
      <c r="E33" s="2"/>
      <c r="F33" s="2"/>
      <c r="G33" s="2">
        <v>4906</v>
      </c>
      <c r="H33" s="2">
        <v>5151</v>
      </c>
      <c r="I33" s="2">
        <v>4906</v>
      </c>
      <c r="J33" s="2">
        <v>5151</v>
      </c>
      <c r="K33" s="2"/>
      <c r="L33" s="2">
        <v>225000</v>
      </c>
      <c r="M33" s="3"/>
      <c r="N33" s="3">
        <v>43.68</v>
      </c>
    </row>
    <row r="34" spans="1:14" ht="23.25" x14ac:dyDescent="0.25">
      <c r="A34" s="52" t="s">
        <v>39</v>
      </c>
      <c r="B34" s="52" t="s">
        <v>39</v>
      </c>
      <c r="C34" s="52" t="s">
        <v>39</v>
      </c>
      <c r="D34" s="52" t="s">
        <v>39</v>
      </c>
      <c r="E34" s="52" t="s">
        <v>39</v>
      </c>
      <c r="F34" s="52" t="s">
        <v>39</v>
      </c>
      <c r="G34" s="52" t="s">
        <v>39</v>
      </c>
      <c r="H34" s="52" t="s">
        <v>39</v>
      </c>
      <c r="I34" s="52" t="s">
        <v>39</v>
      </c>
      <c r="J34" s="52" t="s">
        <v>39</v>
      </c>
      <c r="K34" s="52" t="s">
        <v>39</v>
      </c>
      <c r="L34" s="52" t="s">
        <v>39</v>
      </c>
      <c r="M34" s="52" t="s">
        <v>39</v>
      </c>
      <c r="N34" s="52" t="s">
        <v>39</v>
      </c>
    </row>
    <row r="35" spans="1:14" x14ac:dyDescent="0.25">
      <c r="A35" s="1"/>
      <c r="B35" s="1" t="s">
        <v>30</v>
      </c>
      <c r="C35" s="2"/>
      <c r="D35" s="2"/>
      <c r="E35" s="2"/>
      <c r="F35" s="2"/>
      <c r="G35" s="2"/>
      <c r="H35" s="2"/>
      <c r="I35" s="2"/>
      <c r="J35" s="2"/>
      <c r="K35" s="2"/>
      <c r="L35" s="2"/>
      <c r="M35" s="3"/>
      <c r="N35" s="3"/>
    </row>
    <row r="36" spans="1:14" x14ac:dyDescent="0.25">
      <c r="A36" s="1"/>
      <c r="B36" s="1" t="s">
        <v>34</v>
      </c>
      <c r="C36" s="2"/>
      <c r="D36" s="2"/>
      <c r="E36" s="2">
        <v>855</v>
      </c>
      <c r="F36" s="2">
        <v>1291</v>
      </c>
      <c r="G36" s="2"/>
      <c r="H36" s="2"/>
      <c r="I36" s="2">
        <v>855</v>
      </c>
      <c r="J36" s="2">
        <v>1291</v>
      </c>
      <c r="K36" s="2">
        <v>1419466</v>
      </c>
      <c r="L36" s="2"/>
      <c r="M36" s="3">
        <v>1099.51</v>
      </c>
      <c r="N36" s="3"/>
    </row>
    <row r="37" spans="1:14" ht="23.25" x14ac:dyDescent="0.25">
      <c r="A37" s="52" t="s">
        <v>39</v>
      </c>
      <c r="B37" s="52" t="s">
        <v>39</v>
      </c>
      <c r="C37" s="52" t="s">
        <v>39</v>
      </c>
      <c r="D37" s="52" t="s">
        <v>39</v>
      </c>
      <c r="E37" s="52" t="s">
        <v>39</v>
      </c>
      <c r="F37" s="52" t="s">
        <v>39</v>
      </c>
      <c r="G37" s="52" t="s">
        <v>39</v>
      </c>
      <c r="H37" s="52" t="s">
        <v>39</v>
      </c>
      <c r="I37" s="52" t="s">
        <v>39</v>
      </c>
      <c r="J37" s="52" t="s">
        <v>39</v>
      </c>
      <c r="K37" s="52" t="s">
        <v>39</v>
      </c>
      <c r="L37" s="52" t="s">
        <v>39</v>
      </c>
      <c r="M37" s="52" t="s">
        <v>39</v>
      </c>
      <c r="N37" s="52" t="s">
        <v>39</v>
      </c>
    </row>
    <row r="38" spans="1:14" ht="23.25" x14ac:dyDescent="0.25">
      <c r="A38" s="52" t="s">
        <v>39</v>
      </c>
      <c r="B38" s="52" t="s">
        <v>39</v>
      </c>
      <c r="C38" s="52" t="s">
        <v>39</v>
      </c>
      <c r="D38" s="52" t="s">
        <v>39</v>
      </c>
      <c r="E38" s="52" t="s">
        <v>39</v>
      </c>
      <c r="F38" s="52" t="s">
        <v>39</v>
      </c>
      <c r="G38" s="52" t="s">
        <v>39</v>
      </c>
      <c r="H38" s="52" t="s">
        <v>39</v>
      </c>
      <c r="I38" s="52" t="s">
        <v>39</v>
      </c>
      <c r="J38" s="52" t="s">
        <v>39</v>
      </c>
      <c r="K38" s="52" t="s">
        <v>39</v>
      </c>
      <c r="L38" s="52" t="s">
        <v>39</v>
      </c>
      <c r="M38" s="52" t="s">
        <v>39</v>
      </c>
      <c r="N38" s="52" t="s">
        <v>39</v>
      </c>
    </row>
    <row r="39" spans="1:14" x14ac:dyDescent="0.25">
      <c r="A39" s="4"/>
      <c r="B39" s="5" t="s">
        <v>15</v>
      </c>
      <c r="C39" s="6">
        <f>SUM(C9:C38)</f>
        <v>73344</v>
      </c>
      <c r="D39" s="6">
        <f t="shared" ref="D39:L39" si="0">SUM(D9:D38)</f>
        <v>108540</v>
      </c>
      <c r="E39" s="6">
        <f t="shared" si="0"/>
        <v>74124</v>
      </c>
      <c r="F39" s="6">
        <f t="shared" si="0"/>
        <v>112928</v>
      </c>
      <c r="G39" s="6">
        <f t="shared" si="0"/>
        <v>99603</v>
      </c>
      <c r="H39" s="6">
        <f t="shared" si="0"/>
        <v>142534</v>
      </c>
      <c r="I39" s="6">
        <f t="shared" si="0"/>
        <v>173727</v>
      </c>
      <c r="J39" s="6">
        <f t="shared" si="0"/>
        <v>255461</v>
      </c>
      <c r="K39" s="6">
        <f t="shared" si="0"/>
        <v>76766885</v>
      </c>
      <c r="L39" s="6">
        <f t="shared" si="0"/>
        <v>73390386</v>
      </c>
      <c r="M39" s="8">
        <v>679.79</v>
      </c>
      <c r="N39" s="8">
        <v>514.9</v>
      </c>
    </row>
  </sheetData>
  <mergeCells count="9">
    <mergeCell ref="A1:N1"/>
    <mergeCell ref="A2:N3"/>
    <mergeCell ref="C6:D6"/>
    <mergeCell ref="E6:H6"/>
    <mergeCell ref="I6:J6"/>
    <mergeCell ref="K6:L6"/>
    <mergeCell ref="M6:N6"/>
    <mergeCell ref="E7:F7"/>
    <mergeCell ref="G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206F7-ACE0-402F-826A-30E2D3C86EFC}">
  <dimension ref="A1:N38"/>
  <sheetViews>
    <sheetView zoomScale="94" zoomScaleNormal="94" workbookViewId="0">
      <selection activeCell="B6" sqref="B6"/>
    </sheetView>
  </sheetViews>
  <sheetFormatPr defaultRowHeight="15" x14ac:dyDescent="0.25"/>
  <cols>
    <col min="1" max="1" width="8.28515625" customWidth="1"/>
    <col min="2" max="2" width="46.140625" customWidth="1"/>
    <col min="3" max="8" width="8.42578125" customWidth="1"/>
    <col min="9" max="10" width="8.5703125" customWidth="1"/>
    <col min="11" max="11" width="17.140625" customWidth="1"/>
    <col min="12" max="12" width="12.28515625" bestFit="1" customWidth="1"/>
    <col min="13" max="13" width="11.7109375" customWidth="1"/>
    <col min="14" max="14" width="10.5703125" customWidth="1"/>
  </cols>
  <sheetData>
    <row r="1" spans="1:14" ht="15" customHeight="1" x14ac:dyDescent="0.25">
      <c r="A1" s="35" t="s">
        <v>11</v>
      </c>
      <c r="B1" s="36"/>
      <c r="C1" s="36"/>
      <c r="D1" s="36"/>
      <c r="E1" s="36"/>
      <c r="F1" s="36"/>
      <c r="G1" s="36"/>
      <c r="H1" s="36"/>
      <c r="I1" s="36"/>
      <c r="J1" s="36"/>
      <c r="K1" s="36"/>
      <c r="L1" s="36"/>
      <c r="M1" s="36"/>
      <c r="N1" s="37"/>
    </row>
    <row r="2" spans="1:14" x14ac:dyDescent="0.25">
      <c r="A2" s="38" t="s">
        <v>14</v>
      </c>
      <c r="B2" s="39"/>
      <c r="C2" s="39"/>
      <c r="D2" s="39"/>
      <c r="E2" s="39"/>
      <c r="F2" s="39"/>
      <c r="G2" s="39"/>
      <c r="H2" s="39"/>
      <c r="I2" s="39"/>
      <c r="J2" s="39"/>
      <c r="K2" s="39"/>
      <c r="L2" s="39"/>
      <c r="M2" s="39"/>
      <c r="N2" s="40"/>
    </row>
    <row r="3" spans="1:14" x14ac:dyDescent="0.25">
      <c r="A3" s="41"/>
      <c r="B3" s="42"/>
      <c r="C3" s="42"/>
      <c r="D3" s="42"/>
      <c r="E3" s="42"/>
      <c r="F3" s="42"/>
      <c r="G3" s="42"/>
      <c r="H3" s="42"/>
      <c r="I3" s="42"/>
      <c r="J3" s="42"/>
      <c r="K3" s="42"/>
      <c r="L3" s="42"/>
      <c r="M3" s="42"/>
      <c r="N3" s="43"/>
    </row>
    <row r="4" spans="1:14" x14ac:dyDescent="0.25">
      <c r="A4" s="38" t="s">
        <v>13</v>
      </c>
      <c r="B4" s="39"/>
      <c r="C4" s="39"/>
      <c r="D4" s="39"/>
      <c r="E4" s="39"/>
      <c r="F4" s="39"/>
      <c r="G4" s="39"/>
      <c r="H4" s="39"/>
      <c r="I4" s="39"/>
      <c r="J4" s="39"/>
      <c r="K4" s="39"/>
      <c r="L4" s="39"/>
      <c r="M4" s="39"/>
      <c r="N4" s="40"/>
    </row>
    <row r="5" spans="1:14" x14ac:dyDescent="0.25">
      <c r="A5" s="46"/>
      <c r="B5" s="47"/>
      <c r="C5" s="42"/>
      <c r="D5" s="42"/>
      <c r="E5" s="42"/>
      <c r="F5" s="42"/>
      <c r="G5" s="42"/>
      <c r="H5" s="42"/>
      <c r="I5" s="42"/>
      <c r="J5" s="42"/>
      <c r="K5" s="42"/>
      <c r="L5" s="42"/>
      <c r="M5" s="42"/>
      <c r="N5" s="43"/>
    </row>
    <row r="6" spans="1:14" ht="25.5" customHeight="1" x14ac:dyDescent="0.25">
      <c r="A6" s="33" t="s">
        <v>39</v>
      </c>
      <c r="B6" s="48" t="s">
        <v>39</v>
      </c>
      <c r="C6" s="31" t="s">
        <v>0</v>
      </c>
      <c r="D6" s="32"/>
      <c r="E6" s="29" t="s">
        <v>1</v>
      </c>
      <c r="F6" s="31"/>
      <c r="G6" s="31"/>
      <c r="H6" s="30"/>
      <c r="I6" s="27" t="s">
        <v>2</v>
      </c>
      <c r="J6" s="28"/>
      <c r="K6" s="29" t="s">
        <v>3</v>
      </c>
      <c r="L6" s="30"/>
      <c r="M6" s="29" t="s">
        <v>4</v>
      </c>
      <c r="N6" s="30"/>
    </row>
    <row r="7" spans="1:14" ht="17.100000000000001" customHeight="1" x14ac:dyDescent="0.25">
      <c r="A7" s="49" t="s">
        <v>39</v>
      </c>
      <c r="B7" s="50" t="s">
        <v>39</v>
      </c>
      <c r="C7" s="45" t="s">
        <v>39</v>
      </c>
      <c r="D7" s="34" t="s">
        <v>39</v>
      </c>
      <c r="E7" s="27" t="s">
        <v>6</v>
      </c>
      <c r="F7" s="28"/>
      <c r="G7" s="27" t="s">
        <v>7</v>
      </c>
      <c r="H7" s="28"/>
      <c r="I7" s="34" t="s">
        <v>39</v>
      </c>
      <c r="J7" s="34" t="s">
        <v>39</v>
      </c>
      <c r="K7" s="34" t="s">
        <v>39</v>
      </c>
      <c r="L7" s="34" t="s">
        <v>39</v>
      </c>
      <c r="M7" s="34" t="s">
        <v>39</v>
      </c>
      <c r="N7" s="34" t="s">
        <v>39</v>
      </c>
    </row>
    <row r="8" spans="1:14" ht="33.6" customHeight="1" x14ac:dyDescent="0.25">
      <c r="A8" s="26" t="s">
        <v>10</v>
      </c>
      <c r="B8" s="26" t="s">
        <v>5</v>
      </c>
      <c r="C8" s="7" t="s">
        <v>8</v>
      </c>
      <c r="D8" s="7" t="s">
        <v>9</v>
      </c>
      <c r="E8" s="7" t="s">
        <v>8</v>
      </c>
      <c r="F8" s="7" t="s">
        <v>9</v>
      </c>
      <c r="G8" s="7" t="s">
        <v>8</v>
      </c>
      <c r="H8" s="7" t="s">
        <v>9</v>
      </c>
      <c r="I8" s="7" t="s">
        <v>8</v>
      </c>
      <c r="J8" s="7" t="s">
        <v>9</v>
      </c>
      <c r="K8" s="7" t="s">
        <v>6</v>
      </c>
      <c r="L8" s="7" t="s">
        <v>7</v>
      </c>
      <c r="M8" s="7" t="s">
        <v>12</v>
      </c>
      <c r="N8" s="7" t="s">
        <v>7</v>
      </c>
    </row>
    <row r="9" spans="1:14" ht="14.45" customHeight="1" x14ac:dyDescent="0.25">
      <c r="A9" s="7"/>
      <c r="B9" s="9" t="s">
        <v>16</v>
      </c>
      <c r="C9" s="2">
        <v>14673</v>
      </c>
      <c r="D9" s="2">
        <v>22998</v>
      </c>
      <c r="E9" s="2">
        <v>26708</v>
      </c>
      <c r="F9" s="2">
        <v>42048</v>
      </c>
      <c r="G9" s="2">
        <v>9857</v>
      </c>
      <c r="H9" s="2">
        <v>21791</v>
      </c>
      <c r="I9" s="2">
        <v>36565</v>
      </c>
      <c r="J9" s="2">
        <v>63838</v>
      </c>
      <c r="K9" s="3">
        <v>35945619</v>
      </c>
      <c r="L9" s="3">
        <v>11257492</v>
      </c>
      <c r="M9" s="3">
        <v>854.87</v>
      </c>
      <c r="N9" s="3">
        <v>516.61</v>
      </c>
    </row>
    <row r="10" spans="1:14" ht="14.45" customHeight="1" x14ac:dyDescent="0.25">
      <c r="A10" s="34" t="s">
        <v>39</v>
      </c>
      <c r="B10" s="34" t="s">
        <v>39</v>
      </c>
      <c r="C10" s="34" t="s">
        <v>39</v>
      </c>
      <c r="D10" s="34" t="s">
        <v>39</v>
      </c>
      <c r="E10" s="34" t="s">
        <v>39</v>
      </c>
      <c r="F10" s="34" t="s">
        <v>39</v>
      </c>
      <c r="G10" s="34" t="s">
        <v>39</v>
      </c>
      <c r="H10" s="34" t="s">
        <v>39</v>
      </c>
      <c r="I10" s="34" t="s">
        <v>39</v>
      </c>
      <c r="J10" s="34" t="s">
        <v>39</v>
      </c>
      <c r="K10" s="34" t="s">
        <v>39</v>
      </c>
      <c r="L10" s="34" t="s">
        <v>39</v>
      </c>
      <c r="M10" s="34" t="s">
        <v>39</v>
      </c>
      <c r="N10" s="34" t="s">
        <v>39</v>
      </c>
    </row>
    <row r="11" spans="1:14" ht="14.45" customHeight="1" x14ac:dyDescent="0.25">
      <c r="A11" s="7"/>
      <c r="B11" s="1" t="s">
        <v>17</v>
      </c>
      <c r="C11" s="2"/>
      <c r="D11" s="2"/>
      <c r="E11" s="2"/>
      <c r="F11" s="2"/>
      <c r="G11" s="2"/>
      <c r="H11" s="2"/>
      <c r="I11" s="2"/>
      <c r="J11" s="2"/>
      <c r="K11" s="3"/>
      <c r="L11" s="3"/>
      <c r="M11" s="3"/>
      <c r="N11" s="3"/>
    </row>
    <row r="12" spans="1:14" ht="14.45" customHeight="1" x14ac:dyDescent="0.25">
      <c r="A12" s="7"/>
      <c r="B12" s="1" t="s">
        <v>19</v>
      </c>
      <c r="C12" s="2">
        <v>6909</v>
      </c>
      <c r="D12" s="2">
        <v>12043</v>
      </c>
      <c r="E12" s="2">
        <v>548</v>
      </c>
      <c r="F12" s="2">
        <v>3595</v>
      </c>
      <c r="G12" s="2">
        <v>27259</v>
      </c>
      <c r="H12" s="2">
        <v>29985</v>
      </c>
      <c r="I12" s="2">
        <v>27807</v>
      </c>
      <c r="J12" s="2">
        <v>33580</v>
      </c>
      <c r="K12" s="3">
        <v>3952735</v>
      </c>
      <c r="L12" s="3">
        <v>15331390</v>
      </c>
      <c r="M12" s="3">
        <v>1099.51</v>
      </c>
      <c r="N12" s="3">
        <v>511.3</v>
      </c>
    </row>
    <row r="13" spans="1:14" ht="14.45" customHeight="1" x14ac:dyDescent="0.25">
      <c r="A13" s="7"/>
      <c r="B13" s="1" t="s">
        <v>35</v>
      </c>
      <c r="C13" s="2"/>
      <c r="D13" s="2"/>
      <c r="E13" s="2">
        <v>16524</v>
      </c>
      <c r="F13" s="2">
        <v>18321</v>
      </c>
      <c r="G13" s="2"/>
      <c r="H13" s="2"/>
      <c r="I13" s="2">
        <v>16524</v>
      </c>
      <c r="J13" s="2">
        <v>18321</v>
      </c>
      <c r="K13" s="3">
        <v>5329583</v>
      </c>
      <c r="L13" s="3"/>
      <c r="M13" s="3">
        <v>290.89999999999998</v>
      </c>
      <c r="N13" s="3"/>
    </row>
    <row r="14" spans="1:14" ht="14.45" customHeight="1" x14ac:dyDescent="0.25">
      <c r="A14" s="34" t="s">
        <v>39</v>
      </c>
      <c r="B14" s="34" t="s">
        <v>39</v>
      </c>
      <c r="C14" s="34" t="s">
        <v>39</v>
      </c>
      <c r="D14" s="34" t="s">
        <v>39</v>
      </c>
      <c r="E14" s="34" t="s">
        <v>39</v>
      </c>
      <c r="F14" s="34" t="s">
        <v>39</v>
      </c>
      <c r="G14" s="34" t="s">
        <v>39</v>
      </c>
      <c r="H14" s="34" t="s">
        <v>39</v>
      </c>
      <c r="I14" s="34" t="s">
        <v>39</v>
      </c>
      <c r="J14" s="34" t="s">
        <v>39</v>
      </c>
      <c r="K14" s="34" t="s">
        <v>39</v>
      </c>
      <c r="L14" s="34" t="s">
        <v>39</v>
      </c>
      <c r="M14" s="34" t="s">
        <v>39</v>
      </c>
      <c r="N14" s="34" t="s">
        <v>39</v>
      </c>
    </row>
    <row r="15" spans="1:14" ht="14.45" customHeight="1" x14ac:dyDescent="0.25">
      <c r="A15" s="7"/>
      <c r="B15" s="1" t="s">
        <v>20</v>
      </c>
      <c r="C15" s="2"/>
      <c r="D15" s="2"/>
      <c r="E15" s="2"/>
      <c r="F15" s="2"/>
      <c r="G15" s="2"/>
      <c r="H15" s="2"/>
      <c r="I15" s="2"/>
      <c r="J15" s="2"/>
      <c r="K15" s="3"/>
      <c r="L15" s="3"/>
      <c r="M15" s="3"/>
      <c r="N15" s="3"/>
    </row>
    <row r="16" spans="1:14" ht="14.45" customHeight="1" x14ac:dyDescent="0.25">
      <c r="A16" s="7"/>
      <c r="B16" s="9" t="s">
        <v>31</v>
      </c>
      <c r="C16" s="2">
        <v>8957</v>
      </c>
      <c r="D16" s="2">
        <v>9853</v>
      </c>
      <c r="E16" s="2"/>
      <c r="F16" s="2"/>
      <c r="G16" s="2">
        <v>8957</v>
      </c>
      <c r="H16" s="2">
        <v>9853</v>
      </c>
      <c r="I16" s="2">
        <v>8957</v>
      </c>
      <c r="J16" s="2">
        <v>9853</v>
      </c>
      <c r="K16" s="3"/>
      <c r="L16" s="3">
        <v>18165209</v>
      </c>
      <c r="M16" s="3"/>
      <c r="N16" s="3">
        <v>1843.62</v>
      </c>
    </row>
    <row r="17" spans="1:14" ht="14.45" customHeight="1" x14ac:dyDescent="0.25">
      <c r="A17" s="7"/>
      <c r="B17" s="9" t="s">
        <v>21</v>
      </c>
      <c r="C17" s="2">
        <v>6665</v>
      </c>
      <c r="D17" s="2">
        <v>11216</v>
      </c>
      <c r="E17" s="2"/>
      <c r="F17" s="2"/>
      <c r="G17" s="2">
        <v>12116</v>
      </c>
      <c r="H17" s="2">
        <v>18626</v>
      </c>
      <c r="I17" s="2">
        <v>12116</v>
      </c>
      <c r="J17" s="2">
        <v>18626</v>
      </c>
      <c r="K17" s="3"/>
      <c r="L17" s="3">
        <v>9529493</v>
      </c>
      <c r="M17" s="3"/>
      <c r="N17" s="3">
        <v>511.62</v>
      </c>
    </row>
    <row r="18" spans="1:14" ht="14.45" customHeight="1" x14ac:dyDescent="0.25">
      <c r="A18" s="7"/>
      <c r="B18" s="1" t="s">
        <v>22</v>
      </c>
      <c r="C18" s="2">
        <v>709</v>
      </c>
      <c r="D18" s="2">
        <v>780</v>
      </c>
      <c r="E18" s="2">
        <v>1535</v>
      </c>
      <c r="F18" s="2">
        <v>3671</v>
      </c>
      <c r="G18" s="2">
        <v>780</v>
      </c>
      <c r="H18" s="2">
        <v>1277</v>
      </c>
      <c r="I18" s="2">
        <v>2315</v>
      </c>
      <c r="J18" s="2">
        <v>4948</v>
      </c>
      <c r="K18" s="3">
        <v>4036298</v>
      </c>
      <c r="L18" s="3">
        <v>269813</v>
      </c>
      <c r="M18" s="3">
        <v>1099.51</v>
      </c>
      <c r="N18" s="3">
        <v>211.29</v>
      </c>
    </row>
    <row r="19" spans="1:14" ht="14.45" customHeight="1" x14ac:dyDescent="0.25">
      <c r="A19" s="7"/>
      <c r="B19" s="1" t="s">
        <v>23</v>
      </c>
      <c r="C19" s="2">
        <v>596</v>
      </c>
      <c r="D19" s="2">
        <v>1110</v>
      </c>
      <c r="E19" s="2"/>
      <c r="F19" s="2"/>
      <c r="G19" s="2">
        <v>1332</v>
      </c>
      <c r="H19" s="2">
        <v>1477</v>
      </c>
      <c r="I19" s="2">
        <v>1332</v>
      </c>
      <c r="J19" s="2">
        <v>1477</v>
      </c>
      <c r="K19" s="3"/>
      <c r="L19" s="3">
        <v>283983</v>
      </c>
      <c r="M19" s="3"/>
      <c r="N19" s="3">
        <v>192.27</v>
      </c>
    </row>
    <row r="20" spans="1:14" ht="14.45" customHeight="1" x14ac:dyDescent="0.25">
      <c r="A20" s="7"/>
      <c r="B20" s="1" t="s">
        <v>24</v>
      </c>
      <c r="C20" s="2">
        <v>2820</v>
      </c>
      <c r="D20" s="2">
        <v>3431</v>
      </c>
      <c r="E20" s="2"/>
      <c r="F20" s="2"/>
      <c r="G20" s="2">
        <v>4122</v>
      </c>
      <c r="H20" s="2">
        <v>5644</v>
      </c>
      <c r="I20" s="2">
        <v>4122</v>
      </c>
      <c r="J20" s="2">
        <v>5644</v>
      </c>
      <c r="K20" s="3"/>
      <c r="L20" s="3">
        <v>1121178</v>
      </c>
      <c r="M20" s="3"/>
      <c r="N20" s="3">
        <v>198.65</v>
      </c>
    </row>
    <row r="21" spans="1:14" ht="14.45" customHeight="1" x14ac:dyDescent="0.25">
      <c r="A21" s="7"/>
      <c r="B21" s="1" t="s">
        <v>25</v>
      </c>
      <c r="C21" s="2">
        <v>2274</v>
      </c>
      <c r="D21" s="2">
        <v>2492</v>
      </c>
      <c r="E21" s="2"/>
      <c r="F21" s="2"/>
      <c r="G21" s="2">
        <v>3319</v>
      </c>
      <c r="H21" s="2">
        <v>5377</v>
      </c>
      <c r="I21" s="2">
        <v>3319</v>
      </c>
      <c r="J21" s="2">
        <v>5377</v>
      </c>
      <c r="K21" s="3"/>
      <c r="L21" s="3">
        <v>1054317</v>
      </c>
      <c r="M21" s="3"/>
      <c r="N21" s="3">
        <v>196.08</v>
      </c>
    </row>
    <row r="22" spans="1:14" ht="14.45" customHeight="1" x14ac:dyDescent="0.25">
      <c r="A22" s="7"/>
      <c r="B22" s="1" t="s">
        <v>26</v>
      </c>
      <c r="C22" s="2">
        <v>1308</v>
      </c>
      <c r="D22" s="2">
        <v>2272</v>
      </c>
      <c r="E22" s="2"/>
      <c r="F22" s="2"/>
      <c r="G22" s="2">
        <v>1308</v>
      </c>
      <c r="H22" s="2">
        <v>2272</v>
      </c>
      <c r="I22" s="2">
        <v>1308</v>
      </c>
      <c r="J22" s="2">
        <v>2272</v>
      </c>
      <c r="K22" s="3"/>
      <c r="L22" s="3">
        <v>425734</v>
      </c>
      <c r="M22" s="3"/>
      <c r="N22" s="3">
        <v>187.38</v>
      </c>
    </row>
    <row r="23" spans="1:14" ht="14.45" customHeight="1" x14ac:dyDescent="0.25">
      <c r="A23" s="34" t="s">
        <v>39</v>
      </c>
      <c r="B23" s="34" t="s">
        <v>39</v>
      </c>
      <c r="C23" s="34" t="s">
        <v>39</v>
      </c>
      <c r="D23" s="34" t="s">
        <v>39</v>
      </c>
      <c r="E23" s="34" t="s">
        <v>39</v>
      </c>
      <c r="F23" s="34" t="s">
        <v>39</v>
      </c>
      <c r="G23" s="34" t="s">
        <v>39</v>
      </c>
      <c r="H23" s="34" t="s">
        <v>39</v>
      </c>
      <c r="I23" s="34" t="s">
        <v>39</v>
      </c>
      <c r="J23" s="34" t="s">
        <v>39</v>
      </c>
      <c r="K23" s="34" t="s">
        <v>39</v>
      </c>
      <c r="L23" s="34" t="s">
        <v>39</v>
      </c>
      <c r="M23" s="34" t="s">
        <v>39</v>
      </c>
      <c r="N23" s="34" t="s">
        <v>39</v>
      </c>
    </row>
    <row r="24" spans="1:14" ht="14.45" customHeight="1" x14ac:dyDescent="0.25">
      <c r="A24" s="7"/>
      <c r="B24" s="1" t="s">
        <v>27</v>
      </c>
      <c r="C24" s="2"/>
      <c r="D24" s="2"/>
      <c r="E24" s="2"/>
      <c r="F24" s="2"/>
      <c r="G24" s="2"/>
      <c r="H24" s="2"/>
      <c r="I24" s="2"/>
      <c r="J24" s="2"/>
      <c r="K24" s="3"/>
      <c r="L24" s="3"/>
      <c r="M24" s="3"/>
      <c r="N24" s="3"/>
    </row>
    <row r="25" spans="1:14" ht="14.45" customHeight="1" x14ac:dyDescent="0.25">
      <c r="A25" s="7"/>
      <c r="B25" s="1" t="s">
        <v>28</v>
      </c>
      <c r="C25" s="2">
        <v>6159</v>
      </c>
      <c r="D25" s="2">
        <v>10192</v>
      </c>
      <c r="E25" s="2"/>
      <c r="F25" s="2"/>
      <c r="G25" s="2">
        <v>12091</v>
      </c>
      <c r="H25" s="2">
        <v>18625</v>
      </c>
      <c r="I25" s="2">
        <v>12091</v>
      </c>
      <c r="J25" s="2">
        <v>18625</v>
      </c>
      <c r="K25" s="3"/>
      <c r="L25" s="3">
        <v>9529442</v>
      </c>
      <c r="M25" s="3"/>
      <c r="N25" s="3">
        <v>511.65</v>
      </c>
    </row>
    <row r="26" spans="1:14" ht="14.45" customHeight="1" x14ac:dyDescent="0.25">
      <c r="A26" s="7"/>
      <c r="B26" s="1" t="s">
        <v>22</v>
      </c>
      <c r="C26" s="2">
        <v>709</v>
      </c>
      <c r="D26" s="2">
        <v>780</v>
      </c>
      <c r="E26" s="2">
        <v>998</v>
      </c>
      <c r="F26" s="2">
        <v>2328</v>
      </c>
      <c r="G26" s="2">
        <v>780</v>
      </c>
      <c r="H26" s="2">
        <v>828</v>
      </c>
      <c r="I26" s="2">
        <v>1778</v>
      </c>
      <c r="J26" s="2">
        <v>3156</v>
      </c>
      <c r="K26" s="3">
        <v>2559657</v>
      </c>
      <c r="L26" s="3">
        <v>174946</v>
      </c>
      <c r="M26" s="3">
        <v>1099.51</v>
      </c>
      <c r="N26" s="3">
        <v>211.29</v>
      </c>
    </row>
    <row r="27" spans="1:14" ht="14.45" customHeight="1" x14ac:dyDescent="0.25">
      <c r="A27" s="7"/>
      <c r="B27" s="1" t="s">
        <v>18</v>
      </c>
      <c r="C27" s="2">
        <v>11303</v>
      </c>
      <c r="D27" s="2">
        <v>18194</v>
      </c>
      <c r="E27" s="2">
        <v>12979</v>
      </c>
      <c r="F27" s="2">
        <v>19665</v>
      </c>
      <c r="G27" s="2"/>
      <c r="H27" s="2"/>
      <c r="I27" s="2">
        <v>12979</v>
      </c>
      <c r="J27" s="2">
        <v>19665</v>
      </c>
      <c r="K27" s="3">
        <v>13445968</v>
      </c>
      <c r="L27" s="3"/>
      <c r="M27" s="3"/>
      <c r="N27" s="3">
        <v>43.68</v>
      </c>
    </row>
    <row r="28" spans="1:14" ht="14.45" customHeight="1" x14ac:dyDescent="0.25">
      <c r="A28" s="34" t="s">
        <v>39</v>
      </c>
      <c r="B28" s="34" t="s">
        <v>39</v>
      </c>
      <c r="C28" s="34" t="s">
        <v>39</v>
      </c>
      <c r="D28" s="34" t="s">
        <v>39</v>
      </c>
      <c r="E28" s="34" t="s">
        <v>39</v>
      </c>
      <c r="F28" s="34" t="s">
        <v>39</v>
      </c>
      <c r="G28" s="34" t="s">
        <v>39</v>
      </c>
      <c r="H28" s="34" t="s">
        <v>39</v>
      </c>
      <c r="I28" s="34" t="s">
        <v>39</v>
      </c>
      <c r="J28" s="34" t="s">
        <v>39</v>
      </c>
      <c r="K28" s="34" t="s">
        <v>39</v>
      </c>
      <c r="L28" s="34" t="s">
        <v>39</v>
      </c>
      <c r="M28" s="34" t="s">
        <v>39</v>
      </c>
      <c r="N28" s="34" t="s">
        <v>39</v>
      </c>
    </row>
    <row r="29" spans="1:14" ht="14.45" customHeight="1" x14ac:dyDescent="0.25">
      <c r="A29" s="7"/>
      <c r="B29" s="1" t="s">
        <v>29</v>
      </c>
      <c r="C29" s="7"/>
      <c r="D29" s="7"/>
      <c r="E29" s="7"/>
      <c r="F29" s="7"/>
      <c r="G29" s="7"/>
      <c r="H29" s="7"/>
      <c r="I29" s="7"/>
      <c r="J29" s="7"/>
      <c r="K29" s="13"/>
      <c r="L29" s="13"/>
      <c r="M29" s="13"/>
      <c r="N29" s="13"/>
    </row>
    <row r="30" spans="1:14" ht="14.45" customHeight="1" x14ac:dyDescent="0.25">
      <c r="A30" s="7"/>
      <c r="B30" s="1" t="s">
        <v>37</v>
      </c>
      <c r="C30" s="2"/>
      <c r="D30" s="2"/>
      <c r="E30" s="2"/>
      <c r="F30" s="2"/>
      <c r="G30" s="2">
        <v>12091</v>
      </c>
      <c r="H30" s="2">
        <v>18626</v>
      </c>
      <c r="I30" s="2">
        <v>12091</v>
      </c>
      <c r="J30" s="2">
        <v>18626</v>
      </c>
      <c r="K30" s="3"/>
      <c r="L30" s="3">
        <v>5388106</v>
      </c>
      <c r="M30" s="3"/>
      <c r="N30" s="3">
        <v>289.27999999999997</v>
      </c>
    </row>
    <row r="31" spans="1:14" ht="14.45" customHeight="1" x14ac:dyDescent="0.25">
      <c r="A31" s="1"/>
      <c r="B31" s="1" t="s">
        <v>22</v>
      </c>
      <c r="C31" s="2">
        <v>709</v>
      </c>
      <c r="D31" s="2">
        <v>780</v>
      </c>
      <c r="E31" s="2">
        <v>998</v>
      </c>
      <c r="F31" s="2">
        <v>2344</v>
      </c>
      <c r="G31" s="2">
        <v>685</v>
      </c>
      <c r="H31" s="2">
        <v>3002</v>
      </c>
      <c r="I31" s="2">
        <v>1683</v>
      </c>
      <c r="J31" s="2">
        <v>5346</v>
      </c>
      <c r="K31" s="3">
        <v>2577249</v>
      </c>
      <c r="L31" s="3">
        <v>634283</v>
      </c>
      <c r="M31" s="3">
        <v>1099.51</v>
      </c>
      <c r="N31" s="3">
        <v>211.29</v>
      </c>
    </row>
    <row r="32" spans="1:14" ht="14.45" customHeight="1" x14ac:dyDescent="0.25">
      <c r="A32" s="1"/>
      <c r="B32" s="10" t="s">
        <v>38</v>
      </c>
      <c r="C32" s="11"/>
      <c r="D32" s="11"/>
      <c r="E32" s="11">
        <v>12979</v>
      </c>
      <c r="F32" s="11">
        <v>19665</v>
      </c>
      <c r="G32" s="11"/>
      <c r="H32" s="11"/>
      <c r="I32" s="11">
        <v>12979</v>
      </c>
      <c r="J32" s="11">
        <v>19665</v>
      </c>
      <c r="K32" s="12">
        <v>14453100</v>
      </c>
      <c r="L32" s="12"/>
      <c r="M32" s="12">
        <v>734.97</v>
      </c>
      <c r="N32" s="12"/>
    </row>
    <row r="33" spans="1:14" ht="14.45" customHeight="1" x14ac:dyDescent="0.25">
      <c r="A33" s="1"/>
      <c r="B33" s="1" t="s">
        <v>33</v>
      </c>
      <c r="C33" s="2">
        <v>4906</v>
      </c>
      <c r="D33" s="2">
        <v>5151</v>
      </c>
      <c r="E33" s="2"/>
      <c r="F33" s="2"/>
      <c r="G33" s="2">
        <v>4906</v>
      </c>
      <c r="H33" s="2">
        <v>5151</v>
      </c>
      <c r="I33" s="2">
        <v>4906</v>
      </c>
      <c r="J33" s="2">
        <v>5151</v>
      </c>
      <c r="K33" s="3"/>
      <c r="L33" s="3">
        <v>225000</v>
      </c>
      <c r="M33" s="3"/>
      <c r="N33" s="3">
        <v>43.68</v>
      </c>
    </row>
    <row r="34" spans="1:14" ht="14.45" customHeight="1" x14ac:dyDescent="0.25">
      <c r="A34" s="34" t="s">
        <v>39</v>
      </c>
      <c r="B34" s="34" t="s">
        <v>39</v>
      </c>
      <c r="C34" s="34" t="s">
        <v>39</v>
      </c>
      <c r="D34" s="34" t="s">
        <v>39</v>
      </c>
      <c r="E34" s="34" t="s">
        <v>39</v>
      </c>
      <c r="F34" s="34" t="s">
        <v>39</v>
      </c>
      <c r="G34" s="34" t="s">
        <v>39</v>
      </c>
      <c r="H34" s="34" t="s">
        <v>39</v>
      </c>
      <c r="I34" s="34" t="s">
        <v>39</v>
      </c>
      <c r="J34" s="34" t="s">
        <v>39</v>
      </c>
      <c r="K34" s="34" t="s">
        <v>39</v>
      </c>
      <c r="L34" s="34" t="s">
        <v>39</v>
      </c>
      <c r="M34" s="34" t="s">
        <v>39</v>
      </c>
      <c r="N34" s="34" t="s">
        <v>39</v>
      </c>
    </row>
    <row r="35" spans="1:14" ht="14.45" customHeight="1" x14ac:dyDescent="0.25">
      <c r="A35" s="1"/>
      <c r="B35" s="1" t="s">
        <v>30</v>
      </c>
      <c r="C35" s="2"/>
      <c r="D35" s="2"/>
      <c r="E35" s="2"/>
      <c r="F35" s="2"/>
      <c r="G35" s="2"/>
      <c r="H35" s="2"/>
      <c r="I35" s="2"/>
      <c r="J35" s="2"/>
      <c r="K35" s="3"/>
      <c r="L35" s="3"/>
      <c r="M35" s="3"/>
      <c r="N35" s="3"/>
    </row>
    <row r="36" spans="1:14" ht="14.45" customHeight="1" x14ac:dyDescent="0.25">
      <c r="A36" s="1"/>
      <c r="B36" s="1" t="s">
        <v>34</v>
      </c>
      <c r="C36" s="2"/>
      <c r="D36" s="2"/>
      <c r="E36" s="2">
        <v>855</v>
      </c>
      <c r="F36" s="2">
        <v>1291</v>
      </c>
      <c r="G36" s="2"/>
      <c r="H36" s="2"/>
      <c r="I36" s="2">
        <v>855</v>
      </c>
      <c r="J36" s="2">
        <v>1291</v>
      </c>
      <c r="K36" s="3">
        <v>1419466</v>
      </c>
      <c r="L36" s="3"/>
      <c r="M36" s="3">
        <v>1099.51</v>
      </c>
      <c r="N36" s="3"/>
    </row>
    <row r="37" spans="1:14" ht="14.45" customHeight="1" x14ac:dyDescent="0.25">
      <c r="A37" s="34" t="s">
        <v>39</v>
      </c>
      <c r="B37" s="34" t="s">
        <v>39</v>
      </c>
      <c r="C37" s="34" t="s">
        <v>39</v>
      </c>
      <c r="D37" s="34" t="s">
        <v>39</v>
      </c>
      <c r="E37" s="34" t="s">
        <v>39</v>
      </c>
      <c r="F37" s="34" t="s">
        <v>39</v>
      </c>
      <c r="G37" s="34" t="s">
        <v>39</v>
      </c>
      <c r="H37" s="34" t="s">
        <v>39</v>
      </c>
      <c r="I37" s="34" t="s">
        <v>39</v>
      </c>
      <c r="J37" s="34" t="s">
        <v>39</v>
      </c>
      <c r="K37" s="34" t="s">
        <v>39</v>
      </c>
      <c r="L37" s="34" t="s">
        <v>39</v>
      </c>
      <c r="M37" s="34" t="s">
        <v>39</v>
      </c>
      <c r="N37" s="34" t="s">
        <v>39</v>
      </c>
    </row>
    <row r="38" spans="1:14" x14ac:dyDescent="0.25">
      <c r="A38" s="4"/>
      <c r="B38" s="5" t="s">
        <v>15</v>
      </c>
      <c r="C38" s="6">
        <f>SUM(C9:C37)</f>
        <v>68697</v>
      </c>
      <c r="D38" s="6">
        <f t="shared" ref="D38:N38" si="0">SUM(D9:D37)</f>
        <v>101292</v>
      </c>
      <c r="E38" s="6">
        <f t="shared" si="0"/>
        <v>74124</v>
      </c>
      <c r="F38" s="6">
        <f t="shared" si="0"/>
        <v>112928</v>
      </c>
      <c r="G38" s="6">
        <f t="shared" si="0"/>
        <v>99603</v>
      </c>
      <c r="H38" s="6">
        <f t="shared" si="0"/>
        <v>142534</v>
      </c>
      <c r="I38" s="6">
        <f t="shared" si="0"/>
        <v>173727</v>
      </c>
      <c r="J38" s="6">
        <f t="shared" si="0"/>
        <v>255461</v>
      </c>
      <c r="K38" s="8">
        <f t="shared" si="0"/>
        <v>83719675</v>
      </c>
      <c r="L38" s="8">
        <f t="shared" si="0"/>
        <v>73390386</v>
      </c>
      <c r="M38" s="8">
        <f t="shared" si="0"/>
        <v>7378.2900000000009</v>
      </c>
      <c r="N38" s="8">
        <f t="shared" si="0"/>
        <v>5679.69</v>
      </c>
    </row>
  </sheetData>
  <mergeCells count="7">
    <mergeCell ref="C6:D6"/>
    <mergeCell ref="E6:H6"/>
    <mergeCell ref="I6:J6"/>
    <mergeCell ref="K6:L6"/>
    <mergeCell ref="M6:N6"/>
    <mergeCell ref="E7:F7"/>
    <mergeCell ref="G7:H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2018 Amendment</vt:lpstr>
      <vt:lpstr>2022 Amendment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image</dc:creator>
  <cp:lastModifiedBy>Marks, Brett (DPH)</cp:lastModifiedBy>
  <cp:lastPrinted>2022-08-24T18:12:52Z</cp:lastPrinted>
  <dcterms:created xsi:type="dcterms:W3CDTF">2017-04-13T16:32:28Z</dcterms:created>
  <dcterms:modified xsi:type="dcterms:W3CDTF">2022-09-20T19:45:40Z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dDocumentId">
    <vt:lpwstr>4873-0352-1072</vt:lpwstr>
  </property>
</Properties>
</file>