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Cioffari-Macph\Desktop\10.26 Checked\Ready for Posting\"/>
    </mc:Choice>
  </mc:AlternateContent>
  <bookViews>
    <workbookView xWindow="0" yWindow="0" windowWidth="17325" windowHeight="4905" activeTab="2"/>
  </bookViews>
  <sheets>
    <sheet name="Questions" sheetId="3" r:id="rId1"/>
    <sheet name="Demo" sheetId="1" r:id="rId2"/>
    <sheet name="2020" sheetId="2" r:id="rId3"/>
  </sheets>
  <externalReferences>
    <externalReference r:id="rId4"/>
    <externalReference r:id="rId5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2" i="2" l="1"/>
  <c r="B158" i="2"/>
  <c r="B137" i="2"/>
  <c r="B119" i="2"/>
  <c r="B98" i="2"/>
  <c r="B84" i="2"/>
  <c r="B61" i="2"/>
  <c r="B44" i="2"/>
  <c r="B19" i="2"/>
</calcChain>
</file>

<file path=xl/sharedStrings.xml><?xml version="1.0" encoding="utf-8"?>
<sst xmlns="http://schemas.openxmlformats.org/spreadsheetml/2006/main" count="170" uniqueCount="124">
  <si>
    <t>Patient Family Adivsory Council</t>
  </si>
  <si>
    <t xml:space="preserve">               Membership Demographic Profile</t>
  </si>
  <si>
    <t>City/Town Represented</t>
  </si>
  <si>
    <t>Gardner</t>
  </si>
  <si>
    <t>Westminster</t>
  </si>
  <si>
    <t>Hubbardston</t>
  </si>
  <si>
    <t>Holden</t>
  </si>
  <si>
    <t>Pelham</t>
  </si>
  <si>
    <t xml:space="preserve">Fitchburg  </t>
  </si>
  <si>
    <t>Age Group</t>
  </si>
  <si>
    <t>0-18</t>
  </si>
  <si>
    <t>19-39</t>
  </si>
  <si>
    <t>40-50</t>
  </si>
  <si>
    <t>51-64</t>
  </si>
  <si>
    <t>65-79</t>
  </si>
  <si>
    <t>80+</t>
  </si>
  <si>
    <t>Sex</t>
  </si>
  <si>
    <t>Male</t>
  </si>
  <si>
    <t>Female</t>
  </si>
  <si>
    <t>Education</t>
  </si>
  <si>
    <t>College</t>
  </si>
  <si>
    <t>HS</t>
  </si>
  <si>
    <t>Employment Status</t>
  </si>
  <si>
    <t>Employed</t>
  </si>
  <si>
    <t>Unemployed</t>
  </si>
  <si>
    <t>Retired</t>
  </si>
  <si>
    <t>Race</t>
  </si>
  <si>
    <t>Caucasion</t>
  </si>
  <si>
    <t>Hisp/Latino</t>
  </si>
  <si>
    <t>Non Hisp/Latino</t>
  </si>
  <si>
    <t>Language</t>
  </si>
  <si>
    <t>English</t>
  </si>
  <si>
    <t>None</t>
  </si>
  <si>
    <t>Primary</t>
  </si>
  <si>
    <t>Secondary</t>
  </si>
  <si>
    <t>Ethnicity</t>
  </si>
  <si>
    <t>Irish</t>
  </si>
  <si>
    <t>Italian</t>
  </si>
  <si>
    <t>French</t>
  </si>
  <si>
    <t>Belgian</t>
  </si>
  <si>
    <t>Swedish</t>
  </si>
  <si>
    <t>Finish</t>
  </si>
  <si>
    <t>American</t>
  </si>
  <si>
    <t>9.3.21</t>
  </si>
  <si>
    <t>PFAC Demongraphics</t>
  </si>
  <si>
    <t>City/Town</t>
  </si>
  <si>
    <t>Number</t>
  </si>
  <si>
    <t>Members</t>
  </si>
  <si>
    <t>Ashburnham</t>
  </si>
  <si>
    <t>Baldwinville</t>
  </si>
  <si>
    <t>Templeton</t>
  </si>
  <si>
    <t>Winchendon</t>
  </si>
  <si>
    <t>Fitchburg</t>
  </si>
  <si>
    <t>Philipston</t>
  </si>
  <si>
    <t>R.Juma missing</t>
  </si>
  <si>
    <t>R.Juma &amp; B.Rome missing</t>
  </si>
  <si>
    <t>Grade</t>
  </si>
  <si>
    <t>R.Juma &amp; B.Rome</t>
  </si>
  <si>
    <t>Employment</t>
  </si>
  <si>
    <t>Disabled</t>
  </si>
  <si>
    <t>Caucasian</t>
  </si>
  <si>
    <t>Black/Afr Am</t>
  </si>
  <si>
    <t>*</t>
  </si>
  <si>
    <t>Asian</t>
  </si>
  <si>
    <t>Am.Ind/Alask</t>
  </si>
  <si>
    <t>PacIs/Hawaiian</t>
  </si>
  <si>
    <t>other</t>
  </si>
  <si>
    <t>*Black 2nd</t>
  </si>
  <si>
    <t>*=Biracial</t>
  </si>
  <si>
    <t>Hispanic/Latino Indicator</t>
  </si>
  <si>
    <t>Latino/Hispanic</t>
  </si>
  <si>
    <t>Non Lat/Hisp</t>
  </si>
  <si>
    <t>*Bi His/Latino</t>
  </si>
  <si>
    <t>Languages</t>
  </si>
  <si>
    <t>Spanish</t>
  </si>
  <si>
    <t>Swahili</t>
  </si>
  <si>
    <t>*Bilingual</t>
  </si>
  <si>
    <t>French Canad</t>
  </si>
  <si>
    <t>African</t>
  </si>
  <si>
    <t>German</t>
  </si>
  <si>
    <t xml:space="preserve">Finnish </t>
  </si>
  <si>
    <t>Puetro Rican</t>
  </si>
  <si>
    <t>R.Juma and B.Rome missing</t>
  </si>
  <si>
    <t>Have you and/or your family been a patient at Heywood Hospital?</t>
  </si>
  <si>
    <t>Yes</t>
  </si>
  <si>
    <t>No</t>
  </si>
  <si>
    <t xml:space="preserve">If yes, </t>
  </si>
  <si>
    <t>&lt; 1 year</t>
  </si>
  <si>
    <t>&gt; 1 year</t>
  </si>
  <si>
    <t>Type of Setting</t>
  </si>
  <si>
    <t>Inpatient</t>
  </si>
  <si>
    <t>Outpatient</t>
  </si>
  <si>
    <t>Location</t>
  </si>
  <si>
    <t>ED</t>
  </si>
  <si>
    <t>Wakins</t>
  </si>
  <si>
    <t>Favor 3</t>
  </si>
  <si>
    <t>ICU</t>
  </si>
  <si>
    <t>Wound Ctr</t>
  </si>
  <si>
    <t>SDC</t>
  </si>
  <si>
    <t>Sleep Lab</t>
  </si>
  <si>
    <t>Rehab</t>
  </si>
  <si>
    <t>OB</t>
  </si>
  <si>
    <t xml:space="preserve">Cardiac </t>
  </si>
  <si>
    <t>WHC</t>
  </si>
  <si>
    <t>CT Scan</t>
  </si>
  <si>
    <t>Was it satisfactory?</t>
  </si>
  <si>
    <t>Yes&amp;No</t>
  </si>
  <si>
    <t>If yes, example provided</t>
  </si>
  <si>
    <t>Staff was very nice/professional</t>
  </si>
  <si>
    <t>I was seen promptly and felt the staff was very professional</t>
  </si>
  <si>
    <t>Doctor was efficient/proper care</t>
  </si>
  <si>
    <t>Attentive staff</t>
  </si>
  <si>
    <t>My husband received excellent care in every unit he was on.</t>
  </si>
  <si>
    <t>Nurses Friendly</t>
  </si>
  <si>
    <t>Great caring staff</t>
  </si>
  <si>
    <t>Very goodcare-efficent nursing care</t>
  </si>
  <si>
    <t>Professionalism and cmpassion of staff</t>
  </si>
  <si>
    <t>Extensive testing was able to diagnose cardiac issue on a family member</t>
  </si>
  <si>
    <t>If no, example provided</t>
  </si>
  <si>
    <t>The time spent w/o any interaction with medical personnel was too long.</t>
  </si>
  <si>
    <t>Would you recommend Heywood Hospital to others?</t>
  </si>
  <si>
    <t>Any thing else to add?</t>
  </si>
  <si>
    <t>Patient's call for nurse were answered almost immediately. Room was very clean</t>
  </si>
  <si>
    <t>and well taken care 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</si>
</sst>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15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Membership                              Have you ever been a patient at Heywood Hospital?</a:t>
            </a:r>
          </a:p>
        </c:rich>
      </c:tx>
      <c:layout>
        <c:manualLayout>
          <c:xMode val="edge"/>
          <c:yMode val="edge"/>
          <c:x val="0.15254272876907335"/>
          <c:y val="4.4444444444444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59327925264707"/>
          <c:y val="0.56111415535023523"/>
          <c:w val="0.14237311701058827"/>
          <c:h val="0.233334599254553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96-43E6-89A2-9840A281E0C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96-43E6-89A2-9840A281E0C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[1]Questions!$A$9:$A$10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[1]Questions!$B$9:$B$10</c:f>
              <c:numCache>
                <c:formatCode>General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6-43E6-89A2-9840A281E0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06922016103914"/>
          <c:y val="0.57222513852435108"/>
          <c:w val="0.12881391520975127"/>
          <c:h val="0.216667833187518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by Education Level</a:t>
            </a:r>
          </a:p>
        </c:rich>
      </c:tx>
      <c:layout>
        <c:manualLayout>
          <c:xMode val="edge"/>
          <c:yMode val="edge"/>
          <c:x val="0.31118923514842334"/>
          <c:y val="3.7174535692544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33594490265943"/>
          <c:y val="0.27137546468401486"/>
          <c:w val="0.52097991043609049"/>
          <c:h val="0.5539033457249070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A5-4AB0-81DB-6B89F35442D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A5-4AB0-81DB-6B89F35442D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[2]Demo!$A$39:$A$40</c:f>
              <c:strCache>
                <c:ptCount val="2"/>
                <c:pt idx="0">
                  <c:v>College</c:v>
                </c:pt>
                <c:pt idx="1">
                  <c:v>HS</c:v>
                </c:pt>
              </c:strCache>
            </c:strRef>
          </c:cat>
          <c:val>
            <c:numRef>
              <c:f>[2]Demo!$B$39:$B$40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A5-4AB0-81DB-6B89F3544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566596428967499"/>
          <c:y val="0.50557608055647041"/>
          <c:w val="0.13636390521607333"/>
          <c:h val="8.55020308773190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Employment Status</a:t>
            </a:r>
          </a:p>
        </c:rich>
      </c:tx>
      <c:layout>
        <c:manualLayout>
          <c:xMode val="edge"/>
          <c:yMode val="edge"/>
          <c:x val="0.32698499226058281"/>
          <c:y val="4.9689358450446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746130165334097"/>
          <c:y val="0.36024844720496896"/>
          <c:w val="0.21269907210773842"/>
          <c:h val="0.4161490683229813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E5-4A59-A627-DF6213A999C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E5-4A59-A627-DF6213A999C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E5-4A59-A627-DF6213A999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[2]Demo!$A$57:$A$59</c:f>
              <c:strCache>
                <c:ptCount val="3"/>
                <c:pt idx="0">
                  <c:v>Employed</c:v>
                </c:pt>
                <c:pt idx="1">
                  <c:v>Unemployed</c:v>
                </c:pt>
                <c:pt idx="2">
                  <c:v>Retired</c:v>
                </c:pt>
              </c:strCache>
            </c:strRef>
          </c:cat>
          <c:val>
            <c:numRef>
              <c:f>[2]Demo!$B$57:$B$59</c:f>
              <c:numCache>
                <c:formatCode>General</c:formatCode>
                <c:ptCount val="3"/>
                <c:pt idx="0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E5-4A59-A627-DF6213A9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492327882091666"/>
          <c:y val="0.46583873218379346"/>
          <c:w val="0.13968302039168179"/>
          <c:h val="0.211180437888301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by Race                         Caucasion</a:t>
            </a:r>
          </a:p>
        </c:rich>
      </c:tx>
      <c:layout>
        <c:manualLayout>
          <c:xMode val="edge"/>
          <c:yMode val="edge"/>
          <c:x val="0.24838736067082523"/>
          <c:y val="4.4444444444444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225858785689871"/>
          <c:y val="0.3333351417922189"/>
          <c:w val="0.26774235720507372"/>
          <c:h val="0.46111361281256952"/>
        </c:manualLayout>
      </c:layout>
      <c:pieChart>
        <c:varyColors val="1"/>
        <c:ser>
          <c:idx val="0"/>
          <c:order val="0"/>
          <c:tx>
            <c:strRef>
              <c:f>[2]Demo!$A$67</c:f>
              <c:strCache>
                <c:ptCount val="1"/>
                <c:pt idx="0">
                  <c:v>Caucasion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D9-4F4B-97B5-4148A7D1855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[2]Demo!$B$67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9-4F4B-97B5-4148A7D18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258206360568562"/>
          <c:y val="0.53333629906431179"/>
          <c:w val="5.161298019565741E-2"/>
          <c:h val="6.6667259812862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Hispanic/Latino Indicator</a:t>
            </a:r>
          </a:p>
        </c:rich>
      </c:tx>
      <c:layout>
        <c:manualLayout>
          <c:xMode val="edge"/>
          <c:yMode val="edge"/>
          <c:x val="0.34640627158447301"/>
          <c:y val="6.03451559705479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92822242718044"/>
          <c:y val="0.43103448275862066"/>
          <c:w val="0.11111146571010043"/>
          <c:h val="0.2931034482758620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3B-4383-A5F6-019409C0496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3B-4383-A5F6-019409C0496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[2]Demo!$A$76:$A$77</c:f>
              <c:strCache>
                <c:ptCount val="2"/>
                <c:pt idx="0">
                  <c:v>Hisp/Latino</c:v>
                </c:pt>
                <c:pt idx="1">
                  <c:v>Non Hisp/Latino</c:v>
                </c:pt>
              </c:strCache>
            </c:strRef>
          </c:cat>
          <c:val>
            <c:numRef>
              <c:f>[2]Demo!$B$76:$B$77</c:f>
              <c:numCache>
                <c:formatCode>General</c:formatCode>
                <c:ptCount val="2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3B-4383-A5F6-019409C0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87187456831058"/>
          <c:y val="0.49137946252293685"/>
          <c:w val="0.13398742920292861"/>
          <c:h val="0.181034538824239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Primary Language </a:t>
            </a:r>
          </a:p>
        </c:rich>
      </c:tx>
      <c:layout>
        <c:manualLayout>
          <c:xMode val="edge"/>
          <c:yMode val="edge"/>
          <c:x val="0.32377128478774864"/>
          <c:y val="4.79041034504833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459071343236391"/>
          <c:y val="0.3413173652694611"/>
          <c:w val="0.29918092657556067"/>
          <c:h val="0.43712574850299402"/>
        </c:manualLayout>
      </c:layout>
      <c:pieChart>
        <c:varyColors val="1"/>
        <c:ser>
          <c:idx val="0"/>
          <c:order val="0"/>
          <c:tx>
            <c:strRef>
              <c:f>[2]Demo!$A$85</c:f>
              <c:strCache>
                <c:ptCount val="1"/>
                <c:pt idx="0">
                  <c:v>Primary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27-42DF-9A6C-1035D029232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27-42DF-9A6C-1035D029232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[2]Demo!$B$84:$C$84</c:f>
              <c:strCache>
                <c:ptCount val="2"/>
                <c:pt idx="0">
                  <c:v>English</c:v>
                </c:pt>
                <c:pt idx="1">
                  <c:v>None</c:v>
                </c:pt>
              </c:strCache>
            </c:strRef>
          </c:cat>
          <c:val>
            <c:numRef>
              <c:f>[2]Demo!$B$85:$C$85</c:f>
              <c:numCache>
                <c:formatCode>General</c:formatCode>
                <c:ptCount val="2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7-42DF-9A6C-1035D0292326}"/>
            </c:ext>
          </c:extLst>
        </c:ser>
        <c:ser>
          <c:idx val="1"/>
          <c:order val="1"/>
          <c:tx>
            <c:strRef>
              <c:f>[2]Demo!$A$86</c:f>
              <c:strCache>
                <c:ptCount val="1"/>
                <c:pt idx="0">
                  <c:v>Secondary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27-42DF-9A6C-1035D02923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1A27-42DF-9A6C-1035D029232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[2]Demo!$B$84:$C$84</c:f>
              <c:strCache>
                <c:ptCount val="2"/>
                <c:pt idx="0">
                  <c:v>English</c:v>
                </c:pt>
                <c:pt idx="1">
                  <c:v>None</c:v>
                </c:pt>
              </c:strCache>
            </c:strRef>
          </c:cat>
          <c:val>
            <c:numRef>
              <c:f>[2]Demo!$B$86:$C$86</c:f>
              <c:numCache>
                <c:formatCode>General</c:formatCode>
                <c:ptCount val="2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27-42DF-9A6C-1035D029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19689377670767"/>
          <c:y val="0.49101786057230651"/>
          <c:w val="0.1352465239365741"/>
          <c:h val="0.137724857563536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Ethnicity </a:t>
            </a:r>
          </a:p>
        </c:rich>
      </c:tx>
      <c:layout>
        <c:manualLayout>
          <c:xMode val="edge"/>
          <c:yMode val="edge"/>
          <c:x val="0.41791038168421718"/>
          <c:y val="5.5172439109446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119402985074628"/>
          <c:y val="0.37241504719506735"/>
          <c:w val="0.16716417910447762"/>
          <c:h val="0.3862081970911809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DB-4156-AE3F-F7C0200E79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DB-4156-AE3F-F7C0200E79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7DB-4156-AE3F-F7C0200E79A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DB-4156-AE3F-F7C0200E79A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7DB-4156-AE3F-F7C0200E79A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[2]Demo!$A$96:$A$100</c:f>
              <c:strCache>
                <c:ptCount val="5"/>
                <c:pt idx="0">
                  <c:v>Irish</c:v>
                </c:pt>
                <c:pt idx="1">
                  <c:v>Italian</c:v>
                </c:pt>
                <c:pt idx="2">
                  <c:v>French</c:v>
                </c:pt>
                <c:pt idx="3">
                  <c:v>Belgian</c:v>
                </c:pt>
                <c:pt idx="4">
                  <c:v>English</c:v>
                </c:pt>
              </c:strCache>
            </c:strRef>
          </c:cat>
          <c:val>
            <c:numRef>
              <c:f>[2]Demo!$B$96:$B$100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B-4156-AE3F-F7C0200E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761186478196251"/>
          <c:y val="0.37241488170622028"/>
          <c:w val="9.8507415488726546E-2"/>
          <c:h val="0.386208542114053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Membership</a:t>
            </a:r>
            <a:r>
              <a:rPr lang="en-US" baseline="0"/>
              <a:t> by City/Town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'[2]2020 '!$B$8:$B$9</c:f>
              <c:strCache>
                <c:ptCount val="1"/>
                <c:pt idx="0">
                  <c:v>Number Members</c:v>
                </c:pt>
              </c:strCache>
            </c:strRef>
          </c:tx>
          <c:invertIfNegative val="0"/>
          <c:cat>
            <c:strRef>
              <c:f>'[2]2020 '!$A$10:$A$19</c:f>
              <c:strCache>
                <c:ptCount val="10"/>
                <c:pt idx="0">
                  <c:v>Ashburnham</c:v>
                </c:pt>
                <c:pt idx="1">
                  <c:v>Baldwinville</c:v>
                </c:pt>
                <c:pt idx="2">
                  <c:v>Gardner</c:v>
                </c:pt>
                <c:pt idx="3">
                  <c:v>Hubbardston</c:v>
                </c:pt>
                <c:pt idx="4">
                  <c:v>Templeton</c:v>
                </c:pt>
                <c:pt idx="5">
                  <c:v>Westminster</c:v>
                </c:pt>
                <c:pt idx="6">
                  <c:v>Winchendon</c:v>
                </c:pt>
                <c:pt idx="7">
                  <c:v>Fitchburg</c:v>
                </c:pt>
                <c:pt idx="8">
                  <c:v>Philipston</c:v>
                </c:pt>
              </c:strCache>
            </c:strRef>
          </c:cat>
          <c:val>
            <c:numRef>
              <c:f>'[2]2020 '!$B$10:$B$19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A-4B39-9D97-E5248DD73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526328"/>
        <c:axId val="1"/>
      </c:barChart>
      <c:catAx>
        <c:axId val="441526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1526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Membership by Sex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'[2]2020 '!$B$58</c:f>
              <c:strCache>
                <c:ptCount val="1"/>
                <c:pt idx="0">
                  <c:v>Members</c:v>
                </c:pt>
              </c:strCache>
            </c:strRef>
          </c:tx>
          <c:invertIfNegative val="0"/>
          <c:cat>
            <c:strRef>
              <c:f>'[2]2020 '!$A$59:$A$60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'[2]2020 '!$B$59:$B$60</c:f>
              <c:numCache>
                <c:formatCode>General</c:formatCode>
                <c:ptCount val="2"/>
                <c:pt idx="0">
                  <c:v>4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C-46CB-B7A9-42AC8784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524688"/>
        <c:axId val="1"/>
      </c:barChart>
      <c:catAx>
        <c:axId val="4415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1524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Membership</a:t>
            </a:r>
            <a:r>
              <a:rPr lang="en-US" baseline="0"/>
              <a:t> by Age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'[2]2020 '!$B$37</c:f>
              <c:strCache>
                <c:ptCount val="1"/>
                <c:pt idx="0">
                  <c:v>Members</c:v>
                </c:pt>
              </c:strCache>
            </c:strRef>
          </c:tx>
          <c:invertIfNegative val="0"/>
          <c:cat>
            <c:strRef>
              <c:f>'[2]2020 '!$A$38:$A$43</c:f>
              <c:strCache>
                <c:ptCount val="6"/>
                <c:pt idx="0">
                  <c:v>0-18</c:v>
                </c:pt>
                <c:pt idx="1">
                  <c:v>19-39</c:v>
                </c:pt>
                <c:pt idx="2">
                  <c:v>40-50</c:v>
                </c:pt>
                <c:pt idx="3">
                  <c:v>51-64</c:v>
                </c:pt>
                <c:pt idx="4">
                  <c:v>65-79</c:v>
                </c:pt>
                <c:pt idx="5">
                  <c:v>80+</c:v>
                </c:pt>
              </c:strCache>
            </c:strRef>
          </c:cat>
          <c:val>
            <c:numRef>
              <c:f>'[2]2020 '!$B$38:$B$43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0-45E5-87D9-DB7169449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008144"/>
        <c:axId val="1"/>
      </c:barChart>
      <c:catAx>
        <c:axId val="39900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9008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Membership</a:t>
            </a:r>
            <a:r>
              <a:rPr lang="en-US" baseline="0"/>
              <a:t> by Education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'[2]2020 '!$B$80</c:f>
              <c:strCache>
                <c:ptCount val="1"/>
                <c:pt idx="0">
                  <c:v>Members</c:v>
                </c:pt>
              </c:strCache>
            </c:strRef>
          </c:tx>
          <c:invertIfNegative val="0"/>
          <c:cat>
            <c:strRef>
              <c:f>'[2]2020 '!$A$81:$A$83</c:f>
              <c:strCache>
                <c:ptCount val="3"/>
                <c:pt idx="0">
                  <c:v>College</c:v>
                </c:pt>
                <c:pt idx="1">
                  <c:v>HS</c:v>
                </c:pt>
                <c:pt idx="2">
                  <c:v>Grade</c:v>
                </c:pt>
              </c:strCache>
            </c:strRef>
          </c:cat>
          <c:val>
            <c:numRef>
              <c:f>'[2]2020 '!$B$81:$B$83</c:f>
              <c:numCache>
                <c:formatCode>General</c:formatCode>
                <c:ptCount val="3"/>
                <c:pt idx="0">
                  <c:v>10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2-485C-9859-600D68027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006832"/>
        <c:axId val="1"/>
      </c:barChart>
      <c:catAx>
        <c:axId val="3990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9006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Satisfaction Rate</a:t>
            </a:r>
          </a:p>
        </c:rich>
      </c:tx>
      <c:layout>
        <c:manualLayout>
          <c:xMode val="edge"/>
          <c:yMode val="edge"/>
          <c:x val="0.300725778842862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00088457061176"/>
          <c:y val="0.39196076073914676"/>
          <c:w val="0.27174009192457799"/>
          <c:h val="0.3768853468645642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49-4DCF-87F0-D8B5CB8674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149-4DCF-87F0-D8B5CB8674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149-4DCF-87F0-D8B5CB8674C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[1]Questions!$A$66:$A$68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Yes&amp;No</c:v>
                </c:pt>
              </c:strCache>
            </c:strRef>
          </c:cat>
          <c:val>
            <c:numRef>
              <c:f>[1]Questions!$B$66:$B$68</c:f>
              <c:numCache>
                <c:formatCode>General</c:formatCode>
                <c:ptCount val="3"/>
                <c:pt idx="0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49-4DCF-87F0-D8B5CB8674C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87222792803078"/>
          <c:y val="0.43718698479272999"/>
          <c:w val="0.21014568831070024"/>
          <c:h val="0.29145781400440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Membership by Employment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'[2]2020 '!$B$93</c:f>
              <c:strCache>
                <c:ptCount val="1"/>
                <c:pt idx="0">
                  <c:v>Members</c:v>
                </c:pt>
              </c:strCache>
            </c:strRef>
          </c:tx>
          <c:invertIfNegative val="0"/>
          <c:cat>
            <c:strRef>
              <c:f>'[2]2020 '!$A$94:$A$97</c:f>
              <c:strCache>
                <c:ptCount val="4"/>
                <c:pt idx="0">
                  <c:v>Employed</c:v>
                </c:pt>
                <c:pt idx="1">
                  <c:v>Unemployed</c:v>
                </c:pt>
                <c:pt idx="2">
                  <c:v>Retired</c:v>
                </c:pt>
                <c:pt idx="3">
                  <c:v>Disabled</c:v>
                </c:pt>
              </c:strCache>
            </c:strRef>
          </c:cat>
          <c:val>
            <c:numRef>
              <c:f>'[2]2020 '!$B$94:$B$97</c:f>
              <c:numCache>
                <c:formatCode>General</c:formatCode>
                <c:ptCount val="4"/>
                <c:pt idx="0">
                  <c:v>8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2-44BB-A127-D8DA6CCAF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35528"/>
        <c:axId val="1"/>
      </c:barChart>
      <c:catAx>
        <c:axId val="152435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435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Membership</a:t>
            </a:r>
            <a:r>
              <a:rPr lang="en-US" baseline="0"/>
              <a:t> by Race</a:t>
            </a:r>
            <a:endParaRPr lang="en-US"/>
          </a:p>
        </c:rich>
      </c:tx>
      <c:layout>
        <c:manualLayout>
          <c:xMode val="edge"/>
          <c:yMode val="edge"/>
          <c:x val="0.46514005421453464"/>
          <c:y val="2.7777804370198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'[2]2020 '!$B$112</c:f>
              <c:strCache>
                <c:ptCount val="1"/>
                <c:pt idx="0">
                  <c:v>Members</c:v>
                </c:pt>
              </c:strCache>
            </c:strRef>
          </c:tx>
          <c:invertIfNegative val="0"/>
          <c:cat>
            <c:strRef>
              <c:f>'[2]2020 '!$A$113:$A$118</c:f>
              <c:strCache>
                <c:ptCount val="6"/>
                <c:pt idx="0">
                  <c:v>Caucasian</c:v>
                </c:pt>
                <c:pt idx="1">
                  <c:v>Black/Afr Am</c:v>
                </c:pt>
                <c:pt idx="2">
                  <c:v>Asian</c:v>
                </c:pt>
                <c:pt idx="3">
                  <c:v>Am.Ind/Alask</c:v>
                </c:pt>
                <c:pt idx="4">
                  <c:v>PacIs/Hawaiian</c:v>
                </c:pt>
                <c:pt idx="5">
                  <c:v>other</c:v>
                </c:pt>
              </c:strCache>
            </c:strRef>
          </c:cat>
          <c:val>
            <c:numRef>
              <c:f>'[2]2020 '!$B$113:$B$118</c:f>
              <c:numCache>
                <c:formatCode>General</c:formatCode>
                <c:ptCount val="6"/>
                <c:pt idx="0">
                  <c:v>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C-431A-8EFB-DFDE01CF6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34216"/>
        <c:axId val="1"/>
      </c:barChart>
      <c:catAx>
        <c:axId val="15243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434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Membership by Ethnicity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'[2]2020 '!$B$168</c:f>
              <c:strCache>
                <c:ptCount val="1"/>
                <c:pt idx="0">
                  <c:v>Members</c:v>
                </c:pt>
              </c:strCache>
            </c:strRef>
          </c:tx>
          <c:invertIfNegative val="0"/>
          <c:cat>
            <c:strRef>
              <c:f>'[2]2020 '!$A$169:$A$178</c:f>
              <c:strCache>
                <c:ptCount val="10"/>
                <c:pt idx="0">
                  <c:v>French Canad</c:v>
                </c:pt>
                <c:pt idx="1">
                  <c:v>French</c:v>
                </c:pt>
                <c:pt idx="2">
                  <c:v>African</c:v>
                </c:pt>
                <c:pt idx="3">
                  <c:v>German</c:v>
                </c:pt>
                <c:pt idx="4">
                  <c:v>English</c:v>
                </c:pt>
                <c:pt idx="5">
                  <c:v>Irish</c:v>
                </c:pt>
                <c:pt idx="6">
                  <c:v>Swedish</c:v>
                </c:pt>
                <c:pt idx="7">
                  <c:v>Finnish </c:v>
                </c:pt>
                <c:pt idx="8">
                  <c:v>Belgian</c:v>
                </c:pt>
                <c:pt idx="9">
                  <c:v>Italian</c:v>
                </c:pt>
              </c:strCache>
            </c:strRef>
          </c:cat>
          <c:val>
            <c:numRef>
              <c:f>'[2]2020 '!$B$169:$B$178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9-4F15-8224-868F342DA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59656"/>
        <c:axId val="1"/>
      </c:barChart>
      <c:catAx>
        <c:axId val="388459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8459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Hispanic/Latino</a:t>
            </a:r>
            <a:r>
              <a:rPr lang="en-US" baseline="0"/>
              <a:t> Indicator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'[2]2020 '!$A$134:$A$136</c:f>
              <c:strCache>
                <c:ptCount val="3"/>
                <c:pt idx="1">
                  <c:v>Latino/Hispanic</c:v>
                </c:pt>
                <c:pt idx="2">
                  <c:v>Non Lat/Hisp</c:v>
                </c:pt>
              </c:strCache>
            </c:strRef>
          </c:cat>
          <c:val>
            <c:numRef>
              <c:f>'[2]2020 '!$B$134:$B$136</c:f>
              <c:numCache>
                <c:formatCode>General</c:formatCode>
                <c:ptCount val="3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8-4076-AA17-1A7FB8B4D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1645248"/>
        <c:axId val="1"/>
      </c:barChart>
      <c:catAx>
        <c:axId val="44164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4164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Language of </a:t>
            </a:r>
            <a:r>
              <a:rPr lang="en-US"/>
              <a:t>Membership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'[2]2020 '!$B$154</c:f>
              <c:strCache>
                <c:ptCount val="1"/>
                <c:pt idx="0">
                  <c:v>Members</c:v>
                </c:pt>
              </c:strCache>
            </c:strRef>
          </c:tx>
          <c:invertIfNegative val="0"/>
          <c:cat>
            <c:strRef>
              <c:f>'[2]2020 '!$A$155:$A$157</c:f>
              <c:strCache>
                <c:ptCount val="3"/>
                <c:pt idx="0">
                  <c:v>English</c:v>
                </c:pt>
                <c:pt idx="1">
                  <c:v>Spanish</c:v>
                </c:pt>
                <c:pt idx="2">
                  <c:v>Swahili</c:v>
                </c:pt>
              </c:strCache>
            </c:strRef>
          </c:cat>
          <c:val>
            <c:numRef>
              <c:f>'[2]2020 '!$B$155:$B$157</c:f>
              <c:numCache>
                <c:formatCode>General</c:formatCode>
                <c:ptCount val="3"/>
                <c:pt idx="0">
                  <c:v>10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5-4480-9A46-87C9581C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644920"/>
        <c:axId val="1"/>
      </c:barChart>
      <c:catAx>
        <c:axId val="44164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1644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Would You Recommend Heywood Hospital to others?</a:t>
            </a:r>
          </a:p>
        </c:rich>
      </c:tx>
      <c:layout>
        <c:manualLayout>
          <c:xMode val="edge"/>
          <c:yMode val="edge"/>
          <c:x val="0.12250742161503315"/>
          <c:y val="3.7878787878787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75008833602744"/>
          <c:y val="0.42803188636321599"/>
          <c:w val="0.28205206678481898"/>
          <c:h val="0.3750013871677733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B5-44BE-913D-64B863D73C9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B5-44BE-913D-64B863D73C9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[1]Questions!$A$98:$A$99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[1]Questions!$B$98:$B$99</c:f>
              <c:numCache>
                <c:formatCode>General</c:formatCode>
                <c:ptCount val="2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B5-44BE-913D-64B863D73C9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615623901713144"/>
          <c:y val="0.53030501869084545"/>
          <c:w val="0.13105443016204166"/>
          <c:h val="0.170455340809671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Hospitalization Frequency</a:t>
            </a:r>
          </a:p>
        </c:rich>
      </c:tx>
      <c:layout>
        <c:manualLayout>
          <c:xMode val="edge"/>
          <c:yMode val="edge"/>
          <c:x val="0.26250000000000001"/>
          <c:y val="4.3689320388349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812500000000001"/>
          <c:y val="0.30582524271844658"/>
          <c:w val="0.32500000000000001"/>
          <c:h val="0.50485436893203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22-45CF-840D-592735EAFF5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22-45CF-840D-592735EAFF5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[1]Questions!$A$22:$A$23</c:f>
              <c:strCache>
                <c:ptCount val="2"/>
                <c:pt idx="0">
                  <c:v>&lt; 1 year</c:v>
                </c:pt>
                <c:pt idx="1">
                  <c:v>&gt; 1 year</c:v>
                </c:pt>
              </c:strCache>
            </c:strRef>
          </c:cat>
          <c:val>
            <c:numRef>
              <c:f>[1]Questions!$B$22:$B$23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22-45CF-840D-592735EAFF5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187499999999996"/>
          <c:y val="0.50485436893203883"/>
          <c:w val="0.10312500000000002"/>
          <c:h val="0.11165048543689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Type of Hospitalization</a:t>
            </a:r>
          </a:p>
        </c:rich>
      </c:tx>
      <c:layout>
        <c:manualLayout>
          <c:xMode val="edge"/>
          <c:yMode val="edge"/>
          <c:x val="0.31879229861367997"/>
          <c:y val="5.6738333240259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892672983747418"/>
          <c:y val="0.38298137592375836"/>
          <c:w val="0.17449693021335305"/>
          <c:h val="0.368796880519174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41-4430-9902-A8010A11D5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41-4430-9902-A8010A11D5D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[1]Questions!$A$43:$A$44</c:f>
              <c:strCache>
                <c:ptCount val="2"/>
                <c:pt idx="0">
                  <c:v>Inpatient</c:v>
                </c:pt>
                <c:pt idx="1">
                  <c:v>Outpatient</c:v>
                </c:pt>
              </c:strCache>
            </c:strRef>
          </c:cat>
          <c:val>
            <c:numRef>
              <c:f>[1]Questions!$B$43:$B$44</c:f>
              <c:numCache>
                <c:formatCode>General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41-4430-9902-A8010A11D5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892758371646492"/>
          <c:y val="0.48936542506654751"/>
          <c:w val="0.13422854022441821"/>
          <c:h val="0.163122056551441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Location </a:t>
            </a:r>
          </a:p>
        </c:rich>
      </c:tx>
      <c:layout>
        <c:manualLayout>
          <c:xMode val="edge"/>
          <c:yMode val="edge"/>
          <c:x val="0.42815249266862171"/>
          <c:y val="3.9840637450199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873900293255131"/>
          <c:y val="0.30278884462151395"/>
          <c:w val="0.38416422287390029"/>
          <c:h val="0.5219123505976095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71-4A48-B9A2-B3BB460EA60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71-4A48-B9A2-B3BB460EA60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71-4A48-B9A2-B3BB460EA60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A71-4A48-B9A2-B3BB460EA60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A71-4A48-B9A2-B3BB460EA60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A71-4A48-B9A2-B3BB460EA60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A71-4A48-B9A2-B3BB460EA60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A71-4A48-B9A2-B3BB460EA60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A71-4A48-B9A2-B3BB460EA60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A71-4A48-B9A2-B3BB460EA60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A71-4A48-B9A2-B3BB460EA600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A71-4A48-B9A2-B3BB460EA60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[1]Questions!$A$47:$A$58</c:f>
              <c:strCache>
                <c:ptCount val="12"/>
                <c:pt idx="0">
                  <c:v>ED</c:v>
                </c:pt>
                <c:pt idx="1">
                  <c:v>Wakins</c:v>
                </c:pt>
                <c:pt idx="2">
                  <c:v>Favor 3</c:v>
                </c:pt>
                <c:pt idx="3">
                  <c:v>ICU</c:v>
                </c:pt>
                <c:pt idx="4">
                  <c:v>Wound Ctr</c:v>
                </c:pt>
                <c:pt idx="5">
                  <c:v>SDC</c:v>
                </c:pt>
                <c:pt idx="6">
                  <c:v>Sleep Lab</c:v>
                </c:pt>
                <c:pt idx="7">
                  <c:v>Rehab</c:v>
                </c:pt>
                <c:pt idx="8">
                  <c:v>OB</c:v>
                </c:pt>
                <c:pt idx="9">
                  <c:v>Cardiac </c:v>
                </c:pt>
                <c:pt idx="10">
                  <c:v>WHC</c:v>
                </c:pt>
                <c:pt idx="11">
                  <c:v>CT Scan</c:v>
                </c:pt>
              </c:strCache>
            </c:strRef>
          </c:cat>
          <c:val>
            <c:numRef>
              <c:f>[1]Questions!$B$47:$B$58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A71-4A48-B9A2-B3BB460EA600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84457478005869"/>
          <c:y val="0.25099601593625498"/>
          <c:w val="0.14369501466275658"/>
          <c:h val="0.625498007968127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City/Town Represented at PFAC</a:t>
            </a:r>
          </a:p>
        </c:rich>
      </c:tx>
      <c:layout>
        <c:manualLayout>
          <c:xMode val="edge"/>
          <c:yMode val="edge"/>
          <c:x val="0.29861204412385511"/>
          <c:y val="5.38458779609070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416786759395208"/>
          <c:y val="0.40000150240948923"/>
          <c:w val="0.15625052982086121"/>
          <c:h val="0.346155146315904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DF-4699-8AEE-F82BD92821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DF-4699-8AEE-F82BD92821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4DF-4699-8AEE-F82BD928210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[2]Demo!$A$9:$A$11</c:f>
              <c:strCache>
                <c:ptCount val="3"/>
                <c:pt idx="0">
                  <c:v>Gardner</c:v>
                </c:pt>
                <c:pt idx="1">
                  <c:v>Westminster</c:v>
                </c:pt>
                <c:pt idx="2">
                  <c:v>Hubbardston</c:v>
                </c:pt>
              </c:strCache>
            </c:strRef>
          </c:cat>
          <c:val>
            <c:numRef>
              <c:f>[2]Demo!$B$9:$B$11</c:f>
              <c:numCache>
                <c:formatCode>General</c:formatCode>
                <c:ptCount val="3"/>
                <c:pt idx="0">
                  <c:v>11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DF-4699-8AEE-F82BD928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9728172090375"/>
          <c:y val="0.49230954826298884"/>
          <c:w val="0.1215281831029863"/>
          <c:h val="0.161538938067524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Membership by Age Group</a:t>
            </a:r>
          </a:p>
        </c:rich>
      </c:tx>
      <c:layout>
        <c:manualLayout>
          <c:xMode val="edge"/>
          <c:yMode val="edge"/>
          <c:x val="0.30313579223649678"/>
          <c:y val="5.6451959898455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630662020905925"/>
          <c:y val="0.41129194214631959"/>
          <c:w val="0.14285714285714285"/>
          <c:h val="0.3306464632941000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A1-4133-A61C-42D44AC0148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5A1-4133-A61C-42D44AC0148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5A1-4133-A61C-42D44AC0148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5A1-4133-A61C-42D44AC0148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5A1-4133-A61C-42D44AC0148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5A1-4133-A61C-42D44AC0148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[2]Demo!$A$17:$A$22</c:f>
              <c:strCache>
                <c:ptCount val="6"/>
                <c:pt idx="0">
                  <c:v>0-18</c:v>
                </c:pt>
                <c:pt idx="1">
                  <c:v>19-39</c:v>
                </c:pt>
                <c:pt idx="2">
                  <c:v>40-50</c:v>
                </c:pt>
                <c:pt idx="3">
                  <c:v>51-64</c:v>
                </c:pt>
                <c:pt idx="4">
                  <c:v>65-79</c:v>
                </c:pt>
                <c:pt idx="5">
                  <c:v>80+</c:v>
                </c:pt>
              </c:strCache>
            </c:strRef>
          </c:cat>
          <c:val>
            <c:numRef>
              <c:f>[2]Demo!$B$17:$B$22</c:f>
              <c:numCache>
                <c:formatCode>General</c:formatCode>
                <c:ptCount val="6"/>
                <c:pt idx="2">
                  <c:v>2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A1-4133-A61C-42D44AC0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01726757839483"/>
          <c:y val="0.33064670194914159"/>
          <c:w val="8.7108164111065034E-2"/>
          <c:h val="0.491937524202917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PFAC by SEX</a:t>
            </a:r>
          </a:p>
        </c:rich>
      </c:tx>
      <c:layout>
        <c:manualLayout>
          <c:xMode val="edge"/>
          <c:yMode val="edge"/>
          <c:x val="0.40206340989383249"/>
          <c:y val="4.6874965097447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835144957933844"/>
          <c:y val="0.31770994928969976"/>
          <c:w val="0.31958870136887002"/>
          <c:h val="0.4843774636711816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BB-44CA-8F08-03192619E8F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BB-44CA-8F08-03192619E8F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[2]Demo!$A$27:$A$28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[2]Demo!$B$27:$B$28</c:f>
              <c:numCache>
                <c:formatCode>General</c:formatCode>
                <c:ptCount val="2"/>
                <c:pt idx="0">
                  <c:v>5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B-44CA-8F08-03192619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598225394836026"/>
          <c:y val="0.50000279220416599"/>
          <c:w val="0.10652971146772738"/>
          <c:h val="0.11979226001005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image" Target="../media/image1.jpe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2</xdr:row>
      <xdr:rowOff>85725</xdr:rowOff>
    </xdr:to>
    <xdr:pic>
      <xdr:nvPicPr>
        <xdr:cNvPr id="2" name="Picture 1" descr="New HH Logo">
          <a:extLst>
            <a:ext uri="{FF2B5EF4-FFF2-40B4-BE49-F238E27FC236}">
              <a16:creationId xmlns:a16="http://schemas.microsoft.com/office/drawing/2014/main" id="{7A8B12EA-F3A1-411F-B694-EB6D5F8A2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257175</xdr:colOff>
      <xdr:row>7</xdr:row>
      <xdr:rowOff>66675</xdr:rowOff>
    </xdr:from>
    <xdr:to>
      <xdr:col>7</xdr:col>
      <xdr:colOff>19050</xdr:colOff>
      <xdr:row>18</xdr:row>
      <xdr:rowOff>0</xdr:rowOff>
    </xdr:to>
    <xdr:graphicFrame macro="">
      <xdr:nvGraphicFramePr>
        <xdr:cNvPr id="3" name="Chart 2" descr="&#10;Have you ever been a patient at Heywood Hospital?&#10;&#10;Yes 10&#10;No 0" title="PFAC Membership ">
          <a:extLst>
            <a:ext uri="{FF2B5EF4-FFF2-40B4-BE49-F238E27FC236}">
              <a16:creationId xmlns:a16="http://schemas.microsoft.com/office/drawing/2014/main" id="{C49BAA3D-3C5B-47B6-B65B-CB734FC09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238125</xdr:colOff>
      <xdr:row>63</xdr:row>
      <xdr:rowOff>66675</xdr:rowOff>
    </xdr:from>
    <xdr:to>
      <xdr:col>6</xdr:col>
      <xdr:colOff>428625</xdr:colOff>
      <xdr:row>75</xdr:row>
      <xdr:rowOff>19050</xdr:rowOff>
    </xdr:to>
    <xdr:graphicFrame macro="">
      <xdr:nvGraphicFramePr>
        <xdr:cNvPr id="4" name="Chart 6" descr="Pie chart&#10;Yes is 90%&#10;Yes &amp; No is 10%" title="Satisfaction Rate">
          <a:extLst>
            <a:ext uri="{FF2B5EF4-FFF2-40B4-BE49-F238E27FC236}">
              <a16:creationId xmlns:a16="http://schemas.microsoft.com/office/drawing/2014/main" id="{13BE68A0-292C-442F-AD9C-DB7E7F7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97</xdr:row>
      <xdr:rowOff>9525</xdr:rowOff>
    </xdr:from>
    <xdr:to>
      <xdr:col>7</xdr:col>
      <xdr:colOff>400050</xdr:colOff>
      <xdr:row>112</xdr:row>
      <xdr:rowOff>95250</xdr:rowOff>
    </xdr:to>
    <xdr:graphicFrame macro="">
      <xdr:nvGraphicFramePr>
        <xdr:cNvPr id="5" name="Chart 7" descr="Pie chart&#10;Blue is yes, 100%" title="Would You Recommend Heywood Hospital to others?">
          <a:extLst>
            <a:ext uri="{FF2B5EF4-FFF2-40B4-BE49-F238E27FC236}">
              <a16:creationId xmlns:a16="http://schemas.microsoft.com/office/drawing/2014/main" id="{134448C9-A3DA-4A48-9F1E-C8952BB3E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285750</xdr:colOff>
      <xdr:row>19</xdr:row>
      <xdr:rowOff>142875</xdr:rowOff>
    </xdr:from>
    <xdr:to>
      <xdr:col>7</xdr:col>
      <xdr:colOff>285750</xdr:colOff>
      <xdr:row>32</xdr:row>
      <xdr:rowOff>0</xdr:rowOff>
    </xdr:to>
    <xdr:graphicFrame macro="">
      <xdr:nvGraphicFramePr>
        <xdr:cNvPr id="6" name="Chart 8" descr="Less than 1 year is 50%&#10;Greater thank 1 year is 50%&#10;&#10;" title="PFAC Hospitalization">
          <a:extLst>
            <a:ext uri="{FF2B5EF4-FFF2-40B4-BE49-F238E27FC236}">
              <a16:creationId xmlns:a16="http://schemas.microsoft.com/office/drawing/2014/main" id="{A5948831-B959-4DA4-A03C-AA6652E57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257175</xdr:colOff>
      <xdr:row>37</xdr:row>
      <xdr:rowOff>28575</xdr:rowOff>
    </xdr:from>
    <xdr:to>
      <xdr:col>7</xdr:col>
      <xdr:colOff>47625</xdr:colOff>
      <xdr:row>45</xdr:row>
      <xdr:rowOff>76200</xdr:rowOff>
    </xdr:to>
    <xdr:graphicFrame macro="">
      <xdr:nvGraphicFramePr>
        <xdr:cNvPr id="7" name="Chart 9" descr="Inpatient is 33%&#10;Outpatient is 67%" title="PFAC Type of Hospitalization">
          <a:extLst>
            <a:ext uri="{FF2B5EF4-FFF2-40B4-BE49-F238E27FC236}">
              <a16:creationId xmlns:a16="http://schemas.microsoft.com/office/drawing/2014/main" id="{09715941-01A8-45E7-BF51-D601FE86E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257175</xdr:colOff>
      <xdr:row>46</xdr:row>
      <xdr:rowOff>66675</xdr:rowOff>
    </xdr:from>
    <xdr:to>
      <xdr:col>7</xdr:col>
      <xdr:colOff>457200</xdr:colOff>
      <xdr:row>61</xdr:row>
      <xdr:rowOff>28575</xdr:rowOff>
    </xdr:to>
    <xdr:graphicFrame macro="">
      <xdr:nvGraphicFramePr>
        <xdr:cNvPr id="8" name="Chart 11" descr="ED&#10;Watkins&#10;Favor 3&#10;ICU&#10;Wound Ctr&#10;SDC&#10;Sleep Lab&#10;Rehab&#10;OB&#10;Cardiac&#10;WHC&#10;CT Scan&#10;" title="Location">
          <a:extLst>
            <a:ext uri="{FF2B5EF4-FFF2-40B4-BE49-F238E27FC236}">
              <a16:creationId xmlns:a16="http://schemas.microsoft.com/office/drawing/2014/main" id="{D4578CAC-2A50-41BD-8401-0C1FEF680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2</xdr:row>
      <xdr:rowOff>85725</xdr:rowOff>
    </xdr:to>
    <xdr:pic>
      <xdr:nvPicPr>
        <xdr:cNvPr id="2" name="Picture 1" descr="New HH Logo">
          <a:extLst>
            <a:ext uri="{FF2B5EF4-FFF2-40B4-BE49-F238E27FC236}">
              <a16:creationId xmlns:a16="http://schemas.microsoft.com/office/drawing/2014/main" id="{2A54661B-6FC4-41FA-A70A-E4C88408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5</xdr:row>
      <xdr:rowOff>76200</xdr:rowOff>
    </xdr:from>
    <xdr:to>
      <xdr:col>6</xdr:col>
      <xdr:colOff>523875</xdr:colOff>
      <xdr:row>15</xdr:row>
      <xdr:rowOff>19050</xdr:rowOff>
    </xdr:to>
    <xdr:graphicFrame macro="">
      <xdr:nvGraphicFramePr>
        <xdr:cNvPr id="3" name="Chart 2" descr="Gardner 7%&#10;Westminster 14%&#10;Hubbardston 79%&#10;" title="City/Town Represented at PFAC">
          <a:extLst>
            <a:ext uri="{FF2B5EF4-FFF2-40B4-BE49-F238E27FC236}">
              <a16:creationId xmlns:a16="http://schemas.microsoft.com/office/drawing/2014/main" id="{8661522B-4E4A-4CD2-B611-A59063CAD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16</xdr:row>
      <xdr:rowOff>66675</xdr:rowOff>
    </xdr:from>
    <xdr:to>
      <xdr:col>6</xdr:col>
      <xdr:colOff>504825</xdr:colOff>
      <xdr:row>23</xdr:row>
      <xdr:rowOff>114300</xdr:rowOff>
    </xdr:to>
    <xdr:graphicFrame macro="">
      <xdr:nvGraphicFramePr>
        <xdr:cNvPr id="4" name="Chart 3" descr="0-18 39%&#10;19-39 0%&#10;40-50 0%&#10;51-64 11%&#10;65-79 33%&#10;80+ 17%" title="PFAC Membership by Age Group">
          <a:extLst>
            <a:ext uri="{FF2B5EF4-FFF2-40B4-BE49-F238E27FC236}">
              <a16:creationId xmlns:a16="http://schemas.microsoft.com/office/drawing/2014/main" id="{699A6BA8-6D9A-451C-A638-3CBD3B0C7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238125</xdr:colOff>
      <xdr:row>24</xdr:row>
      <xdr:rowOff>47625</xdr:rowOff>
    </xdr:from>
    <xdr:to>
      <xdr:col>6</xdr:col>
      <xdr:colOff>571500</xdr:colOff>
      <xdr:row>35</xdr:row>
      <xdr:rowOff>95250</xdr:rowOff>
    </xdr:to>
    <xdr:graphicFrame macro="">
      <xdr:nvGraphicFramePr>
        <xdr:cNvPr id="5" name="Chart 4" descr="Male 29%&#10;Female 71%" title="PFAC by Sex">
          <a:extLst>
            <a:ext uri="{FF2B5EF4-FFF2-40B4-BE49-F238E27FC236}">
              <a16:creationId xmlns:a16="http://schemas.microsoft.com/office/drawing/2014/main" id="{E012C788-E524-4DBF-AD16-5E3F8FCE2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304800</xdr:colOff>
      <xdr:row>36</xdr:row>
      <xdr:rowOff>142875</xdr:rowOff>
    </xdr:from>
    <xdr:to>
      <xdr:col>6</xdr:col>
      <xdr:colOff>590550</xdr:colOff>
      <xdr:row>52</xdr:row>
      <xdr:rowOff>114300</xdr:rowOff>
    </xdr:to>
    <xdr:graphicFrame macro="">
      <xdr:nvGraphicFramePr>
        <xdr:cNvPr id="6" name="Chart 5" descr="College 59%&#10;HS 41%" title="PFAC by Education Level">
          <a:extLst>
            <a:ext uri="{FF2B5EF4-FFF2-40B4-BE49-F238E27FC236}">
              <a16:creationId xmlns:a16="http://schemas.microsoft.com/office/drawing/2014/main" id="{C44CEB8E-1607-4999-A231-FADB830C7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66675</xdr:colOff>
      <xdr:row>53</xdr:row>
      <xdr:rowOff>66675</xdr:rowOff>
    </xdr:from>
    <xdr:to>
      <xdr:col>7</xdr:col>
      <xdr:colOff>19050</xdr:colOff>
      <xdr:row>62</xdr:row>
      <xdr:rowOff>142875</xdr:rowOff>
    </xdr:to>
    <xdr:graphicFrame macro="">
      <xdr:nvGraphicFramePr>
        <xdr:cNvPr id="7" name="Chart 6" descr="Employed 50%&#10;Unemployed 0%&#10;Retired 50%" title="PFAC Employment Status">
          <a:extLst>
            <a:ext uri="{FF2B5EF4-FFF2-40B4-BE49-F238E27FC236}">
              <a16:creationId xmlns:a16="http://schemas.microsoft.com/office/drawing/2014/main" id="{0544418E-D2EC-4034-AEBF-A32F28145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28575</xdr:colOff>
      <xdr:row>64</xdr:row>
      <xdr:rowOff>19050</xdr:rowOff>
    </xdr:from>
    <xdr:to>
      <xdr:col>6</xdr:col>
      <xdr:colOff>542925</xdr:colOff>
      <xdr:row>74</xdr:row>
      <xdr:rowOff>114300</xdr:rowOff>
    </xdr:to>
    <xdr:graphicFrame macro="">
      <xdr:nvGraphicFramePr>
        <xdr:cNvPr id="8" name="Chart 8" descr="Caucasion 100%" title="PFAC by Race">
          <a:extLst>
            <a:ext uri="{FF2B5EF4-FFF2-40B4-BE49-F238E27FC236}">
              <a16:creationId xmlns:a16="http://schemas.microsoft.com/office/drawing/2014/main" id="{9F72D5DB-AB82-48B6-B4D1-5005DC141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75</xdr:row>
      <xdr:rowOff>66675</xdr:rowOff>
    </xdr:from>
    <xdr:to>
      <xdr:col>6</xdr:col>
      <xdr:colOff>542925</xdr:colOff>
      <xdr:row>82</xdr:row>
      <xdr:rowOff>38100</xdr:rowOff>
    </xdr:to>
    <xdr:graphicFrame macro="">
      <xdr:nvGraphicFramePr>
        <xdr:cNvPr id="9" name="Chart 9" descr="Hispanic/Latino&#10;Non Hispanic/Latino 100%" title="Hispanic/Latino Indicator">
          <a:extLst>
            <a:ext uri="{FF2B5EF4-FFF2-40B4-BE49-F238E27FC236}">
              <a16:creationId xmlns:a16="http://schemas.microsoft.com/office/drawing/2014/main" id="{E6622DF2-386E-4236-99A4-C7FB1E09F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47625</xdr:colOff>
      <xdr:row>82</xdr:row>
      <xdr:rowOff>114300</xdr:rowOff>
    </xdr:from>
    <xdr:to>
      <xdr:col>6</xdr:col>
      <xdr:colOff>542925</xdr:colOff>
      <xdr:row>92</xdr:row>
      <xdr:rowOff>85725</xdr:rowOff>
    </xdr:to>
    <xdr:graphicFrame macro="">
      <xdr:nvGraphicFramePr>
        <xdr:cNvPr id="10" name="Chart 10" descr="English 100%&#10;None 0%" title="PFAC Primary Language">
          <a:extLst>
            <a:ext uri="{FF2B5EF4-FFF2-40B4-BE49-F238E27FC236}">
              <a16:creationId xmlns:a16="http://schemas.microsoft.com/office/drawing/2014/main" id="{D61F38A8-FAC7-4FA3-BBC9-4C7195780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219075</xdr:colOff>
      <xdr:row>94</xdr:row>
      <xdr:rowOff>28575</xdr:rowOff>
    </xdr:from>
    <xdr:to>
      <xdr:col>7</xdr:col>
      <xdr:colOff>361950</xdr:colOff>
      <xdr:row>102</xdr:row>
      <xdr:rowOff>114300</xdr:rowOff>
    </xdr:to>
    <xdr:graphicFrame macro="">
      <xdr:nvGraphicFramePr>
        <xdr:cNvPr id="11" name="Chart 11" descr="Irish 8%&#10;Italian 8%&#10;French 42%&#10;Belgian 8%&#10;English 17%" title="PFAC Ethnicity ">
          <a:extLst>
            <a:ext uri="{FF2B5EF4-FFF2-40B4-BE49-F238E27FC236}">
              <a16:creationId xmlns:a16="http://schemas.microsoft.com/office/drawing/2014/main" id="{4BFB1D28-74A9-46CF-8B86-DC22F27FE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186</xdr:row>
      <xdr:rowOff>104775</xdr:rowOff>
    </xdr:from>
    <xdr:to>
      <xdr:col>9</xdr:col>
      <xdr:colOff>276225</xdr:colOff>
      <xdr:row>189</xdr:row>
      <xdr:rowOff>0</xdr:rowOff>
    </xdr:to>
    <xdr:pic>
      <xdr:nvPicPr>
        <xdr:cNvPr id="2" name="Picture 1" descr="Heywood Hospital&#10;Member of the Heywood Healthcare Family" title="Heywood Hospital logo and slogan">
          <a:extLst>
            <a:ext uri="{FF2B5EF4-FFF2-40B4-BE49-F238E27FC236}">
              <a16:creationId xmlns:a16="http://schemas.microsoft.com/office/drawing/2014/main" id="{E90ADF4A-0B88-4029-9CBD-3FE4BDFB3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0118050"/>
          <a:ext cx="2143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3</xdr:row>
      <xdr:rowOff>95250</xdr:rowOff>
    </xdr:to>
    <xdr:pic>
      <xdr:nvPicPr>
        <xdr:cNvPr id="3" name="Picture 2" descr="Heywood Hospital&#10;Member of the Heywood Healthcare Family" title="Heywood Hospital logo and slogan">
          <a:extLst>
            <a:ext uri="{FF2B5EF4-FFF2-40B4-BE49-F238E27FC236}">
              <a16:creationId xmlns:a16="http://schemas.microsoft.com/office/drawing/2014/main" id="{0CEF1B13-F50C-4122-A03E-E00EBBD4C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</xdr:row>
      <xdr:rowOff>76200</xdr:rowOff>
    </xdr:from>
    <xdr:to>
      <xdr:col>13</xdr:col>
      <xdr:colOff>314325</xdr:colOff>
      <xdr:row>25</xdr:row>
      <xdr:rowOff>19050</xdr:rowOff>
    </xdr:to>
    <xdr:graphicFrame macro="">
      <xdr:nvGraphicFramePr>
        <xdr:cNvPr id="4" name="Chart 3" descr="Auburnham&#10;Baldwinville&#10;Gardner&#10;Hubbardston&#10;Templeton&#10;Westminster&#10;Winchendon&#10;Fitchburg &#10;Philipston" title="Membership by City/Town">
          <a:extLst>
            <a:ext uri="{FF2B5EF4-FFF2-40B4-BE49-F238E27FC236}">
              <a16:creationId xmlns:a16="http://schemas.microsoft.com/office/drawing/2014/main" id="{508A586C-8593-4C66-A826-0EA236499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51</xdr:row>
      <xdr:rowOff>66675</xdr:rowOff>
    </xdr:from>
    <xdr:to>
      <xdr:col>13</xdr:col>
      <xdr:colOff>276225</xdr:colOff>
      <xdr:row>70</xdr:row>
      <xdr:rowOff>142875</xdr:rowOff>
    </xdr:to>
    <xdr:graphicFrame macro="">
      <xdr:nvGraphicFramePr>
        <xdr:cNvPr id="5" name="Chart 6" descr="Male&#10;Female" title="Membership by Sex">
          <a:extLst>
            <a:ext uri="{FF2B5EF4-FFF2-40B4-BE49-F238E27FC236}">
              <a16:creationId xmlns:a16="http://schemas.microsoft.com/office/drawing/2014/main" id="{36162FA8-44EA-4EBF-92AB-CBD07F947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28575</xdr:colOff>
      <xdr:row>28</xdr:row>
      <xdr:rowOff>9525</xdr:rowOff>
    </xdr:from>
    <xdr:to>
      <xdr:col>13</xdr:col>
      <xdr:colOff>323850</xdr:colOff>
      <xdr:row>48</xdr:row>
      <xdr:rowOff>0</xdr:rowOff>
    </xdr:to>
    <xdr:graphicFrame macro="">
      <xdr:nvGraphicFramePr>
        <xdr:cNvPr id="6" name="Chart 8" descr="0-18&#10;19-39&#10;40-50&#10;51-64&#10;65-79&#10;80+" title="Membership by Age">
          <a:extLst>
            <a:ext uri="{FF2B5EF4-FFF2-40B4-BE49-F238E27FC236}">
              <a16:creationId xmlns:a16="http://schemas.microsoft.com/office/drawing/2014/main" id="{0EA1AA32-B7C0-4C25-A632-3CE032937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28575</xdr:colOff>
      <xdr:row>75</xdr:row>
      <xdr:rowOff>152400</xdr:rowOff>
    </xdr:from>
    <xdr:to>
      <xdr:col>13</xdr:col>
      <xdr:colOff>257175</xdr:colOff>
      <xdr:row>90</xdr:row>
      <xdr:rowOff>114300</xdr:rowOff>
    </xdr:to>
    <xdr:graphicFrame macro="">
      <xdr:nvGraphicFramePr>
        <xdr:cNvPr id="7" name="Chart 9" descr="College&#10;HS&#10;Grade" title="Membership by Education">
          <a:extLst>
            <a:ext uri="{FF2B5EF4-FFF2-40B4-BE49-F238E27FC236}">
              <a16:creationId xmlns:a16="http://schemas.microsoft.com/office/drawing/2014/main" id="{287769EB-0F21-40AF-A73A-AEC8152E6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590550</xdr:colOff>
      <xdr:row>91</xdr:row>
      <xdr:rowOff>104775</xdr:rowOff>
    </xdr:from>
    <xdr:to>
      <xdr:col>13</xdr:col>
      <xdr:colOff>257175</xdr:colOff>
      <xdr:row>108</xdr:row>
      <xdr:rowOff>171450</xdr:rowOff>
    </xdr:to>
    <xdr:graphicFrame macro="">
      <xdr:nvGraphicFramePr>
        <xdr:cNvPr id="8" name="Chart 11" descr="Employed &#10;Unemployed &#10;Retired&#10;Disabled" title="Membership by Employment Status">
          <a:extLst>
            <a:ext uri="{FF2B5EF4-FFF2-40B4-BE49-F238E27FC236}">
              <a16:creationId xmlns:a16="http://schemas.microsoft.com/office/drawing/2014/main" id="{4034525D-5008-44A0-94CB-0BEDFAE26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590550</xdr:colOff>
      <xdr:row>109</xdr:row>
      <xdr:rowOff>114300</xdr:rowOff>
    </xdr:from>
    <xdr:to>
      <xdr:col>13</xdr:col>
      <xdr:colOff>276225</xdr:colOff>
      <xdr:row>129</xdr:row>
      <xdr:rowOff>47625</xdr:rowOff>
    </xdr:to>
    <xdr:graphicFrame macro="">
      <xdr:nvGraphicFramePr>
        <xdr:cNvPr id="9" name="Chart 12" descr="Caucasian&#10;Black/Afr Am&#10;Asian&#10;Am.Ind/Alask&#10;PacIs/Hawaiin&#10;Other" title="Membership by Race">
          <a:extLst>
            <a:ext uri="{FF2B5EF4-FFF2-40B4-BE49-F238E27FC236}">
              <a16:creationId xmlns:a16="http://schemas.microsoft.com/office/drawing/2014/main" id="{E232C61C-F3D5-4CCB-8C5C-A7B95BC32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47625</xdr:colOff>
      <xdr:row>167</xdr:row>
      <xdr:rowOff>57150</xdr:rowOff>
    </xdr:from>
    <xdr:to>
      <xdr:col>13</xdr:col>
      <xdr:colOff>266700</xdr:colOff>
      <xdr:row>186</xdr:row>
      <xdr:rowOff>47625</xdr:rowOff>
    </xdr:to>
    <xdr:graphicFrame macro="">
      <xdr:nvGraphicFramePr>
        <xdr:cNvPr id="10" name="Chart 16" descr="French Canad&#10;French&#10;African&#10;German&#10;English&#10;Irish&#10;Swedish&#10;Finnish&#10;Belgian&#10;Italian" title="Membership by Ethnicity">
          <a:extLst>
            <a:ext uri="{FF2B5EF4-FFF2-40B4-BE49-F238E27FC236}">
              <a16:creationId xmlns:a16="http://schemas.microsoft.com/office/drawing/2014/main" id="{64EEEF56-17B3-4129-A625-E0B008581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542925</xdr:colOff>
      <xdr:row>130</xdr:row>
      <xdr:rowOff>114300</xdr:rowOff>
    </xdr:from>
    <xdr:to>
      <xdr:col>13</xdr:col>
      <xdr:colOff>266700</xdr:colOff>
      <xdr:row>147</xdr:row>
      <xdr:rowOff>142875</xdr:rowOff>
    </xdr:to>
    <xdr:graphicFrame macro="">
      <xdr:nvGraphicFramePr>
        <xdr:cNvPr id="11" name="Chart 17" descr="Chart" title="Hispanic/Latino">
          <a:extLst>
            <a:ext uri="{FF2B5EF4-FFF2-40B4-BE49-F238E27FC236}">
              <a16:creationId xmlns:a16="http://schemas.microsoft.com/office/drawing/2014/main" id="{10875B3B-69AD-4418-B9A6-1404EC7EF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285750</xdr:colOff>
      <xdr:row>150</xdr:row>
      <xdr:rowOff>47625</xdr:rowOff>
    </xdr:from>
    <xdr:to>
      <xdr:col>11</xdr:col>
      <xdr:colOff>542925</xdr:colOff>
      <xdr:row>165</xdr:row>
      <xdr:rowOff>66675</xdr:rowOff>
    </xdr:to>
    <xdr:graphicFrame macro="">
      <xdr:nvGraphicFramePr>
        <xdr:cNvPr id="12" name="Chart 14" descr="English&#10;Spanish&#10;Swahili" title="Lanuage of Membership">
          <a:extLst>
            <a:ext uri="{FF2B5EF4-FFF2-40B4-BE49-F238E27FC236}">
              <a16:creationId xmlns:a16="http://schemas.microsoft.com/office/drawing/2014/main" id="{B8FCF532-B287-4985-8B15-32C3DBF4C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ioffari-Macph/AppData/Local/Temp/Temp1_10.26.zip/10.26/9.3.21%20PFAC%20Demo%20Inform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ioffari-Macph/Desktop/10.26%20Checked/copy_of_9_3_21_pfac_demo_information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"/>
      <sheetName val="Demo"/>
      <sheetName val="2020 "/>
      <sheetName val="Sheet1"/>
    </sheetNames>
    <sheetDataSet>
      <sheetData sheetId="0">
        <row r="9">
          <cell r="A9" t="str">
            <v>Yes</v>
          </cell>
          <cell r="B9">
            <v>10</v>
          </cell>
        </row>
        <row r="10">
          <cell r="A10" t="str">
            <v>No</v>
          </cell>
          <cell r="B10">
            <v>0</v>
          </cell>
        </row>
        <row r="22">
          <cell r="A22" t="str">
            <v>&lt; 1 year</v>
          </cell>
          <cell r="B22">
            <v>5</v>
          </cell>
        </row>
        <row r="23">
          <cell r="A23" t="str">
            <v>&gt; 1 year</v>
          </cell>
          <cell r="B23">
            <v>5</v>
          </cell>
        </row>
        <row r="43">
          <cell r="A43" t="str">
            <v>Inpatient</v>
          </cell>
          <cell r="B43">
            <v>4</v>
          </cell>
        </row>
        <row r="44">
          <cell r="A44" t="str">
            <v>Outpatient</v>
          </cell>
          <cell r="B44">
            <v>8</v>
          </cell>
        </row>
        <row r="47">
          <cell r="A47" t="str">
            <v>ED</v>
          </cell>
          <cell r="B47">
            <v>3</v>
          </cell>
        </row>
        <row r="48">
          <cell r="A48" t="str">
            <v>Wakins</v>
          </cell>
          <cell r="B48">
            <v>3</v>
          </cell>
        </row>
        <row r="49">
          <cell r="A49" t="str">
            <v>Favor 3</v>
          </cell>
          <cell r="B49">
            <v>1</v>
          </cell>
        </row>
        <row r="50">
          <cell r="A50" t="str">
            <v>ICU</v>
          </cell>
          <cell r="B50">
            <v>1</v>
          </cell>
        </row>
        <row r="51">
          <cell r="A51" t="str">
            <v>Wound Ctr</v>
          </cell>
          <cell r="B51">
            <v>1</v>
          </cell>
        </row>
        <row r="52">
          <cell r="A52" t="str">
            <v>SDC</v>
          </cell>
          <cell r="B52">
            <v>4</v>
          </cell>
        </row>
        <row r="53">
          <cell r="A53" t="str">
            <v>Sleep Lab</v>
          </cell>
          <cell r="B53">
            <v>2</v>
          </cell>
        </row>
        <row r="54">
          <cell r="A54" t="str">
            <v>Rehab</v>
          </cell>
          <cell r="B54">
            <v>1</v>
          </cell>
        </row>
        <row r="55">
          <cell r="A55" t="str">
            <v>OB</v>
          </cell>
          <cell r="B55">
            <v>1</v>
          </cell>
        </row>
        <row r="56">
          <cell r="A56" t="str">
            <v xml:space="preserve">Cardiac </v>
          </cell>
          <cell r="B56">
            <v>1</v>
          </cell>
        </row>
        <row r="57">
          <cell r="A57" t="str">
            <v>WHC</v>
          </cell>
          <cell r="B57">
            <v>1</v>
          </cell>
        </row>
        <row r="58">
          <cell r="A58" t="str">
            <v>CT Scan</v>
          </cell>
          <cell r="B58">
            <v>1</v>
          </cell>
        </row>
        <row r="66">
          <cell r="A66" t="str">
            <v>Yes</v>
          </cell>
          <cell r="B66">
            <v>9</v>
          </cell>
        </row>
        <row r="67">
          <cell r="A67" t="str">
            <v>No</v>
          </cell>
        </row>
        <row r="68">
          <cell r="A68" t="str">
            <v>Yes&amp;No</v>
          </cell>
          <cell r="B68">
            <v>1</v>
          </cell>
        </row>
        <row r="98">
          <cell r="A98" t="str">
            <v>Yes</v>
          </cell>
          <cell r="B98">
            <v>10</v>
          </cell>
        </row>
        <row r="99">
          <cell r="A99" t="str">
            <v>No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"/>
      <sheetName val="Demo"/>
      <sheetName val="2020 "/>
      <sheetName val="Sheet1"/>
    </sheetNames>
    <sheetDataSet>
      <sheetData sheetId="0"/>
      <sheetData sheetId="1">
        <row r="9">
          <cell r="A9" t="str">
            <v>Gardner</v>
          </cell>
          <cell r="B9">
            <v>11</v>
          </cell>
        </row>
        <row r="10">
          <cell r="A10" t="str">
            <v>Westminster</v>
          </cell>
          <cell r="B10">
            <v>2</v>
          </cell>
        </row>
        <row r="11">
          <cell r="A11" t="str">
            <v>Hubbardston</v>
          </cell>
          <cell r="B11">
            <v>1</v>
          </cell>
        </row>
        <row r="17">
          <cell r="A17" t="str">
            <v>0-18</v>
          </cell>
        </row>
        <row r="18">
          <cell r="A18" t="str">
            <v>19-39</v>
          </cell>
        </row>
        <row r="19">
          <cell r="A19" t="str">
            <v>40-50</v>
          </cell>
          <cell r="B19">
            <v>2</v>
          </cell>
        </row>
        <row r="20">
          <cell r="A20" t="str">
            <v>51-64</v>
          </cell>
          <cell r="B20">
            <v>7</v>
          </cell>
        </row>
        <row r="21">
          <cell r="A21" t="str">
            <v>65-79</v>
          </cell>
          <cell r="B21">
            <v>6</v>
          </cell>
        </row>
        <row r="22">
          <cell r="A22" t="str">
            <v>80+</v>
          </cell>
          <cell r="B22">
            <v>3</v>
          </cell>
        </row>
        <row r="27">
          <cell r="A27" t="str">
            <v>Male</v>
          </cell>
          <cell r="B27">
            <v>5</v>
          </cell>
        </row>
        <row r="28">
          <cell r="A28" t="str">
            <v>Female</v>
          </cell>
          <cell r="B28">
            <v>12</v>
          </cell>
        </row>
        <row r="39">
          <cell r="A39" t="str">
            <v>College</v>
          </cell>
          <cell r="B39">
            <v>10</v>
          </cell>
        </row>
        <row r="40">
          <cell r="A40" t="str">
            <v>HS</v>
          </cell>
          <cell r="B40">
            <v>7</v>
          </cell>
        </row>
        <row r="57">
          <cell r="A57" t="str">
            <v>Employed</v>
          </cell>
          <cell r="B57">
            <v>5</v>
          </cell>
        </row>
        <row r="58">
          <cell r="A58" t="str">
            <v>Unemployed</v>
          </cell>
        </row>
        <row r="59">
          <cell r="A59" t="str">
            <v>Retired</v>
          </cell>
          <cell r="B59">
            <v>5</v>
          </cell>
        </row>
        <row r="67">
          <cell r="A67" t="str">
            <v>Caucasion</v>
          </cell>
          <cell r="B67">
            <v>17</v>
          </cell>
        </row>
        <row r="76">
          <cell r="A76" t="str">
            <v>Hisp/Latino</v>
          </cell>
        </row>
        <row r="77">
          <cell r="A77" t="str">
            <v>Non Hisp/Latino</v>
          </cell>
          <cell r="B77">
            <v>17</v>
          </cell>
        </row>
        <row r="84">
          <cell r="B84" t="str">
            <v>English</v>
          </cell>
          <cell r="C84" t="str">
            <v>None</v>
          </cell>
        </row>
        <row r="85">
          <cell r="A85" t="str">
            <v>Primary</v>
          </cell>
          <cell r="B85">
            <v>17</v>
          </cell>
        </row>
        <row r="86">
          <cell r="A86" t="str">
            <v>Secondary</v>
          </cell>
          <cell r="C86">
            <v>17</v>
          </cell>
        </row>
        <row r="96">
          <cell r="A96" t="str">
            <v>Irish</v>
          </cell>
          <cell r="B96">
            <v>3</v>
          </cell>
        </row>
        <row r="97">
          <cell r="A97" t="str">
            <v>Italian</v>
          </cell>
          <cell r="B97">
            <v>1</v>
          </cell>
        </row>
        <row r="98">
          <cell r="A98" t="str">
            <v>French</v>
          </cell>
          <cell r="B98">
            <v>5</v>
          </cell>
        </row>
        <row r="99">
          <cell r="A99" t="str">
            <v>Belgian</v>
          </cell>
          <cell r="B99">
            <v>1</v>
          </cell>
        </row>
        <row r="100">
          <cell r="A100" t="str">
            <v>English</v>
          </cell>
          <cell r="B100">
            <v>2</v>
          </cell>
        </row>
      </sheetData>
      <sheetData sheetId="2">
        <row r="8">
          <cell r="B8" t="str">
            <v>Number</v>
          </cell>
        </row>
        <row r="9">
          <cell r="B9" t="str">
            <v>Members</v>
          </cell>
        </row>
        <row r="10">
          <cell r="A10" t="str">
            <v>Ashburnham</v>
          </cell>
          <cell r="B10">
            <v>0</v>
          </cell>
        </row>
        <row r="11">
          <cell r="A11" t="str">
            <v>Baldwinville</v>
          </cell>
          <cell r="B11">
            <v>0</v>
          </cell>
        </row>
        <row r="12">
          <cell r="A12" t="str">
            <v>Gardner</v>
          </cell>
          <cell r="B12">
            <v>7</v>
          </cell>
        </row>
        <row r="13">
          <cell r="A13" t="str">
            <v>Hubbardston</v>
          </cell>
          <cell r="B13">
            <v>1</v>
          </cell>
        </row>
        <row r="14">
          <cell r="A14" t="str">
            <v>Templeton</v>
          </cell>
          <cell r="B14">
            <v>1</v>
          </cell>
        </row>
        <row r="15">
          <cell r="A15" t="str">
            <v>Westminster</v>
          </cell>
          <cell r="B15">
            <v>2</v>
          </cell>
        </row>
        <row r="16">
          <cell r="A16" t="str">
            <v>Winchendon</v>
          </cell>
          <cell r="B16">
            <v>0</v>
          </cell>
        </row>
        <row r="17">
          <cell r="A17" t="str">
            <v>Fitchburg</v>
          </cell>
          <cell r="B17">
            <v>1</v>
          </cell>
        </row>
        <row r="18">
          <cell r="A18" t="str">
            <v>Philipston</v>
          </cell>
          <cell r="B18">
            <v>1</v>
          </cell>
        </row>
        <row r="19">
          <cell r="B19">
            <v>13</v>
          </cell>
        </row>
        <row r="37">
          <cell r="B37" t="str">
            <v>Members</v>
          </cell>
        </row>
        <row r="38">
          <cell r="A38" t="str">
            <v>0-18</v>
          </cell>
          <cell r="B38">
            <v>0</v>
          </cell>
        </row>
        <row r="39">
          <cell r="A39" t="str">
            <v>19-39</v>
          </cell>
          <cell r="B39">
            <v>0</v>
          </cell>
        </row>
        <row r="40">
          <cell r="A40" t="str">
            <v>40-50</v>
          </cell>
          <cell r="B40">
            <v>3</v>
          </cell>
        </row>
        <row r="41">
          <cell r="A41" t="str">
            <v>51-64</v>
          </cell>
          <cell r="B41">
            <v>6</v>
          </cell>
        </row>
        <row r="42">
          <cell r="A42" t="str">
            <v>65-79</v>
          </cell>
          <cell r="B42">
            <v>4</v>
          </cell>
        </row>
        <row r="43">
          <cell r="A43" t="str">
            <v>80+</v>
          </cell>
        </row>
        <row r="58">
          <cell r="B58" t="str">
            <v>Members</v>
          </cell>
        </row>
        <row r="59">
          <cell r="A59" t="str">
            <v>Male</v>
          </cell>
          <cell r="B59">
            <v>4</v>
          </cell>
        </row>
        <row r="60">
          <cell r="A60" t="str">
            <v>Female</v>
          </cell>
          <cell r="B60">
            <v>9</v>
          </cell>
        </row>
        <row r="80">
          <cell r="B80" t="str">
            <v>Members</v>
          </cell>
        </row>
        <row r="81">
          <cell r="A81" t="str">
            <v>College</v>
          </cell>
          <cell r="B81">
            <v>10</v>
          </cell>
        </row>
        <row r="82">
          <cell r="A82" t="str">
            <v>HS</v>
          </cell>
          <cell r="B82">
            <v>3</v>
          </cell>
        </row>
        <row r="83">
          <cell r="A83" t="str">
            <v>Grade</v>
          </cell>
          <cell r="B83">
            <v>0</v>
          </cell>
        </row>
        <row r="93">
          <cell r="B93" t="str">
            <v>Members</v>
          </cell>
        </row>
        <row r="94">
          <cell r="A94" t="str">
            <v>Employed</v>
          </cell>
          <cell r="B94">
            <v>8</v>
          </cell>
        </row>
        <row r="95">
          <cell r="A95" t="str">
            <v>Unemployed</v>
          </cell>
        </row>
        <row r="96">
          <cell r="A96" t="str">
            <v>Retired</v>
          </cell>
          <cell r="B96">
            <v>5</v>
          </cell>
        </row>
        <row r="97">
          <cell r="A97" t="str">
            <v>Disabled</v>
          </cell>
          <cell r="B97">
            <v>0</v>
          </cell>
        </row>
        <row r="112">
          <cell r="B112" t="str">
            <v>Members</v>
          </cell>
        </row>
        <row r="113">
          <cell r="A113" t="str">
            <v>Caucasian</v>
          </cell>
          <cell r="B113">
            <v>9</v>
          </cell>
        </row>
        <row r="114">
          <cell r="A114" t="str">
            <v>Black/Afr Am</v>
          </cell>
          <cell r="B114">
            <v>2</v>
          </cell>
        </row>
        <row r="115">
          <cell r="A115" t="str">
            <v>Asian</v>
          </cell>
          <cell r="B115">
            <v>0</v>
          </cell>
        </row>
        <row r="116">
          <cell r="A116" t="str">
            <v>Am.Ind/Alask</v>
          </cell>
          <cell r="B116">
            <v>0</v>
          </cell>
        </row>
        <row r="117">
          <cell r="A117" t="str">
            <v>PacIs/Hawaiian</v>
          </cell>
          <cell r="B117">
            <v>0</v>
          </cell>
        </row>
        <row r="118">
          <cell r="A118" t="str">
            <v>other</v>
          </cell>
          <cell r="B118">
            <v>2</v>
          </cell>
        </row>
        <row r="135">
          <cell r="A135" t="str">
            <v>Latino/Hispanic</v>
          </cell>
          <cell r="B135">
            <v>3</v>
          </cell>
        </row>
        <row r="136">
          <cell r="A136" t="str">
            <v>Non Lat/Hisp</v>
          </cell>
        </row>
        <row r="154">
          <cell r="B154" t="str">
            <v>Members</v>
          </cell>
        </row>
        <row r="155">
          <cell r="A155" t="str">
            <v>English</v>
          </cell>
          <cell r="B155">
            <v>10</v>
          </cell>
        </row>
        <row r="156">
          <cell r="A156" t="str">
            <v>Spanish</v>
          </cell>
          <cell r="B156">
            <v>2</v>
          </cell>
        </row>
        <row r="157">
          <cell r="A157" t="str">
            <v>Swahili</v>
          </cell>
          <cell r="B157">
            <v>1</v>
          </cell>
        </row>
        <row r="168">
          <cell r="B168" t="str">
            <v>Members</v>
          </cell>
        </row>
        <row r="169">
          <cell r="A169" t="str">
            <v>French Canad</v>
          </cell>
          <cell r="B169">
            <v>1</v>
          </cell>
        </row>
        <row r="170">
          <cell r="A170" t="str">
            <v>French</v>
          </cell>
          <cell r="B170">
            <v>2</v>
          </cell>
        </row>
        <row r="171">
          <cell r="A171" t="str">
            <v>African</v>
          </cell>
          <cell r="B171">
            <v>1</v>
          </cell>
        </row>
        <row r="172">
          <cell r="A172" t="str">
            <v>German</v>
          </cell>
          <cell r="B172">
            <v>1</v>
          </cell>
        </row>
        <row r="173">
          <cell r="A173" t="str">
            <v>English</v>
          </cell>
          <cell r="B173">
            <v>3</v>
          </cell>
        </row>
        <row r="174">
          <cell r="A174" t="str">
            <v>Irish</v>
          </cell>
          <cell r="B174">
            <v>5</v>
          </cell>
        </row>
        <row r="175">
          <cell r="A175" t="str">
            <v>Swedish</v>
          </cell>
          <cell r="B175">
            <v>1</v>
          </cell>
        </row>
        <row r="176">
          <cell r="A176" t="str">
            <v xml:space="preserve">Finnish </v>
          </cell>
          <cell r="B176">
            <v>1</v>
          </cell>
        </row>
        <row r="177">
          <cell r="A177" t="str">
            <v>Belgian</v>
          </cell>
          <cell r="B177">
            <v>1</v>
          </cell>
        </row>
        <row r="178">
          <cell r="A178" t="str">
            <v>Italian</v>
          </cell>
          <cell r="B178">
            <v>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6"/>
  <sheetViews>
    <sheetView topLeftCell="C181" zoomScale="130" zoomScaleNormal="130" workbookViewId="0">
      <selection activeCell="K43" sqref="K43"/>
    </sheetView>
  </sheetViews>
  <sheetFormatPr defaultRowHeight="15" x14ac:dyDescent="0.25"/>
  <sheetData>
    <row r="2" spans="1:6" x14ac:dyDescent="0.25">
      <c r="E2" t="s">
        <v>0</v>
      </c>
    </row>
    <row r="4" spans="1:6" x14ac:dyDescent="0.25">
      <c r="E4" s="1">
        <v>41548</v>
      </c>
    </row>
    <row r="5" spans="1:6" x14ac:dyDescent="0.25">
      <c r="A5" t="s">
        <v>1</v>
      </c>
    </row>
    <row r="7" spans="1:6" x14ac:dyDescent="0.25">
      <c r="A7" s="3" t="s">
        <v>83</v>
      </c>
      <c r="B7" s="3"/>
      <c r="C7" s="3"/>
      <c r="D7" s="3"/>
      <c r="E7" s="3"/>
      <c r="F7" s="3"/>
    </row>
    <row r="9" spans="1:6" x14ac:dyDescent="0.25">
      <c r="A9" s="3" t="s">
        <v>84</v>
      </c>
      <c r="B9">
        <v>10</v>
      </c>
    </row>
    <row r="10" spans="1:6" x14ac:dyDescent="0.25">
      <c r="A10" s="3" t="s">
        <v>85</v>
      </c>
      <c r="B10">
        <v>0</v>
      </c>
    </row>
    <row r="11" spans="1:6" x14ac:dyDescent="0.25">
      <c r="A11" s="3"/>
    </row>
    <row r="12" spans="1:6" x14ac:dyDescent="0.25">
      <c r="A12" s="3"/>
    </row>
    <row r="13" spans="1:6" x14ac:dyDescent="0.25">
      <c r="A13" s="3"/>
    </row>
    <row r="14" spans="1:6" x14ac:dyDescent="0.25">
      <c r="A14" s="3"/>
    </row>
    <row r="15" spans="1:6" x14ac:dyDescent="0.25">
      <c r="A15" s="3"/>
    </row>
    <row r="16" spans="1:6" x14ac:dyDescent="0.25">
      <c r="A16" s="3"/>
    </row>
    <row r="17" spans="1:2" x14ac:dyDescent="0.25">
      <c r="A17" s="3"/>
    </row>
    <row r="18" spans="1:2" x14ac:dyDescent="0.25">
      <c r="A18" s="3"/>
    </row>
    <row r="19" spans="1:2" x14ac:dyDescent="0.25">
      <c r="A19" s="3"/>
    </row>
    <row r="21" spans="1:2" x14ac:dyDescent="0.25">
      <c r="A21" t="s">
        <v>86</v>
      </c>
    </row>
    <row r="22" spans="1:2" x14ac:dyDescent="0.25">
      <c r="A22" t="s">
        <v>87</v>
      </c>
      <c r="B22">
        <v>5</v>
      </c>
    </row>
    <row r="23" spans="1:2" x14ac:dyDescent="0.25">
      <c r="A23" t="s">
        <v>88</v>
      </c>
      <c r="B23">
        <v>5</v>
      </c>
    </row>
    <row r="41" spans="1:2" x14ac:dyDescent="0.25">
      <c r="A41" s="3" t="s">
        <v>89</v>
      </c>
    </row>
    <row r="42" spans="1:2" x14ac:dyDescent="0.25">
      <c r="A42" s="3"/>
    </row>
    <row r="43" spans="1:2" x14ac:dyDescent="0.25">
      <c r="A43" s="3" t="s">
        <v>90</v>
      </c>
      <c r="B43">
        <v>4</v>
      </c>
    </row>
    <row r="44" spans="1:2" x14ac:dyDescent="0.25">
      <c r="A44" s="3" t="s">
        <v>91</v>
      </c>
      <c r="B44">
        <v>8</v>
      </c>
    </row>
    <row r="45" spans="1:2" x14ac:dyDescent="0.25">
      <c r="A45" s="3"/>
    </row>
    <row r="46" spans="1:2" x14ac:dyDescent="0.25">
      <c r="A46" s="3" t="s">
        <v>92</v>
      </c>
    </row>
    <row r="47" spans="1:2" x14ac:dyDescent="0.25">
      <c r="A47" s="3" t="s">
        <v>93</v>
      </c>
      <c r="B47">
        <v>3</v>
      </c>
    </row>
    <row r="48" spans="1:2" x14ac:dyDescent="0.25">
      <c r="A48" s="3" t="s">
        <v>94</v>
      </c>
      <c r="B48">
        <v>3</v>
      </c>
    </row>
    <row r="49" spans="1:2" x14ac:dyDescent="0.25">
      <c r="A49" s="3" t="s">
        <v>95</v>
      </c>
      <c r="B49">
        <v>1</v>
      </c>
    </row>
    <row r="50" spans="1:2" x14ac:dyDescent="0.25">
      <c r="A50" s="3" t="s">
        <v>96</v>
      </c>
      <c r="B50">
        <v>1</v>
      </c>
    </row>
    <row r="51" spans="1:2" x14ac:dyDescent="0.25">
      <c r="A51" s="3" t="s">
        <v>97</v>
      </c>
      <c r="B51">
        <v>1</v>
      </c>
    </row>
    <row r="52" spans="1:2" x14ac:dyDescent="0.25">
      <c r="A52" s="3" t="s">
        <v>98</v>
      </c>
      <c r="B52">
        <v>4</v>
      </c>
    </row>
    <row r="53" spans="1:2" x14ac:dyDescent="0.25">
      <c r="A53" s="3" t="s">
        <v>99</v>
      </c>
      <c r="B53">
        <v>2</v>
      </c>
    </row>
    <row r="54" spans="1:2" x14ac:dyDescent="0.25">
      <c r="A54" s="3" t="s">
        <v>100</v>
      </c>
      <c r="B54">
        <v>1</v>
      </c>
    </row>
    <row r="55" spans="1:2" x14ac:dyDescent="0.25">
      <c r="A55" s="3" t="s">
        <v>101</v>
      </c>
      <c r="B55">
        <v>1</v>
      </c>
    </row>
    <row r="56" spans="1:2" x14ac:dyDescent="0.25">
      <c r="A56" s="3" t="s">
        <v>102</v>
      </c>
      <c r="B56">
        <v>1</v>
      </c>
    </row>
    <row r="57" spans="1:2" x14ac:dyDescent="0.25">
      <c r="A57" s="3" t="s">
        <v>103</v>
      </c>
      <c r="B57">
        <v>1</v>
      </c>
    </row>
    <row r="58" spans="1:2" x14ac:dyDescent="0.25">
      <c r="A58" s="3" t="s">
        <v>104</v>
      </c>
      <c r="B58">
        <v>1</v>
      </c>
    </row>
    <row r="59" spans="1:2" x14ac:dyDescent="0.25">
      <c r="A59" s="3"/>
    </row>
    <row r="60" spans="1:2" x14ac:dyDescent="0.25">
      <c r="A60" s="3"/>
    </row>
    <row r="61" spans="1:2" x14ac:dyDescent="0.25">
      <c r="A61" s="3"/>
    </row>
    <row r="62" spans="1:2" x14ac:dyDescent="0.25">
      <c r="A62" s="3"/>
    </row>
    <row r="63" spans="1:2" x14ac:dyDescent="0.25">
      <c r="A63" s="3"/>
    </row>
    <row r="64" spans="1:2" x14ac:dyDescent="0.25">
      <c r="A64" t="s">
        <v>105</v>
      </c>
    </row>
    <row r="66" spans="1:7" x14ac:dyDescent="0.25">
      <c r="A66" t="s">
        <v>84</v>
      </c>
      <c r="B66">
        <v>9</v>
      </c>
    </row>
    <row r="67" spans="1:7" x14ac:dyDescent="0.25">
      <c r="A67" t="s">
        <v>85</v>
      </c>
    </row>
    <row r="68" spans="1:7" x14ac:dyDescent="0.25">
      <c r="A68" t="s">
        <v>106</v>
      </c>
      <c r="B68">
        <v>1</v>
      </c>
    </row>
    <row r="78" spans="1:7" x14ac:dyDescent="0.25">
      <c r="A78" s="3" t="s">
        <v>107</v>
      </c>
      <c r="B78" s="3"/>
      <c r="C78" s="3"/>
    </row>
    <row r="79" spans="1:7" x14ac:dyDescent="0.25">
      <c r="A79" s="4" t="s">
        <v>108</v>
      </c>
      <c r="B79" s="4"/>
      <c r="C79" s="4"/>
      <c r="D79" s="4"/>
      <c r="E79" s="4"/>
      <c r="F79" s="4"/>
      <c r="G79" s="4"/>
    </row>
    <row r="80" spans="1:7" x14ac:dyDescent="0.25">
      <c r="A80" s="4" t="s">
        <v>109</v>
      </c>
      <c r="B80" s="4"/>
      <c r="C80" s="4"/>
      <c r="D80" s="4"/>
      <c r="E80" s="4"/>
      <c r="F80" s="4"/>
      <c r="G80" s="4"/>
    </row>
    <row r="81" spans="1:7" x14ac:dyDescent="0.25">
      <c r="A81" s="4" t="s">
        <v>110</v>
      </c>
      <c r="B81" s="4"/>
      <c r="C81" s="4"/>
      <c r="D81" s="4"/>
      <c r="E81" s="4"/>
      <c r="F81" s="4"/>
      <c r="G81" s="4"/>
    </row>
    <row r="82" spans="1:7" x14ac:dyDescent="0.25">
      <c r="A82" s="4" t="s">
        <v>111</v>
      </c>
      <c r="B82" s="4"/>
      <c r="C82" s="4"/>
      <c r="D82" s="4"/>
      <c r="E82" s="4"/>
      <c r="F82" s="4"/>
      <c r="G82" s="4"/>
    </row>
    <row r="83" spans="1:7" x14ac:dyDescent="0.25">
      <c r="A83" s="4" t="s">
        <v>112</v>
      </c>
      <c r="B83" s="4"/>
      <c r="C83" s="4"/>
      <c r="D83" s="4"/>
      <c r="E83" s="4"/>
      <c r="F83" s="4"/>
      <c r="G83" s="4"/>
    </row>
    <row r="84" spans="1:7" x14ac:dyDescent="0.25">
      <c r="A84" s="4" t="s">
        <v>113</v>
      </c>
      <c r="B84" s="4"/>
      <c r="C84" s="4"/>
      <c r="D84" s="4"/>
      <c r="E84" s="4"/>
      <c r="F84" s="4"/>
      <c r="G84" s="4"/>
    </row>
    <row r="85" spans="1:7" x14ac:dyDescent="0.25">
      <c r="A85" s="4" t="s">
        <v>114</v>
      </c>
      <c r="B85" s="4"/>
      <c r="C85" s="4"/>
      <c r="D85" s="4"/>
      <c r="E85" s="4"/>
      <c r="F85" s="4"/>
      <c r="G85" s="4"/>
    </row>
    <row r="86" spans="1:7" ht="11.25" customHeight="1" x14ac:dyDescent="0.25">
      <c r="A86" s="4" t="s">
        <v>115</v>
      </c>
      <c r="B86" s="4"/>
      <c r="C86" s="4"/>
      <c r="D86" s="4"/>
      <c r="E86" s="4"/>
      <c r="F86" s="4"/>
      <c r="G86" s="4"/>
    </row>
    <row r="87" spans="1:7" x14ac:dyDescent="0.25">
      <c r="A87" s="4" t="s">
        <v>116</v>
      </c>
      <c r="B87" s="4"/>
      <c r="C87" s="4"/>
      <c r="D87" s="4"/>
      <c r="E87" s="4"/>
      <c r="F87" s="4"/>
      <c r="G87" s="4"/>
    </row>
    <row r="88" spans="1:7" x14ac:dyDescent="0.25">
      <c r="A88" s="4" t="s">
        <v>117</v>
      </c>
      <c r="B88" s="4"/>
      <c r="C88" s="4"/>
      <c r="D88" s="4"/>
      <c r="E88" s="4"/>
      <c r="F88" s="4"/>
      <c r="G88" s="4"/>
    </row>
    <row r="89" spans="1:7" x14ac:dyDescent="0.25">
      <c r="A89" s="4"/>
      <c r="B89" s="4"/>
      <c r="C89" s="4"/>
      <c r="D89" s="4"/>
      <c r="E89" s="4"/>
      <c r="F89" s="4"/>
      <c r="G89" s="4"/>
    </row>
    <row r="90" spans="1:7" x14ac:dyDescent="0.25">
      <c r="A90" s="4"/>
      <c r="B90" s="4"/>
      <c r="C90" s="4"/>
      <c r="D90" s="4"/>
      <c r="E90" s="4"/>
      <c r="F90" s="4"/>
      <c r="G90" s="4"/>
    </row>
    <row r="91" spans="1:7" x14ac:dyDescent="0.25">
      <c r="A91" s="4"/>
      <c r="B91" s="4"/>
      <c r="C91" s="4"/>
      <c r="D91" s="4"/>
      <c r="E91" s="4"/>
      <c r="F91" s="4"/>
      <c r="G91" s="4"/>
    </row>
    <row r="92" spans="1:7" x14ac:dyDescent="0.25">
      <c r="A92" s="3" t="s">
        <v>118</v>
      </c>
    </row>
    <row r="93" spans="1:7" x14ac:dyDescent="0.25">
      <c r="A93" s="4" t="s">
        <v>119</v>
      </c>
      <c r="B93" s="4"/>
      <c r="C93" s="4"/>
      <c r="D93" s="4"/>
      <c r="E93" s="4"/>
      <c r="F93" s="4"/>
      <c r="G93" s="4"/>
    </row>
    <row r="94" spans="1:7" x14ac:dyDescent="0.25">
      <c r="A94" s="4"/>
      <c r="B94" s="4"/>
      <c r="C94" s="4"/>
      <c r="D94" s="4"/>
      <c r="E94" s="4"/>
      <c r="F94" s="4"/>
      <c r="G94" s="4"/>
    </row>
    <row r="96" spans="1:7" x14ac:dyDescent="0.25">
      <c r="A96" s="3" t="s">
        <v>120</v>
      </c>
    </row>
    <row r="98" spans="1:2" x14ac:dyDescent="0.25">
      <c r="A98" t="s">
        <v>84</v>
      </c>
      <c r="B98">
        <v>10</v>
      </c>
    </row>
    <row r="99" spans="1:2" x14ac:dyDescent="0.25">
      <c r="A99" t="s">
        <v>85</v>
      </c>
    </row>
    <row r="114" spans="1:1" x14ac:dyDescent="0.25">
      <c r="A114" s="3" t="s">
        <v>121</v>
      </c>
    </row>
    <row r="115" spans="1:1" x14ac:dyDescent="0.25">
      <c r="A115" s="4" t="s">
        <v>122</v>
      </c>
    </row>
    <row r="116" spans="1:1" x14ac:dyDescent="0.25">
      <c r="A116" t="s">
        <v>123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3"/>
  <sheetViews>
    <sheetView topLeftCell="C117" zoomScale="200" zoomScaleNormal="200" workbookViewId="0">
      <selection activeCell="I13" sqref="I13"/>
    </sheetView>
  </sheetViews>
  <sheetFormatPr defaultRowHeight="15" x14ac:dyDescent="0.25"/>
  <cols>
    <col min="1" max="1" width="12.7109375" customWidth="1"/>
    <col min="257" max="257" width="12.7109375" customWidth="1"/>
    <col min="513" max="513" width="12.7109375" customWidth="1"/>
    <col min="769" max="769" width="12.7109375" customWidth="1"/>
    <col min="1025" max="1025" width="12.7109375" customWidth="1"/>
    <col min="1281" max="1281" width="12.7109375" customWidth="1"/>
    <col min="1537" max="1537" width="12.7109375" customWidth="1"/>
    <col min="1793" max="1793" width="12.7109375" customWidth="1"/>
    <col min="2049" max="2049" width="12.7109375" customWidth="1"/>
    <col min="2305" max="2305" width="12.7109375" customWidth="1"/>
    <col min="2561" max="2561" width="12.7109375" customWidth="1"/>
    <col min="2817" max="2817" width="12.7109375" customWidth="1"/>
    <col min="3073" max="3073" width="12.7109375" customWidth="1"/>
    <col min="3329" max="3329" width="12.7109375" customWidth="1"/>
    <col min="3585" max="3585" width="12.7109375" customWidth="1"/>
    <col min="3841" max="3841" width="12.7109375" customWidth="1"/>
    <col min="4097" max="4097" width="12.7109375" customWidth="1"/>
    <col min="4353" max="4353" width="12.7109375" customWidth="1"/>
    <col min="4609" max="4609" width="12.7109375" customWidth="1"/>
    <col min="4865" max="4865" width="12.7109375" customWidth="1"/>
    <col min="5121" max="5121" width="12.7109375" customWidth="1"/>
    <col min="5377" max="5377" width="12.7109375" customWidth="1"/>
    <col min="5633" max="5633" width="12.7109375" customWidth="1"/>
    <col min="5889" max="5889" width="12.7109375" customWidth="1"/>
    <col min="6145" max="6145" width="12.7109375" customWidth="1"/>
    <col min="6401" max="6401" width="12.7109375" customWidth="1"/>
    <col min="6657" max="6657" width="12.7109375" customWidth="1"/>
    <col min="6913" max="6913" width="12.7109375" customWidth="1"/>
    <col min="7169" max="7169" width="12.7109375" customWidth="1"/>
    <col min="7425" max="7425" width="12.7109375" customWidth="1"/>
    <col min="7681" max="7681" width="12.7109375" customWidth="1"/>
    <col min="7937" max="7937" width="12.7109375" customWidth="1"/>
    <col min="8193" max="8193" width="12.7109375" customWidth="1"/>
    <col min="8449" max="8449" width="12.7109375" customWidth="1"/>
    <col min="8705" max="8705" width="12.7109375" customWidth="1"/>
    <col min="8961" max="8961" width="12.7109375" customWidth="1"/>
    <col min="9217" max="9217" width="12.7109375" customWidth="1"/>
    <col min="9473" max="9473" width="12.7109375" customWidth="1"/>
    <col min="9729" max="9729" width="12.7109375" customWidth="1"/>
    <col min="9985" max="9985" width="12.7109375" customWidth="1"/>
    <col min="10241" max="10241" width="12.7109375" customWidth="1"/>
    <col min="10497" max="10497" width="12.7109375" customWidth="1"/>
    <col min="10753" max="10753" width="12.7109375" customWidth="1"/>
    <col min="11009" max="11009" width="12.7109375" customWidth="1"/>
    <col min="11265" max="11265" width="12.7109375" customWidth="1"/>
    <col min="11521" max="11521" width="12.7109375" customWidth="1"/>
    <col min="11777" max="11777" width="12.7109375" customWidth="1"/>
    <col min="12033" max="12033" width="12.7109375" customWidth="1"/>
    <col min="12289" max="12289" width="12.7109375" customWidth="1"/>
    <col min="12545" max="12545" width="12.7109375" customWidth="1"/>
    <col min="12801" max="12801" width="12.7109375" customWidth="1"/>
    <col min="13057" max="13057" width="12.7109375" customWidth="1"/>
    <col min="13313" max="13313" width="12.7109375" customWidth="1"/>
    <col min="13569" max="13569" width="12.7109375" customWidth="1"/>
    <col min="13825" max="13825" width="12.7109375" customWidth="1"/>
    <col min="14081" max="14081" width="12.7109375" customWidth="1"/>
    <col min="14337" max="14337" width="12.7109375" customWidth="1"/>
    <col min="14593" max="14593" width="12.7109375" customWidth="1"/>
    <col min="14849" max="14849" width="12.7109375" customWidth="1"/>
    <col min="15105" max="15105" width="12.7109375" customWidth="1"/>
    <col min="15361" max="15361" width="12.7109375" customWidth="1"/>
    <col min="15617" max="15617" width="12.7109375" customWidth="1"/>
    <col min="15873" max="15873" width="12.7109375" customWidth="1"/>
    <col min="16129" max="16129" width="12.7109375" customWidth="1"/>
  </cols>
  <sheetData>
    <row r="2" spans="1:5" x14ac:dyDescent="0.25">
      <c r="E2" t="s">
        <v>0</v>
      </c>
    </row>
    <row r="4" spans="1:5" x14ac:dyDescent="0.25">
      <c r="E4" s="1">
        <v>41913</v>
      </c>
    </row>
    <row r="5" spans="1:5" x14ac:dyDescent="0.25">
      <c r="A5" t="s">
        <v>1</v>
      </c>
    </row>
    <row r="8" spans="1:5" x14ac:dyDescent="0.25">
      <c r="A8" t="s">
        <v>2</v>
      </c>
    </row>
    <row r="9" spans="1:5" x14ac:dyDescent="0.25">
      <c r="A9" t="s">
        <v>3</v>
      </c>
      <c r="B9">
        <v>11</v>
      </c>
    </row>
    <row r="10" spans="1:5" x14ac:dyDescent="0.25">
      <c r="A10" t="s">
        <v>4</v>
      </c>
      <c r="B10">
        <v>2</v>
      </c>
    </row>
    <row r="11" spans="1:5" x14ac:dyDescent="0.25">
      <c r="A11" t="s">
        <v>5</v>
      </c>
      <c r="B11">
        <v>1</v>
      </c>
    </row>
    <row r="12" spans="1:5" x14ac:dyDescent="0.25">
      <c r="A12" t="s">
        <v>6</v>
      </c>
      <c r="B12">
        <v>1</v>
      </c>
    </row>
    <row r="13" spans="1:5" x14ac:dyDescent="0.25">
      <c r="A13" t="s">
        <v>7</v>
      </c>
      <c r="B13">
        <v>1</v>
      </c>
    </row>
    <row r="14" spans="1:5" x14ac:dyDescent="0.25">
      <c r="A14" t="s">
        <v>8</v>
      </c>
      <c r="B14">
        <v>1</v>
      </c>
    </row>
    <row r="16" spans="1:5" x14ac:dyDescent="0.25">
      <c r="A16" t="s">
        <v>9</v>
      </c>
    </row>
    <row r="17" spans="1:2" x14ac:dyDescent="0.25">
      <c r="A17" t="s">
        <v>10</v>
      </c>
    </row>
    <row r="18" spans="1:2" x14ac:dyDescent="0.25">
      <c r="A18" t="s">
        <v>11</v>
      </c>
    </row>
    <row r="19" spans="1:2" x14ac:dyDescent="0.25">
      <c r="A19" t="s">
        <v>12</v>
      </c>
      <c r="B19">
        <v>2</v>
      </c>
    </row>
    <row r="20" spans="1:2" x14ac:dyDescent="0.25">
      <c r="A20" t="s">
        <v>13</v>
      </c>
      <c r="B20">
        <v>7</v>
      </c>
    </row>
    <row r="21" spans="1:2" x14ac:dyDescent="0.25">
      <c r="A21" t="s">
        <v>14</v>
      </c>
      <c r="B21">
        <v>6</v>
      </c>
    </row>
    <row r="22" spans="1:2" x14ac:dyDescent="0.25">
      <c r="A22" t="s">
        <v>15</v>
      </c>
      <c r="B22">
        <v>3</v>
      </c>
    </row>
    <row r="26" spans="1:2" x14ac:dyDescent="0.25">
      <c r="A26" t="s">
        <v>16</v>
      </c>
    </row>
    <row r="27" spans="1:2" x14ac:dyDescent="0.25">
      <c r="A27" t="s">
        <v>17</v>
      </c>
      <c r="B27">
        <v>5</v>
      </c>
    </row>
    <row r="28" spans="1:2" x14ac:dyDescent="0.25">
      <c r="A28" t="s">
        <v>18</v>
      </c>
      <c r="B28">
        <v>12</v>
      </c>
    </row>
    <row r="38" spans="1:2" x14ac:dyDescent="0.25">
      <c r="A38" t="s">
        <v>19</v>
      </c>
    </row>
    <row r="39" spans="1:2" x14ac:dyDescent="0.25">
      <c r="A39" t="s">
        <v>20</v>
      </c>
      <c r="B39">
        <v>10</v>
      </c>
    </row>
    <row r="40" spans="1:2" x14ac:dyDescent="0.25">
      <c r="A40" t="s">
        <v>21</v>
      </c>
      <c r="B40">
        <v>7</v>
      </c>
    </row>
    <row r="56" spans="1:2" x14ac:dyDescent="0.25">
      <c r="A56" t="s">
        <v>22</v>
      </c>
    </row>
    <row r="57" spans="1:2" x14ac:dyDescent="0.25">
      <c r="A57" t="s">
        <v>23</v>
      </c>
      <c r="B57">
        <v>5</v>
      </c>
    </row>
    <row r="58" spans="1:2" x14ac:dyDescent="0.25">
      <c r="A58" t="s">
        <v>24</v>
      </c>
    </row>
    <row r="59" spans="1:2" x14ac:dyDescent="0.25">
      <c r="A59" t="s">
        <v>25</v>
      </c>
      <c r="B59">
        <v>5</v>
      </c>
    </row>
    <row r="66" spans="1:2" x14ac:dyDescent="0.25">
      <c r="A66" t="s">
        <v>26</v>
      </c>
    </row>
    <row r="67" spans="1:2" x14ac:dyDescent="0.25">
      <c r="A67" t="s">
        <v>27</v>
      </c>
      <c r="B67">
        <v>17</v>
      </c>
    </row>
    <row r="76" spans="1:2" x14ac:dyDescent="0.25">
      <c r="A76" t="s">
        <v>28</v>
      </c>
    </row>
    <row r="77" spans="1:2" x14ac:dyDescent="0.25">
      <c r="A77" t="s">
        <v>29</v>
      </c>
      <c r="B77">
        <v>17</v>
      </c>
    </row>
    <row r="84" spans="1:3" x14ac:dyDescent="0.25">
      <c r="A84" t="s">
        <v>30</v>
      </c>
      <c r="B84" t="s">
        <v>31</v>
      </c>
      <c r="C84" t="s">
        <v>32</v>
      </c>
    </row>
    <row r="85" spans="1:3" x14ac:dyDescent="0.25">
      <c r="A85" t="s">
        <v>33</v>
      </c>
      <c r="B85">
        <v>17</v>
      </c>
    </row>
    <row r="86" spans="1:3" x14ac:dyDescent="0.25">
      <c r="A86" t="s">
        <v>34</v>
      </c>
      <c r="C86">
        <v>17</v>
      </c>
    </row>
    <row r="95" spans="1:3" x14ac:dyDescent="0.25">
      <c r="A95" t="s">
        <v>35</v>
      </c>
    </row>
    <row r="96" spans="1:3" x14ac:dyDescent="0.25">
      <c r="A96" t="s">
        <v>36</v>
      </c>
      <c r="B96">
        <v>3</v>
      </c>
    </row>
    <row r="97" spans="1:2" x14ac:dyDescent="0.25">
      <c r="A97" t="s">
        <v>37</v>
      </c>
      <c r="B97">
        <v>1</v>
      </c>
    </row>
    <row r="98" spans="1:2" x14ac:dyDescent="0.25">
      <c r="A98" t="s">
        <v>38</v>
      </c>
      <c r="B98">
        <v>5</v>
      </c>
    </row>
    <row r="99" spans="1:2" x14ac:dyDescent="0.25">
      <c r="A99" t="s">
        <v>39</v>
      </c>
      <c r="B99">
        <v>1</v>
      </c>
    </row>
    <row r="100" spans="1:2" x14ac:dyDescent="0.25">
      <c r="A100" t="s">
        <v>31</v>
      </c>
      <c r="B100">
        <v>2</v>
      </c>
    </row>
    <row r="101" spans="1:2" x14ac:dyDescent="0.25">
      <c r="A101" t="s">
        <v>40</v>
      </c>
      <c r="B101">
        <v>1</v>
      </c>
    </row>
    <row r="102" spans="1:2" x14ac:dyDescent="0.25">
      <c r="A102" t="s">
        <v>41</v>
      </c>
      <c r="B102">
        <v>1</v>
      </c>
    </row>
    <row r="103" spans="1:2" x14ac:dyDescent="0.25">
      <c r="A103" t="s">
        <v>42</v>
      </c>
      <c r="B103">
        <v>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2"/>
  <sheetViews>
    <sheetView tabSelected="1" topLeftCell="E151" zoomScaleNormal="100" workbookViewId="0">
      <selection activeCell="N156" sqref="N156"/>
    </sheetView>
  </sheetViews>
  <sheetFormatPr defaultRowHeight="15" x14ac:dyDescent="0.25"/>
  <cols>
    <col min="1" max="1" width="12.42578125" customWidth="1"/>
    <col min="2" max="2" width="9.28515625" bestFit="1" customWidth="1"/>
    <col min="3" max="3" width="1.140625" customWidth="1"/>
    <col min="6" max="6" width="10.42578125" bestFit="1" customWidth="1"/>
    <col min="257" max="257" width="12.42578125" customWidth="1"/>
    <col min="258" max="258" width="9.28515625" bestFit="1" customWidth="1"/>
    <col min="259" max="259" width="1.140625" customWidth="1"/>
    <col min="262" max="262" width="10.42578125" bestFit="1" customWidth="1"/>
    <col min="513" max="513" width="12.42578125" customWidth="1"/>
    <col min="514" max="514" width="9.28515625" bestFit="1" customWidth="1"/>
    <col min="515" max="515" width="1.140625" customWidth="1"/>
    <col min="518" max="518" width="10.42578125" bestFit="1" customWidth="1"/>
    <col min="769" max="769" width="12.42578125" customWidth="1"/>
    <col min="770" max="770" width="9.28515625" bestFit="1" customWidth="1"/>
    <col min="771" max="771" width="1.140625" customWidth="1"/>
    <col min="774" max="774" width="10.42578125" bestFit="1" customWidth="1"/>
    <col min="1025" max="1025" width="12.42578125" customWidth="1"/>
    <col min="1026" max="1026" width="9.28515625" bestFit="1" customWidth="1"/>
    <col min="1027" max="1027" width="1.140625" customWidth="1"/>
    <col min="1030" max="1030" width="10.42578125" bestFit="1" customWidth="1"/>
    <col min="1281" max="1281" width="12.42578125" customWidth="1"/>
    <col min="1282" max="1282" width="9.28515625" bestFit="1" customWidth="1"/>
    <col min="1283" max="1283" width="1.140625" customWidth="1"/>
    <col min="1286" max="1286" width="10.42578125" bestFit="1" customWidth="1"/>
    <col min="1537" max="1537" width="12.42578125" customWidth="1"/>
    <col min="1538" max="1538" width="9.28515625" bestFit="1" customWidth="1"/>
    <col min="1539" max="1539" width="1.140625" customWidth="1"/>
    <col min="1542" max="1542" width="10.42578125" bestFit="1" customWidth="1"/>
    <col min="1793" max="1793" width="12.42578125" customWidth="1"/>
    <col min="1794" max="1794" width="9.28515625" bestFit="1" customWidth="1"/>
    <col min="1795" max="1795" width="1.140625" customWidth="1"/>
    <col min="1798" max="1798" width="10.42578125" bestFit="1" customWidth="1"/>
    <col min="2049" max="2049" width="12.42578125" customWidth="1"/>
    <col min="2050" max="2050" width="9.28515625" bestFit="1" customWidth="1"/>
    <col min="2051" max="2051" width="1.140625" customWidth="1"/>
    <col min="2054" max="2054" width="10.42578125" bestFit="1" customWidth="1"/>
    <col min="2305" max="2305" width="12.42578125" customWidth="1"/>
    <col min="2306" max="2306" width="9.28515625" bestFit="1" customWidth="1"/>
    <col min="2307" max="2307" width="1.140625" customWidth="1"/>
    <col min="2310" max="2310" width="10.42578125" bestFit="1" customWidth="1"/>
    <col min="2561" max="2561" width="12.42578125" customWidth="1"/>
    <col min="2562" max="2562" width="9.28515625" bestFit="1" customWidth="1"/>
    <col min="2563" max="2563" width="1.140625" customWidth="1"/>
    <col min="2566" max="2566" width="10.42578125" bestFit="1" customWidth="1"/>
    <col min="2817" max="2817" width="12.42578125" customWidth="1"/>
    <col min="2818" max="2818" width="9.28515625" bestFit="1" customWidth="1"/>
    <col min="2819" max="2819" width="1.140625" customWidth="1"/>
    <col min="2822" max="2822" width="10.42578125" bestFit="1" customWidth="1"/>
    <col min="3073" max="3073" width="12.42578125" customWidth="1"/>
    <col min="3074" max="3074" width="9.28515625" bestFit="1" customWidth="1"/>
    <col min="3075" max="3075" width="1.140625" customWidth="1"/>
    <col min="3078" max="3078" width="10.42578125" bestFit="1" customWidth="1"/>
    <col min="3329" max="3329" width="12.42578125" customWidth="1"/>
    <col min="3330" max="3330" width="9.28515625" bestFit="1" customWidth="1"/>
    <col min="3331" max="3331" width="1.140625" customWidth="1"/>
    <col min="3334" max="3334" width="10.42578125" bestFit="1" customWidth="1"/>
    <col min="3585" max="3585" width="12.42578125" customWidth="1"/>
    <col min="3586" max="3586" width="9.28515625" bestFit="1" customWidth="1"/>
    <col min="3587" max="3587" width="1.140625" customWidth="1"/>
    <col min="3590" max="3590" width="10.42578125" bestFit="1" customWidth="1"/>
    <col min="3841" max="3841" width="12.42578125" customWidth="1"/>
    <col min="3842" max="3842" width="9.28515625" bestFit="1" customWidth="1"/>
    <col min="3843" max="3843" width="1.140625" customWidth="1"/>
    <col min="3846" max="3846" width="10.42578125" bestFit="1" customWidth="1"/>
    <col min="4097" max="4097" width="12.42578125" customWidth="1"/>
    <col min="4098" max="4098" width="9.28515625" bestFit="1" customWidth="1"/>
    <col min="4099" max="4099" width="1.140625" customWidth="1"/>
    <col min="4102" max="4102" width="10.42578125" bestFit="1" customWidth="1"/>
    <col min="4353" max="4353" width="12.42578125" customWidth="1"/>
    <col min="4354" max="4354" width="9.28515625" bestFit="1" customWidth="1"/>
    <col min="4355" max="4355" width="1.140625" customWidth="1"/>
    <col min="4358" max="4358" width="10.42578125" bestFit="1" customWidth="1"/>
    <col min="4609" max="4609" width="12.42578125" customWidth="1"/>
    <col min="4610" max="4610" width="9.28515625" bestFit="1" customWidth="1"/>
    <col min="4611" max="4611" width="1.140625" customWidth="1"/>
    <col min="4614" max="4614" width="10.42578125" bestFit="1" customWidth="1"/>
    <col min="4865" max="4865" width="12.42578125" customWidth="1"/>
    <col min="4866" max="4866" width="9.28515625" bestFit="1" customWidth="1"/>
    <col min="4867" max="4867" width="1.140625" customWidth="1"/>
    <col min="4870" max="4870" width="10.42578125" bestFit="1" customWidth="1"/>
    <col min="5121" max="5121" width="12.42578125" customWidth="1"/>
    <col min="5122" max="5122" width="9.28515625" bestFit="1" customWidth="1"/>
    <col min="5123" max="5123" width="1.140625" customWidth="1"/>
    <col min="5126" max="5126" width="10.42578125" bestFit="1" customWidth="1"/>
    <col min="5377" max="5377" width="12.42578125" customWidth="1"/>
    <col min="5378" max="5378" width="9.28515625" bestFit="1" customWidth="1"/>
    <col min="5379" max="5379" width="1.140625" customWidth="1"/>
    <col min="5382" max="5382" width="10.42578125" bestFit="1" customWidth="1"/>
    <col min="5633" max="5633" width="12.42578125" customWidth="1"/>
    <col min="5634" max="5634" width="9.28515625" bestFit="1" customWidth="1"/>
    <col min="5635" max="5635" width="1.140625" customWidth="1"/>
    <col min="5638" max="5638" width="10.42578125" bestFit="1" customWidth="1"/>
    <col min="5889" max="5889" width="12.42578125" customWidth="1"/>
    <col min="5890" max="5890" width="9.28515625" bestFit="1" customWidth="1"/>
    <col min="5891" max="5891" width="1.140625" customWidth="1"/>
    <col min="5894" max="5894" width="10.42578125" bestFit="1" customWidth="1"/>
    <col min="6145" max="6145" width="12.42578125" customWidth="1"/>
    <col min="6146" max="6146" width="9.28515625" bestFit="1" customWidth="1"/>
    <col min="6147" max="6147" width="1.140625" customWidth="1"/>
    <col min="6150" max="6150" width="10.42578125" bestFit="1" customWidth="1"/>
    <col min="6401" max="6401" width="12.42578125" customWidth="1"/>
    <col min="6402" max="6402" width="9.28515625" bestFit="1" customWidth="1"/>
    <col min="6403" max="6403" width="1.140625" customWidth="1"/>
    <col min="6406" max="6406" width="10.42578125" bestFit="1" customWidth="1"/>
    <col min="6657" max="6657" width="12.42578125" customWidth="1"/>
    <col min="6658" max="6658" width="9.28515625" bestFit="1" customWidth="1"/>
    <col min="6659" max="6659" width="1.140625" customWidth="1"/>
    <col min="6662" max="6662" width="10.42578125" bestFit="1" customWidth="1"/>
    <col min="6913" max="6913" width="12.42578125" customWidth="1"/>
    <col min="6914" max="6914" width="9.28515625" bestFit="1" customWidth="1"/>
    <col min="6915" max="6915" width="1.140625" customWidth="1"/>
    <col min="6918" max="6918" width="10.42578125" bestFit="1" customWidth="1"/>
    <col min="7169" max="7169" width="12.42578125" customWidth="1"/>
    <col min="7170" max="7170" width="9.28515625" bestFit="1" customWidth="1"/>
    <col min="7171" max="7171" width="1.140625" customWidth="1"/>
    <col min="7174" max="7174" width="10.42578125" bestFit="1" customWidth="1"/>
    <col min="7425" max="7425" width="12.42578125" customWidth="1"/>
    <col min="7426" max="7426" width="9.28515625" bestFit="1" customWidth="1"/>
    <col min="7427" max="7427" width="1.140625" customWidth="1"/>
    <col min="7430" max="7430" width="10.42578125" bestFit="1" customWidth="1"/>
    <col min="7681" max="7681" width="12.42578125" customWidth="1"/>
    <col min="7682" max="7682" width="9.28515625" bestFit="1" customWidth="1"/>
    <col min="7683" max="7683" width="1.140625" customWidth="1"/>
    <col min="7686" max="7686" width="10.42578125" bestFit="1" customWidth="1"/>
    <col min="7937" max="7937" width="12.42578125" customWidth="1"/>
    <col min="7938" max="7938" width="9.28515625" bestFit="1" customWidth="1"/>
    <col min="7939" max="7939" width="1.140625" customWidth="1"/>
    <col min="7942" max="7942" width="10.42578125" bestFit="1" customWidth="1"/>
    <col min="8193" max="8193" width="12.42578125" customWidth="1"/>
    <col min="8194" max="8194" width="9.28515625" bestFit="1" customWidth="1"/>
    <col min="8195" max="8195" width="1.140625" customWidth="1"/>
    <col min="8198" max="8198" width="10.42578125" bestFit="1" customWidth="1"/>
    <col min="8449" max="8449" width="12.42578125" customWidth="1"/>
    <col min="8450" max="8450" width="9.28515625" bestFit="1" customWidth="1"/>
    <col min="8451" max="8451" width="1.140625" customWidth="1"/>
    <col min="8454" max="8454" width="10.42578125" bestFit="1" customWidth="1"/>
    <col min="8705" max="8705" width="12.42578125" customWidth="1"/>
    <col min="8706" max="8706" width="9.28515625" bestFit="1" customWidth="1"/>
    <col min="8707" max="8707" width="1.140625" customWidth="1"/>
    <col min="8710" max="8710" width="10.42578125" bestFit="1" customWidth="1"/>
    <col min="8961" max="8961" width="12.42578125" customWidth="1"/>
    <col min="8962" max="8962" width="9.28515625" bestFit="1" customWidth="1"/>
    <col min="8963" max="8963" width="1.140625" customWidth="1"/>
    <col min="8966" max="8966" width="10.42578125" bestFit="1" customWidth="1"/>
    <col min="9217" max="9217" width="12.42578125" customWidth="1"/>
    <col min="9218" max="9218" width="9.28515625" bestFit="1" customWidth="1"/>
    <col min="9219" max="9219" width="1.140625" customWidth="1"/>
    <col min="9222" max="9222" width="10.42578125" bestFit="1" customWidth="1"/>
    <col min="9473" max="9473" width="12.42578125" customWidth="1"/>
    <col min="9474" max="9474" width="9.28515625" bestFit="1" customWidth="1"/>
    <col min="9475" max="9475" width="1.140625" customWidth="1"/>
    <col min="9478" max="9478" width="10.42578125" bestFit="1" customWidth="1"/>
    <col min="9729" max="9729" width="12.42578125" customWidth="1"/>
    <col min="9730" max="9730" width="9.28515625" bestFit="1" customWidth="1"/>
    <col min="9731" max="9731" width="1.140625" customWidth="1"/>
    <col min="9734" max="9734" width="10.42578125" bestFit="1" customWidth="1"/>
    <col min="9985" max="9985" width="12.42578125" customWidth="1"/>
    <col min="9986" max="9986" width="9.28515625" bestFit="1" customWidth="1"/>
    <col min="9987" max="9987" width="1.140625" customWidth="1"/>
    <col min="9990" max="9990" width="10.42578125" bestFit="1" customWidth="1"/>
    <col min="10241" max="10241" width="12.42578125" customWidth="1"/>
    <col min="10242" max="10242" width="9.28515625" bestFit="1" customWidth="1"/>
    <col min="10243" max="10243" width="1.140625" customWidth="1"/>
    <col min="10246" max="10246" width="10.42578125" bestFit="1" customWidth="1"/>
    <col min="10497" max="10497" width="12.42578125" customWidth="1"/>
    <col min="10498" max="10498" width="9.28515625" bestFit="1" customWidth="1"/>
    <col min="10499" max="10499" width="1.140625" customWidth="1"/>
    <col min="10502" max="10502" width="10.42578125" bestFit="1" customWidth="1"/>
    <col min="10753" max="10753" width="12.42578125" customWidth="1"/>
    <col min="10754" max="10754" width="9.28515625" bestFit="1" customWidth="1"/>
    <col min="10755" max="10755" width="1.140625" customWidth="1"/>
    <col min="10758" max="10758" width="10.42578125" bestFit="1" customWidth="1"/>
    <col min="11009" max="11009" width="12.42578125" customWidth="1"/>
    <col min="11010" max="11010" width="9.28515625" bestFit="1" customWidth="1"/>
    <col min="11011" max="11011" width="1.140625" customWidth="1"/>
    <col min="11014" max="11014" width="10.42578125" bestFit="1" customWidth="1"/>
    <col min="11265" max="11265" width="12.42578125" customWidth="1"/>
    <col min="11266" max="11266" width="9.28515625" bestFit="1" customWidth="1"/>
    <col min="11267" max="11267" width="1.140625" customWidth="1"/>
    <col min="11270" max="11270" width="10.42578125" bestFit="1" customWidth="1"/>
    <col min="11521" max="11521" width="12.42578125" customWidth="1"/>
    <col min="11522" max="11522" width="9.28515625" bestFit="1" customWidth="1"/>
    <col min="11523" max="11523" width="1.140625" customWidth="1"/>
    <col min="11526" max="11526" width="10.42578125" bestFit="1" customWidth="1"/>
    <col min="11777" max="11777" width="12.42578125" customWidth="1"/>
    <col min="11778" max="11778" width="9.28515625" bestFit="1" customWidth="1"/>
    <col min="11779" max="11779" width="1.140625" customWidth="1"/>
    <col min="11782" max="11782" width="10.42578125" bestFit="1" customWidth="1"/>
    <col min="12033" max="12033" width="12.42578125" customWidth="1"/>
    <col min="12034" max="12034" width="9.28515625" bestFit="1" customWidth="1"/>
    <col min="12035" max="12035" width="1.140625" customWidth="1"/>
    <col min="12038" max="12038" width="10.42578125" bestFit="1" customWidth="1"/>
    <col min="12289" max="12289" width="12.42578125" customWidth="1"/>
    <col min="12290" max="12290" width="9.28515625" bestFit="1" customWidth="1"/>
    <col min="12291" max="12291" width="1.140625" customWidth="1"/>
    <col min="12294" max="12294" width="10.42578125" bestFit="1" customWidth="1"/>
    <col min="12545" max="12545" width="12.42578125" customWidth="1"/>
    <col min="12546" max="12546" width="9.28515625" bestFit="1" customWidth="1"/>
    <col min="12547" max="12547" width="1.140625" customWidth="1"/>
    <col min="12550" max="12550" width="10.42578125" bestFit="1" customWidth="1"/>
    <col min="12801" max="12801" width="12.42578125" customWidth="1"/>
    <col min="12802" max="12802" width="9.28515625" bestFit="1" customWidth="1"/>
    <col min="12803" max="12803" width="1.140625" customWidth="1"/>
    <col min="12806" max="12806" width="10.42578125" bestFit="1" customWidth="1"/>
    <col min="13057" max="13057" width="12.42578125" customWidth="1"/>
    <col min="13058" max="13058" width="9.28515625" bestFit="1" customWidth="1"/>
    <col min="13059" max="13059" width="1.140625" customWidth="1"/>
    <col min="13062" max="13062" width="10.42578125" bestFit="1" customWidth="1"/>
    <col min="13313" max="13313" width="12.42578125" customWidth="1"/>
    <col min="13314" max="13314" width="9.28515625" bestFit="1" customWidth="1"/>
    <col min="13315" max="13315" width="1.140625" customWidth="1"/>
    <col min="13318" max="13318" width="10.42578125" bestFit="1" customWidth="1"/>
    <col min="13569" max="13569" width="12.42578125" customWidth="1"/>
    <col min="13570" max="13570" width="9.28515625" bestFit="1" customWidth="1"/>
    <col min="13571" max="13571" width="1.140625" customWidth="1"/>
    <col min="13574" max="13574" width="10.42578125" bestFit="1" customWidth="1"/>
    <col min="13825" max="13825" width="12.42578125" customWidth="1"/>
    <col min="13826" max="13826" width="9.28515625" bestFit="1" customWidth="1"/>
    <col min="13827" max="13827" width="1.140625" customWidth="1"/>
    <col min="13830" max="13830" width="10.42578125" bestFit="1" customWidth="1"/>
    <col min="14081" max="14081" width="12.42578125" customWidth="1"/>
    <col min="14082" max="14082" width="9.28515625" bestFit="1" customWidth="1"/>
    <col min="14083" max="14083" width="1.140625" customWidth="1"/>
    <col min="14086" max="14086" width="10.42578125" bestFit="1" customWidth="1"/>
    <col min="14337" max="14337" width="12.42578125" customWidth="1"/>
    <col min="14338" max="14338" width="9.28515625" bestFit="1" customWidth="1"/>
    <col min="14339" max="14339" width="1.140625" customWidth="1"/>
    <col min="14342" max="14342" width="10.42578125" bestFit="1" customWidth="1"/>
    <col min="14593" max="14593" width="12.42578125" customWidth="1"/>
    <col min="14594" max="14594" width="9.28515625" bestFit="1" customWidth="1"/>
    <col min="14595" max="14595" width="1.140625" customWidth="1"/>
    <col min="14598" max="14598" width="10.42578125" bestFit="1" customWidth="1"/>
    <col min="14849" max="14849" width="12.42578125" customWidth="1"/>
    <col min="14850" max="14850" width="9.28515625" bestFit="1" customWidth="1"/>
    <col min="14851" max="14851" width="1.140625" customWidth="1"/>
    <col min="14854" max="14854" width="10.42578125" bestFit="1" customWidth="1"/>
    <col min="15105" max="15105" width="12.42578125" customWidth="1"/>
    <col min="15106" max="15106" width="9.28515625" bestFit="1" customWidth="1"/>
    <col min="15107" max="15107" width="1.140625" customWidth="1"/>
    <col min="15110" max="15110" width="10.42578125" bestFit="1" customWidth="1"/>
    <col min="15361" max="15361" width="12.42578125" customWidth="1"/>
    <col min="15362" max="15362" width="9.28515625" bestFit="1" customWidth="1"/>
    <col min="15363" max="15363" width="1.140625" customWidth="1"/>
    <col min="15366" max="15366" width="10.42578125" bestFit="1" customWidth="1"/>
    <col min="15617" max="15617" width="12.42578125" customWidth="1"/>
    <col min="15618" max="15618" width="9.28515625" bestFit="1" customWidth="1"/>
    <col min="15619" max="15619" width="1.140625" customWidth="1"/>
    <col min="15622" max="15622" width="10.42578125" bestFit="1" customWidth="1"/>
    <col min="15873" max="15873" width="12.42578125" customWidth="1"/>
    <col min="15874" max="15874" width="9.28515625" bestFit="1" customWidth="1"/>
    <col min="15875" max="15875" width="1.140625" customWidth="1"/>
    <col min="15878" max="15878" width="10.42578125" bestFit="1" customWidth="1"/>
    <col min="16129" max="16129" width="12.42578125" customWidth="1"/>
    <col min="16130" max="16130" width="9.28515625" bestFit="1" customWidth="1"/>
    <col min="16131" max="16131" width="1.140625" customWidth="1"/>
    <col min="16134" max="16134" width="10.42578125" bestFit="1" customWidth="1"/>
  </cols>
  <sheetData>
    <row r="2" spans="1:13" x14ac:dyDescent="0.25">
      <c r="M2" t="s">
        <v>43</v>
      </c>
    </row>
    <row r="3" spans="1:13" x14ac:dyDescent="0.25">
      <c r="F3" t="s">
        <v>44</v>
      </c>
    </row>
    <row r="4" spans="1:13" x14ac:dyDescent="0.25">
      <c r="F4" s="2"/>
    </row>
    <row r="8" spans="1:13" x14ac:dyDescent="0.25">
      <c r="A8" t="s">
        <v>45</v>
      </c>
      <c r="B8" t="s">
        <v>46</v>
      </c>
    </row>
    <row r="9" spans="1:13" x14ac:dyDescent="0.25">
      <c r="B9" t="s">
        <v>47</v>
      </c>
    </row>
    <row r="10" spans="1:13" x14ac:dyDescent="0.25">
      <c r="A10" t="s">
        <v>48</v>
      </c>
      <c r="B10">
        <v>0</v>
      </c>
    </row>
    <row r="11" spans="1:13" x14ac:dyDescent="0.25">
      <c r="A11" t="s">
        <v>49</v>
      </c>
      <c r="B11">
        <v>0</v>
      </c>
    </row>
    <row r="12" spans="1:13" x14ac:dyDescent="0.25">
      <c r="A12" t="s">
        <v>3</v>
      </c>
      <c r="B12">
        <v>7</v>
      </c>
    </row>
    <row r="13" spans="1:13" x14ac:dyDescent="0.25">
      <c r="A13" t="s">
        <v>5</v>
      </c>
      <c r="B13">
        <v>1</v>
      </c>
    </row>
    <row r="14" spans="1:13" x14ac:dyDescent="0.25">
      <c r="A14" t="s">
        <v>50</v>
      </c>
      <c r="B14">
        <v>1</v>
      </c>
    </row>
    <row r="15" spans="1:13" x14ac:dyDescent="0.25">
      <c r="A15" t="s">
        <v>4</v>
      </c>
      <c r="B15">
        <v>2</v>
      </c>
    </row>
    <row r="16" spans="1:13" x14ac:dyDescent="0.25">
      <c r="A16" t="s">
        <v>51</v>
      </c>
      <c r="B16">
        <v>0</v>
      </c>
    </row>
    <row r="17" spans="1:4" x14ac:dyDescent="0.25">
      <c r="A17" t="s">
        <v>52</v>
      </c>
      <c r="B17">
        <v>1</v>
      </c>
    </row>
    <row r="18" spans="1:4" x14ac:dyDescent="0.25">
      <c r="A18" t="s">
        <v>53</v>
      </c>
      <c r="B18">
        <v>1</v>
      </c>
    </row>
    <row r="19" spans="1:4" x14ac:dyDescent="0.25">
      <c r="B19">
        <f>SUM(B10:B18)</f>
        <v>13</v>
      </c>
    </row>
    <row r="20" spans="1:4" x14ac:dyDescent="0.25">
      <c r="D20" t="s">
        <v>54</v>
      </c>
    </row>
    <row r="37" spans="1:4" x14ac:dyDescent="0.25">
      <c r="A37" t="s">
        <v>9</v>
      </c>
      <c r="B37" t="s">
        <v>47</v>
      </c>
    </row>
    <row r="38" spans="1:4" x14ac:dyDescent="0.25">
      <c r="A38" t="s">
        <v>10</v>
      </c>
      <c r="B38">
        <v>0</v>
      </c>
    </row>
    <row r="39" spans="1:4" x14ac:dyDescent="0.25">
      <c r="A39" t="s">
        <v>11</v>
      </c>
      <c r="B39">
        <v>0</v>
      </c>
    </row>
    <row r="40" spans="1:4" x14ac:dyDescent="0.25">
      <c r="A40" t="s">
        <v>12</v>
      </c>
      <c r="B40">
        <v>3</v>
      </c>
    </row>
    <row r="41" spans="1:4" x14ac:dyDescent="0.25">
      <c r="A41" t="s">
        <v>13</v>
      </c>
      <c r="B41">
        <v>6</v>
      </c>
    </row>
    <row r="42" spans="1:4" x14ac:dyDescent="0.25">
      <c r="A42" t="s">
        <v>14</v>
      </c>
      <c r="B42">
        <v>4</v>
      </c>
    </row>
    <row r="43" spans="1:4" x14ac:dyDescent="0.25">
      <c r="A43" t="s">
        <v>15</v>
      </c>
    </row>
    <row r="44" spans="1:4" x14ac:dyDescent="0.25">
      <c r="B44">
        <f>SUM(B38:B43)</f>
        <v>13</v>
      </c>
      <c r="D44" t="s">
        <v>55</v>
      </c>
    </row>
    <row r="58" spans="1:2" x14ac:dyDescent="0.25">
      <c r="A58" t="s">
        <v>16</v>
      </c>
      <c r="B58" t="s">
        <v>47</v>
      </c>
    </row>
    <row r="59" spans="1:2" x14ac:dyDescent="0.25">
      <c r="A59" t="s">
        <v>17</v>
      </c>
      <c r="B59">
        <v>4</v>
      </c>
    </row>
    <row r="60" spans="1:2" x14ac:dyDescent="0.25">
      <c r="A60" t="s">
        <v>18</v>
      </c>
      <c r="B60">
        <v>9</v>
      </c>
    </row>
    <row r="61" spans="1:2" x14ac:dyDescent="0.25">
      <c r="B61">
        <f>SUM(B59:B60)</f>
        <v>13</v>
      </c>
    </row>
    <row r="80" spans="1:2" x14ac:dyDescent="0.25">
      <c r="A80" t="s">
        <v>19</v>
      </c>
      <c r="B80" t="s">
        <v>47</v>
      </c>
    </row>
    <row r="81" spans="1:4" x14ac:dyDescent="0.25">
      <c r="A81" t="s">
        <v>20</v>
      </c>
      <c r="B81">
        <v>10</v>
      </c>
    </row>
    <row r="82" spans="1:4" x14ac:dyDescent="0.25">
      <c r="A82" t="s">
        <v>21</v>
      </c>
      <c r="B82">
        <v>3</v>
      </c>
    </row>
    <row r="83" spans="1:4" x14ac:dyDescent="0.25">
      <c r="A83" t="s">
        <v>56</v>
      </c>
      <c r="B83">
        <v>0</v>
      </c>
    </row>
    <row r="84" spans="1:4" x14ac:dyDescent="0.25">
      <c r="B84">
        <f>SUM(B81:B83)</f>
        <v>13</v>
      </c>
      <c r="D84" t="s">
        <v>57</v>
      </c>
    </row>
    <row r="93" spans="1:4" x14ac:dyDescent="0.25">
      <c r="A93" t="s">
        <v>58</v>
      </c>
      <c r="B93" t="s">
        <v>47</v>
      </c>
    </row>
    <row r="94" spans="1:4" x14ac:dyDescent="0.25">
      <c r="A94" t="s">
        <v>23</v>
      </c>
      <c r="B94">
        <v>8</v>
      </c>
    </row>
    <row r="95" spans="1:4" x14ac:dyDescent="0.25">
      <c r="A95" t="s">
        <v>24</v>
      </c>
    </row>
    <row r="96" spans="1:4" x14ac:dyDescent="0.25">
      <c r="A96" t="s">
        <v>25</v>
      </c>
      <c r="B96">
        <v>5</v>
      </c>
    </row>
    <row r="97" spans="1:2" x14ac:dyDescent="0.25">
      <c r="A97" t="s">
        <v>59</v>
      </c>
      <c r="B97">
        <v>0</v>
      </c>
    </row>
    <row r="98" spans="1:2" x14ac:dyDescent="0.25">
      <c r="B98">
        <f>SUM(B94:B97)</f>
        <v>13</v>
      </c>
    </row>
    <row r="109" spans="1:2" ht="15" customHeight="1" x14ac:dyDescent="0.25"/>
    <row r="110" spans="1:2" ht="15" customHeight="1" x14ac:dyDescent="0.25"/>
    <row r="112" spans="1:2" x14ac:dyDescent="0.25">
      <c r="A112" t="s">
        <v>26</v>
      </c>
      <c r="B112" t="s">
        <v>47</v>
      </c>
    </row>
    <row r="113" spans="1:4" x14ac:dyDescent="0.25">
      <c r="A113" t="s">
        <v>60</v>
      </c>
      <c r="B113">
        <v>9</v>
      </c>
    </row>
    <row r="114" spans="1:4" x14ac:dyDescent="0.25">
      <c r="A114" t="s">
        <v>61</v>
      </c>
      <c r="B114">
        <v>2</v>
      </c>
      <c r="D114" t="s">
        <v>62</v>
      </c>
    </row>
    <row r="115" spans="1:4" x14ac:dyDescent="0.25">
      <c r="A115" t="s">
        <v>63</v>
      </c>
      <c r="B115">
        <v>0</v>
      </c>
    </row>
    <row r="116" spans="1:4" x14ac:dyDescent="0.25">
      <c r="A116" t="s">
        <v>64</v>
      </c>
      <c r="B116">
        <v>0</v>
      </c>
    </row>
    <row r="117" spans="1:4" x14ac:dyDescent="0.25">
      <c r="A117" t="s">
        <v>65</v>
      </c>
      <c r="B117">
        <v>0</v>
      </c>
    </row>
    <row r="118" spans="1:4" x14ac:dyDescent="0.25">
      <c r="A118" t="s">
        <v>66</v>
      </c>
      <c r="B118">
        <v>2</v>
      </c>
    </row>
    <row r="119" spans="1:4" x14ac:dyDescent="0.25">
      <c r="B119">
        <f>SUM(B113:B118)</f>
        <v>13</v>
      </c>
    </row>
    <row r="120" spans="1:4" x14ac:dyDescent="0.25">
      <c r="A120" t="s">
        <v>67</v>
      </c>
      <c r="B120">
        <v>1</v>
      </c>
    </row>
    <row r="122" spans="1:4" x14ac:dyDescent="0.25">
      <c r="A122" t="s">
        <v>68</v>
      </c>
      <c r="B122">
        <v>3</v>
      </c>
    </row>
    <row r="133" spans="1:4" x14ac:dyDescent="0.25">
      <c r="A133" t="s">
        <v>69</v>
      </c>
    </row>
    <row r="135" spans="1:4" x14ac:dyDescent="0.25">
      <c r="A135" t="s">
        <v>70</v>
      </c>
      <c r="B135">
        <v>3</v>
      </c>
      <c r="D135" t="s">
        <v>62</v>
      </c>
    </row>
    <row r="136" spans="1:4" x14ac:dyDescent="0.25">
      <c r="A136" t="s">
        <v>71</v>
      </c>
    </row>
    <row r="137" spans="1:4" x14ac:dyDescent="0.25">
      <c r="B137">
        <f>SUM(B135:B136)</f>
        <v>3</v>
      </c>
    </row>
    <row r="139" spans="1:4" x14ac:dyDescent="0.25">
      <c r="A139" t="s">
        <v>72</v>
      </c>
      <c r="B139">
        <v>1</v>
      </c>
    </row>
    <row r="154" spans="1:4" x14ac:dyDescent="0.25">
      <c r="A154" t="s">
        <v>73</v>
      </c>
      <c r="B154" t="s">
        <v>47</v>
      </c>
    </row>
    <row r="155" spans="1:4" x14ac:dyDescent="0.25">
      <c r="A155" t="s">
        <v>31</v>
      </c>
      <c r="B155">
        <v>10</v>
      </c>
    </row>
    <row r="156" spans="1:4" x14ac:dyDescent="0.25">
      <c r="A156" t="s">
        <v>74</v>
      </c>
      <c r="B156">
        <v>2</v>
      </c>
      <c r="D156" t="s">
        <v>62</v>
      </c>
    </row>
    <row r="157" spans="1:4" x14ac:dyDescent="0.25">
      <c r="A157" t="s">
        <v>75</v>
      </c>
      <c r="B157">
        <v>1</v>
      </c>
      <c r="D157" t="s">
        <v>62</v>
      </c>
    </row>
    <row r="158" spans="1:4" x14ac:dyDescent="0.25">
      <c r="B158">
        <f>SUM(B155:B157)</f>
        <v>13</v>
      </c>
    </row>
    <row r="159" spans="1:4" hidden="1" x14ac:dyDescent="0.25"/>
    <row r="161" spans="1:2" x14ac:dyDescent="0.25">
      <c r="A161" t="s">
        <v>76</v>
      </c>
      <c r="B161">
        <v>3</v>
      </c>
    </row>
    <row r="168" spans="1:2" x14ac:dyDescent="0.25">
      <c r="A168" t="s">
        <v>35</v>
      </c>
      <c r="B168" t="s">
        <v>47</v>
      </c>
    </row>
    <row r="169" spans="1:2" x14ac:dyDescent="0.25">
      <c r="A169" t="s">
        <v>77</v>
      </c>
      <c r="B169">
        <v>1</v>
      </c>
    </row>
    <row r="170" spans="1:2" x14ac:dyDescent="0.25">
      <c r="A170" t="s">
        <v>38</v>
      </c>
      <c r="B170">
        <v>2</v>
      </c>
    </row>
    <row r="171" spans="1:2" x14ac:dyDescent="0.25">
      <c r="A171" t="s">
        <v>78</v>
      </c>
      <c r="B171">
        <v>1</v>
      </c>
    </row>
    <row r="172" spans="1:2" x14ac:dyDescent="0.25">
      <c r="A172" t="s">
        <v>79</v>
      </c>
      <c r="B172">
        <v>1</v>
      </c>
    </row>
    <row r="173" spans="1:2" x14ac:dyDescent="0.25">
      <c r="A173" t="s">
        <v>31</v>
      </c>
      <c r="B173">
        <v>3</v>
      </c>
    </row>
    <row r="174" spans="1:2" x14ac:dyDescent="0.25">
      <c r="A174" t="s">
        <v>36</v>
      </c>
      <c r="B174">
        <v>5</v>
      </c>
    </row>
    <row r="175" spans="1:2" x14ac:dyDescent="0.25">
      <c r="A175" t="s">
        <v>40</v>
      </c>
      <c r="B175">
        <v>1</v>
      </c>
    </row>
    <row r="176" spans="1:2" x14ac:dyDescent="0.25">
      <c r="A176" t="s">
        <v>80</v>
      </c>
      <c r="B176">
        <v>1</v>
      </c>
    </row>
    <row r="177" spans="1:4" x14ac:dyDescent="0.25">
      <c r="A177" t="s">
        <v>39</v>
      </c>
      <c r="B177">
        <v>1</v>
      </c>
    </row>
    <row r="178" spans="1:4" x14ac:dyDescent="0.25">
      <c r="A178" t="s">
        <v>37</v>
      </c>
      <c r="B178">
        <v>1</v>
      </c>
    </row>
    <row r="179" spans="1:4" x14ac:dyDescent="0.25">
      <c r="A179" t="s">
        <v>81</v>
      </c>
      <c r="B179">
        <v>2</v>
      </c>
      <c r="D179" t="s">
        <v>82</v>
      </c>
    </row>
    <row r="180" spans="1:4" x14ac:dyDescent="0.25">
      <c r="A180" t="s">
        <v>74</v>
      </c>
      <c r="B180">
        <v>1</v>
      </c>
    </row>
    <row r="182" spans="1:4" x14ac:dyDescent="0.25">
      <c r="B182">
        <f>SUM(B169:B180)</f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Questions</vt:lpstr>
      <vt:lpstr>Demo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Cioffari-Macphee, Diana (DPH)</dc:creator>
  <cp:lastModifiedBy>Cioffari-Macphee, Diana (DPH)</cp:lastModifiedBy>
  <dcterms:created xsi:type="dcterms:W3CDTF">2021-10-27T17:53:57Z</dcterms:created>
  <dcterms:modified xsi:type="dcterms:W3CDTF">2021-10-27T20:03:42Z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