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NE-Workgroup/Renewables/RPS Review/RPS Class II Minimum Standard Calculations/CY 2024/"/>
    </mc:Choice>
  </mc:AlternateContent>
  <xr:revisionPtr revIDLastSave="80" documentId="13_ncr:1_{C15E7D7B-B6CC-43B5-A21A-7C7B6050FAAA}" xr6:coauthVersionLast="47" xr6:coauthVersionMax="47" xr10:uidLastSave="{2A2E8A5D-E512-48C5-A5B9-2F9231845C41}"/>
  <bookViews>
    <workbookView xWindow="-28920" yWindow="1290" windowWidth="29040" windowHeight="15840" xr2:uid="{00000000-000D-0000-FFFF-FFFF00000000}"/>
  </bookViews>
  <sheets>
    <sheet name="Sheet1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1" l="1"/>
  <c r="D22" i="11"/>
</calcChain>
</file>

<file path=xl/sharedStrings.xml><?xml version="1.0" encoding="utf-8"?>
<sst xmlns="http://schemas.openxmlformats.org/spreadsheetml/2006/main" count="41" uniqueCount="39">
  <si>
    <t>Commonwealth of Massachusetts</t>
  </si>
  <si>
    <t>Executive Office of Energy and Environmental Affairs</t>
  </si>
  <si>
    <t>DEPARTMENT OF ENERGY RESOURCES</t>
  </si>
  <si>
    <t>Renewable Energy Portfolio Standard - Class II Renewable</t>
  </si>
  <si>
    <t>Determination of CY 2024 Minimum Standard</t>
  </si>
  <si>
    <t>(per 225 CMR 15.07(1)(b))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</si>
  <si>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15.07(1)(b)</t>
    </r>
  </si>
  <si>
    <r>
      <t>Minimum Standard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</si>
  <si>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r>
      <t>Minimum Standard</t>
    </r>
    <r>
      <rPr>
        <b/>
        <vertAlign val="subscript"/>
        <sz val="13"/>
        <color theme="1"/>
        <rFont val="Calibri"/>
        <family val="2"/>
        <scheme val="minor"/>
      </rPr>
      <t xml:space="preserve">CY-1   </t>
    </r>
    <r>
      <rPr>
        <b/>
        <sz val="13"/>
        <color theme="1"/>
        <rFont val="Calibri"/>
        <family val="2"/>
        <scheme val="minor"/>
      </rPr>
      <t>+ (Settled Attributes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>) - (Settled Attributes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>)</t>
    </r>
  </si>
  <si>
    <t>Term in Formula</t>
  </si>
  <si>
    <t>CY 2024 Minimum Standard Term</t>
  </si>
  <si>
    <t>Value (MWh)</t>
  </si>
  <si>
    <t>Source</t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</si>
  <si>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CY-1</t>
    </r>
  </si>
  <si>
    <r>
      <rPr>
        <sz val="12"/>
        <color rgb="FF000000"/>
        <rFont val="Calibri"/>
        <family val="2"/>
      </rPr>
      <t>Minimum Standard</t>
    </r>
    <r>
      <rPr>
        <vertAlign val="subscript"/>
        <sz val="12"/>
        <color rgb="FF000000"/>
        <rFont val="Calibri"/>
        <family val="2"/>
      </rPr>
      <t>2023</t>
    </r>
  </si>
  <si>
    <t>per regulation; 225 CMR 14.07(1)(b)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</si>
  <si>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</si>
  <si>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rPr>
        <sz val="12"/>
        <color rgb="FF000000"/>
        <rFont val="Calibri"/>
        <family val="2"/>
      </rPr>
      <t>Settled Attributes</t>
    </r>
    <r>
      <rPr>
        <vertAlign val="subscript"/>
        <sz val="12"/>
        <color rgb="FF000000"/>
        <rFont val="Calibri"/>
        <family val="2"/>
      </rPr>
      <t>2021</t>
    </r>
  </si>
  <si>
    <t>NEPOOL-GIS [see 2021 RPS Annual Compliance Report (forthcoming)]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</si>
  <si>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</si>
  <si>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rPr>
        <sz val="12"/>
        <color rgb="FF000000"/>
        <rFont val="Calibri"/>
        <family val="2"/>
      </rPr>
      <t>Total Retail Load</t>
    </r>
    <r>
      <rPr>
        <vertAlign val="subscript"/>
        <sz val="12"/>
        <color rgb="FF000000"/>
        <rFont val="Calibri"/>
        <family val="2"/>
      </rPr>
      <t>2021</t>
    </r>
  </si>
  <si>
    <t xml:space="preserve">Reported by Electric Distribution Companies [see 2020 RPS Annual Compliance Report (forthcoming)] 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</si>
  <si>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</si>
  <si>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rPr>
        <sz val="12"/>
        <color rgb="FF000000"/>
        <rFont val="Calibri"/>
        <family val="2"/>
      </rPr>
      <t>Settled Attributes</t>
    </r>
    <r>
      <rPr>
        <vertAlign val="subscript"/>
        <sz val="12"/>
        <color rgb="FF000000"/>
        <rFont val="Calibri"/>
        <family val="2"/>
      </rPr>
      <t>2020</t>
    </r>
  </si>
  <si>
    <t>NEPOOL-GIS (see 2020 RPS Annual Compliance Report (forthcoming)</t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</si>
  <si>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</si>
  <si>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rPr>
        <sz val="12"/>
        <color rgb="FF000000"/>
        <rFont val="Calibri"/>
        <family val="2"/>
      </rPr>
      <t>Total Retail Load</t>
    </r>
    <r>
      <rPr>
        <vertAlign val="subscript"/>
        <sz val="12"/>
        <color rgb="FF000000"/>
        <rFont val="Calibri"/>
        <family val="2"/>
      </rPr>
      <t>2020</t>
    </r>
  </si>
  <si>
    <t>Formula Calculation</t>
  </si>
  <si>
    <r>
      <t>Minimum Standard</t>
    </r>
    <r>
      <rPr>
        <vertAlign val="subscript"/>
        <sz val="12"/>
        <color rgb="FF000000"/>
        <rFont val="Calibri"/>
        <family val="2"/>
      </rPr>
      <t>2024</t>
    </r>
  </si>
  <si>
    <t>per formula above and regulation; 225 CMR 15.07(1)(b), but shall not exceed 3.6% as specified in 225 CMR 15.07(1)(c).</t>
  </si>
  <si>
    <t>Formula Result</t>
  </si>
  <si>
    <t xml:space="preserve">3.8619% = 3.4721% + (1,343,750/44,374,194) - (1,152,295/43,673,802) </t>
  </si>
  <si>
    <t>Minimum Standard 2024 Equals Minimum of Formula Result or 3.6%</t>
  </si>
  <si>
    <t>Calculations</t>
  </si>
  <si>
    <t>CY 2024 Minimum Standard</t>
  </si>
  <si>
    <t>Value</t>
  </si>
  <si>
    <r>
      <t>Minimum Standard</t>
    </r>
    <r>
      <rPr>
        <b/>
        <vertAlign val="subscript"/>
        <sz val="12"/>
        <color theme="1"/>
        <rFont val="Calibri"/>
        <family val="2"/>
        <scheme val="minor"/>
      </rPr>
      <t>CY</t>
    </r>
  </si>
  <si>
    <r>
      <rPr>
        <b/>
        <sz val="12"/>
        <color rgb="FF000000"/>
        <rFont val="Calibri"/>
        <family val="2"/>
      </rPr>
      <t>Minimum Standard</t>
    </r>
    <r>
      <rPr>
        <b/>
        <vertAlign val="subscript"/>
        <sz val="12"/>
        <color rgb="FF000000"/>
        <rFont val="Calibri"/>
        <family val="2"/>
      </rPr>
      <t>2024</t>
    </r>
  </si>
  <si>
    <t xml:space="preserve">Reported by Electric Distribution Companies [see 2021 RPS Annual Compliance Report (forthcoming)]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</si>
</sst>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vertAlign val="subscript"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6" fillId="0" borderId="0"/>
    <xf numFmtId="0" fontId="5" fillId="0" borderId="0"/>
  </cellStyleXfs>
  <cellXfs count="55">
    <xf numFmtId="0" fontId="0" fillId="0" borderId="0" xfId="0"/>
    <xf numFmtId="0" fontId="0" fillId="0" borderId="0" xfId="0"/>
    <xf numFmtId="0" fontId="4" fillId="2" borderId="4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/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0" borderId="0" xfId="0" applyFill="1"/>
    <xf numFmtId="0" fontId="14" fillId="3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 indent="2"/>
    </xf>
    <xf numFmtId="0" fontId="10" fillId="0" borderId="0" xfId="0" applyFont="1" applyFill="1" applyAlignment="1">
      <alignment wrapText="1"/>
    </xf>
    <xf numFmtId="0" fontId="7" fillId="3" borderId="0" xfId="0" applyFont="1" applyFill="1" applyAlignment="1">
      <alignment vertical="top" wrapText="1"/>
    </xf>
    <xf numFmtId="0" fontId="10" fillId="4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37" fontId="11" fillId="0" borderId="1" xfId="69" applyNumberFormat="1" applyFont="1" applyFill="1" applyBorder="1" applyAlignment="1">
      <alignment horizontal="center" vertical="center"/>
    </xf>
    <xf numFmtId="37" fontId="0" fillId="3" borderId="0" xfId="0" applyNumberFormat="1" applyFill="1"/>
    <xf numFmtId="37" fontId="0" fillId="0" borderId="0" xfId="0" applyNumberFormat="1"/>
    <xf numFmtId="0" fontId="10" fillId="5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wrapText="1"/>
    </xf>
    <xf numFmtId="0" fontId="0" fillId="0" borderId="0" xfId="0" applyFont="1" applyFill="1"/>
    <xf numFmtId="164" fontId="10" fillId="0" borderId="3" xfId="68" applyNumberFormat="1" applyFont="1" applyFill="1" applyBorder="1" applyAlignment="1">
      <alignment horizontal="center" vertical="center"/>
    </xf>
    <xf numFmtId="37" fontId="22" fillId="0" borderId="1" xfId="69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13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3" fillId="0" borderId="8" xfId="0" applyFont="1" applyBorder="1"/>
    <xf numFmtId="37" fontId="11" fillId="0" borderId="8" xfId="69" applyNumberFormat="1" applyFont="1" applyFill="1" applyBorder="1" applyAlignment="1">
      <alignment horizontal="center" vertical="center"/>
    </xf>
    <xf numFmtId="0" fontId="23" fillId="0" borderId="9" xfId="0" applyFont="1" applyBorder="1"/>
    <xf numFmtId="37" fontId="11" fillId="0" borderId="9" xfId="69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23" fillId="0" borderId="11" xfId="0" applyFont="1" applyBorder="1"/>
    <xf numFmtId="164" fontId="11" fillId="0" borderId="11" xfId="68" applyNumberFormat="1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wrapText="1"/>
    </xf>
    <xf numFmtId="0" fontId="11" fillId="0" borderId="13" xfId="0" applyFont="1" applyBorder="1"/>
    <xf numFmtId="0" fontId="2" fillId="0" borderId="14" xfId="0" applyFont="1" applyBorder="1" applyAlignment="1">
      <alignment wrapText="1"/>
    </xf>
    <xf numFmtId="0" fontId="11" fillId="0" borderId="15" xfId="0" applyFont="1" applyBorder="1"/>
    <xf numFmtId="0" fontId="2" fillId="0" borderId="16" xfId="0" applyFont="1" applyBorder="1" applyAlignment="1">
      <alignment wrapText="1"/>
    </xf>
    <xf numFmtId="0" fontId="11" fillId="0" borderId="17" xfId="0" applyFont="1" applyBorder="1"/>
    <xf numFmtId="0" fontId="2" fillId="0" borderId="18" xfId="0" applyFont="1" applyBorder="1" applyAlignment="1">
      <alignment wrapText="1"/>
    </xf>
    <xf numFmtId="0" fontId="11" fillId="0" borderId="19" xfId="0" applyFont="1" applyFill="1" applyBorder="1" applyAlignment="1">
      <alignment horizontal="left"/>
    </xf>
    <xf numFmtId="0" fontId="23" fillId="0" borderId="20" xfId="0" applyFont="1" applyBorder="1" applyAlignment="1">
      <alignment horizontal="left"/>
    </xf>
    <xf numFmtId="164" fontId="11" fillId="0" borderId="20" xfId="68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wrapText="1"/>
    </xf>
    <xf numFmtId="0" fontId="9" fillId="0" borderId="0" xfId="0" applyFont="1" applyFill="1"/>
    <xf numFmtId="0" fontId="13" fillId="0" borderId="0" xfId="0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</cellXfs>
  <cellStyles count="73">
    <cellStyle name="Comma" xfId="69" builtinId="3"/>
    <cellStyle name="Excel Built-in Normal" xfId="71" xr:uid="{00000000-0005-0000-0000-000002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showGridLines="0" tabSelected="1" zoomScaleNormal="100" workbookViewId="0">
      <selection activeCell="D22" sqref="D22"/>
    </sheetView>
  </sheetViews>
  <sheetFormatPr defaultRowHeight="14.5"/>
  <cols>
    <col min="1" max="1" width="9.1796875" style="1"/>
    <col min="2" max="2" width="38.453125" customWidth="1"/>
    <col min="3" max="3" width="36.26953125" customWidth="1"/>
    <col min="4" max="4" width="19" customWidth="1"/>
    <col min="5" max="5" width="29.453125" customWidth="1"/>
  </cols>
  <sheetData>
    <row r="1" spans="1:10" s="1" customFormat="1" ht="20">
      <c r="B1" s="47" t="s">
        <v>0</v>
      </c>
      <c r="C1" s="47"/>
      <c r="D1" s="47"/>
      <c r="E1" s="47"/>
    </row>
    <row r="2" spans="1:10" s="1" customFormat="1" ht="20">
      <c r="B2" s="47" t="s">
        <v>1</v>
      </c>
      <c r="C2" s="47"/>
      <c r="D2" s="47"/>
      <c r="E2" s="47"/>
    </row>
    <row r="3" spans="1:10" s="1" customFormat="1" ht="20">
      <c r="B3" s="47" t="s">
        <v>2</v>
      </c>
      <c r="C3" s="47"/>
      <c r="D3" s="47"/>
      <c r="E3" s="47"/>
    </row>
    <row r="4" spans="1:10" ht="20">
      <c r="B4" s="47" t="s">
        <v>3</v>
      </c>
      <c r="C4" s="47"/>
      <c r="D4" s="47"/>
      <c r="E4" s="47"/>
      <c r="F4" s="3"/>
      <c r="G4" s="1"/>
      <c r="H4" s="1"/>
      <c r="I4" s="1"/>
      <c r="J4" s="1"/>
    </row>
    <row r="5" spans="1:10" s="1" customFormat="1" ht="20">
      <c r="B5" s="25"/>
      <c r="C5" s="25"/>
      <c r="D5" s="25"/>
      <c r="E5" s="25"/>
      <c r="F5" s="3"/>
    </row>
    <row r="6" spans="1:10" ht="20">
      <c r="B6" s="53" t="s">
        <v>4</v>
      </c>
      <c r="C6" s="53"/>
      <c r="D6" s="53"/>
      <c r="E6" s="53"/>
      <c r="F6" s="3"/>
      <c r="G6" s="1"/>
      <c r="H6" s="1"/>
      <c r="I6" s="1"/>
      <c r="J6" s="1"/>
    </row>
    <row r="7" spans="1:10" ht="20">
      <c r="B7" s="52" t="s">
        <v>5</v>
      </c>
      <c r="C7" s="52"/>
      <c r="D7" s="52"/>
      <c r="E7" s="52"/>
      <c r="F7" s="3"/>
      <c r="G7" s="1"/>
      <c r="H7" s="1"/>
      <c r="I7" s="1"/>
      <c r="J7" s="1"/>
    </row>
    <row r="8" spans="1:10" s="1" customFormat="1" ht="7.5" customHeight="1">
      <c r="A8" s="7"/>
      <c r="B8" s="21"/>
      <c r="C8" s="21"/>
      <c r="D8" s="21"/>
      <c r="F8" s="7"/>
    </row>
    <row r="9" spans="1:10" s="1" customFormat="1" ht="20">
      <c r="B9" s="48">
        <v>44803</v>
      </c>
      <c r="C9" s="49"/>
      <c r="D9" s="49"/>
      <c r="E9" s="49"/>
      <c r="F9" s="3"/>
    </row>
    <row r="10" spans="1:10" s="1" customFormat="1" ht="15.75" customHeight="1">
      <c r="B10" s="8"/>
      <c r="C10" s="8"/>
      <c r="D10" s="8"/>
      <c r="E10" s="8"/>
      <c r="F10" s="3"/>
    </row>
    <row r="11" spans="1:10" ht="21" customHeight="1">
      <c r="B11" s="4" t="s">
        <v>6</v>
      </c>
      <c r="C11" s="1"/>
      <c r="D11" s="3"/>
      <c r="E11" s="3"/>
      <c r="F11" s="3"/>
      <c r="G11" s="1"/>
      <c r="H11" s="1"/>
      <c r="I11" s="1"/>
      <c r="J11" s="1"/>
    </row>
    <row r="12" spans="1:10" s="1" customFormat="1" ht="21" customHeight="1">
      <c r="B12" s="12" t="s">
        <v>7</v>
      </c>
      <c r="C12" s="12"/>
      <c r="D12" s="12"/>
      <c r="E12" s="12"/>
      <c r="F12" s="3"/>
    </row>
    <row r="13" spans="1:10" s="1" customFormat="1" ht="17.25" customHeight="1">
      <c r="B13" s="54" t="s">
        <v>8</v>
      </c>
      <c r="C13" s="54"/>
      <c r="D13" s="54"/>
      <c r="E13" s="54"/>
      <c r="F13" s="3"/>
    </row>
    <row r="14" spans="1:10" ht="17.25" customHeight="1">
      <c r="B14" s="54"/>
      <c r="C14" s="54"/>
      <c r="D14" s="54"/>
      <c r="E14" s="54"/>
      <c r="F14" s="3"/>
      <c r="G14" s="1"/>
      <c r="H14" s="1"/>
      <c r="I14" s="1"/>
      <c r="J14" s="1"/>
    </row>
    <row r="15" spans="1:10" s="1" customFormat="1" ht="15" thickBot="1">
      <c r="B15" s="3"/>
      <c r="C15" s="3"/>
      <c r="D15" s="3"/>
      <c r="E15" s="3"/>
      <c r="F15" s="3"/>
    </row>
    <row r="16" spans="1:10" ht="15.5">
      <c r="B16" s="13" t="s">
        <v>9</v>
      </c>
      <c r="C16" s="19" t="s">
        <v>10</v>
      </c>
      <c r="D16" s="14" t="s">
        <v>11</v>
      </c>
      <c r="E16" s="15" t="s">
        <v>12</v>
      </c>
      <c r="F16" s="3"/>
      <c r="G16" s="1"/>
      <c r="H16" s="1"/>
      <c r="I16" s="1"/>
      <c r="J16" s="1"/>
    </row>
    <row r="17" spans="1:10" ht="35.15" customHeight="1">
      <c r="B17" s="32" t="s">
        <v>13</v>
      </c>
      <c r="C17" s="33" t="s">
        <v>14</v>
      </c>
      <c r="D17" s="34">
        <v>3.4721000000000002E-2</v>
      </c>
      <c r="E17" s="35" t="s">
        <v>15</v>
      </c>
      <c r="F17" s="3"/>
      <c r="G17" s="1"/>
      <c r="H17" s="1"/>
      <c r="I17" s="18"/>
      <c r="J17" s="1"/>
    </row>
    <row r="18" spans="1:10" ht="35.15" customHeight="1">
      <c r="B18" s="36" t="s">
        <v>16</v>
      </c>
      <c r="C18" s="24" t="s">
        <v>17</v>
      </c>
      <c r="D18" s="23">
        <v>1343750</v>
      </c>
      <c r="E18" s="37" t="s">
        <v>18</v>
      </c>
      <c r="F18" s="17"/>
      <c r="G18" s="1"/>
      <c r="H18" s="1"/>
      <c r="I18" s="18"/>
      <c r="J18" s="18"/>
    </row>
    <row r="19" spans="1:10" ht="35.15" customHeight="1">
      <c r="B19" s="36" t="s">
        <v>19</v>
      </c>
      <c r="C19" s="24" t="s">
        <v>20</v>
      </c>
      <c r="D19" s="16">
        <v>44374194</v>
      </c>
      <c r="E19" s="37" t="s">
        <v>38</v>
      </c>
      <c r="F19" s="3"/>
      <c r="G19" s="1"/>
      <c r="H19" s="1"/>
      <c r="I19" s="1"/>
      <c r="J19" s="1"/>
    </row>
    <row r="20" spans="1:10" s="1" customFormat="1" ht="35.15" customHeight="1">
      <c r="B20" s="38" t="s">
        <v>22</v>
      </c>
      <c r="C20" s="30" t="s">
        <v>23</v>
      </c>
      <c r="D20" s="31">
        <v>1152295</v>
      </c>
      <c r="E20" s="39" t="s">
        <v>24</v>
      </c>
      <c r="F20" s="3"/>
    </row>
    <row r="21" spans="1:10" s="1" customFormat="1" ht="35.15" customHeight="1">
      <c r="B21" s="40" t="s">
        <v>25</v>
      </c>
      <c r="C21" s="28" t="s">
        <v>26</v>
      </c>
      <c r="D21" s="29">
        <v>43673802</v>
      </c>
      <c r="E21" s="41" t="s">
        <v>21</v>
      </c>
      <c r="F21" s="3"/>
    </row>
    <row r="22" spans="1:10" ht="42" customHeight="1">
      <c r="B22" s="42" t="s">
        <v>27</v>
      </c>
      <c r="C22" s="43" t="s">
        <v>28</v>
      </c>
      <c r="D22" s="44">
        <f>ROUND(D17+D18/D19-D20/D21,6)</f>
        <v>3.8619000000000001E-2</v>
      </c>
      <c r="E22" s="45" t="s">
        <v>29</v>
      </c>
      <c r="F22" s="3"/>
      <c r="G22" s="1"/>
      <c r="H22" s="1"/>
      <c r="I22" s="1"/>
      <c r="J22" s="1"/>
    </row>
    <row r="23" spans="1:10" s="1" customFormat="1"/>
    <row r="24" spans="1:10" s="1" customFormat="1" ht="18.5">
      <c r="A24" s="7"/>
      <c r="B24" s="46" t="s">
        <v>30</v>
      </c>
      <c r="C24" s="21"/>
      <c r="D24" s="21"/>
      <c r="F24" s="7"/>
    </row>
    <row r="25" spans="1:10" s="1" customFormat="1" ht="7.5" customHeight="1">
      <c r="A25" s="7"/>
      <c r="B25" s="21"/>
      <c r="C25" s="21"/>
      <c r="D25" s="21"/>
      <c r="F25" s="7"/>
    </row>
    <row r="26" spans="1:10" s="1" customFormat="1" ht="15.75" customHeight="1">
      <c r="A26" s="7"/>
      <c r="B26" s="50" t="s">
        <v>31</v>
      </c>
      <c r="C26" s="50"/>
      <c r="D26" s="50"/>
      <c r="F26" s="11"/>
    </row>
    <row r="27" spans="1:10" s="1" customFormat="1" ht="7.9" customHeight="1">
      <c r="A27" s="7"/>
      <c r="B27" s="10"/>
      <c r="C27" s="10"/>
      <c r="D27" s="10"/>
      <c r="F27" s="7"/>
    </row>
    <row r="28" spans="1:10" s="1" customFormat="1" ht="15.75" customHeight="1">
      <c r="A28" s="7"/>
      <c r="B28" s="51" t="s">
        <v>32</v>
      </c>
      <c r="C28" s="51"/>
      <c r="D28" s="51"/>
      <c r="F28" s="11"/>
    </row>
    <row r="29" spans="1:10" s="1" customFormat="1" ht="7.9" customHeight="1">
      <c r="A29" s="7"/>
      <c r="B29" s="10"/>
      <c r="C29" s="10"/>
      <c r="D29" s="10"/>
      <c r="F29" s="7"/>
    </row>
    <row r="30" spans="1:10" ht="15.5">
      <c r="B30" s="6" t="s">
        <v>33</v>
      </c>
      <c r="C30" s="5" t="s">
        <v>34</v>
      </c>
      <c r="D30" s="9" t="s">
        <v>35</v>
      </c>
      <c r="E30" s="2" t="s">
        <v>12</v>
      </c>
      <c r="F30" s="1"/>
      <c r="G30" s="1"/>
      <c r="H30" s="1"/>
      <c r="I30" s="1"/>
      <c r="J30" s="1"/>
    </row>
    <row r="31" spans="1:10" ht="32.5">
      <c r="B31" s="26" t="s">
        <v>36</v>
      </c>
      <c r="C31" s="27" t="s">
        <v>37</v>
      </c>
      <c r="D31" s="22">
        <f>MIN(0.036,ROUND(D17+D18/D19-D20/D21,6))</f>
        <v>3.5999999999999997E-2</v>
      </c>
      <c r="E31" s="20" t="s">
        <v>29</v>
      </c>
      <c r="F31" s="1"/>
      <c r="G31" s="1"/>
      <c r="H31" s="1"/>
      <c r="I31" s="1"/>
      <c r="J31" s="1"/>
    </row>
    <row r="32" spans="1:10">
      <c r="B32" s="1"/>
      <c r="C32" s="1"/>
      <c r="D32" s="1"/>
      <c r="E32" s="1"/>
      <c r="F32" s="1"/>
      <c r="G32" s="1"/>
      <c r="H32" s="1"/>
      <c r="I32" s="1"/>
      <c r="J32" s="1"/>
    </row>
    <row r="33" spans="2:10">
      <c r="B33" s="1"/>
      <c r="C33" s="1"/>
      <c r="D33" s="1"/>
      <c r="E33" s="1"/>
      <c r="F33" s="1"/>
      <c r="G33" s="1"/>
      <c r="H33" s="1"/>
      <c r="I33" s="1"/>
      <c r="J33" s="1"/>
    </row>
    <row r="34" spans="2:10">
      <c r="B34" s="1"/>
      <c r="C34" s="1"/>
      <c r="D34" s="1"/>
      <c r="E34" s="1"/>
      <c r="F34" s="1"/>
      <c r="G34" s="1"/>
      <c r="H34" s="1"/>
      <c r="I34" s="1"/>
      <c r="J34" s="1"/>
    </row>
    <row r="35" spans="2:10">
      <c r="B35" s="1"/>
      <c r="C35" s="1"/>
      <c r="D35" s="1"/>
      <c r="E35" s="1"/>
      <c r="F35" s="1"/>
      <c r="G35" s="1"/>
      <c r="H35" s="1"/>
      <c r="I35" s="1"/>
      <c r="J35" s="1"/>
    </row>
  </sheetData>
  <mergeCells count="10">
    <mergeCell ref="B26:D26"/>
    <mergeCell ref="B28:D28"/>
    <mergeCell ref="B7:E7"/>
    <mergeCell ref="B6:E6"/>
    <mergeCell ref="B13:E14"/>
    <mergeCell ref="B2:E2"/>
    <mergeCell ref="B1:E1"/>
    <mergeCell ref="B4:E4"/>
    <mergeCell ref="B3:E3"/>
    <mergeCell ref="B9:E9"/>
  </mergeCells>
  <pageMargins left="0.7" right="0.7" top="0.75" bottom="0.75" header="0.3" footer="0.3"/>
  <pageSetup scale="6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ba9cb-4d41-40e0-aeca-46929bac230a">
      <Terms xmlns="http://schemas.microsoft.com/office/infopath/2007/PartnerControls"/>
    </lcf76f155ced4ddcb4097134ff3c332f>
    <TaxCatchAll xmlns="d7af4645-1844-4c31-acd5-c35a218e81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C21C12425F74D99F494F4DBFD9559" ma:contentTypeVersion="12" ma:contentTypeDescription="Create a new document." ma:contentTypeScope="" ma:versionID="ead5dd8372b22d0cbaa384be2e36a9d2">
  <xsd:schema xmlns:xsd="http://www.w3.org/2001/XMLSchema" xmlns:xs="http://www.w3.org/2001/XMLSchema" xmlns:p="http://schemas.microsoft.com/office/2006/metadata/properties" xmlns:ns2="2faba9cb-4d41-40e0-aeca-46929bac230a" xmlns:ns3="d7af4645-1844-4c31-acd5-c35a218e8163" targetNamespace="http://schemas.microsoft.com/office/2006/metadata/properties" ma:root="true" ma:fieldsID="e0e24f76e664eec3167991b5038aec3c" ns2:_="" ns3:_="">
    <xsd:import namespace="2faba9cb-4d41-40e0-aeca-46929bac230a"/>
    <xsd:import namespace="d7af4645-1844-4c31-acd5-c35a218e81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ba9cb-4d41-40e0-aeca-46929bac23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f4645-1844-4c31-acd5-c35a218e816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a1c6ccf-a508-4721-8566-13cd9720565b}" ma:internalName="TaxCatchAll" ma:showField="CatchAllData" ma:web="d7af4645-1844-4c31-acd5-c35a218e81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96992-3FC1-4569-AF78-DAC40CB0A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C0818F-CE22-4BAB-B0AB-D7882441CA4B}">
  <ds:schemaRefs>
    <ds:schemaRef ds:uri="http://schemas.microsoft.com/office/2006/metadata/properties"/>
    <ds:schemaRef ds:uri="d7af4645-1844-4c31-acd5-c35a218e8163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faba9cb-4d41-40e0-aeca-46929bac230a"/>
  </ds:schemaRefs>
</ds:datastoreItem>
</file>

<file path=customXml/itemProps3.xml><?xml version="1.0" encoding="utf-8"?>
<ds:datastoreItem xmlns:ds="http://schemas.openxmlformats.org/officeDocument/2006/customXml" ds:itemID="{7750EC5C-0338-412E-A1D9-A4343B8FF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ba9cb-4d41-40e0-aeca-46929bac230a"/>
    <ds:schemaRef ds:uri="d7af4645-1844-4c31-acd5-c35a218e81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Commonwealth of Massachusetts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Judge</dc:creator>
  <cp:keywords/>
  <dc:description/>
  <cp:lastModifiedBy>Samantha Meserve</cp:lastModifiedBy>
  <cp:revision/>
  <dcterms:created xsi:type="dcterms:W3CDTF">2010-09-02T19:25:03Z</dcterms:created>
  <dcterms:modified xsi:type="dcterms:W3CDTF">2022-08-31T12:47:26Z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0x0101004BAC21C12425F74D99F494F4DBFD9559</vt:lpwstr>
  </property>
  <property fmtid="{D5CDD505-2E9C-101B-9397-08002B2CF9AE}" pid="3" name="Order">
    <vt:r8>4797800</vt:r8>
  </property>
  <property fmtid="{D5CDD505-2E9C-101B-9397-08002B2CF9AE}" pid="4" name="MediaServiceImageTags">
    <vt:lpwstr/>
  </property>
</Properties>
</file>