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eserve\Desktop\"/>
    </mc:Choice>
  </mc:AlternateContent>
  <xr:revisionPtr revIDLastSave="0" documentId="8_{80BADA2F-49FF-4265-94D1-2BEFE52EFAA7}" xr6:coauthVersionLast="47" xr6:coauthVersionMax="47" xr10:uidLastSave="{00000000-0000-0000-0000-000000000000}"/>
  <bookViews>
    <workbookView xWindow="-28920" yWindow="-60" windowWidth="29040" windowHeight="15720" xr2:uid="{00000000-000D-0000-FFFF-FFFF00000000}"/>
  </bookViews>
  <sheets>
    <sheet name="Sheet1" sheetId="11" r:id="rId1"/>
  </sheets>
  <externalReferences>
    <externalReference r:id="rId2"/>
    <externalReference r:id="rId3"/>
  </externalReferences>
  <definedNames>
    <definedName name="Official_Names">'[1]Drop-Down Lists'!$F$2:$F$352</definedName>
    <definedName name="State_Abbreviations">'[1]Drop-Down Lists'!$E$2:$E$51</definedName>
    <definedName name="Utility_Providers">'[2]Drop-Down Lists'!$G$2:$G$6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1" l="1"/>
  <c r="D28" i="11" s="1"/>
</calcChain>
</file>

<file path=xl/sharedStrings.xml><?xml version="1.0" encoding="utf-8"?>
<sst xmlns="http://schemas.openxmlformats.org/spreadsheetml/2006/main" count="39" uniqueCount="37">
  <si>
    <t>Commonwealth of Massachusetts</t>
  </si>
  <si>
    <t>Executive Office of Energy and Environmental Affairs</t>
  </si>
  <si>
    <t>DEPARTMENT OF ENERGY RESOURCES</t>
  </si>
  <si>
    <t>Renewable Energy Portfolio Standard - Class II Renewable</t>
  </si>
  <si>
    <t>(per 225 CMR 15.07(1)(b))</t>
  </si>
  <si>
    <r>
      <t xml:space="preserve">Formula </t>
    </r>
    <r>
      <rPr>
        <b/>
        <i/>
        <sz val="14"/>
        <color theme="1"/>
        <rFont val="Calibri"/>
        <family val="2"/>
        <scheme val="minor"/>
      </rPr>
      <t>per 225 CMR 15.07(1)(b)</t>
    </r>
  </si>
  <si>
    <r>
      <t>Minimum Standard</t>
    </r>
    <r>
      <rPr>
        <b/>
        <vertAlign val="subscript"/>
        <sz val="14"/>
        <color theme="1"/>
        <rFont val="Calibri"/>
        <family val="2"/>
        <scheme val="minor"/>
      </rPr>
      <t>CY</t>
    </r>
    <r>
      <rPr>
        <b/>
        <sz val="14"/>
        <color theme="1"/>
        <rFont val="Calibri"/>
        <family val="2"/>
        <scheme val="minor"/>
      </rPr>
      <t xml:space="preserve">  = </t>
    </r>
  </si>
  <si>
    <r>
      <t>Minimum Standard</t>
    </r>
    <r>
      <rPr>
        <b/>
        <vertAlign val="subscript"/>
        <sz val="13"/>
        <color theme="1"/>
        <rFont val="Calibri"/>
        <family val="2"/>
        <scheme val="minor"/>
      </rPr>
      <t xml:space="preserve">CY-1   </t>
    </r>
    <r>
      <rPr>
        <b/>
        <sz val="13"/>
        <color theme="1"/>
        <rFont val="Calibri"/>
        <family val="2"/>
        <scheme val="minor"/>
      </rPr>
      <t>+ (Settled Attributes</t>
    </r>
    <r>
      <rPr>
        <b/>
        <vertAlign val="subscript"/>
        <sz val="13"/>
        <color theme="1"/>
        <rFont val="Calibri"/>
        <family val="2"/>
        <scheme val="minor"/>
      </rPr>
      <t>CY-3</t>
    </r>
    <r>
      <rPr>
        <b/>
        <sz val="13"/>
        <color theme="1"/>
        <rFont val="Calibri"/>
        <family val="2"/>
        <scheme val="minor"/>
      </rPr>
      <t xml:space="preserve"> / Total Electrical Energy Sales</t>
    </r>
    <r>
      <rPr>
        <b/>
        <vertAlign val="subscript"/>
        <sz val="13"/>
        <color theme="1"/>
        <rFont val="Calibri"/>
        <family val="2"/>
        <scheme val="minor"/>
      </rPr>
      <t>CY-3</t>
    </r>
    <r>
      <rPr>
        <b/>
        <sz val="13"/>
        <color theme="1"/>
        <rFont val="Calibri"/>
        <family val="2"/>
        <scheme val="minor"/>
      </rPr>
      <t>) - (Settled Attributes</t>
    </r>
    <r>
      <rPr>
        <b/>
        <vertAlign val="subscript"/>
        <sz val="13"/>
        <color theme="1"/>
        <rFont val="Calibri"/>
        <family val="2"/>
        <scheme val="minor"/>
      </rPr>
      <t>CY-4</t>
    </r>
    <r>
      <rPr>
        <b/>
        <sz val="13"/>
        <color theme="1"/>
        <rFont val="Calibri"/>
        <family val="2"/>
        <scheme val="minor"/>
      </rPr>
      <t xml:space="preserve"> / Total Electrical Energy Sales</t>
    </r>
    <r>
      <rPr>
        <b/>
        <vertAlign val="subscript"/>
        <sz val="13"/>
        <color theme="1"/>
        <rFont val="Calibri"/>
        <family val="2"/>
        <scheme val="minor"/>
      </rPr>
      <t>CY-4</t>
    </r>
    <r>
      <rPr>
        <b/>
        <sz val="13"/>
        <color theme="1"/>
        <rFont val="Calibri"/>
        <family val="2"/>
        <scheme val="minor"/>
      </rPr>
      <t>)</t>
    </r>
  </si>
  <si>
    <t>Term in Formula</t>
  </si>
  <si>
    <t>CY 2025 Minimum Standard Term</t>
  </si>
  <si>
    <t>Value (MWh)</t>
  </si>
  <si>
    <t>Source</t>
  </si>
  <si>
    <r>
      <t>Minimum Standard</t>
    </r>
    <r>
      <rPr>
        <vertAlign val="subscript"/>
        <sz val="12"/>
        <color theme="1"/>
        <rFont val="Calibri"/>
        <family val="2"/>
        <scheme val="minor"/>
      </rPr>
      <t>CY-1</t>
    </r>
  </si>
  <si>
    <t>per regulation; 225 CMR 14.07(1)(b)</t>
  </si>
  <si>
    <r>
      <t>Settled Attributes</t>
    </r>
    <r>
      <rPr>
        <vertAlign val="subscript"/>
        <sz val="12"/>
        <color theme="1"/>
        <rFont val="Calibri"/>
        <family val="2"/>
        <scheme val="minor"/>
      </rPr>
      <t>CY-3</t>
    </r>
  </si>
  <si>
    <t>NEPOOL-GIS [see 2021 RPS Annual Compliance Report (forthcoming)]</t>
  </si>
  <si>
    <r>
      <t>Total Electrical Energy Sales</t>
    </r>
    <r>
      <rPr>
        <vertAlign val="subscript"/>
        <sz val="12"/>
        <color theme="1"/>
        <rFont val="Calibri"/>
        <family val="2"/>
        <scheme val="minor"/>
      </rPr>
      <t>CY-3</t>
    </r>
  </si>
  <si>
    <t xml:space="preserve">Reported by Electric Distribution Companies [see 2021 RPS Annual Compliance Report (forthcoming)] </t>
  </si>
  <si>
    <r>
      <t>Settled Attributes</t>
    </r>
    <r>
      <rPr>
        <vertAlign val="subscript"/>
        <sz val="12"/>
        <color theme="1"/>
        <rFont val="Calibri"/>
        <family val="2"/>
        <scheme val="minor"/>
      </rPr>
      <t>CY-4</t>
    </r>
  </si>
  <si>
    <t>NEPOOL-GIS (see 2020 RPS Annual Compliance Report (forthcoming)</t>
  </si>
  <si>
    <r>
      <t>Total Electrical Energy Sales</t>
    </r>
    <r>
      <rPr>
        <vertAlign val="subscript"/>
        <sz val="12"/>
        <color theme="1"/>
        <rFont val="Calibri"/>
        <family val="2"/>
        <scheme val="minor"/>
      </rPr>
      <t>CY-4</t>
    </r>
  </si>
  <si>
    <t xml:space="preserve">Reported by Electric Distribution Companies [see 2020 RPS Annual Compliance Report (forthcoming)] </t>
  </si>
  <si>
    <t>Formula Calculation</t>
  </si>
  <si>
    <t>per formula above and regulation; 225 CMR 15.07(1)(b), but shall not exceed 3.6% as specified in 225 CMR 15.07(1)(c).</t>
  </si>
  <si>
    <t>Minimum Standard 2024 Equals Minimum of Formula Result or 3.6%</t>
  </si>
  <si>
    <t>Calculations</t>
  </si>
  <si>
    <t>CY 2025 Minimum Standard</t>
  </si>
  <si>
    <t>Value</t>
  </si>
  <si>
    <r>
      <t>Minimum Standard</t>
    </r>
    <r>
      <rPr>
        <b/>
        <vertAlign val="subscript"/>
        <sz val="12"/>
        <color theme="1"/>
        <rFont val="Calibri"/>
        <family val="2"/>
        <scheme val="minor"/>
      </rPr>
      <t>CY</t>
    </r>
  </si>
  <si>
    <r>
      <t>Minimum Standard</t>
    </r>
    <r>
      <rPr>
        <b/>
        <vertAlign val="subscript"/>
        <sz val="12"/>
        <color rgb="FF000000"/>
        <rFont val="Calibri"/>
        <family val="2"/>
      </rPr>
      <t>2025</t>
    </r>
  </si>
  <si>
    <t>Determination of CY 2027 Minimum Standard</t>
  </si>
  <si>
    <r>
      <t>Minimum Standard</t>
    </r>
    <r>
      <rPr>
        <vertAlign val="subscript"/>
        <sz val="12"/>
        <color rgb="FF000000"/>
        <rFont val="Calibri"/>
        <family val="2"/>
      </rPr>
      <t>2026</t>
    </r>
  </si>
  <si>
    <r>
      <t>Settled Attributes</t>
    </r>
    <r>
      <rPr>
        <vertAlign val="subscript"/>
        <sz val="12"/>
        <color rgb="FF000000"/>
        <rFont val="Calibri"/>
        <family val="2"/>
      </rPr>
      <t>2024</t>
    </r>
  </si>
  <si>
    <r>
      <t>Total Retail Load</t>
    </r>
    <r>
      <rPr>
        <vertAlign val="subscript"/>
        <sz val="12"/>
        <color rgb="FF000000"/>
        <rFont val="Calibri"/>
        <family val="2"/>
      </rPr>
      <t>2024</t>
    </r>
  </si>
  <si>
    <r>
      <t>Settled Attributes</t>
    </r>
    <r>
      <rPr>
        <vertAlign val="subscript"/>
        <sz val="12"/>
        <color rgb="FF000000"/>
        <rFont val="Calibri"/>
        <family val="2"/>
      </rPr>
      <t>2023</t>
    </r>
  </si>
  <si>
    <r>
      <t>Total Retail Load</t>
    </r>
    <r>
      <rPr>
        <vertAlign val="subscript"/>
        <sz val="12"/>
        <color rgb="FF000000"/>
        <rFont val="Calibri"/>
        <family val="2"/>
      </rPr>
      <t>2023</t>
    </r>
  </si>
  <si>
    <r>
      <t>Minimum Standard</t>
    </r>
    <r>
      <rPr>
        <vertAlign val="subscript"/>
        <sz val="12"/>
        <color rgb="FF000000"/>
        <rFont val="Calibri"/>
        <family val="2"/>
      </rPr>
      <t>2027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</si>
</sst>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0%"/>
    <numFmt numFmtId="165" formatCode="[$-409]General"/>
  </numFmts>
  <fonts count="27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Helvetica Neue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vertAlign val="subscript"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vertAlign val="subscript"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4"/>
      <color theme="1"/>
      <name val="Calibri"/>
      <family val="2"/>
      <scheme val="minor"/>
    </font>
    <font>
      <b/>
      <sz val="16"/>
      <name val="Times New Roman"/>
      <family val="1"/>
    </font>
    <font>
      <b/>
      <i/>
      <sz val="16"/>
      <name val="Times New Roman"/>
      <family val="1"/>
    </font>
    <font>
      <b/>
      <sz val="13"/>
      <color theme="1"/>
      <name val="Calibri"/>
      <family val="2"/>
      <scheme val="minor"/>
    </font>
    <font>
      <b/>
      <vertAlign val="subscript"/>
      <sz val="13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</font>
    <font>
      <vertAlign val="subscript"/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</borders>
  <cellStyleXfs count="7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Protection="0">
      <alignment vertical="top"/>
    </xf>
    <xf numFmtId="0" fontId="1" fillId="0" borderId="0"/>
    <xf numFmtId="0" fontId="6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165" fontId="16" fillId="0" borderId="0"/>
    <xf numFmtId="0" fontId="5" fillId="0" borderId="0"/>
  </cellStyleXfs>
  <cellXfs count="50">
    <xf numFmtId="0" fontId="0" fillId="0" borderId="0" xfId="0"/>
    <xf numFmtId="0" fontId="4" fillId="2" borderId="4" xfId="0" applyFont="1" applyFill="1" applyBorder="1" applyAlignment="1">
      <alignment horizontal="center" vertical="center"/>
    </xf>
    <xf numFmtId="0" fontId="0" fillId="3" borderId="0" xfId="0" applyFill="1"/>
    <xf numFmtId="0" fontId="9" fillId="3" borderId="0" xfId="0" applyFont="1" applyFill="1"/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wrapText="1" indent="2"/>
    </xf>
    <xf numFmtId="0" fontId="10" fillId="0" borderId="0" xfId="0" applyFont="1" applyAlignment="1">
      <alignment wrapText="1"/>
    </xf>
    <xf numFmtId="0" fontId="7" fillId="3" borderId="0" xfId="0" applyFont="1" applyFill="1" applyAlignment="1">
      <alignment vertical="top" wrapText="1"/>
    </xf>
    <xf numFmtId="0" fontId="10" fillId="4" borderId="7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37" fontId="11" fillId="0" borderId="1" xfId="69" applyNumberFormat="1" applyFont="1" applyFill="1" applyBorder="1" applyAlignment="1">
      <alignment horizontal="center" vertical="center"/>
    </xf>
    <xf numFmtId="37" fontId="0" fillId="3" borderId="0" xfId="0" applyNumberFormat="1" applyFill="1"/>
    <xf numFmtId="37" fontId="0" fillId="0" borderId="0" xfId="0" applyNumberFormat="1"/>
    <xf numFmtId="0" fontId="10" fillId="5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164" fontId="10" fillId="0" borderId="3" xfId="68" applyNumberFormat="1" applyFont="1" applyFill="1" applyBorder="1" applyAlignment="1">
      <alignment horizontal="center" vertical="center"/>
    </xf>
    <xf numFmtId="37" fontId="22" fillId="0" borderId="1" xfId="69" applyNumberFormat="1" applyFont="1" applyFill="1" applyBorder="1" applyAlignment="1">
      <alignment horizontal="center" vertical="center"/>
    </xf>
    <xf numFmtId="0" fontId="23" fillId="0" borderId="1" xfId="0" applyFont="1" applyBorder="1"/>
    <xf numFmtId="0" fontId="10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3" fillId="0" borderId="8" xfId="0" applyFont="1" applyBorder="1"/>
    <xf numFmtId="37" fontId="11" fillId="0" borderId="8" xfId="69" applyNumberFormat="1" applyFont="1" applyFill="1" applyBorder="1" applyAlignment="1">
      <alignment horizontal="center" vertical="center"/>
    </xf>
    <xf numFmtId="0" fontId="23" fillId="0" borderId="9" xfId="0" applyFont="1" applyBorder="1"/>
    <xf numFmtId="37" fontId="11" fillId="0" borderId="9" xfId="69" applyNumberFormat="1" applyFont="1" applyFill="1" applyBorder="1" applyAlignment="1">
      <alignment horizontal="center" vertical="center"/>
    </xf>
    <xf numFmtId="0" fontId="11" fillId="0" borderId="10" xfId="0" applyFont="1" applyBorder="1"/>
    <xf numFmtId="0" fontId="23" fillId="0" borderId="11" xfId="0" applyFont="1" applyBorder="1"/>
    <xf numFmtId="164" fontId="11" fillId="0" borderId="11" xfId="68" applyNumberFormat="1" applyFont="1" applyFill="1" applyBorder="1" applyAlignment="1">
      <alignment horizontal="center" vertical="center"/>
    </xf>
    <xf numFmtId="49" fontId="2" fillId="0" borderId="12" xfId="0" applyNumberFormat="1" applyFont="1" applyBorder="1" applyAlignment="1">
      <alignment wrapText="1"/>
    </xf>
    <xf numFmtId="0" fontId="11" fillId="0" borderId="13" xfId="0" applyFont="1" applyBorder="1"/>
    <xf numFmtId="0" fontId="2" fillId="0" borderId="14" xfId="0" applyFont="1" applyBorder="1" applyAlignment="1">
      <alignment wrapText="1"/>
    </xf>
    <xf numFmtId="0" fontId="11" fillId="0" borderId="15" xfId="0" applyFont="1" applyBorder="1"/>
    <xf numFmtId="0" fontId="2" fillId="0" borderId="16" xfId="0" applyFont="1" applyBorder="1" applyAlignment="1">
      <alignment wrapText="1"/>
    </xf>
    <xf numFmtId="0" fontId="11" fillId="0" borderId="17" xfId="0" applyFont="1" applyBorder="1"/>
    <xf numFmtId="0" fontId="2" fillId="0" borderId="18" xfId="0" applyFont="1" applyBorder="1" applyAlignment="1">
      <alignment wrapText="1"/>
    </xf>
    <xf numFmtId="0" fontId="11" fillId="0" borderId="19" xfId="0" applyFont="1" applyBorder="1" applyAlignment="1">
      <alignment horizontal="left"/>
    </xf>
    <xf numFmtId="0" fontId="23" fillId="0" borderId="20" xfId="0" applyFont="1" applyBorder="1" applyAlignment="1">
      <alignment horizontal="left"/>
    </xf>
    <xf numFmtId="164" fontId="11" fillId="0" borderId="20" xfId="68" applyNumberFormat="1" applyFont="1" applyFill="1" applyBorder="1" applyAlignment="1">
      <alignment horizontal="center" vertical="center"/>
    </xf>
    <xf numFmtId="0" fontId="2" fillId="0" borderId="21" xfId="0" applyFont="1" applyBorder="1" applyAlignment="1">
      <alignment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4" fontId="18" fillId="3" borderId="0" xfId="0" applyNumberFormat="1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0" fontId="10" fillId="0" borderId="0" xfId="0" applyFont="1" applyAlignment="1">
      <alignment horizontal="left" wrapText="1"/>
    </xf>
    <xf numFmtId="0" fontId="14" fillId="0" borderId="0" xfId="0" applyFont="1" applyAlignment="1">
      <alignment horizontal="center"/>
    </xf>
    <xf numFmtId="0" fontId="13" fillId="3" borderId="0" xfId="0" applyFont="1" applyFill="1" applyAlignment="1">
      <alignment horizontal="center"/>
    </xf>
    <xf numFmtId="0" fontId="20" fillId="3" borderId="0" xfId="0" applyFont="1" applyFill="1" applyAlignment="1">
      <alignment horizontal="left" wrapText="1"/>
    </xf>
  </cellXfs>
  <cellStyles count="73">
    <cellStyle name="Comma" xfId="69" builtinId="3"/>
    <cellStyle name="Excel Built-in Normal" xfId="71" xr:uid="{00000000-0005-0000-0000-000002000000}"/>
    <cellStyle name="Normal" xfId="0" builtinId="0"/>
    <cellStyle name="Normal 10" xfId="4" xr:uid="{00000000-0005-0000-0000-000004000000}"/>
    <cellStyle name="Normal 10 2" xfId="5" xr:uid="{00000000-0005-0000-0000-000005000000}"/>
    <cellStyle name="Normal 11" xfId="6" xr:uid="{00000000-0005-0000-0000-000006000000}"/>
    <cellStyle name="Normal 11 2" xfId="7" xr:uid="{00000000-0005-0000-0000-000007000000}"/>
    <cellStyle name="Normal 12" xfId="8" xr:uid="{00000000-0005-0000-0000-000008000000}"/>
    <cellStyle name="Normal 12 2" xfId="9" xr:uid="{00000000-0005-0000-0000-000009000000}"/>
    <cellStyle name="Normal 13" xfId="67" xr:uid="{00000000-0005-0000-0000-00000A000000}"/>
    <cellStyle name="Normal 14" xfId="10" xr:uid="{00000000-0005-0000-0000-00000B000000}"/>
    <cellStyle name="Normal 14 2" xfId="11" xr:uid="{00000000-0005-0000-0000-00000C000000}"/>
    <cellStyle name="Normal 15" xfId="12" xr:uid="{00000000-0005-0000-0000-00000D000000}"/>
    <cellStyle name="Normal 15 2" xfId="13" xr:uid="{00000000-0005-0000-0000-00000E000000}"/>
    <cellStyle name="Normal 16" xfId="14" xr:uid="{00000000-0005-0000-0000-00000F000000}"/>
    <cellStyle name="Normal 16 2" xfId="15" xr:uid="{00000000-0005-0000-0000-000010000000}"/>
    <cellStyle name="Normal 17" xfId="16" xr:uid="{00000000-0005-0000-0000-000011000000}"/>
    <cellStyle name="Normal 17 2" xfId="17" xr:uid="{00000000-0005-0000-0000-000012000000}"/>
    <cellStyle name="Normal 18" xfId="18" xr:uid="{00000000-0005-0000-0000-000013000000}"/>
    <cellStyle name="Normal 18 2" xfId="19" xr:uid="{00000000-0005-0000-0000-000014000000}"/>
    <cellStyle name="Normal 19" xfId="20" xr:uid="{00000000-0005-0000-0000-000015000000}"/>
    <cellStyle name="Normal 19 2" xfId="21" xr:uid="{00000000-0005-0000-0000-000016000000}"/>
    <cellStyle name="Normal 2" xfId="65" xr:uid="{00000000-0005-0000-0000-000017000000}"/>
    <cellStyle name="Normal 2 2" xfId="72" xr:uid="{00000000-0005-0000-0000-000018000000}"/>
    <cellStyle name="Normal 20" xfId="22" xr:uid="{00000000-0005-0000-0000-000019000000}"/>
    <cellStyle name="Normal 20 2" xfId="23" xr:uid="{00000000-0005-0000-0000-00001A000000}"/>
    <cellStyle name="Normal 21" xfId="24" xr:uid="{00000000-0005-0000-0000-00001B000000}"/>
    <cellStyle name="Normal 21 2" xfId="25" xr:uid="{00000000-0005-0000-0000-00001C000000}"/>
    <cellStyle name="Normal 22" xfId="26" xr:uid="{00000000-0005-0000-0000-00001D000000}"/>
    <cellStyle name="Normal 22 2" xfId="27" xr:uid="{00000000-0005-0000-0000-00001E000000}"/>
    <cellStyle name="Normal 23" xfId="28" xr:uid="{00000000-0005-0000-0000-00001F000000}"/>
    <cellStyle name="Normal 23 2" xfId="29" xr:uid="{00000000-0005-0000-0000-000020000000}"/>
    <cellStyle name="Normal 24" xfId="30" xr:uid="{00000000-0005-0000-0000-000021000000}"/>
    <cellStyle name="Normal 24 2" xfId="31" xr:uid="{00000000-0005-0000-0000-000022000000}"/>
    <cellStyle name="Normal 25" xfId="32" xr:uid="{00000000-0005-0000-0000-000023000000}"/>
    <cellStyle name="Normal 25 2" xfId="33" xr:uid="{00000000-0005-0000-0000-000024000000}"/>
    <cellStyle name="Normal 26" xfId="34" xr:uid="{00000000-0005-0000-0000-000025000000}"/>
    <cellStyle name="Normal 26 2" xfId="35" xr:uid="{00000000-0005-0000-0000-000026000000}"/>
    <cellStyle name="Normal 27" xfId="36" xr:uid="{00000000-0005-0000-0000-000027000000}"/>
    <cellStyle name="Normal 27 2" xfId="37" xr:uid="{00000000-0005-0000-0000-000028000000}"/>
    <cellStyle name="Normal 28" xfId="38" xr:uid="{00000000-0005-0000-0000-000029000000}"/>
    <cellStyle name="Normal 28 2" xfId="39" xr:uid="{00000000-0005-0000-0000-00002A000000}"/>
    <cellStyle name="Normal 29" xfId="40" xr:uid="{00000000-0005-0000-0000-00002B000000}"/>
    <cellStyle name="Normal 29 2" xfId="41" xr:uid="{00000000-0005-0000-0000-00002C000000}"/>
    <cellStyle name="Normal 3" xfId="2" xr:uid="{00000000-0005-0000-0000-00002D000000}"/>
    <cellStyle name="Normal 3 2" xfId="42" xr:uid="{00000000-0005-0000-0000-00002E000000}"/>
    <cellStyle name="Normal 30" xfId="43" xr:uid="{00000000-0005-0000-0000-00002F000000}"/>
    <cellStyle name="Normal 30 2" xfId="44" xr:uid="{00000000-0005-0000-0000-000030000000}"/>
    <cellStyle name="Normal 31" xfId="45" xr:uid="{00000000-0005-0000-0000-000031000000}"/>
    <cellStyle name="Normal 31 2" xfId="46" xr:uid="{00000000-0005-0000-0000-000032000000}"/>
    <cellStyle name="Normal 32" xfId="47" xr:uid="{00000000-0005-0000-0000-000033000000}"/>
    <cellStyle name="Normal 32 2" xfId="48" xr:uid="{00000000-0005-0000-0000-000034000000}"/>
    <cellStyle name="Normal 33" xfId="49" xr:uid="{00000000-0005-0000-0000-000035000000}"/>
    <cellStyle name="Normal 33 2" xfId="50" xr:uid="{00000000-0005-0000-0000-000036000000}"/>
    <cellStyle name="Normal 34" xfId="51" xr:uid="{00000000-0005-0000-0000-000037000000}"/>
    <cellStyle name="Normal 34 2" xfId="52" xr:uid="{00000000-0005-0000-0000-000038000000}"/>
    <cellStyle name="Normal 35" xfId="53" xr:uid="{00000000-0005-0000-0000-000039000000}"/>
    <cellStyle name="Normal 35 2" xfId="54" xr:uid="{00000000-0005-0000-0000-00003A000000}"/>
    <cellStyle name="Normal 36" xfId="66" xr:uid="{00000000-0005-0000-0000-00003B000000}"/>
    <cellStyle name="Normal 36 2" xfId="70" xr:uid="{00000000-0005-0000-0000-00003C000000}"/>
    <cellStyle name="Normal 4" xfId="3" xr:uid="{00000000-0005-0000-0000-00003D000000}"/>
    <cellStyle name="Normal 4 2" xfId="55" xr:uid="{00000000-0005-0000-0000-00003E000000}"/>
    <cellStyle name="Normal 5" xfId="56" xr:uid="{00000000-0005-0000-0000-00003F000000}"/>
    <cellStyle name="Normal 5 2" xfId="57" xr:uid="{00000000-0005-0000-0000-000040000000}"/>
    <cellStyle name="Normal 6" xfId="1" xr:uid="{00000000-0005-0000-0000-000041000000}"/>
    <cellStyle name="Normal 6 2" xfId="58" xr:uid="{00000000-0005-0000-0000-000042000000}"/>
    <cellStyle name="Normal 7" xfId="59" xr:uid="{00000000-0005-0000-0000-000043000000}"/>
    <cellStyle name="Normal 7 2" xfId="60" xr:uid="{00000000-0005-0000-0000-000044000000}"/>
    <cellStyle name="Normal 8" xfId="61" xr:uid="{00000000-0005-0000-0000-000045000000}"/>
    <cellStyle name="Normal 8 2" xfId="62" xr:uid="{00000000-0005-0000-0000-000046000000}"/>
    <cellStyle name="Normal 9" xfId="63" xr:uid="{00000000-0005-0000-0000-000047000000}"/>
    <cellStyle name="Normal 9 2" xfId="64" xr:uid="{00000000-0005-0000-0000-000048000000}"/>
    <cellStyle name="Percent" xfId="68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v-fp-salt01.env.govt.state.ma.us\Documents%20and%20Settings\nhowlett\Local%20Settings\Temporary%20Internet%20Files\Content.Outlook\EZ1D14J8\SQA%20pv-proj-detail-form%20for%20Stephen%20Field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howlett/Local%20Settings/Temporary%20Internet%20Files/Content.Outlook/EZ1D14J8/SQA%20pv-proj-detail-form%20for%20Stephen%20Field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 and Definitions"/>
      <sheetName val="PV Project Form"/>
      <sheetName val="Drop-Down List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 and Definitions"/>
      <sheetName val="PV Project Form"/>
      <sheetName val="Drop-Down List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8"/>
  <sheetViews>
    <sheetView showGridLines="0" tabSelected="1" zoomScaleNormal="100" workbookViewId="0"/>
  </sheetViews>
  <sheetFormatPr defaultRowHeight="14.5"/>
  <cols>
    <col min="2" max="2" width="38.453125" customWidth="1"/>
    <col min="3" max="3" width="36.26953125" customWidth="1"/>
    <col min="4" max="4" width="19" customWidth="1"/>
    <col min="5" max="5" width="29.453125" customWidth="1"/>
  </cols>
  <sheetData>
    <row r="1" spans="2:6" ht="20">
      <c r="B1" s="43" t="s">
        <v>0</v>
      </c>
      <c r="C1" s="43"/>
      <c r="D1" s="43"/>
      <c r="E1" s="43"/>
    </row>
    <row r="2" spans="2:6" ht="20">
      <c r="B2" s="43" t="s">
        <v>1</v>
      </c>
      <c r="C2" s="43"/>
      <c r="D2" s="43"/>
      <c r="E2" s="43"/>
    </row>
    <row r="3" spans="2:6" ht="20">
      <c r="B3" s="43" t="s">
        <v>2</v>
      </c>
      <c r="C3" s="43"/>
      <c r="D3" s="43"/>
      <c r="E3" s="43"/>
    </row>
    <row r="4" spans="2:6" ht="20">
      <c r="B4" s="43" t="s">
        <v>3</v>
      </c>
      <c r="C4" s="43"/>
      <c r="D4" s="43"/>
      <c r="E4" s="43"/>
      <c r="F4" s="2"/>
    </row>
    <row r="5" spans="2:6" ht="20">
      <c r="B5" s="42"/>
      <c r="C5" s="42"/>
      <c r="D5" s="42"/>
      <c r="E5" s="42"/>
      <c r="F5" s="2"/>
    </row>
    <row r="6" spans="2:6" ht="20">
      <c r="B6" s="48" t="s">
        <v>30</v>
      </c>
      <c r="C6" s="48"/>
      <c r="D6" s="48"/>
      <c r="E6" s="48"/>
      <c r="F6" s="2"/>
    </row>
    <row r="7" spans="2:6" ht="20">
      <c r="B7" s="47" t="s">
        <v>4</v>
      </c>
      <c r="C7" s="47"/>
      <c r="D7" s="47"/>
      <c r="E7" s="47"/>
      <c r="F7" s="2"/>
    </row>
    <row r="8" spans="2:6" ht="7.5" customHeight="1"/>
    <row r="9" spans="2:6" ht="20">
      <c r="B9" s="44">
        <v>45898</v>
      </c>
      <c r="C9" s="45"/>
      <c r="D9" s="45"/>
      <c r="E9" s="45"/>
      <c r="F9" s="2"/>
    </row>
    <row r="10" spans="2:6" ht="15.75" customHeight="1">
      <c r="B10" s="6"/>
      <c r="C10" s="6"/>
      <c r="D10" s="6"/>
      <c r="E10" s="6"/>
      <c r="F10" s="2"/>
    </row>
    <row r="11" spans="2:6" ht="21" customHeight="1">
      <c r="B11" s="3" t="s">
        <v>5</v>
      </c>
      <c r="D11" s="2"/>
      <c r="E11" s="2"/>
      <c r="F11" s="2"/>
    </row>
    <row r="12" spans="2:6" ht="21" customHeight="1">
      <c r="B12" s="10" t="s">
        <v>6</v>
      </c>
      <c r="C12" s="10"/>
      <c r="D12" s="10"/>
      <c r="E12" s="10"/>
      <c r="F12" s="2"/>
    </row>
    <row r="13" spans="2:6" ht="17.25" customHeight="1">
      <c r="B13" s="49" t="s">
        <v>7</v>
      </c>
      <c r="C13" s="49"/>
      <c r="D13" s="49"/>
      <c r="E13" s="49"/>
      <c r="F13" s="2"/>
    </row>
    <row r="14" spans="2:6" ht="17.25" customHeight="1">
      <c r="B14" s="49"/>
      <c r="C14" s="49"/>
      <c r="D14" s="49"/>
      <c r="E14" s="49"/>
      <c r="F14" s="2"/>
    </row>
    <row r="15" spans="2:6" ht="15" thickBot="1">
      <c r="B15" s="2"/>
      <c r="C15" s="2"/>
      <c r="D15" s="2"/>
      <c r="E15" s="2"/>
      <c r="F15" s="2"/>
    </row>
    <row r="16" spans="2:6" ht="15.5">
      <c r="B16" s="11" t="s">
        <v>8</v>
      </c>
      <c r="C16" s="17" t="s">
        <v>9</v>
      </c>
      <c r="D16" s="12" t="s">
        <v>10</v>
      </c>
      <c r="E16" s="13" t="s">
        <v>11</v>
      </c>
      <c r="F16" s="2"/>
    </row>
    <row r="17" spans="2:10" ht="35.15" customHeight="1">
      <c r="B17" s="28" t="s">
        <v>12</v>
      </c>
      <c r="C17" s="29" t="s">
        <v>31</v>
      </c>
      <c r="D17" s="30">
        <v>3.5700000000000003E-2</v>
      </c>
      <c r="E17" s="31" t="s">
        <v>13</v>
      </c>
      <c r="F17" s="2"/>
      <c r="I17" s="16"/>
    </row>
    <row r="18" spans="2:10" ht="35.15" customHeight="1">
      <c r="B18" s="32" t="s">
        <v>14</v>
      </c>
      <c r="C18" s="21" t="s">
        <v>32</v>
      </c>
      <c r="D18" s="20">
        <v>1258496</v>
      </c>
      <c r="E18" s="33" t="s">
        <v>15</v>
      </c>
      <c r="F18" s="15"/>
      <c r="I18" s="16"/>
      <c r="J18" s="16"/>
    </row>
    <row r="19" spans="2:10" ht="35.15" customHeight="1">
      <c r="B19" s="32" t="s">
        <v>16</v>
      </c>
      <c r="C19" s="21" t="s">
        <v>33</v>
      </c>
      <c r="D19" s="14">
        <v>44474791</v>
      </c>
      <c r="E19" s="33" t="s">
        <v>17</v>
      </c>
      <c r="F19" s="2"/>
    </row>
    <row r="20" spans="2:10" ht="35.15" customHeight="1">
      <c r="B20" s="34" t="s">
        <v>18</v>
      </c>
      <c r="C20" s="26" t="s">
        <v>34</v>
      </c>
      <c r="D20" s="27">
        <v>1503060</v>
      </c>
      <c r="E20" s="35" t="s">
        <v>19</v>
      </c>
      <c r="F20" s="2"/>
    </row>
    <row r="21" spans="2:10" ht="35.15" customHeight="1">
      <c r="B21" s="36" t="s">
        <v>20</v>
      </c>
      <c r="C21" s="24" t="s">
        <v>35</v>
      </c>
      <c r="D21" s="25">
        <v>43284674</v>
      </c>
      <c r="E21" s="37" t="s">
        <v>21</v>
      </c>
      <c r="F21" s="2"/>
    </row>
    <row r="22" spans="2:10" ht="42" customHeight="1">
      <c r="B22" s="38" t="s">
        <v>22</v>
      </c>
      <c r="C22" s="39" t="s">
        <v>36</v>
      </c>
      <c r="D22" s="40">
        <f>ROUND(D17+D18/D19-D20/D21,4)</f>
        <v>2.93E-2</v>
      </c>
      <c r="E22" s="41" t="s">
        <v>23</v>
      </c>
      <c r="F22" s="2"/>
    </row>
    <row r="24" spans="2:10" ht="7.9" customHeight="1">
      <c r="B24" s="8"/>
      <c r="C24" s="8"/>
      <c r="D24" s="8"/>
    </row>
    <row r="25" spans="2:10" ht="15.75" customHeight="1">
      <c r="B25" s="46" t="s">
        <v>24</v>
      </c>
      <c r="C25" s="46"/>
      <c r="D25" s="46"/>
      <c r="F25" s="9"/>
    </row>
    <row r="26" spans="2:10" ht="7.9" customHeight="1">
      <c r="B26" s="8"/>
      <c r="C26" s="8"/>
      <c r="D26" s="8"/>
    </row>
    <row r="27" spans="2:10" ht="15.5">
      <c r="B27" s="5" t="s">
        <v>25</v>
      </c>
      <c r="C27" s="4" t="s">
        <v>26</v>
      </c>
      <c r="D27" s="7" t="s">
        <v>27</v>
      </c>
      <c r="E27" s="1" t="s">
        <v>11</v>
      </c>
    </row>
    <row r="28" spans="2:10" ht="38.15" customHeight="1">
      <c r="B28" s="22" t="s">
        <v>28</v>
      </c>
      <c r="C28" s="23" t="s">
        <v>29</v>
      </c>
      <c r="D28" s="19">
        <f>MIN(0.036,$D$22,4)</f>
        <v>2.93E-2</v>
      </c>
      <c r="E28" s="18" t="s">
        <v>23</v>
      </c>
    </row>
  </sheetData>
  <mergeCells count="9">
    <mergeCell ref="B1:E1"/>
    <mergeCell ref="B4:E4"/>
    <mergeCell ref="B3:E3"/>
    <mergeCell ref="B9:E9"/>
    <mergeCell ref="B25:D25"/>
    <mergeCell ref="B7:E7"/>
    <mergeCell ref="B6:E6"/>
    <mergeCell ref="B13:E14"/>
    <mergeCell ref="B2:E2"/>
  </mergeCells>
  <pageMargins left="0.7" right="0.7" top="0.75" bottom="0.75" header="0.3" footer="0.3"/>
  <pageSetup scale="63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AC21C12425F74D99F494F4DBFD9559" ma:contentTypeVersion="13" ma:contentTypeDescription="Create a new document." ma:contentTypeScope="" ma:versionID="cb43d249d23d88728dcdb98de5140876">
  <xsd:schema xmlns:xsd="http://www.w3.org/2001/XMLSchema" xmlns:xs="http://www.w3.org/2001/XMLSchema" xmlns:p="http://schemas.microsoft.com/office/2006/metadata/properties" xmlns:ns2="2faba9cb-4d41-40e0-aeca-46929bac230a" xmlns:ns3="d7af4645-1844-4c31-acd5-c35a218e8163" targetNamespace="http://schemas.microsoft.com/office/2006/metadata/properties" ma:root="true" ma:fieldsID="8950448bd87fd851e4fbf2d296d77c53" ns2:_="" ns3:_="">
    <xsd:import namespace="2faba9cb-4d41-40e0-aeca-46929bac230a"/>
    <xsd:import namespace="d7af4645-1844-4c31-acd5-c35a218e81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ba9cb-4d41-40e0-aeca-46929bac23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f4645-1844-4c31-acd5-c35a218e816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a1c6ccf-a508-4721-8566-13cd9720565b}" ma:internalName="TaxCatchAll" ma:showField="CatchAllData" ma:web="d7af4645-1844-4c31-acd5-c35a218e81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aba9cb-4d41-40e0-aeca-46929bac230a">
      <Terms xmlns="http://schemas.microsoft.com/office/infopath/2007/PartnerControls"/>
    </lcf76f155ced4ddcb4097134ff3c332f>
    <TaxCatchAll xmlns="d7af4645-1844-4c31-acd5-c35a218e8163" xsi:nil="true"/>
  </documentManagement>
</p:properties>
</file>

<file path=customXml/itemProps1.xml><?xml version="1.0" encoding="utf-8"?>
<ds:datastoreItem xmlns:ds="http://schemas.openxmlformats.org/officeDocument/2006/customXml" ds:itemID="{6A6B111C-4363-49A1-9544-F1C0A6AC68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aba9cb-4d41-40e0-aeca-46929bac230a"/>
    <ds:schemaRef ds:uri="d7af4645-1844-4c31-acd5-c35a218e81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396992-3FC1-4569-AF78-DAC40CB0AA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C0818F-CE22-4BAB-B0AB-D7882441CA4B}">
  <ds:schemaRefs>
    <ds:schemaRef ds:uri="http://schemas.microsoft.com/office/2006/metadata/properties"/>
    <ds:schemaRef ds:uri="http://schemas.microsoft.com/office/infopath/2007/PartnerControls"/>
    <ds:schemaRef ds:uri="2faba9cb-4d41-40e0-aeca-46929bac230a"/>
    <ds:schemaRef ds:uri="d7af4645-1844-4c31-acd5-c35a218e8163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Commonwealth of Massachusetts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Judge</dc:creator>
  <cp:keywords/>
  <dc:description/>
  <cp:lastModifiedBy>Meserve, Samantha (ENE)</cp:lastModifiedBy>
  <cp:revision/>
  <dcterms:created xsi:type="dcterms:W3CDTF">2010-09-02T19:25:03Z</dcterms:created>
  <dcterms:modified xsi:type="dcterms:W3CDTF">2025-08-29T15:37:25Z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0x0101004BAC21C12425F74D99F494F4DBFD9559</vt:lpwstr>
  </property>
  <property fmtid="{D5CDD505-2E9C-101B-9397-08002B2CF9AE}" pid="3" name="Order">
    <vt:r8>4797800</vt:r8>
  </property>
  <property fmtid="{D5CDD505-2E9C-101B-9397-08002B2CF9AE}" pid="4" name="MediaServiceImageTags">
    <vt:lpwstr/>
  </property>
</Properties>
</file>