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massgov-my.sharepoint.com/personal/timothy_cahill_mass_gov/Documents/HomeDrive/Shared Living/ADDP-DDS SL Workgroup/March 2025 Final Products/"/>
    </mc:Choice>
  </mc:AlternateContent>
  <xr:revisionPtr revIDLastSave="0" documentId="8_{87C8B466-237F-48F6-8FE1-57F9E4DB278C}" xr6:coauthVersionLast="47" xr6:coauthVersionMax="47" xr10:uidLastSave="{00000000-0000-0000-0000-000000000000}"/>
  <bookViews>
    <workbookView xWindow="-110" yWindow="-110" windowWidth="19420" windowHeight="10300" tabRatio="916" activeTab="1" xr2:uid="{00000000-000D-0000-FFFF-FFFF00000000}"/>
  </bookViews>
  <sheets>
    <sheet name="Instructions" sheetId="20" r:id="rId1"/>
    <sheet name="Assessment" sheetId="1" r:id="rId2"/>
    <sheet name="Scoring Sheet" sheetId="19" r:id="rId3"/>
  </sheets>
  <definedNames>
    <definedName name="Com">#REF!</definedName>
    <definedName name="ComReturn">Assessment!$A$111</definedName>
    <definedName name="FamSup">#REF!</definedName>
    <definedName name="FamSupRet">Assessment!$A$533</definedName>
    <definedName name="Med">#REF!</definedName>
    <definedName name="MedRet">Assessment!#REF!</definedName>
    <definedName name="Meds">#REF!</definedName>
    <definedName name="MedsRet">Assessment!$A$338</definedName>
    <definedName name="MenHea">#REF!</definedName>
    <definedName name="MenHeaRet">Assessment!$A$413</definedName>
    <definedName name="PBS">#REF!</definedName>
    <definedName name="PBSRet">Assessment!$A$443</definedName>
    <definedName name="_xlnm.Print_Area" localSheetId="1">Assessment!$A$1:$U$546</definedName>
    <definedName name="_xlnm.Print_Area" localSheetId="2">'Scoring Sheet'!$A$1:$I$51</definedName>
    <definedName name="Prov">#REF!</definedName>
    <definedName name="ProvRet">Assessment!$A$323</definedName>
    <definedName name="Rec">#REF!</definedName>
    <definedName name="RecReturn">Assessment!$A$82</definedName>
    <definedName name="SafCom">#REF!</definedName>
    <definedName name="SafComRet">Assessment!$A$171</definedName>
    <definedName name="SafHom">#REF!</definedName>
    <definedName name="SafHomRet">Assessment!$A$156</definedName>
    <definedName name="SubUse">#REF!</definedName>
    <definedName name="SubUseRet">Assessment!$A$428</definedName>
    <definedName name="SumComReturn">Assessment!$A$141</definedName>
    <definedName name="SupCom">#REF!</definedName>
    <definedName name="SupHome">#REF!</definedName>
    <definedName name="SupHomeReturn">Assessment!$A$126</definedName>
    <definedName name="SupPro">#REF!</definedName>
    <definedName name="SupProRet">Assessment!$A$383</definedName>
    <definedName name="Tran">#REF!</definedName>
    <definedName name="TranRet">Assessment!$A$201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9" l="1"/>
  <c r="G41" i="19"/>
  <c r="G17" i="19"/>
  <c r="E37" i="19"/>
  <c r="E38" i="19"/>
  <c r="E39" i="19"/>
  <c r="E40" i="19"/>
  <c r="E41" i="19"/>
  <c r="H41" i="19"/>
  <c r="H40" i="19"/>
  <c r="H39" i="19"/>
  <c r="H38" i="19"/>
  <c r="H37" i="19"/>
  <c r="H36" i="19"/>
  <c r="H35" i="19"/>
  <c r="H34" i="19"/>
  <c r="H33" i="19"/>
  <c r="H32" i="19"/>
  <c r="H31" i="19"/>
  <c r="H30" i="19"/>
  <c r="H29" i="19"/>
  <c r="H28" i="19"/>
  <c r="H27" i="19"/>
  <c r="H26" i="19"/>
  <c r="H25" i="19"/>
  <c r="H24" i="19"/>
  <c r="H23" i="19"/>
  <c r="H22" i="19"/>
  <c r="H21" i="19"/>
  <c r="H20" i="19"/>
  <c r="H19" i="19"/>
  <c r="H18" i="19"/>
  <c r="H17" i="19"/>
  <c r="H16" i="19"/>
  <c r="H15" i="19"/>
  <c r="H14" i="19"/>
  <c r="H13" i="19"/>
  <c r="H12" i="19"/>
  <c r="H11" i="19"/>
  <c r="H10" i="19"/>
  <c r="H9" i="19"/>
  <c r="H8" i="19"/>
  <c r="H7" i="19"/>
  <c r="G40" i="19"/>
  <c r="G39" i="19"/>
  <c r="G38" i="19"/>
  <c r="G37" i="19"/>
  <c r="G36" i="19"/>
  <c r="G35" i="19"/>
  <c r="G34" i="19"/>
  <c r="G33" i="19"/>
  <c r="G32" i="19"/>
  <c r="G31" i="19"/>
  <c r="G30" i="19"/>
  <c r="G29" i="19"/>
  <c r="G28" i="19"/>
  <c r="G27" i="19"/>
  <c r="G26" i="19"/>
  <c r="G25" i="19"/>
  <c r="G24" i="19"/>
  <c r="G23" i="19"/>
  <c r="G22" i="19"/>
  <c r="G21" i="19"/>
  <c r="G20" i="19"/>
  <c r="G19" i="19"/>
  <c r="G18" i="19"/>
  <c r="G16" i="19"/>
  <c r="G15" i="19"/>
  <c r="G14" i="19"/>
  <c r="G13" i="19"/>
  <c r="G12" i="19"/>
  <c r="G11" i="19"/>
  <c r="G10" i="19"/>
  <c r="G9" i="19"/>
  <c r="G8" i="19"/>
  <c r="G7" i="19"/>
  <c r="E8" i="19" l="1"/>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7" i="19"/>
  <c r="G3" i="19"/>
  <c r="H42" i="19" l="1"/>
  <c r="G42" i="19"/>
  <c r="G44" i="19" s="1"/>
  <c r="H44" i="19" s="1" a="1"/>
  <c r="H44" i="19" s="1"/>
  <c r="C3"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<sst xmlns="http://schemas.openxmlformats.org/spreadsheetml/2006/main" count="695" uniqueCount="619">
  <si>
    <t>Name:</t>
  </si>
  <si>
    <t>DOB:</t>
  </si>
  <si>
    <t>Communication</t>
  </si>
  <si>
    <t>Transportation</t>
  </si>
  <si>
    <t>Positive Behavior Supports</t>
  </si>
  <si>
    <t>Sources</t>
  </si>
  <si>
    <t>What is the level of support the person requires for meal preparation?</t>
  </si>
  <si>
    <t>Minimal Assistance: The person can perform basic meal preparation tasks but may need occasional help with more complex activities.</t>
  </si>
  <si>
    <t>Fully Independent: The person can independently prepare meals and does not require assistance.</t>
  </si>
  <si>
    <t>Moderate Assistance: The person requires regular assistance with meal preparation, such as supervision or help with using appliances.</t>
  </si>
  <si>
    <t>Question #</t>
  </si>
  <si>
    <t>Meal preparation</t>
  </si>
  <si>
    <t>Money management</t>
  </si>
  <si>
    <t>Household chores</t>
  </si>
  <si>
    <t>Eating and Drinking</t>
  </si>
  <si>
    <t>Recreation/leisure</t>
  </si>
  <si>
    <t>Self Care</t>
  </si>
  <si>
    <t>Supervision-Home</t>
  </si>
  <si>
    <t>Supervision-Community</t>
  </si>
  <si>
    <t>Safety/Emergency-Home</t>
  </si>
  <si>
    <t>Safety/Emergency-Community</t>
  </si>
  <si>
    <t>Home Evacuation</t>
  </si>
  <si>
    <t>Medicine</t>
  </si>
  <si>
    <t>Vision Impairment</t>
  </si>
  <si>
    <t>Hearing Impairment</t>
  </si>
  <si>
    <t>Urine Incontinence</t>
  </si>
  <si>
    <t>Feces Incontinence</t>
  </si>
  <si>
    <t>Sleeping</t>
  </si>
  <si>
    <t># Members of Health Team</t>
  </si>
  <si>
    <t>Health Appointments</t>
  </si>
  <si>
    <t># of Medications</t>
  </si>
  <si>
    <t>Skin Integrity</t>
  </si>
  <si>
    <t>Special Treatments</t>
  </si>
  <si>
    <t>Supportive/Protective Equip</t>
  </si>
  <si>
    <t>Mobility</t>
  </si>
  <si>
    <t>Mental Health</t>
  </si>
  <si>
    <t>Substance Use</t>
  </si>
  <si>
    <t>Risk Management</t>
  </si>
  <si>
    <t>Risk Conditions</t>
  </si>
  <si>
    <t>Trauma History</t>
  </si>
  <si>
    <t>Transitioning Activities</t>
  </si>
  <si>
    <t>Transitioning Environments</t>
  </si>
  <si>
    <t>Family &amp; Natural Supports</t>
  </si>
  <si>
    <t>Question Summary</t>
  </si>
  <si>
    <t>Answer</t>
  </si>
  <si>
    <t>Operational Score</t>
  </si>
  <si>
    <t>Stipend Score</t>
  </si>
  <si>
    <t>Min Score</t>
  </si>
  <si>
    <t>Max Score</t>
  </si>
  <si>
    <t xml:space="preserve">Min Score </t>
  </si>
  <si>
    <t>A</t>
  </si>
  <si>
    <t>B</t>
  </si>
  <si>
    <t>C</t>
  </si>
  <si>
    <t>Comments:</t>
  </si>
  <si>
    <t>How does the person manage financial tasks, and what supportive measures are necessary to facilitate their financial independence?</t>
  </si>
  <si>
    <t>Fully Independent: The person demonstrates full financial autonomy, skillfully managing purchases, transactions, and budgeting for personal and financial responsibilities.</t>
  </si>
  <si>
    <t>Minimal Assistance: The person engages in financial decisions and transactions with occasional guidance. Supportive prompts or tools enhance their ability to manage money obligations.</t>
  </si>
  <si>
    <t>Moderate Assistance: The person confidently handles routine financial activities and benefits from supportive assistance when managing transactions above $10, ensuring informed and responsible spending.</t>
  </si>
  <si>
    <t>Assess the person’s functional ability, willingness, and the need for caregiver and clinical support in a variety of household chores, such as laundry, sweeping, vacuuming, doing dishes, cleaning bathrooms, tidying rooms, and making beds. Evaluate the person's physical capacity to perform these tasks, their motivation to keep their living space maintained, and the effectiveness of support strategies that assist or enable task completion.</t>
  </si>
  <si>
    <t xml:space="preserve">Fully Independent and Engaged: The person independently and consistently performs a variety of household chores—including laundry, vacuuming, dishwashing, and bathroom cleaning—without any caregiver or clinical support. </t>
  </si>
  <si>
    <t xml:space="preserve">Supported Independence: The person can complete most chores when provided with prompts, organizational strategies, or minimal assistance, and demonstrates a willingness to maintain their environment, sometimes supported by routine clinical interventions. </t>
  </si>
  <si>
    <t xml:space="preserve">Variable Ability and Motivation: The person shows variable ability and motivation across different chores, requiring regular assistance and structured support from caregivers or clinical professionals to ensure that tasks like sweeping, doing dishes, and bed-making are completed. </t>
  </si>
  <si>
    <t xml:space="preserve">High Support Needs: The person is unable to perform or lacks the motivation for most chores, relying on intensive caregiver involvement and clinical support to manage essential tasks such as laundry and bathroom cleaning. </t>
  </si>
  <si>
    <t>What is the level of support the person requires for eating and drinking?</t>
  </si>
  <si>
    <t>Fully Independent: The person eats and drinks independently, without any need for assistance.</t>
  </si>
  <si>
    <t>Minimal Assistance: The person can eat and drink on their own but may require reminders or simple aids like adapted utensils.</t>
  </si>
  <si>
    <t>Moderate Assistance: The person requires hands-on support for eating and drinking, including meal setup and some feeding assistance.</t>
  </si>
  <si>
    <t>Full Assistance: The person depends entirely on the caregiver for all aspects of eating and drinking, including meal preparation and active feeding.</t>
  </si>
  <si>
    <t>How does the person engage in recreation and leisure activities, and what level of support enhances their participation and community involvement?</t>
  </si>
  <si>
    <t>Fully Independent: The person independently organizes and participates in a range of recreational and community activities, such as maintaining friendships and active memberships, without any required support.</t>
  </si>
  <si>
    <t>Supported Engagement: The person shows active interest in hobbies, sports, or social interactions and pursues these activities with minimal assistance, such as reminders or help with transportation.</t>
  </si>
  <si>
    <t>Assisted Participation: The person takes part in organized leisure or community activities when these are arranged for them, indicating a need for external structure and facilitation for participation.</t>
  </si>
  <si>
    <t>Facilitated Involvement: The person relies on others to cue or arrange leisure activities or to engage in community events, including simple activities, reflecting a high level of support to maintain an active and involved lifestyle.</t>
  </si>
  <si>
    <t>How does the person perform self-care tasks and what level of assistance is required?</t>
  </si>
  <si>
    <t>Full Assistance: The person is dependent on caregivers for full assistance with self-care tasks, ensuring that their personal care needs are met with respect and attentiveness.</t>
  </si>
  <si>
    <t>Assisted Self Care: The person requires supervision, prompting, and setup assistance to perform self-care tasks, such as laying out clothes or preparing hygiene products.</t>
  </si>
  <si>
    <t>Supported Independence: The person completes self-care tasks independently but benefits from minimal prompts or reminders for initiating or completing activities.</t>
  </si>
  <si>
    <t>Fully Independent: The person manages all personal care routines without any assistance, demonstrating complete autonomy in activities such as bathing, grooming, and dressing.</t>
  </si>
  <si>
    <t>Evaluate the person’s communication methods, considering their primary language, social and emotional factors, and any trauma-informed or positive behavioral support needs. Assess how these factors influence their ability to express wants and needs and their independence in communication. Examine the effectiveness of their communication across different settings and the support systems in place, including any communication aids or strategies and the involvement of caregivers or clinical staff.</t>
  </si>
  <si>
    <t>Fully Independent: The person communicates effectively in their primary language and is adept at managing social interactions. They show resilience to emotional or trauma-related challenges and require no assistance in expressing themselves.</t>
  </si>
  <si>
    <t xml:space="preserve">Supported Communication: The person generally communicates well in their primary language but may need support in complex social or emotional situations or when navigating past trauma. Behavioral strategies may occasionally be employed to facilitate expression. </t>
  </si>
  <si>
    <t xml:space="preserve">Assisted Communication with Considerations: The person communicates basic needs but may struggle with language nuances or in socially or emotionally charged situations. Trauma-informed approaches or behavioral supports are regularly needed to assist communication. </t>
  </si>
  <si>
    <t>What is the level of supervision required for the person at home?</t>
  </si>
  <si>
    <t>Independent: The person requires no supervision and maintains safety independently.</t>
  </si>
  <si>
    <t>Limited Supervision: The person can be left alone for brief periods but needs regular check-ins or supervision to ensure safety.</t>
  </si>
  <si>
    <t>Constant Supervision: The person needs a caregiver present in the home at all times for safety, though not necessarily in the same room.</t>
  </si>
  <si>
    <t>Direct Supervision: The person requires direct, line-of-sight supervision at all times and the caregiver is trained to provide immediate assistance.</t>
  </si>
  <si>
    <t>What is the required level of supervision for the person in community settings, considering their support and supervision needs?</t>
  </si>
  <si>
    <t>Short periods of independence are possible, from half an hour up to 3 hours, with caregiver supervision available before and after. Caregivers may need to provide occasional check-ins or support for transitions between activities or locations, ensuring the person’s confidence and safety in the community.</t>
  </si>
  <si>
    <t>The person requires continuous supervision when in the community, indicative of a significant caregiver role. Caregivers must be present or accessible at all times, equipped to intervene as needed for the person’s safety and to assist with social or environmental navigation.</t>
  </si>
  <si>
    <t>Direct, line-of-sight supervision from a caregiver is mandatory at all times due to heightened safety risks. Caregivers bear the responsibility of constant vigilance and must actively engage with the person to navigate all community activities. This includes the potential need for immediate response to prevent wandering, manage behaviors, or address safety concerns.</t>
  </si>
  <si>
    <t>The person is capable of navigating the community independently for 3 hours or more. No regular caregiver supervision is needed, reflecting the person’s strong situational awareness and decision-making skills. Caregivers are responsible for ensuring the person has the necessary tools and resources to maintain this independence, such as a mobile phone for emergencies.</t>
  </si>
  <si>
    <t>Evaluate the person’s ability to understand and respond to safety hazards and emergency situations, as well as the extent of assistance required from the caregiver.</t>
  </si>
  <si>
    <t>Fully Autonomous: The person independently identifies and manages safety needs and can carry out emergency procedures, including evacuating the home within 2.5 minutes in case of a fire, and can independently dial 911. The caregiver has provided adequate training and ensures that the home environment is conducive to the person’s independent action in emergencies.</t>
  </si>
  <si>
    <t>Supervised Safety Management: The person recognizes safety needs and understands emergency procedures but requires guidance or physical supervision from the caregiver to execute these appropriately. The caregiver has established and rehearsed clear, step-by-step safety and emergency protocols with the person.</t>
  </si>
  <si>
    <t>Cooperative Safety Participation: The person can participate in safety procedures and follow emergency directions but cannot initiate these actions independently. They require a caregiver to lead the response to safety hazards or emergencies, with the person contributing to the extent possible. The caregiver regularly practices emergency drills with the person to ensure cooperative action.</t>
  </si>
  <si>
    <t>Dependent on Assistance: The person relies entirely on the caregiver to manage safety needs and emergency situations. They are unable to recognize safety concerns or respond appropriately without direct assistance. The caregiver has tailored the home's safety features to provide immediate and efficient support and is prepared to assist the person in all emergency actions.</t>
  </si>
  <si>
    <t>How effectively can the person manage safety needs and emergency procedures in the community?</t>
  </si>
  <si>
    <t>Independent: The person can manage safety needs/emergency procedures without assistance.</t>
  </si>
  <si>
    <t>Supervised Identification: The person can identify safety needs but requires supervision to complete safety tasks.</t>
  </si>
  <si>
    <t>Cooperative Implementation: The person cooperates with others through the implementation of safety procedures.</t>
  </si>
  <si>
    <t>Full Assistance Required: The person requires total assistance from others to manage safety/emergency needs.</t>
  </si>
  <si>
    <t>What level of assistance does the person require to evacuate the home within 2 1/2 minutes?</t>
  </si>
  <si>
    <t>Independent Evacuation: The person can evacuate the home on their own promptly upon recognizing natural cues.</t>
  </si>
  <si>
    <t>Verbal Supervision Needed: The person can evacuate within the time frame but requires verbal prompts or supervision.</t>
  </si>
  <si>
    <t>Physical Assistance Needed: The person is capable of evacuating with the aid of physical support from the caregiver.</t>
  </si>
  <si>
    <t>Full Assistance Required: The person cannot evacuate without complete assistance from others within the time frame.</t>
  </si>
  <si>
    <t>Evaluate the person’s modes of transportation, any required vehicle modifications for safe travel, behavioral and health support needs while traveling, and the level of assistance needed to arrange or schedule transportation.</t>
  </si>
  <si>
    <t>Independent: The person uses various transportation options independently, including any necessary assistive devices.</t>
  </si>
  <si>
    <t>Prompting/Assistance Needed: The person can manage their transportation with some assistance, such as help with scheduling or reminders.</t>
  </si>
  <si>
    <t>Full Assistance Required: The person requires others to plan and provide all transportation; unable to participate in planning.</t>
  </si>
  <si>
    <t>Total Support: The person needs complete assistance and oversight for all transportation needs due to behavioral or health concerns.</t>
  </si>
  <si>
    <t>What level of support does the person require for medicine management?</t>
  </si>
  <si>
    <t>Independent Management: The person manages their medication regimen without assistance.</t>
  </si>
  <si>
    <t>Supervised Management: The person requires supervision to ensure they follow medication orders correctly.</t>
  </si>
  <si>
    <t>Assisted Preparation (Cooperative): Medication must be prepared by others, and the person is cooperative most of the time.</t>
  </si>
  <si>
    <t>Assisted Preparation (Less Cooperative): Medication must be prepared by others, but the person is often uncooperative, requiring more intensive support.</t>
  </si>
  <si>
    <t>What is the degree of the person’s vision impairment and the level of assistance needed?</t>
  </si>
  <si>
    <t>No Impairment: The person has no vision impairment and requires no special accommodations.</t>
  </si>
  <si>
    <t>Corrective Lenses Required: The person requires corrective lenses to function effectively.</t>
  </si>
  <si>
    <t>Legally Blind: The person is legally blind and may require adaptive strategies and support for navigation and task completion.</t>
  </si>
  <si>
    <t>Minimal/No Functional Vision: The person has minimal to no functional vision and relies on alternative senses and methods to interact with their environment, requiring significant support.</t>
  </si>
  <si>
    <t>What is the extent of the person’s hearing impairment and what level of assistance is required?</t>
  </si>
  <si>
    <t>No Impairment: The person can hear without any assistance.</t>
  </si>
  <si>
    <t>Hard-of-Hearing: The person is hard-of-hearing and may require some form of hearing assistance or adaptive communication techniques.</t>
  </si>
  <si>
    <t>Hearing Aid Assistance: The person uses a hearing aid and requires help with maintenance or support in using the device effectively.</t>
  </si>
  <si>
    <t>Deaf: The person is deaf and requires extensive support for communication, possibly including sign language interpretation or other specialized communication methods.</t>
  </si>
  <si>
    <t>What is the level of urinary continence of the person and what support do they need?</t>
  </si>
  <si>
    <t>Fully Continent: The person has full control over their bladder function without any support.</t>
  </si>
  <si>
    <t>What is the level of fecal continence of the person and what support do they need?</t>
  </si>
  <si>
    <t>Fully Continent: The person is continent of feces without any support.</t>
  </si>
  <si>
    <t>Evaluate the person’s sleep patterns and the implications for their overall well-being and support needs, considering the duration, quality, and impact of their sleep on daily activities.</t>
  </si>
  <si>
    <t>Achieves restorative sleep with 8 hours or more, positively affecting their well-being and daily functioning; minimal support is needed for sleep management.</t>
  </si>
  <si>
    <t>Consistently sleeps less than 8 hours but maintains adequate functioning; some support or intervention may be beneficial to improve sleep quality.</t>
  </si>
  <si>
    <t>Frequently has disrupted sleep patterns, impacted daily activities but remains non-disruptive; targeted support is required to manage sleep issues and maintain daily routines.</t>
  </si>
  <si>
    <t>Sleep disruption is regular and significantly affects the person’s and others' daily life, necessitating comprehensive support and interventions to address sleep behaviors and ensure safety and well-being.</t>
  </si>
  <si>
    <t>Evaluate the person’s healthcare support needs by assessing the size and involvement of their healthcare team, the person’s ability to cooperate and interact with healthcare providers during appointments, and the level of assistance required from caregivers and operational team members, including nurses, clinicians, and care managers.</t>
  </si>
  <si>
    <t>Independent with appointments and healthcare team: The person manages appointments independently and has no or a minimal healthcare team, requiring no additional support.</t>
  </si>
  <si>
    <t>Minimal assistance and small healthcare team: The person has a small healthcare team (1-3 members) and requires some assistance from a caregiver for appointments.</t>
  </si>
  <si>
    <t>Intensive assistance and large healthcare team: The person has a large healthcare team (9 or more members) and requires comprehensive, coordinated support from a multidisciplinary operational team during appointments due to significant challenges with cooperation, communication, or understanding.</t>
  </si>
  <si>
    <t xml:space="preserve">Quantify the annual number of healthcare appointments the person attends, including mental health consultations, medical check-ups, behavioral health sessions, preventative screenings, therapies, treatments, and required follow-up for conditions, and assess the level of support needed to manage these. </t>
  </si>
  <si>
    <t>Assess the number of medications a person is prescribed, and the level of support required to manage them, considering the severity of health conditions treated, the person's acceptance and ability to comply with the medication regimen, and the potential risks involved with medication errors or non-compliance.</t>
  </si>
  <si>
    <t>No medications or self-managed: The person is not on medication or can manage their medication independently, with no significant health risks involved.</t>
  </si>
  <si>
    <t>1-3 medications with moderate support: The person takes a few medications, which may require reminders and some assistance from caregivers, with moderate health risks if not taken correctly.</t>
  </si>
  <si>
    <t xml:space="preserve">4-8 medications with significant support: The person takes several medications, requiring a structured medication management plan and support from caregivers or nurses to ensure compliance, with high health risks involved with errors or non-compliance. </t>
  </si>
  <si>
    <t>9 or more medications with intensive support: The person has a complex medication regimen, necessitating intensive support, possibly including the use of medication administration technology or dedicated staff, with critical health risks if not managed properly.</t>
  </si>
  <si>
    <t xml:space="preserve">Evaluate the person’s skin integrity, potential for skin breakdown such as pressure ulcers, and the associated care needs based on the presence of risk factors. </t>
  </si>
  <si>
    <t>No active or potential skin breakdown; the person’s skin integrity is good with no current risk factors present.</t>
  </si>
  <si>
    <t>Minimal risk for skin breakdown; one or a few risk factors may be present, but they are well-managed with current interventions.</t>
  </si>
  <si>
    <t>Moderate risk for skin breakdown; several risk factors are present, and they require regular monitoring and proactive management to prevent skin integrity issues.</t>
  </si>
  <si>
    <t>Actual skin breakdown, a history of skin breakdown, or a high risk for skin breakdown; numerous risk factors are present, indicating a need for intensive care, possibly including specialized wound care management and regular assessments by healthcare professionals.</t>
  </si>
  <si>
    <t>Assess the number of special medical treatments a person receives —such as occupational therapy (OT), physical therapy (PT), oxygen therapy, psychological services, wound care, g-tube management, podiatry, and glucose monitoring— and their impact on the person's overall support needs.</t>
  </si>
  <si>
    <t>The person does not require any specialized medical treatments.</t>
  </si>
  <si>
    <t>The person requires 1 specialized medical treatment, suggesting a need for targeted support and possibly adjustments in daily living arrangements and caregiver responsibilities.</t>
  </si>
  <si>
    <t>The person requires 2-3 specialized medical treatments, highlighting a moderate impact on overall support needs, necessitating structured daily routines, and increased caregiver involvement for treatment management and coordination.</t>
  </si>
  <si>
    <t>The person requires 4 or more specialized medical treatments, indicating a significant impact on overall support needs. This level of care demands comprehensive care planning, substantial caregiver involvement, and potentially additional resources to accommodate complex treatment schedules and ensure holistic care.</t>
  </si>
  <si>
    <t xml:space="preserve">Evaluate the person’s level of physical mobility and determine the necessary support and adaptive equipment to facilitate mobility. </t>
  </si>
  <si>
    <t>Independent mobility: The person is physically mobile without the need for adapted equipment or assistance, indicating full independence.</t>
  </si>
  <si>
    <t>Minimal equipment, managed independently: The person uses minimal adapted equipment like a brace or walker and manages this equipment without assistance, reflecting a high level of independence.</t>
  </si>
  <si>
    <t>Moderate assistance required: The person requires moderate physical assistance from others to manage mobility limitations, indicating a dependence on caregivers for mobility support.</t>
  </si>
  <si>
    <t>Near total assistance required: The person requires near total assistance from others due to significant physical limitations, necessitating a comprehensive support plan involving caregivers or organizational team members for all mobility-related activities.</t>
  </si>
  <si>
    <t xml:space="preserve">Mental Health Support and Management Score the person’s mental health support and management needs based on the intensity of caregiver, clinical, nursing, and organizational assistance required. </t>
  </si>
  <si>
    <t>No current presenting Mental Health Challenges: The person manages well independently or with informal support; no clinical, nursing or caregiver interventions are required.</t>
  </si>
  <si>
    <t>Symptoms managed with minimal treatment/support: Occasional clinical or nursing support is needed, supplemented by consistent caregiver assistance.</t>
  </si>
  <si>
    <t xml:space="preserve">Symptoms managed with moderate treatment/support: Regular clinical or nursing support is essential, along with structured and systematic caregiver assistance. </t>
  </si>
  <si>
    <t>Symptoms managed with intensive treatment/support: Intensive and frequent clinical or nursing care is crucial, with extensive caregiver involvement for continuous support.</t>
  </si>
  <si>
    <t>Does the person have substance use diagnoses or challenges?</t>
  </si>
  <si>
    <t>No substance use diagnoses or challenges: No current substance use diagnoses or challenges: The person has no known substance use history or current challenges related to substance use. The person does not require support for substance use-related issues.</t>
  </si>
  <si>
    <t xml:space="preserve">Mild presenting symptoms well managed with treatment, medications, and/or supports/support programs: The person requires minimal support to manage their substance use challenges. </t>
  </si>
  <si>
    <t xml:space="preserve">Moderate presenting symptoms with some struggle with treatment, medications, or supports: The person requires moderate support and may have occasional struggles with their treatment or support needs. </t>
  </si>
  <si>
    <t>Significant presenting symptoms with ineffective medications or medication refusal and/or minimal treatment and other supports: The person requires intensive support due to significant challenges related to substance use, including ineffective treatment or refusal of medication. The person faces significant challenges, including ineffective medication regimens, refusal of medications, or a lack of sufficient treatment and support that impacts their overall well-being.</t>
  </si>
  <si>
    <t>Please evaluate the person’s behavior support needs, considering their typical behavior patterns and how they respond to various environments and scenarios. Indicate the level of support required to promote positive behaviors, the frequency of professional intervention needed, and the complexity of any planned interventions.</t>
  </si>
  <si>
    <t>The person generally exhibits behaviors that align with societal norms and expectations; any emerging concerns can be managed with universal supports available to all in the household.</t>
  </si>
  <si>
    <t>The person sometimes exhibits behaviors that require additional supports beyond what is typically available, potentially including occasional visits from a clinician or targeted advice for caregivers.</t>
  </si>
  <si>
    <t>The person regularly exhibits behaviors that necessitate a written supports plan, with strategies tailored to their specific needs, which the caregiver and household members are able and willing to implement either as part of typical norms in the home and therefore part of universal supports or may rise to level of targeted supports.</t>
  </si>
  <si>
    <t xml:space="preserve">Evaluate and score the person’s risk management needs based on the type of risk and the intensity of clinical, nursing, and caregiver support required. </t>
  </si>
  <si>
    <t>Displays minimal risk signs or symptoms: Manages risks independently or with minimal support; caregivers provide occasional supervision or intervention as needed, without the need for clinical or nursing involvement.</t>
  </si>
  <si>
    <t>Exhibits moderate risk signs and symptoms: Requires regular clinical or nursing assessments; caregivers provide consistent support to manage risks related to health, personal safety, or property, with formal interventions implemented as necessary.</t>
  </si>
  <si>
    <t>Severe risk signs and symptoms, adjudicated risks: The person has severe risk signs and symptoms that have been recognized and possibly adjudicated in courts, indicating a need for the highest level of clinical, nursing, and caregiver support, along with structured risk management plans.</t>
  </si>
  <si>
    <t>How do the person’s risk conditions necessitate varying levels of support from caregivers, clinicians, and RNs, and what is the intensity of this support within their living environment?</t>
  </si>
  <si>
    <t>No risk conditions: The person has no conditions that increase risk and requires no additional support.</t>
  </si>
  <si>
    <t xml:space="preserve">Mild to moderate risk condition: One condition requiring regular but manageable support, possibly affecting the person’s daily living but not necessitating constant intensive care. </t>
  </si>
  <si>
    <t>Significant risk condition or multiple mild conditions: One condition that significantly impacts daily living and requires considerable support, or 2-3 conditions that collectively require substantial support and coordination.</t>
  </si>
  <si>
    <t>Intensive support for one critical condition or multiple significant conditions: A single condition that demands near-constant care and supervision, or multiple conditions that together require complex, intensive support from a multidisciplinary team, including caregivers, clinicians, and RNs.</t>
  </si>
  <si>
    <t>Determine the depth and impact of a person’s trauma history—including experiences of abuse, neglect, serious accidents, and repeated hospitalizations—and to assess the intensity of support required from caregivers, clinicians, RNs, and other team members to address these needs within a shared living environment.</t>
  </si>
  <si>
    <t>No documented trauma history: There is no record of trauma, and the person does not require support beyond standard care practices.</t>
  </si>
  <si>
    <t>Documented trauma history with moderate support needs: There is a documented history of trauma which requires a moderate level of support from the care team, possibly including occasional therapeutic interventions or specialized caregiver training.</t>
  </si>
  <si>
    <t>Extensive or repeated trauma history with intensive support needs: The person has an extensive or repeated history of trauma necessitating intensive, ongoing support from caregivers, consistent clinical attention, and possibly frequent nursing oversight.</t>
  </si>
  <si>
    <t>Determine the person’s ability to transition between activities or tasks independently and the level of support required from caregivers or other team members during transitions, which are often critical moments for persons with cognitive, developmental, or physical challenges.</t>
  </si>
  <si>
    <t>Independent Transitions: The person smoothly transitions from one activity or task to another without any assistance.</t>
  </si>
  <si>
    <t>Occasional Difficulty with Transitions: The person has rare difficulties with transitions, which may require minimal support such as occasional prompting or encouragement.</t>
  </si>
  <si>
    <t>Regular Support for Transitions: The person consistently requires prompting, monitoring, instruction, or encouragement to transition from one activity or task to another.</t>
  </si>
  <si>
    <t>Intensive Support for Transitions: The person is unable to transition between activities or tasks without continuous assistance, necessitating a dedicated support system for successful transitions.</t>
  </si>
  <si>
    <t>Independent in New Environments: The person adapts to new environments autonomously, without the need for additional support from the care team.</t>
  </si>
  <si>
    <t>Minimal Support from Care Team: The person requires light assistance from caregivers for comfort and orientation, and occasional check-ins from clinicians or RNs to ensure well-being during the transition period.</t>
  </si>
  <si>
    <t>Moderate Team Support Needed: The person requires structured support from caregivers, including planned interventions by clinicians and RNs to facilitate adjustment and address any transition-related stress or medical needs.</t>
  </si>
  <si>
    <t>Intensive Multi-disciplinary Support Required: The person needs extensive, coordinated support involving caregivers for continuous emotional and practical support, clinicians for mental health or behavioral strategies, and RNs for ongoing health monitoring throughout the transition period.</t>
  </si>
  <si>
    <t>Evaluate the person’s interaction with family and natural supports and the implications for support needs based on the frequency and quality of these interactions</t>
  </si>
  <si>
    <t>Positive family dynamics with minimal support needs; family can provide necessary clinical or care management support, enhancing the person’s independence and reducing the need for external interventions.</t>
  </si>
  <si>
    <t>Neutral family dynamics where occasional support is needed; some clinical interventions or operational supports are beneficial, especially in navigating relationships and ensuring well-being.</t>
  </si>
  <si>
    <t>Challenging family dynamics requiring regular support; significant care management and clinical interventions are necessary, alongside structured support for navigating complex family relationships.</t>
  </si>
  <si>
    <t>Intensive support needs due to adverse family dynamics; comprehensive care management, clinical interventions, and operational supports are critical, with a focus on developing strategies for safe and positive interactions or managing without family support.</t>
  </si>
  <si>
    <t>Date</t>
  </si>
  <si>
    <t>Regional Director Approval</t>
  </si>
  <si>
    <t>Proposed Budget:</t>
  </si>
  <si>
    <t>Shared Living: Assessment of Need Questionnaire</t>
  </si>
  <si>
    <t>Shared Living: Assessment of Need Questionnaire - Scoring</t>
  </si>
  <si>
    <t xml:space="preserve">Conditional Incontinence: The person experiences incontinence primarily under specific conditions, such as during emotional distress (when upset/angry) or at nighttime. This level requires more active management, </t>
  </si>
  <si>
    <t>possibly involving behavioral strategies for emotional triggers and/or additional nighttime care.</t>
  </si>
  <si>
    <t xml:space="preserve">Full-Time Incontinence: The person is incontinent at all times and requires comprehensive continence care, involving continuous assistance and potentially more sophisticated interventions to manage their condition effectively. </t>
  </si>
  <si>
    <t>Schedule-Dependent Continence: The person maintains continence by adhering to a toileting schedule. This setup involves consistent scheduling and some monitoring but is generally manageable with routine support.</t>
  </si>
  <si>
    <t xml:space="preserve">Full-Time Incontinence: The person is incontinent at all times and requires comprehensive continence care, including continuous support for hygiene, the use of specialized continence products, and potentially more intensive interventions to manage their condition effectively. </t>
  </si>
  <si>
    <t>Documented trauma history requiring minimal or occasional support needs: There is a documented history of trauma which requires a minimal or occasional support needed from the support team.</t>
  </si>
  <si>
    <t>Shared Living Assessment Instructions</t>
  </si>
  <si>
    <t>Please see below for additional instructions on each of the 35 questions. The person completing the assessment should refer to these instructions if they are unsure of the purpose of a question or what aspects to consider. There is also a separate Guidebook that is available with more detailed in-depth guidance on how to utilize this assessment and how to answer each of its 35 questions.</t>
  </si>
  <si>
    <t xml:space="preserve">      1.      What is the level of support the person requires for meal preparation?</t>
  </si>
  <si>
    <t xml:space="preserve">Instructions:  </t>
  </si>
  <si>
    <t>To gauge the person’s ability to prepare meals and the extent of support and assistance required from the caregiver in the shared living environment, consider the following:</t>
  </si>
  <si>
    <t>1. Review Meal Preparation Skills: Assess the person’s ability to prepare several types of meals, including understanding of cooking safety and use of kitchen appliances.</t>
  </si>
  <si>
    <t>2. Determine Need for Assistance or Supervision: Evaluate the level of help the person needs from the caregiver for meal preparation, including both supervision and direct assistance.</t>
  </si>
  <si>
    <t>3. Identify Adaptations for Independence: Note any special tools, appliances, or techniques that enable the person to participate in meal preparation to their fullest capacity.</t>
  </si>
  <si>
    <t>4. Assess Nutritional Knowledge: Consider the person’s understanding of nutrition and their ability to plan balanced meals.</t>
  </si>
  <si>
    <t>5. Document Support Systems: Record any established routines or supports the caregiver provides during meal prep times.</t>
  </si>
  <si>
    <t>6. Address Safety in the Kitchen: Explore the person’s awareness of kitchen hazards and their ability to manage these safely.</t>
  </si>
  <si>
    <t>7. Respect for Person Preferences: Ensure the assessment respects the person’s food preferences and choices.</t>
  </si>
  <si>
    <r>
      <t>8. Collaborative Evaluation:  Engage with both the person and caregiver to understand meal preparation routines and the support provided</t>
    </r>
    <r>
      <rPr>
        <b/>
        <sz val="12"/>
        <color theme="1"/>
        <rFont val="Times New Roman"/>
        <family val="1"/>
      </rPr>
      <t>.</t>
    </r>
  </si>
  <si>
    <t>2.     How does the person manage financial tasks, and what supportive measures are necessary to facilitate their financial independence?</t>
  </si>
  <si>
    <t>To thoroughly review all aspects of the person's financial management skills and the supportive measures necessary to facilitate their independence and ensure their financial well-being, consider the following:</t>
  </si>
  <si>
    <t>1.     Understanding Financial Concepts: Assess the person’s understanding of basic financial concepts such as budgeting, saving, and the value of money. Determine their ability to apply these concepts in daily life. Evaluate their awareness of financial responsibilities, including personal expenses, bills, and savings goals.</t>
  </si>
  <si>
    <t>2.     Transaction Management: Observe and document the person’s ability to conduct financial transactions, including using cash, checks, credit/debit cards, and digital payment methods. Review their skills in making purchases, receiving change, and understanding receipts.</t>
  </si>
  <si>
    <t>3.     Budgeting and Planning: Assess the person's capacity to create and adhere to a budget. Consider their ability to plan for regular expenses and save for larger, future expenditures. Determine how they track spending and recognize when adjustments are needed to avoid overspending.</t>
  </si>
  <si>
    <t>4.     Financial Decision Making: Examine the person's decision-making process regarding financial matters, including their ability to compare prices, understand the quality of purchases, and prioritize needs over wants. Assess their susceptibility to impulsive buying or vulnerability to financial scams.</t>
  </si>
  <si>
    <t xml:space="preserve">5.     Use of Financial Management Tools: Identify any financial management tools or aids the person uses, such as apps, spreadsheets, or traditional ledger books. Assess the effectiveness of these tools in supporting their financial independence. Determine the person's comfort level and proficiency with digital banking and online shopping, if applicable. </t>
  </si>
  <si>
    <t>6.     Supportive Measures and Assistance: Document the type and extent of support currently provided to assist with financial tasks. This includes the role of caregivers, family members, or financial advisors in managing or overseeing financial activities. Evaluate the effectiveness of these supportive measures in enhancing the person's financial skills and independence.</t>
  </si>
  <si>
    <t xml:space="preserve">7.     Safety and Security: Assess the person's practices and measures in place to ensure financial safety and protect against fraud or misuse of funds. Consider the need for any additional safeguards, such as monitored accounts or restricted access to funds, to prevent financial abuse. </t>
  </si>
  <si>
    <t>8.     Training and Education Needs: Identify gaps in the person's financial knowledge or skills and recommend targeted training or educational resources to address these areas. Consider opportunities for skill-building in financial literacy, such as community classes, online courses, or one-on-one coaching.</t>
  </si>
  <si>
    <t>9.     Collaborative Financial Planning: Discuss the importance of involving the person in financial planning and decision-making processes to the extent possible, promoting autonomy and respect for their preferences and choices. Outline strategies for gradually increasing the person's involvement in managing finances as their skills improve.</t>
  </si>
  <si>
    <t>10.   Long-term Financial Well-being: Consider the person's long-term financial goals and the planning required to achieve them, including retirement savings, investments, or funding for future needs. Assess the need for legal financial protections, such as trusts or guardianships, to secure the person's financial future.</t>
  </si>
  <si>
    <t>3.     Assess the individual’s functional ability, willingness, and the need for caregiver and clinical support in a variety of household chores, such as laundry, sweeping, vacuuming, doing dishes, cleaning bathrooms, tidying rooms, and making beds. Evaluate the person's physical capacity to perform these tasks, their motivation to keep their living space maintained, and the effectiveness of support strategies that assist or enable task completion.</t>
  </si>
  <si>
    <t>Instructions:</t>
  </si>
  <si>
    <t>To evaluate the person’s ability to manage household chores and identify tailored strategies to support their daily living skills, fostering greater independence and quality of life, consider the following:</t>
  </si>
  <si>
    <t>1.     Pre-Assessment Review: Gather background information on the person’s medical history, physical abilities, and any previous assessments related to daily living skills. Review any existing care plans that outline support or accommodations for household chores.</t>
  </si>
  <si>
    <t>2.     Direct Observation: Observe the person performing a variety of household chores, if possible, to assess their physical capacity and willingness to engage in these tasks. Note the use of any adaptive equipment or modifications that assist the person in task completion.</t>
  </si>
  <si>
    <t>3.     Evaluation of Physical Capacity: Assess the person's physical abilities related to strength, stamina, coordination, and mobility as they pertain to performing household chores such as laundry, sweeping, and vacuuming. Identify any physical limitations that impact their ability to complete chores independently.</t>
  </si>
  <si>
    <t>4.     Assessment of Motivation and Engagement: Evaluate the person's willingness to maintain their living environment. Consider their routine, habits, and any expressed preferences or dislikes related to household tasks. Determine the person's understanding of the importance of maintaining a clean and organized living space.</t>
  </si>
  <si>
    <t>5.     Support and Assistance Evaluation: Document the type and frequency of support the person receives from caregivers or clinical professionals for completing household chores. Assess the effectiveness of prompts, organizational strategies, or physical assistance provided by caregivers in enabling task completion.</t>
  </si>
  <si>
    <t>6.     Structured Support Strategies: Review any structured support strategies or interventions in place, such as scheduled chore times, checklists, or visual aids, which assist the person in managing their household responsibilities. Evaluate the impact of these strategies on the person's ability to complete chores and maintain their environment.</t>
  </si>
  <si>
    <t>7.     Caregiver and Organizational Support Role: Assess the caregiver's role in supporting the person with household chores, including teaching, supervision, and direct assistance. Determine the need for and availability of clinical interventions to address any underlying issues affecting motivation or ability, such as occupational therapy.</t>
  </si>
  <si>
    <t>8.     Identification of Support Needs: Identify gaps in the current support provided for chore completion. Recommend additional resources, training, or adaptive strategies that could enhance the person's independence or engagement.</t>
  </si>
  <si>
    <t>9.     Documentation and Reporting: Document findings clearly, providing specific examples of observed abilities, motivations, and the effectiveness of support strategies. Offer recommendations for adjusting support levels, introducing added support, or modifying tasks to better align with the person's capabilities and preferences.</t>
  </si>
  <si>
    <t>10.  Collaborative Care Planning: Engage with the person, caregivers, and relevant clinical professionals to discuss assessment outcomes and collaboratively plan for enhancing household chore management. Establish goals for increasing independence, improving motivation, or adjusting support strategies based on the assessment findings.</t>
  </si>
  <si>
    <t>4.     What is the level of support the person requires for eating and drinking?</t>
  </si>
  <si>
    <t>To determine the person’s capabilities related to eating and drinking, including their ability to do so independently and the level of assistance required from the caregiver in a shared living environment, consider the following:</t>
  </si>
  <si>
    <t>1. Assess Eating Independence: Evaluate the person’s ability to eat and drink without assistance, including their use of utensils and consumption of various textures and food types.</t>
  </si>
  <si>
    <t>2. Review Safety During Meals: Consider the person’s ability to eat safely, identifying any risks of choking or other hazards, and the need for supervision or adapted utensils.</t>
  </si>
  <si>
    <t>3. Determine Support for Mealtime:  Assess the level of physical support the caregiver must provide during meals, from food preparation to active feeding.</t>
  </si>
  <si>
    <t>4. Document Dietary Needs: Note any special dietary requirements, allergies, or preferences that affect the person’s eating and drinking routines.</t>
  </si>
  <si>
    <t>5. Evaluate Hydration Practices: Observe the person’s routine and ability to maintain adequate hydration, recognizing the caregiver's role in monitoring and encouraging fluid intake.</t>
  </si>
  <si>
    <t>6. Assess Communication of Needs: Determine how effectively the person communicates their hunger, thirst, or preferences, and the caregiver's responsiveness.</t>
  </si>
  <si>
    <t>7. Respect for Dignity in Assistance: Ensure that any assistance provided during meals upholds the person’s dignity and encourages as much independence as possible.</t>
  </si>
  <si>
    <t>8. Collaborative Approach: Engage with the caregiver to understand shared meal practices and how they support the person’s eating and drinking needs.</t>
  </si>
  <si>
    <t xml:space="preserve">Instructions: </t>
  </si>
  <si>
    <t>To evaluate the person's engagement in recreational and leisure activities, their level of independence in these activities, and the support required to maximize their participation and involvement in the community, consider the following:</t>
  </si>
  <si>
    <t>1.     Pre-Assessment Information Gathering: Collect information on the person's interests, preferences, past involvements, and any barriers they have faced in participating in recreational and leisure activities. Review any existing plans or supports currently in place related to leisure activities.</t>
  </si>
  <si>
    <t>2.     Direct Observation and Engagement: Observe the person during recreational and leisure activities, if possible, to gauge their level of independence and enjoyment. Engage with the person to understand their interests and how they prefer to participate in various activities.</t>
  </si>
  <si>
    <t>3.     Evaluation of Independence: Assess the person's ability to independently organize and participate in activities, including initiating participation and maintaining active memberships or friendships. Determine the person's capability to navigate the logistics of participation, such as transportation, scheduling, and adhering to activity rules or guidelines.</t>
  </si>
  <si>
    <t>4.     Supported Engagement Assessment: Identify the types of minimal assistance that enhance the person's participation, such as reminders, transportation assistance, or help with activity preparation. Evaluate the effectiveness of the support provided and the person's responsiveness to such support.</t>
  </si>
  <si>
    <t>5.     Assisted Participation Evaluation: Assess the need for external structure and facilitation for the person to participate in organized leisure or community activities. Document the kinds of activities that require arrangement by others and the person's level of engagement in these activities.</t>
  </si>
  <si>
    <t>6.     Facilitated Involvement Determination: Identify activities where the person relies entirely on others for cues or arrangements to participate. Evaluate the level of support needed to maintain an active and involved lifestyle and the impact of this support on the person's quality of life.</t>
  </si>
  <si>
    <t>7.     Support Network and Caregiver Role: Assess the role of caregivers and the support network in facilitating the person's participation in recreational and leisure activities. Determine the training or resources needed by caregivers or support staff to effectively support the person's recreational involvement.</t>
  </si>
  <si>
    <t>8.     Community Resources and Accessibility: Identify community resources, programs, or facilities that match the person's interests and are accessible to them. Assess any barriers to accessing these resources and suggest potential solutions.</t>
  </si>
  <si>
    <t>9.     Personalized Support Strategies: Develop personalized support strategies that align with the person's interests, abilities, and preferred level of participation. Consider introducing new activities or adapting current ones to better meet the person's needs and enhance engagement.</t>
  </si>
  <si>
    <t>10.  Documentation and Care Planning: Clearly document the assessment findings, including the person's interests, level of engagement, and support needs. Collaborate with the person, their support network, and relevant professionals to update or develop a care plan that includes strategies to enhance participation in recreational and leisure activities.</t>
  </si>
  <si>
    <t>This comprehensive guide ensures a detailed evaluation of the person’s participation in recreational and leisure activities, facilitating the identification of tailored support to enhance their community involvement and overall well-being.</t>
  </si>
  <si>
    <t>6.     How does the person perform self-are tasks and what level of assistance is required?</t>
  </si>
  <si>
    <t>1.     Background gathering information:  Review the person’s medical and care history to identify any physical or cognitive limitations that may affect their ability to perform self-care tasks. Consult with caregivers or family members for insights into the person’s usual self-care routines and any observed challenges.</t>
  </si>
  <si>
    <t>2.     Direct Observation: Observe the person during various self-care tasks, if possible, to assess their level of independence and the strategies they use. Pay attention to how the person navigates the physical environment, uses adaptive devices, and responds to assistance.</t>
  </si>
  <si>
    <t>3.     Evaluation of Independence: Assess the person’s capability to independently manage various aspects of self-care, such as bathing, grooming, and dressing. Note the tasks they can perform without assistance and those where they demonstrate partial independence.</t>
  </si>
  <si>
    <t>4.     Supported Independence Assessment: Identify tasks where the person benefits from minimal prompts, reminders, or organizational strategies. Evaluate the effectiveness of these supports in enhancing their independence. Discuss with the person and caregivers the types of prompts that are most helpful and any adjustments that could improve support.</t>
  </si>
  <si>
    <t>5.     Assisted Self-Care Evaluation: Determine the tasks for which the person requires active supervision, prompting, or physical assistance. Assess the need for setup assistance, such as laying out clothes or preparing hygiene products, and how this support impacts the person’s ability to engage in self-care.</t>
  </si>
  <si>
    <t>6.     Full Assistance Determination: Identify self-care tasks for which the person is fully dependent on caregivers. Evaluate how caregivers provide this assistance, ensuring respect and attentiveness to the person’s preferences and dignity. Consider the training and resources available to caregivers to support these tasks effectively.</t>
  </si>
  <si>
    <t>7.     Personal Preferences and Adaptations: Discuss with the person their personal preferences regarding self-care routines and any adaptations or tools that could enhance their independence. Assess the person’s willingness to try new strategies or adaptive devices to improve self-care capabilities.</t>
  </si>
  <si>
    <t>8.     Safety and Accessibility Considerations: Evaluate the safety and accessibility of the environment where self-care tasks are performed. Identify any modifications or assistive technologies that could reduce risks and support independence. Document any environmental barriers to effective self-care and recommend solutions.</t>
  </si>
  <si>
    <t>9.     Care Plan Review and Recommendations: Review the person’s current care plan to ensure it accurately reflects their self-care abilities and support needs. Provide recommendations for care plan adjustments, including new strategies for supported independence, additional caregiver training, or environmental modifications.</t>
  </si>
  <si>
    <t>10.  Collaborative Planning and Follow-Up: Engage the person, caregivers, and other relevant professionals in a collaborative planning process to address identified self-care support needs. Establish a follow-up schedule to reassess the person’s self-care abilities and support effectiveness, adjusting the care plan as needed.</t>
  </si>
  <si>
    <r>
      <t>7.</t>
    </r>
    <r>
      <rPr>
        <sz val="12"/>
        <color theme="1"/>
        <rFont val="Times New Roman"/>
        <family val="1"/>
      </rPr>
      <t xml:space="preserve"> </t>
    </r>
    <r>
      <rPr>
        <b/>
        <sz val="12"/>
        <color theme="1"/>
        <rFont val="Times New Roman"/>
        <family val="1"/>
      </rPr>
      <t xml:space="preserve"> Evaluate the person’s communication methods, considering their primary language, social and emotional factors, and any trauma-informed or positive behavioral support needs. Assess how these factors influence their ability to express wants and needs and their independence in communication. Examine the effectiveness of their communication across different settings and the support systems in place, including any communication aids or strategies and the involvement of caregivers or clinical staff.</t>
    </r>
  </si>
  <si>
    <t>1.     Pre-Assessment Information Gathering: Collect background information on the person’s communication history, including their primary language and any known social, emotional, or trauma-related challenges that may affect communication. Review documentation on previous communication assessments, interventions, and the effectiveness of current communication strategies.</t>
  </si>
  <si>
    <t>2.     Evaluation of Primary Language Competency: Assess the person’s ability to effectively use their primary language in various settings, noting any language barriers or difficulties with language nuances. Consider the person’s literacy level in their primary language and its impact on communication.</t>
  </si>
  <si>
    <t>3.     Social and Emotional Factors Assessment: Evaluate how social and emotional factors influence the person's communication, including their ability to initiate and sustain interactions and manage socially or emotionally charged situations. Observe and document any specific social contexts or emotional states that enhance or hinder communication.</t>
  </si>
  <si>
    <t>4.     Trauma-Informed Communication Needs: Assess the need for trauma-informed approaches in supporting the person’s communication, especially in contexts that may trigger trauma-related responses. Identify any signs of trauma-related communication blocks and the strategies that have been effective in mitigating these challenges.</t>
  </si>
  <si>
    <t>5.     Positive Behavioral Support Evaluation: Determine the role of positive behavioral support in facilitating the person’s communication, especially in expressing wants and needs. Document any behavioral strategies currently employed and their effectiveness in supporting communication.</t>
  </si>
  <si>
    <t>6.     Assessment of Communication Aids and Strategies: Identify and evaluate the use of any communication aids or strategies, such as AAC devices, pictograms, sign language, or other alternative communication methods. Consider the person’s and caregivers’ proficiency with these aids and the extent to which they enhance communication.</t>
  </si>
  <si>
    <t>7.     Caregiver and Clinical Staff Involvement: Assess the involvement of caregivers and clinical staff in supporting the person’s communication, including training received and consistency in using recommended communication strategies. Evaluate the support network’s ability to understand and respond to the person’s communication methods.</t>
  </si>
  <si>
    <t>8.     Setting-Specific Communication Effectiveness: Examine the effectiveness of the person’s communication across different settings (e.g., home, community, clinical environments), noting any adaptations or support needed in each context.</t>
  </si>
  <si>
    <t>9.     Recommendations for Enhanced Communication Support: Identify gaps in current communication support strategies and recommend interventions or resources that could further enhance the person’s communication abilities. Consider the need for additional training for the person, caregivers, or staff in specific communication strategies or aids.</t>
  </si>
  <si>
    <t>10.  Documentation and Reporting: Document assessment findings clearly, providing specific examples to illustrate the person’s communication abilities and challenges. Offer detailed recommendations for adjusting communication support strategies to better meet the person’s needs and promote their independence in communication.</t>
  </si>
  <si>
    <t>8.  What is the level of supervision required for the person at home?</t>
  </si>
  <si>
    <t>Evaluate the level of supervision the person requires in a shared living environment, to understand the scope of the caregiver's responsibilities in providing this supervision, and to guide the planning and resource allocation for shared living:</t>
  </si>
  <si>
    <t>1. Evaluate Supervision Requirements: Determine the extent of supervision the person needs due to potential risks such as wandering, cognitive impairment, or other behaviors.</t>
  </si>
  <si>
    <t>2. Assess Independence Levels: Consider how long the person can be safely left unsupervised and under what conditions.</t>
  </si>
  <si>
    <t>3. Determine Caregiver Involvement: Assess the caregiver’s role in monitoring and providing supervision, including overnight responsibilities.</t>
  </si>
  <si>
    <t>4. Document Safety Protocols: Note any safety protocols or emergency plans that the caregiver has established for unsupervised times.</t>
  </si>
  <si>
    <t>5. Review Environmental Adaptations:  Review any modifications made to the home to support the person’s supervision needs.</t>
  </si>
  <si>
    <t>6. Consider Behavioral Patterns: Observe and record any behaviors that may require additional supervision.</t>
  </si>
  <si>
    <t>7. Maintain Respect for Autonomy: Ensure the assessment respects the person’s need for independence and privacy.</t>
  </si>
  <si>
    <t>8. Collaborative Evaluation: Engage with both the person and caregiver to gather a comprehensive view of the supervision needed.</t>
  </si>
  <si>
    <t xml:space="preserve">9.  What is the required level of supervision for the person in community settings, considering their support and supervision needs? </t>
  </si>
  <si>
    <t xml:space="preserve">To evaluate the community supervision needs, consider the following: </t>
  </si>
  <si>
    <t>1.     Assess Independent Functioning: Determine the person’s capacity to function independently in the community. Consider their ability to make safe choices, navigate the environment, and handle emergencies.</t>
  </si>
  <si>
    <t>2.     Observe and Record: Document specific observations of the person’s behavior, decision-making, and problem-solving skills during times when they are unsupervised.</t>
  </si>
  <si>
    <t>3.     Consider Past Experiences: Consider any historical data or past experiences that can inform the current assessment of supervision needs. Include instances of successful independence as well as situations where challenges were faced.</t>
  </si>
  <si>
    <t>4.     Evaluate Risk Awareness: Assess the person’s awareness of potential risks and their ability to avoid dangerous situations or seek assistance when necessary.</t>
  </si>
  <si>
    <t>5.     Identify Necessary Skills: List the essential skills needed for safe unsupervised time in the community and evaluate the person’s proficiency in these areas.</t>
  </si>
  <si>
    <t>6.     Assess Communication Abilities: Consider the person’s ability to communicate with others when unsupervised, especially in situations where they may need to ask for help.</t>
  </si>
  <si>
    <t>7.     Understand Comfort Levels: Gauge the person’s comfort and confidence during unsupervised time. Discomfort or anxiety can impact their ability to function safely when alone.</t>
  </si>
  <si>
    <t>8.     Review Support Strategies: Examine the effectiveness of current support strategies that enable the person to have unsupervised time. This could include technological aids, check-in systems, or personal safety devices.</t>
  </si>
  <si>
    <t>9.     Consult with Caregivers: Engage with caregivers to get their perspective on the person’s independence. Caregivers can provide valuable insights into the person’s behavior and needs when not directly observed by professionals.</t>
  </si>
  <si>
    <t>10.  Plan for Progression: Consider if and how the person’s supervision needs may change over time. Assess any ongoing skill development that may increase their ability to be safely unsupervised.</t>
  </si>
  <si>
    <t>10.  Evaluate the person’s ability to understand and respond to safety hazards and emergency situations, as well as the extent of assistance required from the caregiver.</t>
  </si>
  <si>
    <t>Review the following items and note all that apply for the person in their home, considering both the person’s needs and caregiver's responsibilities:</t>
  </si>
  <si>
    <t>Responsive to Basic Safety Issues: The person autonomously responds to basic safety issues, such as fire evacuation, without needing assistance or prompts.</t>
  </si>
  <si>
    <t>Response to Varied Safety Issues: The person may struggle to respond appropriately to less obvious safety issues, like responding to a power outage or extreme temperatures, without guidance.</t>
  </si>
  <si>
    <t>Access to Emergency Assistance: The person faces challenges in seeking emergency help independently, whether it is using a phone, activating an alarm, or seeking assistance from neighbors.</t>
  </si>
  <si>
    <t>Requirement for Adaptive Devices: The person has sensory disabilities necessitating adaptive safety devices, such as visual or audible alarms with enhanced features (e.g., tactile alerts).</t>
  </si>
  <si>
    <t>Use of Bedrails: The person requires bedrails or similar safeguards to ensure safety while in bed.</t>
  </si>
  <si>
    <t>Consistency of Support Staff: The person's safety is impacted by frequent absence, tardiness, or the presence of support staff who are not familiar with their specific support needs.</t>
  </si>
  <si>
    <t>Decision-Making in Safety: The person often makes unsafe choices that could lead to harm, indicating a need for more consistent guidance or supervision.</t>
  </si>
  <si>
    <t>Utilization of Communication Devices: The person has difficulty using, or lacks access to, essential communication devices like the internet or a cell phone, which could be critical in emergencies.</t>
  </si>
  <si>
    <t>Requirement for Physical Assistance: The person requires the physical presence of two people for activities such as transferring, fire evacuation procedures, or repositioning, indicating a higher level of dependency.</t>
  </si>
  <si>
    <t>Vulnerability to Exploitation: The person is vulnerable to sexual exploitation or unable to safeguard themselves from being taken advantage of, necessitating protective oversight.</t>
  </si>
  <si>
    <t>Home Accessibility: The person's residence lacks necessary accommodation to meet their needs, including safe and accessible bathing facilities.</t>
  </si>
  <si>
    <t>Refusal of Services: The person is at risk due to their refusal of critical services which are essential for their health and safety.</t>
  </si>
  <si>
    <t>Other Safety Concerns: Describe any additional safety concerns specific to the person’s home environment that could pose a risk.</t>
  </si>
  <si>
    <t>14. Incident Report: Review and check any safety-related incidents that have occurred in the past 12 months, documenting the nature and outcome of these events.</t>
  </si>
  <si>
    <r>
      <t>11.</t>
    </r>
    <r>
      <rPr>
        <sz val="12"/>
        <color theme="1"/>
        <rFont val="Times New Roman"/>
        <family val="1"/>
      </rPr>
      <t xml:space="preserve"> </t>
    </r>
    <r>
      <rPr>
        <b/>
        <sz val="12"/>
        <color theme="1"/>
        <rFont val="Times New Roman"/>
        <family val="1"/>
      </rPr>
      <t>How effectively can the person manage safety needs and emergency procedures in the community?</t>
    </r>
  </si>
  <si>
    <r>
      <t xml:space="preserve">Instructions:  </t>
    </r>
    <r>
      <rPr>
        <sz val="12"/>
        <color theme="1"/>
        <rFont val="Times New Roman"/>
        <family val="1"/>
      </rPr>
      <t xml:space="preserve"> </t>
    </r>
  </si>
  <si>
    <t>To ensure a thorough and person-centered evaluation of safety management skills and needs and to target support planning to enhance the person’s safety and independence in community settings, consider the following:</t>
  </si>
  <si>
    <t>1.     Pre-Assessment Preparation: Review the person’s history, including any previous incidents related to safety or emergencies. Familiarize yourself with the person's current living situation, daily routines, and community engagement levels.</t>
  </si>
  <si>
    <t>2.     Capability Assessment: Conduct observations and discussions to gauge the person's awareness of potential safety risks and their ability to manage these independently. Evaluate the person's knowledge and implementation of emergency procedures, such as fire evacuation plans or what to do if they become lost.</t>
  </si>
  <si>
    <t>3.     Supervision Evaluation: Determine the extent and frequency of supervision required for the person to safely navigate community settings. Assess situations or settings where increased supervision may be necessary to prevent safety risks.</t>
  </si>
  <si>
    <t>4.     Cooperation with Safety Protocols: Observe and document the person's willingness and ability to cooperate with caregivers, peers, or emergency responders during safety drills or actual emergencies. Note any barriers to cooperation, such as communication difficulties or resistance to following instructions.</t>
  </si>
  <si>
    <t>5.     Assessment of Assistance Needs: Identify specific areas where the person requires hands-on assistance to ensure their safety, including the type of support needed and who provides it. Consider both routine safety tasks and emergency response scenarios.</t>
  </si>
  <si>
    <t>6.     Community Integration Considerations: Evaluate how the person's safety management capabilities impact their ability to participate in and integrate into community activities. Identify opportunities for enhancing community integration through targeted safety training or support.</t>
  </si>
  <si>
    <t>7.     Emergency Plan Review: Review the person’s existing emergency response plan, if available, for completeness and practicality. Assess their familiarity with and ability to execute the plan. Recommend updates or modifications to the plan based on current assessment findings.</t>
  </si>
  <si>
    <t>8.     Self-Advocacy and Training: Assess the person's ability and confidence to advocate for their safety needs in various settings. Determine the need for additional safety-related training or education to enhance their self-advocacy and emergency response skills.</t>
  </si>
  <si>
    <t>9.     Documentation and Reporting: Document findings clearly and concisely, providing specific examples and observations to support the assessment outcomes. Report on the person’s current safety management capabilities, supervision and assistance needs, and any recommendations for support or training enhancements.</t>
  </si>
  <si>
    <t>10.  Collaborative Review and Planning: Engage with the person, their caregivers, and other relevant team members to discuss assessment findings and collaboratively plan for addressing identified safety needs. Establish a schedule for regular review and updates to the safety plan, considering any changes in the person's abilities, living situation, or community involvement.</t>
  </si>
  <si>
    <t>11.  Use the comments section for additional notes and updates, and/or document specific incidents that provide further context to the person’s safety and emergency management profile.</t>
  </si>
  <si>
    <t>12.  This Assessor's Guide is designed to ensure a thorough and person-centered evaluation of safety management skills and needs, facilitating targeted support planning to enhance the person’s safety and independence in community settings.</t>
  </si>
  <si>
    <t>12.  What level of assistance does the person require to evacuate the home within 2 1/2 minutes?</t>
  </si>
  <si>
    <t>Evaluate Evacuation Capabilities: Assess the person’s ability to recognize an emergency and evacuate the home independently.</t>
  </si>
  <si>
    <t>Assess Response to Cues:  Consider the person’s response to natural cues indicating an emergency and their ability to act on these cues without assistance.</t>
  </si>
  <si>
    <t>Determine Support for Evacuation: Evaluate the necessity and effectiveness of verbal cues or physical assistance provided by the caregiver during a drill or actual evacuation</t>
  </si>
  <si>
    <t>Document Evacuation Drills: Note the frequency and outcomes of evacuation drills conducted with the person to practice and improve their evacuation skills.</t>
  </si>
  <si>
    <t>Review Physical Abilities: Assess any mobility or physical limitations that affect the person’s ability to evacuate quickly and safely.</t>
  </si>
  <si>
    <t>Identify Environmental Barriers: Identify any obstacles within the home that could impede the person’s ability to evacuate.</t>
  </si>
  <si>
    <t>Maintain Dignity in Assistance: Ensure that any assistance provided respects the person’s dignity and promotes as much independence as possible.</t>
  </si>
  <si>
    <t>Collaborative Evaluation: Work with the caregiver to understand their role in assisting with evacuation and the strategies in place to ensure safety.</t>
  </si>
  <si>
    <t>13.  Evaluate the person’s modes of transportation, any required vehicle modifications for safe travel, behavioral and health support needs while traveling, and the level of assistance needed to arrange or schedule transportation.</t>
  </si>
  <si>
    <t>1.     Pre-Assessment Information Gathering: Review the person’s history of transportation usage, including preferred modes of transport and any previous challenges encountered while traveling. Collect information on any known health or behavioral conditions that may impact transportation needs.</t>
  </si>
  <si>
    <t>2.     Evaluation of Transportation Independence: Assess the person’s ability to independently use various transportation options, such as public transit, personal vehicles, or rideshare services. Note any assistive devices or technologies utilized to facilitate independent travel. Determine the person’s capacity to navigate transportation systems, including understanding schedules, routes, and fares.</t>
  </si>
  <si>
    <t>3.     Assistance and Prompting Needs: Identify the level of assistance or prompting the person requires for transportation-related tasks, such as scheduling rides, remembering departure times, or securing transportation for appointments. Assess the effectiveness of reminders or support systems currently in place to assist with transportation management.</t>
  </si>
  <si>
    <t>4.     Full Assistance and Planning Requirements: Determine if the person is unable to participate in transportation planning and requires others to plan and provide all transportation needs. Evaluate who currently assists with transportation planning and the coordination of these services.</t>
  </si>
  <si>
    <t>5.     Total Support for Behavioral or Health Concerns: Identify any behavioral or health concerns that necessitate complete assistance and oversight during transportation. This includes assessing the need for continuous supervision, behavioral support strategies, or health interventions while traveling. Document specific instances where behavioral or health issues have impacted transportation and the strategies used to address these concerns.</t>
  </si>
  <si>
    <t>6.     Vehicle Modifications and Accessibility: Assess the need for vehicle modifications to ensure safe and accessible transportation, considering the person’s physical, sensory, or cognitive needs. Review the availability and use of modified vehicles or specialized transportation services designed to accommodate the person’s requirements.</t>
  </si>
  <si>
    <t>7.     Support System Evaluation: Examine the role of caregivers, family members, or transportation services in supporting the person’s transportation needs. Assess the reliability and adequacy of these support systems. Identify any gaps in the current support system and recommend enhancements or additional resources to improve transportation accessibility and safety.</t>
  </si>
  <si>
    <t>8.     Safety and Emergency Preparedness: Evaluate the person’s preparedness for handling transportation-related emergencies or unexpected situations. Assess their knowledge of safety protocols and the availability of emergency contacts during travel. Consider the need for training or additional support to improve emergency preparedness.</t>
  </si>
  <si>
    <t>9.     Recommendations for Enhanced Transportation Support: Based on assessment findings, provide recommendations for improving the person's transportation experience. This may include suggestions for new transportation options, additional support strategies, or vehicle modifications. Consider the person’s preferences, lifestyle, and community engagement goals when making recommendations.</t>
  </si>
  <si>
    <t>10.  Documentation and Reporting: Clearly document the assessment findings, providing specific examples of the person’s transportation abilities, challenges, and the support systems in place. Collaborate with the person, their support network, and relevant professionals to develop or update a transportation plan to address identified needs and promote independence and safety.</t>
  </si>
  <si>
    <t>14.  What level of support does the person require for medicine management?</t>
  </si>
  <si>
    <t>1.     Assess Medication Self-Management: Evaluate the person’s ability to independently manage their medication, including understanding dosage, timing, and medication names.</t>
  </si>
  <si>
    <t>2.     Determine Supervision Needs: Assess the level of supervision the person requires to adhere to their medication orders.</t>
  </si>
  <si>
    <t>3.     Evaluate Support for Medication Preparation: Determine the extent to which the person relies on others to prepare their medication and their cooperativeness during the process.</t>
  </si>
  <si>
    <t>4.     Document Medication Routines: Note the established routines and supports in place to assist the person with their medication management.</t>
  </si>
  <si>
    <t>5.     Identify Behavioral Factors: Observe any behavioral issues that may affect medication management, such as refusal or non-cooperation.</t>
  </si>
  <si>
    <t>6.     Collaborative Approach: Engage with the caregiver to understand how medication management is incorporated into daily routines and the strategies used to ensure adherence.</t>
  </si>
  <si>
    <t>7.     Review of Medication Systems: Consider any use of medication dispensing systems, pill organizers, or reminders that aid in medication management.</t>
  </si>
  <si>
    <t>8.     Maintain Dignity and Independence: Ensure that the person’s dignity is respected, promoting independence in medication management wherever possible.</t>
  </si>
  <si>
    <t>15.  What is the degree of the person’s vision impairment and the level of assistance needed?</t>
  </si>
  <si>
    <t>To assess the level of visual impairment and to identify the support and adaptations required to assist them in their daily living and activities, consider the following:</t>
  </si>
  <si>
    <t>1.     Evaluate Visual Acuity: Assess the person’s degree of vision impairment, if any, and the clarity of vision with or without corrective lenses.</t>
  </si>
  <si>
    <t>2.     Determine the Need for Corrective Lenses: Confirm whether the person requires corrective lenses to enhance vision and how effective these are in providing functional vision.</t>
  </si>
  <si>
    <t>3.     Assess Legal Blindness and Its Implications: If the person is legally blind, evaluate how they navigate their environment and the accommodations needed.</t>
  </si>
  <si>
    <t>4.     Evaluate Functional Vision: For persons with minimal to no functional vision, assess how they perform tasks and interact with their environment.</t>
  </si>
  <si>
    <t>5.     Document Support Systems: Note any support systems in place, such as orientation and mobility training, use of assistive technology, or support from a caregiver.</t>
  </si>
  <si>
    <t>6.     Collaborative Approach: Engage with caregivers, vision specialists, and the person to understand their needs and the effectiveness of current supports.</t>
  </si>
  <si>
    <t>7.     Promote Independence and Safety: Ensure that assessments and support strategies promote the person’s independence and safety within their capabilities.</t>
  </si>
  <si>
    <t>16.  What is the extent of the person’s hearing impairment and what level of assistance is required?</t>
  </si>
  <si>
    <t>To determine the person’s level of hearing ability and to identify the support they require for communication and interaction, assess both the person’s needs and the caregiver’s responsibilities to assist, consider the following:</t>
  </si>
  <si>
    <t>1.     Assess Hearing Capabilities: Evaluate the person’s range of hearing, from fully hearing to hard-of-hearing or deafness.</t>
  </si>
  <si>
    <t>2.     Determine Hearing Aid Use: Assess if the person uses a hearing aid and the level of assistance they need to use it effectively.</t>
  </si>
  <si>
    <t>3.     Evaluate Communication Needs: Determine the person’s need for alternative communication methods, such as sign language or written communication.</t>
  </si>
  <si>
    <t>4.     Document Caregiver Support: Note the support provided by the caregiver, including facilitating communication and aiding in hearing aid maintenance.</t>
  </si>
  <si>
    <t>5.     Consider Safety Implications: Evaluate how the person’s hearing ability affects their safety and the adaptations needed to ensure a safe living environment.</t>
  </si>
  <si>
    <t>6.     Collaborative Approach:  Engage with hearing specialists, the person, and the caregiver to understand the effectiveness of current support and identify any additional needs.</t>
  </si>
  <si>
    <t>7.     Promote Independence: Ensure that the assessment and support strategies promote the person’s independence and self-reliance as much as possible.</t>
  </si>
  <si>
    <t>1.     Evaluate Continence Status: Assess the person’s ability to control urination and the conditions under which they may be incontinent.</t>
  </si>
  <si>
    <t>2.     Determine Schedule Adherence: Evaluate whether the person can maintain continence by following a toileting schedule.</t>
  </si>
  <si>
    <t>3.     Assess Response to Emotional States: Determine if emotional states such as being upset or angry contribute to incontinence and assess how these situations are managed.</t>
  </si>
  <si>
    <t>4.     Review Nighttime Continence: Assess the person’s continence during nighttime and the need for interventions such as night-time toileting assistance or protective products.</t>
  </si>
  <si>
    <t xml:space="preserve">5.     Document Full Incontinence Care: For persons with full-time incontinence, document the type and extent of care provided, including the use of continence products and caregiver assistance. </t>
  </si>
  <si>
    <t>6.     Collaborative Approach: Engage with caregivers to understand their role in managing continence care and the strategies used to support the person’s needs.</t>
  </si>
  <si>
    <t>7.     Promote Dignity and Comfort: Ensure that the person’s dignity is respected in continence care, and efforts are made to provide comfort and prevent complications.</t>
  </si>
  <si>
    <t>18.  What is the level of fecal continence of the person and what support do they need?</t>
  </si>
  <si>
    <t>1.     Introduction and Consent: Begin with a sensitive introduction to the assessment, emphasizing its purpose to enhance care and support. Ensure the conversation occurs in a private, comfortable setting to respect the person’s dignity. Obtain informed consent, clearly explaining the person’s right to decline to answer any questions or stop the assessment at any time.</t>
  </si>
  <si>
    <t>2.     Continence Level Evaluation: Assess the person’s level of fecal continence using the scoring criteria as a guide. Document their typical patterns, including any reliance on a toileting schedule or occurrences of nighttime incontinence. Use respectful, non-stigmatizing language when discussing continence, focusing on the person’s experiences and needs.</t>
  </si>
  <si>
    <t>3.     Support and Assistance Review: Identify the type of support the person currently receives to manage fecal continence, including adherence to toileting schedules, response to emotional triggers, and nighttime care routines. Evaluate the effectiveness of this support and any gaps that may exist in providing comprehensive care.</t>
  </si>
  <si>
    <t>4.     Emotional Triggers and Hygiene Assistance: Discuss, with sensitivity, any emotional triggers known to affect the person’s continence. Explore how these situations are managed and what support is beneficial. Assess the person’s needs for assistance with hygiene and the respectfulness and adequacy of the care provided.</t>
  </si>
  <si>
    <t>5.     Nighttime Care Strategies: Document the frequency of nighttime incontinence and the impact on the person’s sleep quality and overall well-being. Review the products and strategies used to manage nighttime incontinence, assessing their effectiveness and the person’s comfort with these approaches.</t>
  </si>
  <si>
    <t>6.     Full-Time Continence Care: For persons requiring full-time continence care, detail the comprehensive support provided, including product use, skin care practices, and frequency of care. Assess how caregivers ensure the person’s dignity and comfort during continence care routines.</t>
  </si>
  <si>
    <t>7.     Role of Caregivers in Continence Management: Examine the role of caregivers in supporting the person’s fecal continence needs. Highlight how caregivers maintain the person’s dignity and privacy during care. Explore any training caregivers have received and identify additional training needs to enhance care quality.</t>
  </si>
  <si>
    <t xml:space="preserve">8.     Comfort and Dignity in Care: Discuss efforts made to ensure the person’s comfort and dignity in managing fecal incontinence. Include any preferences the person has expressed regarding their care. </t>
  </si>
  <si>
    <t>9.     Assess the responsiveness of the care environment to the person’s comfort and dignity needs.</t>
  </si>
  <si>
    <t>10.  Feedback and Communication: Determine how the person communicates their needs or discomfort related to fecal continence and the effectiveness of communication channels. Document any feedback the person has provided about their continence care and their involvement in care planning.</t>
  </si>
  <si>
    <t>11.  Healthcare Collaboration: Note any consultations with healthcare professionals regarding fecal continence management and the outcomes of these interactions. Consider recommendations made by healthcare professionals and their integration into the person’s care plan.</t>
  </si>
  <si>
    <t xml:space="preserve">12.  Documentation and Care Planning: Thoroughly document assessment findings, focusing on the person’s experiences, support needs, and preferences related to fecal continence management. Collaborate with the person, their support network, and healthcare providers to develop or update a care plan that addresses identified needs, emphasizing respect for dignity and personal preferences. </t>
  </si>
  <si>
    <t>19.   Evaluate the person’s sleep patterns and the implications for their overall well-being and support needs, considering the duration, quality, and impact of their sleep on daily activities.</t>
  </si>
  <si>
    <t>1.     Preparation: Review any existing sleep studies, medical evaluations, or caregiver observations related to the person’s sleep patterns.</t>
  </si>
  <si>
    <t>2.     Comprehensive Discussion: Engage with the person and, if appropriate, their caregivers, to understand the context and concerns surrounding their sleep.</t>
  </si>
  <si>
    <t>3.     Conducting the Assessment: Encourage an in-depth conversation about the person’s sleep habits, including routines, environment, and any stressors or stimulants affecting sleep. Observe any indications of fatigue or sleepiness during the assessment that may correlate with reported sleep patterns.</t>
  </si>
  <si>
    <t xml:space="preserve">4.     Evaluating Responses: Apply the scoring system to determine the level of impact sleep has on the person’s daily life and the level of support required. Consider sleep patterns in the context of overall health and well-being, recognizing the role of sleep in cognitive and emotional regulation. </t>
  </si>
  <si>
    <t>5.     Documentation: Clearly record the findings, including direct quotes and observations, to provide a comprehensive view of the person’s sleep patterns and needs. Note any recommendations for sleep hygiene improvements, environmental adjustments, or professional consultations.</t>
  </si>
  <si>
    <t>6.     Recommendations: Propose practical interventions such as establishing a bedtime routine, relaxation techniques, or consulting with a sleep specialist.</t>
  </si>
  <si>
    <t>7.     Plan for follow-up to assess the effectiveness of interventions and to adjust strategies, as necessary.</t>
  </si>
  <si>
    <t>20.  Evaluate the person’s healthcare support needs by assessing the size and involvement of their healthcare team, the person’s ability to cooperate and interact with healthcare providers during appointments, and the level of assistance required from caregivers and operational team members, including nurses, clinicians, and care managers.</t>
  </si>
  <si>
    <t>1.     Healthcare Team Composition: Document the members of the person’s healthcare team, including primary care providers, specialists, nurses, clinicians, and care managers. Note the roles and frequency of interaction each team member has with the person. Assess how effectively the healthcare team communicates and coordinates care among themselves and with the person and their caregivers.</t>
  </si>
  <si>
    <t xml:space="preserve">2.     Independence in Managing Healthcare: Evaluate the person's ability to independently manage their healthcare appointments, including scheduling, transportation, and communication with healthcare providers. Consider any tools or supports the person uses to maintain their independence, such as calendars, medication reminders, or health apps. </t>
  </si>
  <si>
    <t>3.     Assistance from Caregivers: Determine the level and type of assistance the person requires from caregivers for healthcare appointments. This might include reminders, transportation, accompaniment, or help with communication. Assess the caregiver's understanding of the person’s health conditions and treatment plans to effectively support the person.</t>
  </si>
  <si>
    <t>4.     Cooperation and Interaction with Providers: Observe or gather information on the person’s ability to cooperate and effectively communicate with healthcare providers. Identify any barriers to successful interaction, such as hearing impairments, cognitive challenges, or anxiety. Evaluate strategies that have been implemented to improve communication and cooperation during healthcare visits.</t>
  </si>
  <si>
    <t>5.     Support from Nurses and Care Managers: For those needing additional support, assess the involvement of nurses, care managers, or other healthcare professionals in assisting with managing healthcare appointments and coordinating care. Consider how this support impacts the person's health management and overall well-being.</t>
  </si>
  <si>
    <t>6.     Challenges with Large Healthcare Teams: For persons with large healthcare teams, identify any challenges encountered in coordinating care and communication among multiple providers. Assess the need for a central coordinator or advocate to assist in managing healthcare relationships and ensuring that care is comprehensive and cohesive.</t>
  </si>
  <si>
    <t>7.     Recommendations for Support Enhancement: Based on the assessment findings, identify areas for improvement in healthcare support. Recommendations might include enhancing caregiver training, employing care coordination tools, or adjusting the healthcare team composition for better support. Discuss potential recommendations with the person, their family, and healthcare team to develop actionable steps for enhancing healthcare support.</t>
  </si>
  <si>
    <t>8.     Documentation and Care Planning: Thoroughly document the assessment outcomes, highlighting the person’s healthcare support needs, the effectiveness of the current support system, and any identified challenges. Collaborate with the person, their support network, and healthcare providers to update or develop a care plan that addresses the assessed needs, aiming for optimal healthcare management and support.</t>
  </si>
  <si>
    <t>9.     Use the comments section to provide comprehensive details on the person’s healthcare team, their ability to manage appointments, and the required support. Emphasize any reasons for assessment, such as the necessity for intensive multidisciplinary support or significant challenges faced by the person.</t>
  </si>
  <si>
    <t xml:space="preserve">21.  Quantify the annual number of healthcare appointments the person attends, including mental health consultations, medical check-ups, behavioral health sessions, preventative screenings, therapies, treatments, and required follow-up for conditions, and assess the level of support needed to manage these. </t>
  </si>
  <si>
    <t>To quantify the annual number of healthcare appointments the person attends, encompassing all medical consultations and treatments, and to evaluate the level of support needed for managing these appointments effectively, consider the following:</t>
  </si>
  <si>
    <t>1.     Appointment Quantification: Compile a comprehensive list of all healthcare appointments attended by the person over the past year, including mental health consultations, medical check-ups, behavioral health sessions, preventative screenings, therapies, treatments, and required follow-ups for conditions. Utilize medical records, appointment logs, and consultations with caregivers and the healthcare team to ensure all appointments are accounted for.</t>
  </si>
  <si>
    <t>2.     Evaluation of Support Needs: Assess the support needed for scheduling appointments, considering the person's ability to independently manage appointment bookings or if they rely on caregivers or organizational support. Determine the level of assistance required for transportation to and from appointments, including any specialized transportation needs for persons with mobility issues.</t>
  </si>
  <si>
    <t>3.     Accompaniment and Advocacy: Evaluate the necessity for accompaniment to healthcare appointments, identifying who typically provides this support (e.g., family members, caregivers, professional advocates). Assess the person's need for advocacy or assistance during appointments, such as help with communication with healthcare providers or understanding medical information.</t>
  </si>
  <si>
    <t>4.     Coordination Among Healthcare Providers: For persons with multiple healthcare providers, assess the effectiveness of communication and coordination among providers and with the person and their support network. Identify any challenges faced in managing multiple appointments across different healthcare services and potential strategies to improve coordination.</t>
  </si>
  <si>
    <t>5.     Organizational Resources and Case Management: For those with extensive healthcare involvement (20 or more appointments annually), evaluate the role of organizational resources or case management in coordinating healthcare appointments and follow-up care. Assess the adequacy of these support systems in managing the high frequency of healthcare interactions and any areas for enhancement.</t>
  </si>
  <si>
    <t xml:space="preserve">6.     Caregiver and Organizational Support Training: Determine if caregivers and organizational staff have received adequate training to assist with healthcare appointment management, including understanding the person's medical needs, coordinating appointments, and providing transportation and accompaniment. Identify any gaps in training or knowledge and recommend resources or training programs to address these needs. </t>
  </si>
  <si>
    <t>7.     Feedback and Adjustment of Support Systems: Solicit feedback from the person and their caregivers regarding the effectiveness of support systems in place for managing healthcare appointments. Based on feedback and assessment findings, identify opportunities for adjusting support strategies to better meet the person's healthcare management needs.</t>
  </si>
  <si>
    <t>8.     Documentation and Care Planning: Thoroughly document the assessment outcomes, including the number of healthcare appointments, the level of support needed, and the effectiveness of current support systems. Collaborate with the person, their support network, and healthcare providers to develop or update a care plan that addresses the assessed needs, aiming for an optimized approach to healthcare appointment management.</t>
  </si>
  <si>
    <t>22.  Assess the number of medications prescribed, and the level of support required to manage them, considering the severity of health conditions treated, the person's acceptance and ability to comply with the medication regimen, and the potential risks involved with medication errors or non-compliance.</t>
  </si>
  <si>
    <t>1.     Medication Inventory: Compile a comprehensive list of all medications prescribed, including the name, dosage, frequency, and purpose of each medication. Verify this information with healthcare records and consultations with healthcare providers.</t>
  </si>
  <si>
    <t>2.     Assessment of Health Conditions: Document the health conditions being treated with each medication. Assess the severity of these conditions and the implications of non-compliance or medication errors.</t>
  </si>
  <si>
    <t>3.     Evaluation of Medication Management Ability: Assess the person's ability to independently manage their medication regimen, including understanding medication purposes, managing refills, and taking medications as prescribed. Consider cognitive factors, physical ability, and motivation affecting the person's medication management.</t>
  </si>
  <si>
    <t>4.     Support Requirement Determination: Determine the level of support the person requires for medication management, ranging from occasional reminders to intensive support from caregivers or healthcare professionals. Evaluate the person's acceptance of assistance and any preferences they have regarding medication management support.</t>
  </si>
  <si>
    <t>5.     Risks of Errors and Non-Compliance: Assess the potential health risks involved with medication errors or non-compliance for the person, considering the consequences of missed doses or incorrect administration. Identify any history of medication management issues and the outcomes.</t>
  </si>
  <si>
    <t>6.     Medication Management Plan Review: Review any existing medication management plans, including the use of pill organizers, medication alarms, or administration technologies. Evaluate the effectiveness of these plans and tools in supporting the person's medication adherence.</t>
  </si>
  <si>
    <t>7.     Caregiver and Healthcare Professional Involvement: Document the role of caregivers and healthcare professionals in supporting the person's medication management, including medication administration, monitoring for side effects, and communicating with healthcare providers. Assess the need for additional training or resources for caregivers to effectively support medication management.</t>
  </si>
  <si>
    <t xml:space="preserve">8.     Identification of Improvement Areas: Based on the assessment findings, identify areas for improvement in the person's medication management process. This could include enhancing support structures, introducing new medication management tools, or adjusting the medication regimen with healthcare providers. </t>
  </si>
  <si>
    <t>9.     Documentation and Recommendations: Thoroughly document the assessment outcomes, highlighting the number of medications, the level of support required, potential risks, and identified areas for improvement. Develop recommendations for enhancing the person's medication management, ensuring their health and safety. Collaborate with the person, their support network, and healthcare providers to implement these recommendations effectively.</t>
  </si>
  <si>
    <t xml:space="preserve">23.  Evaluate the person’s skin integrity, potential for skin breakdown such as pressure ulcers, and the associated care needs based on the presence of risk factors. </t>
  </si>
  <si>
    <t>1.     Skin Integrity Evaluation: Conduct a thorough examination of the person's skin, noting any areas of redness, breakdown, or wounds. Pay special attention to common pressure areas such as heels, elbows, sacrum, and hips. Utilize appropriate scales or tools, such as the Braden Scale for Predicting Pressure Sore Risk, to systematically assess risk factors for skin breakdown.</t>
  </si>
  <si>
    <t>2.     Identification of Risk Factors: Identify and document risk factors for skin breakdown present in the person’s condition, including immobility, poor nutrition, moisture (incontinence), friction and shear, and any medical conditions affecting skin integrity, such as diabetes or vascular diseases. Assess how these risk factors are currently being managed and the effectiveness of these interventions.</t>
  </si>
  <si>
    <t>3.     Care Needs Determination: Based on the risk factors identified, determine the level of care and specific interventions required to maintain or improve skin integrity. This may include repositioning schedules, specialized mattresses or cushions, skin care routines, and nutritional support. Evaluate the need for and presence of personized care plans targeting skin integrity and pressure ulcer prevention.</t>
  </si>
  <si>
    <t>4.     Current Interventions Review: Review any existing skin care protocols or interventions already in place, including the use of moisturizers, barrier creams, and wound care products. Assess the frequency and adequacy of these interventions, as well as compliance and effectiveness in preventing skin breakdown.</t>
  </si>
  <si>
    <t>5.     Healthcare Professional Involvement: Document any regular assessments or treatments provided by healthcare professionals, such as nurses specialized in wound care or dermatologists. Assess the need for further professional evaluation or adjustments in care plans based on the current state of skin integrity.</t>
  </si>
  <si>
    <t>6.     Caregiver Training and Support: Evaluate the training and knowledge of caregivers in managing skin integrity issues, including prevention and early identification of potential problems. Identify any gaps in caregiver training and recommend additional education or resources to enhance care quality.</t>
  </si>
  <si>
    <t>7.     Monitoring and Documentation: Review the systems in place for monitoring skin integrity and documenting any changes or interventions. Assess the effectiveness of communication among care team members regarding skin care needs. Consider the use of technology or documentation tools to improve monitoring and communication.</t>
  </si>
  <si>
    <t>8.     Person-Centered Care Considerations: Consider the person’s preferences, comfort, and participation in skin care routines. Assess how care interventions align with the person's values and desired level of involvement. Encourage feedback from the person about their skin care regimen and any concerns or preferences they have.</t>
  </si>
  <si>
    <t>9.     Development of Recommendations: Based on the assessment findings, develop tailored recommendations to address identified risks and care needs. This may include enhanced monitoring, additional caregiver training, adjustments in care interventions, or consultation with wound care specialists. Collaborate with the care team, the person, and family members to implement recommendations and adjust care plans as needed.</t>
  </si>
  <si>
    <t>10.  Documentation and Follow-Up: Thoroughly document the assessment outcomes, including the scoring of skin integrity risk, identified risk factors, current interventions, and recommended adjustments.</t>
  </si>
  <si>
    <t xml:space="preserve">11.  Establish a follow-up schedule to reassess skin integrity and evaluate the effectiveness of implemented care strategies, ensuring ongoing prevention and management of skin breakdown. </t>
  </si>
  <si>
    <t>12.  Recommendations: Outline a skin care plan that includes regular monitoring, the use of protective devices, and specific care for areas at risk. Suggest appropriate referrals, such as to a dietitian for nutritional support or a physical therapist for mobility enhancement.</t>
  </si>
  <si>
    <t xml:space="preserve">24.  Assess the number of special medical treatments a person receives —such as occupational therapy (OT), physical therapy (PT), oxygen therapy, psychological services, wound care, g-tube management, podiatry, and glucose monitoring— and their impact on the person's overall support needs </t>
  </si>
  <si>
    <t>1.     Specialized Medical Treatments Inventory: Compile a comprehensive list of all specialized medical treatments the person is currently receiving. Include details such as the type of treatment, frequency, duration, and healthcare providers involved in each treatment. Verify treatment information with medical records, healthcare providers, and caregivers.</t>
  </si>
  <si>
    <t>2.     Evaluation of Treatment Impact on Daily Living: Assess how each specialized medical treatment impacts the person’s daily routines and living arrangements. Consider the time commitment, physical and emotional toll, and any required adjustments to accommodate treatment schedules. Document any changes made to the person's living environment to facilitate treatment, such as home modifications or special equipment.</t>
  </si>
  <si>
    <t xml:space="preserve">3.     Caregiver Involvement and Responsibilities: Determine the level of caregiver involvement required for each type of specialized medical treatment. Assess whether treatments require direct caregiver assistance, coordination, or supervision. Evaluate the training and competence of caregivers in managing and supporting specialized medical treatments. </t>
  </si>
  <si>
    <t>4.     Structured Daily Routines and Coordination: For persons requiring multiple specialized treatments, assess how these treatments are integrated into structured daily routines. Consider the coordination required among different healthcare providers and treatments. Identify any challenges faced in managing multiple treatments and strategies used to overcome these challenges.</t>
  </si>
  <si>
    <t>5.     Comprehensive Care Planning: Evaluate the comprehensiveness of the current care plan in addressing the person’s specialized medical treatments. Assess whether the care plan effectively coordinates treatments and support services to meet the person's needs.</t>
  </si>
  <si>
    <t>6.     Recommend updates or modifications to the care plan to ensure it reflects the current level of support required for specialized medical treatments.</t>
  </si>
  <si>
    <t>7.     Impact on Overall Support Needs: Assess the overall impact of the specialized medical treatments on the person's support needs. Consider the cumulative effect of treatments on the person’s physical health, emotional well-being, and social engagement. Determine the need for additional resources or support services to manage the impact of multiple treatments.</t>
  </si>
  <si>
    <t>8.     Feedback from the Person and Caregivers: Solicit feedback from the person receiving treatment and their caregivers regarding the management of specialized medical treatments. Ask about satisfaction with the treatments, perceived impact on quality of life, and any suggestions for improving care and support. Document any expressed needs or preferences related to treatment management and incorporate this feedback into care planning.</t>
  </si>
  <si>
    <t>9.     Development of Recommendations: Based on the assessment findings, develop targeted recommendations to enhance support for managing specialized medical treatments. Recommendations might include additional caregiver training, integration of added resources, or adjustments to treatment schedules to reduce impact on daily life. Collaborate with healthcare providers, the person, and caregivers to implement these recommendations effectively.</t>
  </si>
  <si>
    <t>10.  Documentation and Follow-Up: Thoroughly document the assessment outcomes, including the list of specialized medical treatments, the level of impact on overall support needs, and any identified areas for improvement in care and support. Establish a follow-up schedule to review the effectiveness of implemented recommendations and adjust the care plan as needed.</t>
  </si>
  <si>
    <t>1.     Inventory of Supportive and Protective Devices: Compile a comprehensive list of all supportive and protective devices the person uses, including mobility aids (e.g., walkers, wheelchairs), orthotic devices, protective helmets, specialized mattresses, or any other equipment designed to support health and safety. Verify the current use and necessity of each device with the person, caregivers, and healthcare providers.</t>
  </si>
  <si>
    <t>2.     Evaluation of Device Usage: Assess how each device is used in the person’s daily life, including the frequency of use and the activities for which it is needed. Determine the person’s comfort level and proficiency with each device, noting any challenges or difficulties in use.</t>
  </si>
  <si>
    <t>3.     Support Requirements: Identify the level of support the person requires to effectively use each device. This may include assistance from caregivers for donning or doffing devices, positioning, or navigating with mobility aids. Evaluate the need for training or additional resources to enhance the person’s independence and safety in using these devices.</t>
  </si>
  <si>
    <t>4.     Maintenance and Upkeep Assessment: Assess the maintenance requirements for each device, including routine cleaning, adjustments, and repairs. Document the frequency of maintenance activities and who is responsible for them. Identify any devices that are currently in need of repair or maintenance and the impact this has on the person’s use of the device.</t>
  </si>
  <si>
    <t>5.     Caregiver and Organizational Support: Document the involvement of caregivers or organizational support in managing the devices, including maintenance schedules, training for proper use, and coordination of repairs or replacements. Assess the adequacy of this support and identify any gaps that may exist in ensuring the devices are properly maintained and utilized.</t>
  </si>
  <si>
    <t>6.     Professional Involvement: Note any professional services required for the fitting, adjustment, or repair of devices, such as orthotists, prosthetists, or biomedical engineers. Evaluate the person’s access to these professional services and the frequency of consultations.</t>
  </si>
  <si>
    <t>7.     Impact on Daily Living: Consider the impact of the supportive and protective devices on the person’s daily activities and overall quality of life. Assess how these devices enhance independence or participation in desired activities. Gather feedback from the person about their satisfaction with the devices and any improvements or changes they would like.</t>
  </si>
  <si>
    <t>8.     Development of Recommendations: Based on the assessment findings, develop recommendations for optimizing the use of supportive and protective devices. This may include suggestions for additional support, training for the person and caregivers, or updates to maintenance protocols. Collaborate with the care team, the person, and family members to implement these recommendations effectively.</t>
  </si>
  <si>
    <t>9.     Documentation and Care Planning: Thoroughly document the assessment outcomes, including the inventory of devices, support and maintenance requirements, and any identified needs for additional support or professional services Update the person’s care plan to reflect the current needs related to the use and maintenance of supportive and protective devices, ensuring a coordinated approach to care and support.</t>
  </si>
  <si>
    <t xml:space="preserve">26.   Evaluate the person’s level of physical mobility and determine the necessary support and adaptive equipment to facilitate mobility. </t>
  </si>
  <si>
    <t>1.     Physical Mobility Evaluation: Conduct a thorough assessment of the person’s ability to perform various mobility-related tasks, such as walking, transferring, and navigating their environment.</t>
  </si>
  <si>
    <t>2.     Adaptive Equipment Identification: Inventory any adaptive equipment the person currently uses, such as walkers, canes, braces, or wheelchairs. Note the purpose of each piece of equipment and how it enhances the person's mobility. Assess the person’s proficiency in using this equipment independently and the impact of the equipment on their mobility and daily activities.</t>
  </si>
  <si>
    <t>3.     Assessment of Assistance Needs: Determine the level of physical assistance the person requires from others for mobility. This includes assistance with transfers, ambulation, and navigating several types of environments (e.g., stairs, uneven surfaces) Evaluate who currently provides this assistance (e.g., family members, caregivers, healthcare professionals) and the adequacy of support received.</t>
  </si>
  <si>
    <t>4.     Support Plan Review: Review any existing support plans related to mobility, including physical therapy regimens, caregiver support routines, and use of adaptive equipment. Identify any areas where the support plan may need adjustments to better address the person’s mobility needs or to incorporate new mobility strategies.</t>
  </si>
  <si>
    <t>5.     Caregiver and Organizational Support: Document the training and resources available to caregivers and organizational team members for supporting the person’s mobility. This includes training in safe transfer techniques and proper use of mobility equipment. Assess the need for additional training or resources to ensure caregivers can provide effective mobility support.</t>
  </si>
  <si>
    <t>6.     Environmental Adaptations: Evaluate the accessibility of the person’s living and working environments. Identify any modifications that have been made to accommodate mobility limitations, such as ramps, grab bars, or stairlifts. Recommend further environmental adaptations that could enhance the person’s independence and safety.</t>
  </si>
  <si>
    <t>7.     Professional Services and Consultations: Note any involvement of physical therapists or other rehabilitation professionals in assessing and improving the person’s mobility. Assess the impact of these services on the person’s mobility level and support needs. Determine if additional professional consultations are necessary for optimizing mobility support.</t>
  </si>
  <si>
    <t>8.     Feedback from the Person: Solicit feedback from the person regarding their mobility level, the effectiveness of adaptive equipment and support received, and any mobility goals or concerns they have Incorporate the person’s preferences and feedback into mobility support planning.</t>
  </si>
  <si>
    <t>9.     Development of Recommendations: Based on the assessment findings, develop targeted recommendations to address identified mobility limitations and support needs. This may include suggestions for new adaptive equipment, adjustments in caregiver support, or environmental modifications. Collaborate with the care team, the person, and family members to implement these recommendations effectively.</t>
  </si>
  <si>
    <t>10.  Documentation and Care Planning: Thoroughly document the assessment outcomes, including the person’s mobility level, equipment used, assistance required, and recommendations for enhancing mobility support. Update the person’s care plan to reflect current mobility support needs and strategies, ensuring a coordinated approach to improving mobility and independence.</t>
  </si>
  <si>
    <t>When assessing mental health challenges and the support required, consider the following:</t>
  </si>
  <si>
    <t>1.     Understanding the Person: Begin with a comprehensive understanding of the person’s mental health history, status, and prognosis. This includes reviewing medical records, treatment plans, and any psychiatric evaluations.</t>
  </si>
  <si>
    <t>2.     Observation: Observe the person’s behavior, communication, and interaction with others. Look for signs that might indicate the management of mental health symptoms.</t>
  </si>
  <si>
    <t>3.     Collaboration: Consult with clinical professionals, nursing staff, and organizational support providers who are involved in the person’s care. Their insights are crucial for an accurate assessment.</t>
  </si>
  <si>
    <t>4.     Support Intensity: Evaluate the intensity of the support currently provided, differentiating between clinical (psychiatric, psychological, therapeutic), nursing (medication management, health monitoring), and organizational (daily living support, crisis management).</t>
  </si>
  <si>
    <t>5.     Caregiver Input: Speak with caregivers to understand the level of support they provide and the challenges they face. This includes both professional caregivers and family members who offer support.</t>
  </si>
  <si>
    <t>6.     Cultural Competence: Be aware of and sensitive to cultural, linguistic, and socio-economic factors that may affect the person’s mental health and the provision of support.</t>
  </si>
  <si>
    <t>7.     Risk Assessment: Consider any potential risks associated with the person’s mental health challenges, such as harm to self or others, and how these risks are being managed.</t>
  </si>
  <si>
    <t>8.     Documentation: Document your findings thoroughly, providing clear explanations for your assessments and recommendations.</t>
  </si>
  <si>
    <t>28.  Does the person have substance use diagnoses or challenges?</t>
  </si>
  <si>
    <t>1.     Review the Person’s History: Begin with a comprehensive review of the person’s substance use history, including any past diagnoses and treatments.</t>
  </si>
  <si>
    <t>2.     Evaluate Current Symptoms and Management: Assess the current level of symptoms and the effectiveness of ongoing management strategies.</t>
  </si>
  <si>
    <t>3.     Consider the Whole Person, considering the person’s physical, emotional, social, and occupational well-being when evaluating substance use challenges.</t>
  </si>
  <si>
    <t>4.     Document Support Systems: Identify and document the support systems in place, noting any community resources, family involvement, or professional support.</t>
  </si>
  <si>
    <t>5.     Address Non-Adherence Issues: If non-adherence to treatment or medication is an issue, explore and document the reasons for this behavior.</t>
  </si>
  <si>
    <t>6.     Risk Factor Analysis: Analyze and document any potential risk factors or triggers that may impact the person’s substance use.</t>
  </si>
  <si>
    <t>7.     Use the Addendum: Utilize the Addendum to provide detailed notes on the person’s situation, especially if their circumstances do not neatly fit the scoring criteria.</t>
  </si>
  <si>
    <t>8.     Ensure Confidentiality: Maintain the person’s confidentiality and dignity throughout the assessment process.</t>
  </si>
  <si>
    <t>9.     Collaborative Approach: Engage with the person’s care team, when possible, to gather a multi-faceted perspective on their challenges and needs.</t>
  </si>
  <si>
    <t>10.  Goal-Oriented Assessment: Focus on identifying how the person’s substance use challenges impact their ability to reach their personal goals and participate in desired activities.</t>
  </si>
  <si>
    <t>Consider the following:</t>
  </si>
  <si>
    <t xml:space="preserve">1.     A comprehensive approach ensures a detailed understanding of the person’s behavior support needs and the necessary interventions, which can then be accurately reflected in the scoring and supported with qualitative details in the addendum. </t>
  </si>
  <si>
    <t>2.     Behavior support needs are not strictly linear, and the efficacy of universal support can vary. By evaluating the intensity of support needed within the context of shared living, caregivers can better understand the personized strategies that will be most effective for the person in their care.</t>
  </si>
  <si>
    <t>3.     Incorporating the specific shared living context into the scoring of Positive Behavior Supports (PBS) means recognizing that interventions might vary in intensity and that the same level of behavior might require different supports depending on the caregiver and living environment.</t>
  </si>
  <si>
    <t>1.     Identification of Risk Categories: Conduct a thorough assessment to identify specific risks the person faces, categorized into health, personal safety, safety of others, and property. Use standardized risk assessment tools as appropriate and consult with healthcare providers, caregivers, and the person to ensure a comprehensive understanding of risks.</t>
  </si>
  <si>
    <t>2.     Evaluation of Caregiver Support Intensity: For each identified risk category, evaluate the frequency (how often support is needed), duration (how long support is needed at a time), and type (nature of support required) of caregiver support. Consider the necessity for specialized training or additional resources for caregivers to effectively manage these risks. This may include training in emergency procedures, behavior management techniques, or use of specific safety devices.</t>
  </si>
  <si>
    <t>3.     Collaborative Risk Planning: Facilitate collaborative planning sessions involving caregivers, clinical staff, and nursing professionals to develop a comprehensive support strategy for each identified risk. Ensure that risk management plans are personized, considering the person’s preferences, living environment, and the capabilities of their support network.</t>
  </si>
  <si>
    <t xml:space="preserve">4.     Caregiver and Staff Training Needs: Identify any gaps in knowledge or skills among caregivers and staff related to managing the identified risks. Plan for specialized training sessions or the provision of additional resources to bridge these gaps. Ensure that training is practical, focusing on real-world applications and empowering caregivers and staff to respond effectively to risk scenarios. </t>
  </si>
  <si>
    <t>5.     Development of Risk Management Protocols: For each risk category, develop clear, actionable risk management protocols that outline specific steps for prevention, intervention, and response. Include emergency contact information, escalation procedures, and guidelines for documenting incidents related to each risk.</t>
  </si>
  <si>
    <t>6.     Engagement of the Person in Risk Planning: Actively involve the person in the risk planning process to the extent possible, respecting their autonomy and preferences. Gather feedback on proposed risk management strategies and adjust ensure that plans align with the person’s comfort and needs.</t>
  </si>
  <si>
    <t xml:space="preserve">7.     Implementation and Monitoring: Collaborate with the care team and the person to implement the developed risk management plans. Ensure that all involved parties are informed and understand their roles in executing the plans. Establish a monitoring and review schedule to assess the effectiveness of risk management strategies, adjusting as needed based on feedback and changing needs. </t>
  </si>
  <si>
    <t>8.     Documentation and Communication: Thoroughly document all aspects of the risk assessment, including identified risks, support intensity evaluations, collaborative planning outcomes, and training needs. Ensure that comprehensive risk management plans are accessible to all members of the care team and that communication channels are open for ongoing dialogue and feedback.</t>
  </si>
  <si>
    <t>31. How do the person’s risk conditions necessitate varying levels of support from caregivers, clinicians, and RNs, and what is the intensity of this support within their living environment?</t>
  </si>
  <si>
    <t>Evaluate the severity and intensity of support required for the present risk conditions. This assessment should consider not only the number of conditions but also the level of care needed. A single condition may indicate a higher risk level if it requires comprehensive and ongoing support. To determine and measure the risk conditions an individual may have, analyze the extent of support necessary to manage these conditions safely and effectively. Ensure that each person receives personalized care tailored to their specific needs, promoting their well-being and safety within a shared living environment.</t>
  </si>
  <si>
    <t xml:space="preserve">1.     Intensity-Based: Assess the support intensity required for each condition. Use professional judgment to determine if a single condition's support needs are equivalent to those typically required for multiple conditions. </t>
  </si>
  <si>
    <t>2.     Determination of Significant or Intensive risk: Provide detailed explanations, especially if a single condition is deemed to necessitate extensive support.</t>
  </si>
  <si>
    <t>3.     Support Spectrum Evaluation: Consider the full spectrum of support, from minimal to extensive, and the impact on daily care, clinical needs, and operational support.</t>
  </si>
  <si>
    <t>4.     Examples</t>
  </si>
  <si>
    <t>o   Mild to moderate risk condition:  A person with a mild intellectual disability who occasionally experiences seizures that are well-controlled with medication. The person requires some supervision and occasional intervention.</t>
  </si>
  <si>
    <t>o   Significant risk condition or multiple mild conditions:  A person with moderate intellectual disability and chronic diabetes, requiring regular blood sugar monitoring, dietary management, and daily medication. The conditions together necessitate consistent and structured support from caregivers.</t>
  </si>
  <si>
    <t>o   Intensive support for one critical condition or multiple significant conditions:  A person with severe intellectual disability who also has an aggressive form of epilepsy, leading to frequent, unpredictable seizures that pose a significant risk to their personal safety. The person needs continuous observation, seizure management plans, and emergency interventions, which may include a dedicated RN for medication management and regular clinical assessments.</t>
  </si>
  <si>
    <t>5.      In the comments section, document the risk condition(s) in detail, including their severity and specific support needs. Clearly justify the assessment level, particularly if a single condition is considered significant or critical due to its intensity.</t>
  </si>
  <si>
    <t>1.     Trauma-Specific Support Assessment: Review the person’s history and status to identify trauma-specific support needs that affect daily living and care requirements.</t>
  </si>
  <si>
    <t>2.     Intensity of Care Evaluation: Ascertain the level of care intensity required from the entire support team, considering the person’s trauma history and current coping mechanisms.</t>
  </si>
  <si>
    <t>3.     Caregiver Capacity and Needs: Evaluate the capacity and emotional resilience of caregivers providing support to persons with a significant trauma history, including the need for special training or support systems for caregivers.</t>
  </si>
  <si>
    <t>4.     Clinical and Nursing Considerations: Determine the need for and scope of clinical interventions, such as therapy sessions, as well as the involvement of RNs in addressing health issues related to trauma.</t>
  </si>
  <si>
    <t>5.     Collaborative Care Planning: Emphasize the importance of a multidisciplinary approach to care planning, involving caregivers, clinicians, RNs, and other specialists like trauma-informed care experts.</t>
  </si>
  <si>
    <t>6.     Use the comments section to detail the person’s trauma history and the care team's response, including any specialized support provided. Clearly justify the assessment, particularly if extensive trauma history necessitates a higher level of intensive support.</t>
  </si>
  <si>
    <t>33. Determine the person’s ability to transition between activities or tasks independently and the level of support required from caregivers or other team members during transitions, which are often critical moments for persons with cognitive, developmental, or physical challenges.</t>
  </si>
  <si>
    <t>1.     Observation of Transition Behaviors: Observe the person’s behavior during transitions between activities to evaluate their ability to shift attention and actions without support.</t>
  </si>
  <si>
    <t>2.     Identification of Support Techniques: Identify what types of support techniques are effective during transitions, such as verbal cues, visual aids, or physical guidance.</t>
  </si>
  <si>
    <t>3.     Caregiver Involvement: Assess the level and type of involvement required from caregivers during transitions, and whether specialized training or strategies are necessary.</t>
  </si>
  <si>
    <t>4.     Frequency and Intensity of Assistance: Determine how often and how intensively the person requires assistance to transition between activities.</t>
  </si>
  <si>
    <t>5.     Documentation of Support Needs: Document the specific support needs during transitions, including the success of current strategies and any observed challenges.</t>
  </si>
  <si>
    <t>6.     In the comments section, elaborate on the person's ability to transition and the type and intensity of support needed. Provide detailed explanations for the scoring choices, particularly if the person requires a significant level of assistance.</t>
  </si>
  <si>
    <t>1.     Comprehensive Support Evaluation: Consider the range and depth of support the person requires when faced with transitioning to an unfamiliar environment, factoring in the roles of various team members.</t>
  </si>
  <si>
    <t>2.     Caregiver Support Intensity: Determine the level of caregiver support required, including presence during the transition, familiarity-building activities, and post-transition support.</t>
  </si>
  <si>
    <t>3.     Clinical and Nursing Involvement: Assess the necessity for clinical and nursing involvement, identifying the need for medical or therapeutic interventions during transitions.</t>
  </si>
  <si>
    <t>4.     Team Coordination: Evaluate how the care team can work together to provide a seamless transition experience, ensuring each member understands their role and the level of coordination required.</t>
  </si>
  <si>
    <t>5.     Personalized Transition Strategies: Develop personalized transition strategies that incorporate the strengths and preferences of the person, as well as the available resources from the care team.</t>
  </si>
  <si>
    <t>6.     Use the comments to elaborate on the person’s transitioning abilities, specifically focusing on the type and intensity of support provided by the care team. Offer explanations for the scoring, especially if intensive multi-disciplinary support is necessary.</t>
  </si>
  <si>
    <t xml:space="preserve">Instructions:   </t>
  </si>
  <si>
    <t>Perform a thorough and sensitive evaluation of the person’s family dynamics and natural support systems. Review the person's history, previous assessments, and any relevant documentation to facilitate an integrated approach to care planning and support.</t>
  </si>
  <si>
    <t>1.      Plan for a comprehensive discussion with the person, and if appropriate, their family members or caregivers, to gather insights into the dynamics and support structures in place.</t>
  </si>
  <si>
    <t>2.      Conducting the Assessment:</t>
  </si>
  <si>
    <t>3.      Engage in a respectful and empathetic dialogue, asking open-ended questions that encourage detailed responses about the person’s experiences and perceptions of their family and natural supports.</t>
  </si>
  <si>
    <t>4.      Observe and note both verbal and non-verbal cues that might indicate the quality of family relationships and the person’s ability to navigate these relationships.</t>
  </si>
  <si>
    <t xml:space="preserve">5.      Evaluating Responses: Use the scale provided to evaluate the intensity of support needs in relation to family dynamics, considering the impact on clinical, care management, and operational support requirements. </t>
  </si>
  <si>
    <t>6.      Pay special attention to the person’s ability to independently navigate relationships and the level of support they require from caregivers in doing so.</t>
  </si>
  <si>
    <t>7.      Documentation:</t>
  </si>
  <si>
    <t>a.     Document findings clearly and concisely, ensuring that observations, assessments, and recommendations are well-supported by the information gathered.</t>
  </si>
  <si>
    <t>b.     Highlight specific needs for clinical interventions, care management strategies, and operational supports that are identified during the assessment.</t>
  </si>
  <si>
    <t>8.      Recommendations: Based on the assessment, provide actionable recommendations that address both the person’s support needs and the nuances of their family dynamics.</t>
  </si>
  <si>
    <t>a.     Suggest referrals, interventions, or strategies that could enhance the person’s well-being and relationship navigation capabilities.</t>
  </si>
  <si>
    <t xml:space="preserve">9.      Follow-Up: Recommend a schedule for reviewing the effectiveness of implemented strategies and for reassessing family dynamics and support needs over time. </t>
  </si>
  <si>
    <t>10. Encourage ongoing communication between the person, their family, and their support team to adapt to changing needs and circumstances.</t>
  </si>
  <si>
    <t xml:space="preserve"> Budget / Add-ons:</t>
  </si>
  <si>
    <t>FY24 Stipend Level</t>
  </si>
  <si>
    <t>FY25 Stipend Level</t>
  </si>
  <si>
    <t>Eliminated</t>
  </si>
  <si>
    <t>Tier</t>
  </si>
  <si>
    <t>Level A Max FY25</t>
  </si>
  <si>
    <t>Level B Max FY25</t>
  </si>
  <si>
    <t>Regional Director approval only needed for stipends 18 through 21.</t>
  </si>
  <si>
    <t xml:space="preserve">Dependent Communication with Intensive Support: The person relies on others and/or communicative assistance devices due to significant language barriers, social/emotional challenges, or trauma-related communication blocks. Intensive support and specialized strategies are essential for them to communicate effectively. </t>
  </si>
  <si>
    <t>Moderate assistance and moderate healthcare team: The person has a moderate healthcare team (4-8 members) and may need additional support from nurses or care managers to manage appointments due to moderate difficulty with cooperation or communication.</t>
  </si>
  <si>
    <t>Requiring Minimal Support: The person has 1-2 healthcare appointments per year, indicating minimal medical follow-up and support needs. Transportation and appointment coordination are likely straightforward and require minimal assistance.</t>
  </si>
  <si>
    <t>Requiring Routine Support: the person has routine medical engagement with 3-10 healthcare appointments annually unless the shared living caregiver is providing medical care directly in which case the number appointments per year could be fewer. This level suggests a moderate need for support in scheduling, transportation, and potentially accompaniment to appointments, which may be provided by caregivers or through organizational services.</t>
  </si>
  <si>
    <t>Requiring Significant Support: a significant commitment to healthcare management with 11-20 appointments per year unless the shared living caregiver is providing medical care directly in which case the number appointments per year could be fewer. At this level, the person likely requires robust support systems, including possibly coordinated transportation services, caregiver time for accompaniment, and organizational resources for scheduling and tracking multiple appointments.</t>
  </si>
  <si>
    <t>Requiring Extensive Support: Having 20 or more appointments annually indicates a high frequency of medical interaction, necessitating extensive support. This may involve detailed coordination by caregivers or case managers, significant transportation arrangements, and potentially adjustments in organizational resources to manage the high level of healthcare involvement.</t>
  </si>
  <si>
    <t>Demonstrates significant risk signs and symptoms: Needs intensive and frequent clinical and nursing support due to high-risk behaviors or conditions impacting personal safety, health, safety of others, or property; caregivers are heavily involved and may need specialized training or increased professional support to manage the elevated risks effectively.</t>
  </si>
  <si>
    <t>*special approval</t>
  </si>
  <si>
    <t>The person does not use any supportive or protective devices and/or heath related supports.</t>
  </si>
  <si>
    <t>The person uses one supportive or protective device and/or health related support. Maintenance may be simple and infrequent, but awareness and basic training on its use and upkeep are required.</t>
  </si>
  <si>
    <t xml:space="preserve">Utilizing 2-3 supportive or protective devices and/or health related supports which indicates a moderate level of need. </t>
  </si>
  <si>
    <t>Using 3 or more supportive or protective devices and/or health related supports signifies a complex care scenario. There is a need for specialized training for caregivers, regular maintenance checks, and potentially the involvement of a professional for repairs or adjustments.</t>
  </si>
  <si>
    <t xml:space="preserve">Evaluate the number of supportive and protective devices and/or health related supports the person uses and assess the associated oversight and maintenance requirements. </t>
  </si>
  <si>
    <t>17.  What is the level of urinary continence of the person and what support do they need?</t>
  </si>
  <si>
    <r>
      <t xml:space="preserve">29. </t>
    </r>
    <r>
      <rPr>
        <sz val="12"/>
        <color theme="1"/>
        <rFont val="Times New Roman"/>
        <family val="1"/>
      </rPr>
      <t xml:space="preserve"> </t>
    </r>
    <r>
      <rPr>
        <b/>
        <sz val="12"/>
        <color theme="1"/>
        <rFont val="Times New Roman"/>
        <family val="1"/>
      </rPr>
      <t>Please evaluate the person’s behavior support needs, considering their typical behavior patterns and how they respond to various environments and scenarios. Indicate the level of support required to promote positive behaviors, the frequency of professional intervention needed, and the complexity of any planned interventions.</t>
    </r>
  </si>
  <si>
    <t xml:space="preserve">30.  Evaluate and score the person’s risk management needs based on the type of risk and the intensity of clinical, nursing, and caregiver support required. </t>
  </si>
  <si>
    <t>32.  Determine the depth and impact of a person’s trauma history—including experiences of abuse, neglect, serious accidents, and repeated hospitalizations—and to assess the intensity of support required from caregivers, clinicians, RNs, and other team members to address these needs within a shared living environment.</t>
  </si>
  <si>
    <t xml:space="preserve">25.  Evaluate the number of supportive and protective devices and/or health related supports the person uses and assess the associated oversight and maintenance requirements. </t>
  </si>
  <si>
    <t>Area Director/ABI-MFP Director Approval</t>
  </si>
  <si>
    <t>Full Assistance: The person relies entirely on the caregiver for meal preparation due to significant limitations.</t>
  </si>
  <si>
    <t>Full Assistance: Person requires others to manage their money and do their shopping.</t>
  </si>
  <si>
    <t>Schedule-Dependent Continence: The person is continent as long as they adhere to a toileting schedule. This setup requires minimal support, focusing mainly on maintaining a consistent schedule.</t>
  </si>
  <si>
    <t>Conditional Incontinence: The person experiences incontinence primarily under specific conditions, such as during emotional distress or at nighttime. Managing this level of incontinence requires active intervention,</t>
  </si>
  <si>
    <t xml:space="preserve"> possibly involving strategies to manage emotional triggers and additional support or products at night. </t>
  </si>
  <si>
    <t>Please use the space below to augment responses to any questions.  Be specific.  For example, if person is monitored by DDS Risk, what is the issue?  If someone has a significant medical concern, what is it?  If they  receive behavioral plan treatment, what are the target behaviors? Please also document considerations not reflected above that might affect placement level: (for example: the person does not attend a day program/work) Please include any relevant medical information, behavioral information or family dynamics information that may impact the shared living provider agency's or caregiver's support requirements.</t>
  </si>
  <si>
    <t>This Shared Living Assessment is meant to provide a comprehensive picture of the shared living support needs of an individual who is being considered for placement. This assessment also calculates a shared living caregiver stipend and operational rate. This assessment should be completed for new referrals as well as any significant changes in need. A significant change in need is any major change in the functional abilities or behaviors of the individual being supported. Examples of a significant change include but are not limited to going from being ambulatory to no longer being ambulatory, requiring minimal assistance eating to requiring significant assistance, an increased risk of elopement or a new need for wound care. Any request for additional add-ons must be tied directly to a specific change in need and a rationale must be provided.</t>
  </si>
  <si>
    <t>Operational Level</t>
  </si>
  <si>
    <t>Stipend Level</t>
  </si>
  <si>
    <t>The person frequently exhibits behaviors that require a supports plan, involving comprehensive strategies and possibly adjustments to the living environment or routine, reflecting a high level of caregiver engagement and operational complexity which may rise to level of an intensive supports plan given the dynamics of the home.</t>
  </si>
  <si>
    <t>Please complete the following tab labeled "Assessment " which consists of 35 questions. Each question has a text box for additional context to be provided. There is a larger text box at the bottom of the assessment for more detailed and specific information to be provided. DDS licensing requirements should be considered as part of the assessment.</t>
  </si>
  <si>
    <t xml:space="preserve">Once the Rate Setting Tool is completed, please refer to the Scoring Sheet tab for overall scoring and budget information. There is a text box for the provider to request any additional add-ons. Then please submit to the assigned DDS Area Director or ABI-MFP Director or designee for review, discussion, and approval. </t>
  </si>
  <si>
    <t>The tab titled Scoring Sheet will populate/calculate automatically when the Assessment is completed.</t>
  </si>
  <si>
    <t xml:space="preserve">27.  Mental Health Support and Management: Score the person’s mental health support and management needs based on the intensity of caregiver, clinical, nursing, and organizational assistance required. </t>
  </si>
  <si>
    <t>Determine the person’s capacity to adapt to new environments—including medical facilities, hospital stays, and family homes—and quantify the level of support required from caregivers, clinicians, RNs, and other team members during these transitions.</t>
  </si>
  <si>
    <t>34.  Determine the person’s capacity to adapt to new environments—including medical facilities, hospital stays, and family homes—and quantify the level of support required from caregivers, clinicians, RNs, and other team members during these transitions.</t>
  </si>
  <si>
    <t>35.  Evaluate the person’s interaction with family and natural supports and the implications for support needs based on the frequency and quality of these interactions.</t>
  </si>
  <si>
    <t>version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</si>
</sst>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i/>
      <sz val="12"/>
      <color theme="1"/>
      <name val="Times New Roman"/>
      <family val="1"/>
    </font>
    <font>
      <u/>
      <sz val="11"/>
      <color theme="10"/>
      <name val="Calibri"/>
      <family val="2"/>
      <scheme val="minor"/>
    </font>
    <font>
      <sz val="12"/>
      <color theme="1"/>
      <name val="Times New Roman"/>
      <family val="1"/>
    </font>
    <font>
      <b/>
      <u/>
      <sz val="11"/>
      <color theme="1"/>
      <name val="Calibri"/>
      <family val="2"/>
      <scheme val="minor"/>
    </font>
    <font>
      <sz val="10"/>
      <color theme="1"/>
      <name val="Calibri"/>
      <family val="2"/>
      <scheme val="minor"/>
    </font>
    <font>
      <b/>
      <sz val="11"/>
      <color theme="1"/>
      <name val="Calibri"/>
      <family val="2"/>
      <scheme val="minor"/>
    </font>
    <font>
      <sz val="8"/>
      <color rgb="FF000000"/>
      <name val="Segoe UI"/>
      <family val="2"/>
    </font>
    <font>
      <sz val="11"/>
      <name val="Calibri"/>
      <family val="2"/>
      <scheme val="minor"/>
    </font>
    <font>
      <sz val="12"/>
      <name val="Times New Roman"/>
      <family val="1"/>
    </font>
    <font>
      <b/>
      <sz val="12"/>
      <name val="Times New Roman"/>
      <family val="1"/>
    </font>
    <font>
      <b/>
      <sz val="12"/>
      <color theme="1"/>
      <name val="Times New Roman"/>
      <family val="1"/>
    </font>
    <font>
      <i/>
      <sz val="12"/>
      <color theme="1"/>
      <name val="Times New Roman"/>
      <family val="1"/>
    </font>
    <font>
      <b/>
      <sz val="12"/>
      <color rgb="FF00B050"/>
      <name val="Times New Roman"/>
      <family val="1"/>
    </font>
    <font>
      <i/>
      <sz val="12"/>
      <name val="Times New Roman"/>
      <family val="1"/>
    </font>
    <font>
      <b/>
      <sz val="12"/>
      <color theme="7"/>
      <name val="Times New Roman"/>
      <family val="1"/>
    </font>
    <font>
      <u/>
      <sz val="12"/>
      <color theme="10"/>
      <name val="Times New Roman"/>
      <family val="1"/>
    </font>
    <font>
      <b/>
      <sz val="12"/>
      <color rgb="FFFF0000"/>
      <name val="Times New Roman"/>
      <family val="1"/>
    </font>
    <font>
      <sz val="12"/>
      <color rgb="FFFF0000"/>
      <name val="Times New Roman"/>
      <family val="1"/>
    </font>
    <font>
      <b/>
      <i/>
      <sz val="18"/>
      <color theme="1"/>
      <name val="Times New Roman"/>
      <family val="1"/>
    </font>
    <font>
      <sz val="18"/>
      <color theme="1"/>
      <name val="Times New Roman"/>
      <family val="1"/>
    </font>
    <font>
      <sz val="11"/>
      <name val="Times New Roman"/>
      <family val="1"/>
    </font>
    <font>
      <b/>
      <i/>
      <sz val="11"/>
      <color theme="1"/>
      <name val="Calibri"/>
      <family val="2"/>
      <scheme val="minor"/>
    </font>
    <font>
      <b/>
      <sz val="12"/>
      <color theme="1"/>
      <name val="Calibri"/>
      <family val="2"/>
      <scheme val="minor"/>
    </font>
    <font>
      <sz val="12"/>
      <color theme="1"/>
      <name val="Calibri"/>
      <family val="2"/>
      <scheme val="minor"/>
    </font>
    <font>
      <b/>
      <u/>
      <sz val="10"/>
      <color theme="1"/>
      <name val="Calibri"/>
      <family val="2"/>
      <scheme val="minor"/>
    </font>
    <font>
      <b/>
      <sz val="12"/>
      <name val="Calibri"/>
      <family val="2"/>
      <scheme val="minor"/>
    </font>
    <font>
      <sz val="12"/>
      <name val="Calibri"/>
      <family val="2"/>
      <scheme val="minor"/>
    </font>
    <font>
      <b/>
      <i/>
      <sz val="14"/>
      <color theme="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right/>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5">
    <xf numFmtId="0" fontId="0" fillId="0" borderId="0" xfId="0"/>
    <xf numFmtId="0" fontId="3" fillId="2" borderId="0" xfId="0" applyFont="1" applyFill="1"/>
    <xf numFmtId="0" fontId="9" fillId="2" borderId="4" xfId="0" applyFont="1" applyFill="1" applyBorder="1"/>
    <xf numFmtId="0" fontId="3" fillId="2" borderId="4" xfId="0" applyFont="1" applyFill="1" applyBorder="1"/>
    <xf numFmtId="0" fontId="9" fillId="2" borderId="0" xfId="0" applyFont="1" applyFill="1"/>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4" xfId="0" applyFont="1" applyFill="1" applyBorder="1" applyAlignment="1">
      <alignment horizontal="left" vertical="top" wrapText="1"/>
    </xf>
    <xf numFmtId="0" fontId="3" fillId="2" borderId="14" xfId="0" applyFont="1" applyFill="1" applyBorder="1" applyAlignment="1">
      <alignment horizontal="left" vertical="top"/>
    </xf>
    <xf numFmtId="0" fontId="3" fillId="2" borderId="17" xfId="0" applyFont="1" applyFill="1" applyBorder="1"/>
    <xf numFmtId="0" fontId="3" fillId="2" borderId="16" xfId="0" applyFont="1" applyFill="1" applyBorder="1"/>
    <xf numFmtId="0" fontId="3" fillId="2" borderId="2" xfId="0" applyFont="1" applyFill="1" applyBorder="1" applyAlignment="1">
      <alignment horizontal="left" vertical="top"/>
    </xf>
    <xf numFmtId="0" fontId="3" fillId="2" borderId="0" xfId="0" applyFont="1" applyFill="1" applyAlignment="1">
      <alignment horizontal="left"/>
    </xf>
    <xf numFmtId="0" fontId="9" fillId="2" borderId="0" xfId="0" applyFont="1" applyFill="1" applyAlignment="1">
      <alignment horizontal="left" vertical="top"/>
    </xf>
    <xf numFmtId="0" fontId="3" fillId="2" borderId="0" xfId="0" applyFont="1" applyFill="1" applyAlignment="1">
      <alignment vertical="center"/>
    </xf>
    <xf numFmtId="0" fontId="1" fillId="2" borderId="0" xfId="0" applyFont="1" applyFill="1" applyAlignment="1">
      <alignment horizontal="center"/>
    </xf>
    <xf numFmtId="0" fontId="3" fillId="2" borderId="0" xfId="0" applyFont="1" applyFill="1" applyAlignment="1">
      <alignment vertical="top"/>
    </xf>
    <xf numFmtId="0" fontId="18" fillId="2" borderId="0" xfId="0" applyFont="1" applyFill="1"/>
    <xf numFmtId="0" fontId="3" fillId="2" borderId="0" xfId="0" applyFont="1" applyFill="1" applyAlignment="1">
      <alignment wrapText="1"/>
    </xf>
    <xf numFmtId="0" fontId="19" fillId="2" borderId="0" xfId="0" applyFont="1" applyFill="1" applyAlignment="1">
      <alignment vertical="center"/>
    </xf>
    <xf numFmtId="0" fontId="20" fillId="2" borderId="0" xfId="0" applyFont="1" applyFill="1" applyAlignment="1">
      <alignment vertical="center"/>
    </xf>
    <xf numFmtId="0" fontId="10" fillId="2" borderId="15" xfId="0" applyFont="1" applyFill="1" applyBorder="1" applyAlignment="1">
      <alignment horizontal="center" vertical="center"/>
    </xf>
    <xf numFmtId="0" fontId="6" fillId="2" borderId="0" xfId="0" applyFont="1" applyFill="1" applyAlignment="1">
      <alignment horizontal="center"/>
    </xf>
    <xf numFmtId="0" fontId="8" fillId="2" borderId="0" xfId="0" applyFont="1" applyFill="1" applyAlignment="1">
      <alignment horizontal="center" vertical="center"/>
    </xf>
    <xf numFmtId="0" fontId="9" fillId="2" borderId="4" xfId="0" applyFont="1" applyFill="1" applyBorder="1" applyAlignment="1">
      <alignment horizontal="left" vertical="top"/>
    </xf>
    <xf numFmtId="0" fontId="21" fillId="2" borderId="11" xfId="0" applyFont="1" applyFill="1" applyBorder="1" applyAlignment="1">
      <alignment horizontal="left" vertical="top"/>
    </xf>
    <xf numFmtId="0" fontId="16" fillId="2" borderId="0" xfId="1" applyFont="1" applyFill="1" applyBorder="1" applyAlignment="1">
      <alignment vertical="center"/>
    </xf>
    <xf numFmtId="0" fontId="3" fillId="2" borderId="4" xfId="0" applyFont="1" applyFill="1" applyBorder="1" applyAlignment="1">
      <alignment vertical="center"/>
    </xf>
    <xf numFmtId="0" fontId="3" fillId="2" borderId="0" xfId="0" applyFont="1" applyFill="1" applyAlignment="1">
      <alignment horizontal="left" vertical="top"/>
    </xf>
    <xf numFmtId="0" fontId="10" fillId="2" borderId="0" xfId="0" applyFont="1" applyFill="1" applyAlignment="1">
      <alignment horizontal="left" vertical="top"/>
    </xf>
    <xf numFmtId="0" fontId="9" fillId="2" borderId="0" xfId="0" applyFont="1" applyFill="1" applyAlignment="1">
      <alignment horizontal="left"/>
    </xf>
    <xf numFmtId="0" fontId="11" fillId="2" borderId="0" xfId="0" applyFont="1" applyFill="1" applyAlignment="1">
      <alignment horizontal="right"/>
    </xf>
    <xf numFmtId="0" fontId="3" fillId="2" borderId="0" xfId="0" applyFont="1" applyFill="1" applyAlignment="1">
      <alignment horizontal="left" vertical="center"/>
    </xf>
    <xf numFmtId="0" fontId="11"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vertical="center" wrapText="1"/>
    </xf>
    <xf numFmtId="0" fontId="12" fillId="2" borderId="0" xfId="0" applyFont="1" applyFill="1"/>
    <xf numFmtId="0" fontId="10" fillId="2" borderId="0" xfId="0" quotePrefix="1" applyFont="1" applyFill="1" applyAlignment="1">
      <alignment horizontal="left" vertical="top"/>
    </xf>
    <xf numFmtId="0" fontId="10" fillId="2" borderId="0" xfId="0" applyFont="1" applyFill="1"/>
    <xf numFmtId="0" fontId="13" fillId="2" borderId="0" xfId="0" applyFont="1" applyFill="1"/>
    <xf numFmtId="0" fontId="3" fillId="2" borderId="0" xfId="0" applyFont="1" applyFill="1" applyAlignment="1">
      <alignment horizontal="center"/>
    </xf>
    <xf numFmtId="0" fontId="3" fillId="2" borderId="0" xfId="0" applyFont="1" applyFill="1" applyAlignment="1">
      <alignment horizontal="center" vertical="center"/>
    </xf>
    <xf numFmtId="0" fontId="9" fillId="2" borderId="0" xfId="0" applyFont="1" applyFill="1" applyAlignment="1">
      <alignment vertical="top"/>
    </xf>
    <xf numFmtId="0" fontId="12" fillId="2" borderId="0" xfId="0" applyFont="1" applyFill="1" applyAlignment="1">
      <alignment horizontal="right"/>
    </xf>
    <xf numFmtId="0" fontId="15" fillId="2" borderId="0" xfId="0" applyFont="1" applyFill="1"/>
    <xf numFmtId="0" fontId="9" fillId="2" borderId="0" xfId="0" applyFont="1" applyFill="1" applyAlignment="1">
      <alignment vertical="center"/>
    </xf>
    <xf numFmtId="0" fontId="17" fillId="2" borderId="0" xfId="0" applyFont="1" applyFill="1"/>
    <xf numFmtId="0" fontId="11" fillId="2" borderId="0" xfId="0" applyFont="1" applyFill="1"/>
    <xf numFmtId="0" fontId="10" fillId="2" borderId="0" xfId="0" applyFont="1" applyFill="1" applyAlignment="1">
      <alignment horizontal="left"/>
    </xf>
    <xf numFmtId="0" fontId="11" fillId="2" borderId="0" xfId="0" applyFont="1" applyFill="1" applyAlignment="1">
      <alignment horizontal="left"/>
    </xf>
    <xf numFmtId="0" fontId="10" fillId="2" borderId="0" xfId="0" applyFont="1" applyFill="1" applyAlignment="1">
      <alignment vertical="top" wrapText="1"/>
    </xf>
    <xf numFmtId="0" fontId="10" fillId="2" borderId="0" xfId="0" applyFont="1" applyFill="1" applyAlignment="1">
      <alignment vertical="center" wrapText="1"/>
    </xf>
    <xf numFmtId="0" fontId="15" fillId="2" borderId="0" xfId="0" applyFont="1" applyFill="1" applyAlignment="1">
      <alignment vertical="center"/>
    </xf>
    <xf numFmtId="0" fontId="17" fillId="2" borderId="0" xfId="0" applyFont="1" applyFill="1" applyAlignment="1">
      <alignment vertical="center"/>
    </xf>
    <xf numFmtId="49" fontId="9" fillId="2" borderId="0" xfId="0" applyNumberFormat="1" applyFont="1" applyFill="1" applyAlignment="1">
      <alignment horizontal="left"/>
    </xf>
    <xf numFmtId="49" fontId="3" fillId="2" borderId="0" xfId="0" applyNumberFormat="1" applyFont="1" applyFill="1"/>
    <xf numFmtId="49" fontId="3" fillId="2" borderId="0" xfId="0" applyNumberFormat="1" applyFont="1" applyFill="1" applyAlignment="1">
      <alignment horizontal="left"/>
    </xf>
    <xf numFmtId="49" fontId="9" fillId="2" borderId="0" xfId="0" applyNumberFormat="1" applyFont="1" applyFill="1"/>
    <xf numFmtId="0" fontId="17" fillId="2" borderId="0" xfId="0" applyFont="1" applyFill="1" applyAlignment="1">
      <alignment wrapText="1"/>
    </xf>
    <xf numFmtId="0" fontId="17" fillId="2" borderId="0" xfId="0" applyFont="1" applyFill="1" applyAlignment="1">
      <alignment vertical="center" wrapText="1"/>
    </xf>
    <xf numFmtId="49" fontId="12" fillId="2" borderId="0" xfId="0" applyNumberFormat="1" applyFont="1" applyFill="1"/>
    <xf numFmtId="0" fontId="13" fillId="2" borderId="0" xfId="0" applyFont="1" applyFill="1" applyAlignment="1">
      <alignment wrapText="1"/>
    </xf>
    <xf numFmtId="0" fontId="13" fillId="2" borderId="0" xfId="0" applyFont="1" applyFill="1" applyAlignment="1">
      <alignment vertical="center" wrapText="1"/>
    </xf>
    <xf numFmtId="0" fontId="15" fillId="2" borderId="0" xfId="0" applyFont="1" applyFill="1" applyAlignment="1">
      <alignment wrapText="1"/>
    </xf>
    <xf numFmtId="0" fontId="15" fillId="2" borderId="0" xfId="0" applyFont="1" applyFill="1" applyAlignment="1">
      <alignment vertical="center" wrapText="1"/>
    </xf>
    <xf numFmtId="0" fontId="11" fillId="2" borderId="0" xfId="0" applyFont="1" applyFill="1" applyAlignment="1">
      <alignment wrapText="1"/>
    </xf>
    <xf numFmtId="0" fontId="17" fillId="2" borderId="0" xfId="0" applyFont="1" applyFill="1" applyAlignment="1">
      <alignment horizontal="left" vertical="top"/>
    </xf>
    <xf numFmtId="0" fontId="18" fillId="2" borderId="0" xfId="0" applyFont="1" applyFill="1" applyAlignment="1">
      <alignment horizontal="left" vertical="top"/>
    </xf>
    <xf numFmtId="0" fontId="14" fillId="2" borderId="0" xfId="0" applyFont="1" applyFill="1"/>
    <xf numFmtId="2" fontId="9" fillId="2" borderId="0" xfId="0" applyNumberFormat="1" applyFont="1" applyFill="1"/>
    <xf numFmtId="2" fontId="3" fillId="2" borderId="0" xfId="0" applyNumberFormat="1" applyFont="1" applyFill="1" applyAlignment="1">
      <alignment wrapText="1"/>
    </xf>
    <xf numFmtId="0" fontId="9" fillId="2" borderId="0" xfId="0" applyFont="1" applyFill="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18" fillId="2" borderId="0" xfId="0" applyFont="1" applyFill="1" applyAlignment="1">
      <alignment horizontal="left"/>
    </xf>
    <xf numFmtId="0" fontId="18" fillId="2" borderId="0" xfId="0" applyFont="1" applyFill="1" applyAlignment="1">
      <alignment horizontal="center"/>
    </xf>
    <xf numFmtId="0" fontId="3" fillId="2" borderId="6" xfId="0" applyFont="1" applyFill="1" applyBorder="1" applyAlignment="1">
      <alignment vertical="top"/>
    </xf>
    <xf numFmtId="0" fontId="23" fillId="2" borderId="0" xfId="0" applyFont="1" applyFill="1" applyAlignment="1">
      <alignment horizontal="right" vertical="center"/>
    </xf>
    <xf numFmtId="0" fontId="24" fillId="2" borderId="18" xfId="0" applyFont="1" applyFill="1" applyBorder="1" applyAlignment="1">
      <alignment horizontal="center"/>
    </xf>
    <xf numFmtId="0" fontId="24" fillId="2" borderId="2" xfId="0" applyFont="1" applyFill="1" applyBorder="1" applyAlignment="1">
      <alignment horizontal="center"/>
    </xf>
    <xf numFmtId="0" fontId="25" fillId="2" borderId="0" xfId="0" applyFont="1" applyFill="1" applyAlignment="1">
      <alignment horizontal="center"/>
    </xf>
    <xf numFmtId="0" fontId="25" fillId="2" borderId="0" xfId="0" applyFont="1" applyFill="1" applyAlignment="1">
      <alignment horizontal="center" vertical="center"/>
    </xf>
    <xf numFmtId="0" fontId="5" fillId="2" borderId="0" xfId="0" applyFont="1" applyFill="1" applyAlignment="1">
      <alignment horizontal="center"/>
    </xf>
    <xf numFmtId="0" fontId="5" fillId="2" borderId="9" xfId="0" applyFont="1" applyFill="1" applyBorder="1" applyAlignment="1">
      <alignment horizontal="center"/>
    </xf>
    <xf numFmtId="0" fontId="0" fillId="2" borderId="0" xfId="0" applyFill="1"/>
    <xf numFmtId="0" fontId="26" fillId="2" borderId="0" xfId="0" applyFont="1" applyFill="1" applyAlignment="1">
      <alignment horizontal="right"/>
    </xf>
    <xf numFmtId="0" fontId="23" fillId="2" borderId="0" xfId="0" applyFont="1" applyFill="1" applyAlignment="1">
      <alignment horizontal="right"/>
    </xf>
    <xf numFmtId="0" fontId="24" fillId="2" borderId="0" xfId="0" applyFont="1" applyFill="1" applyAlignment="1">
      <alignment vertical="center"/>
    </xf>
    <xf numFmtId="0" fontId="24" fillId="2" borderId="0" xfId="0" applyFont="1" applyFill="1"/>
    <xf numFmtId="0" fontId="0" fillId="2" borderId="0" xfId="0" applyFill="1" applyAlignment="1">
      <alignment horizontal="center" vertical="center"/>
    </xf>
    <xf numFmtId="0" fontId="0" fillId="2" borderId="0" xfId="0" applyFill="1" applyAlignment="1">
      <alignment horizontal="center"/>
    </xf>
    <xf numFmtId="0" fontId="24" fillId="2" borderId="0" xfId="0" applyFont="1" applyFill="1" applyAlignment="1">
      <alignment horizontal="center"/>
    </xf>
    <xf numFmtId="0" fontId="6" fillId="2" borderId="0" xfId="0" applyFont="1" applyFill="1" applyAlignment="1">
      <alignment horizontal="left"/>
    </xf>
    <xf numFmtId="0" fontId="6" fillId="2" borderId="0" xfId="0" applyFont="1" applyFill="1"/>
    <xf numFmtId="0" fontId="6" fillId="2" borderId="0" xfId="0" applyFont="1" applyFill="1" applyAlignment="1">
      <alignment horizontal="center" vertical="center"/>
    </xf>
    <xf numFmtId="0" fontId="22" fillId="2" borderId="0" xfId="0" applyFont="1" applyFill="1" applyAlignment="1">
      <alignment horizontal="right"/>
    </xf>
    <xf numFmtId="0" fontId="0" fillId="2" borderId="8" xfId="0" applyFill="1" applyBorder="1" applyAlignment="1">
      <alignment horizontal="center"/>
    </xf>
    <xf numFmtId="14" fontId="0" fillId="2" borderId="9" xfId="0" applyNumberFormat="1" applyFill="1" applyBorder="1" applyAlignment="1">
      <alignment horizontal="center" vertical="center"/>
    </xf>
    <xf numFmtId="14" fontId="0" fillId="2" borderId="9" xfId="0" applyNumberFormat="1" applyFill="1" applyBorder="1"/>
    <xf numFmtId="14" fontId="24" fillId="2" borderId="1" xfId="0" applyNumberFormat="1" applyFont="1" applyFill="1" applyBorder="1" applyAlignment="1">
      <alignment horizontal="center" vertical="center"/>
    </xf>
    <xf numFmtId="0" fontId="5" fillId="2" borderId="0" xfId="0" applyFont="1" applyFill="1" applyAlignment="1" applyProtection="1">
      <alignment horizontal="center" vertical="center"/>
      <protection locked="0"/>
    </xf>
    <xf numFmtId="14" fontId="0" fillId="2" borderId="0" xfId="0" applyNumberFormat="1" applyFill="1" applyAlignment="1">
      <alignment horizontal="center" vertical="center"/>
    </xf>
    <xf numFmtId="0" fontId="11" fillId="0" borderId="0" xfId="0" applyFont="1" applyAlignment="1">
      <alignment vertical="center"/>
    </xf>
    <xf numFmtId="0" fontId="3" fillId="0" borderId="0" xfId="0" applyFont="1"/>
    <xf numFmtId="0" fontId="3" fillId="0" borderId="0" xfId="0" applyFont="1" applyAlignment="1">
      <alignment vertical="center"/>
    </xf>
    <xf numFmtId="0" fontId="3" fillId="0" borderId="0" xfId="0" applyFont="1" applyAlignment="1">
      <alignment horizontal="left" vertical="top" wrapText="1"/>
    </xf>
    <xf numFmtId="0" fontId="11" fillId="0" borderId="0" xfId="0" applyFont="1" applyAlignment="1">
      <alignment horizontal="left" vertical="center" indent="2"/>
    </xf>
    <xf numFmtId="0" fontId="3" fillId="0" borderId="0" xfId="0" applyFont="1" applyAlignment="1">
      <alignment vertical="top"/>
    </xf>
    <xf numFmtId="0" fontId="3" fillId="0" borderId="0" xfId="0" applyFont="1" applyAlignment="1">
      <alignment horizontal="left" vertical="center" indent="4"/>
    </xf>
    <xf numFmtId="0" fontId="3" fillId="0" borderId="0" xfId="0" applyFont="1" applyAlignment="1">
      <alignment horizontal="left" vertical="center" indent="2"/>
    </xf>
    <xf numFmtId="0" fontId="11" fillId="0" borderId="0" xfId="0" applyFont="1" applyAlignment="1">
      <alignment horizontal="left" vertical="top"/>
    </xf>
    <xf numFmtId="0" fontId="3" fillId="0" borderId="0" xfId="0" applyFont="1" applyAlignment="1">
      <alignment horizontal="left" vertical="top"/>
    </xf>
    <xf numFmtId="0" fontId="11" fillId="0" borderId="0" xfId="0" applyFont="1" applyAlignment="1">
      <alignment horizontal="left" vertical="center" indent="4"/>
    </xf>
    <xf numFmtId="0" fontId="11" fillId="0" borderId="0" xfId="0" applyFont="1" applyAlignment="1">
      <alignment horizontal="left" vertical="top" indent="2"/>
    </xf>
    <xf numFmtId="0" fontId="8" fillId="2" borderId="19" xfId="0" applyFont="1" applyFill="1" applyBorder="1" applyAlignment="1">
      <alignment horizontal="center" vertical="center"/>
    </xf>
    <xf numFmtId="0" fontId="6" fillId="2" borderId="19" xfId="0" applyFont="1" applyFill="1" applyBorder="1"/>
    <xf numFmtId="0" fontId="6" fillId="2" borderId="19" xfId="0" applyFont="1" applyFill="1" applyBorder="1" applyAlignment="1">
      <alignment horizontal="center" vertical="center"/>
    </xf>
    <xf numFmtId="0" fontId="8" fillId="2" borderId="0" xfId="0" applyFont="1" applyFill="1" applyAlignment="1">
      <alignment horizontal="left" vertical="center"/>
    </xf>
    <xf numFmtId="0" fontId="0" fillId="2" borderId="0" xfId="0" applyFill="1" applyAlignment="1">
      <alignment horizontal="left" vertical="center"/>
    </xf>
    <xf numFmtId="0" fontId="11" fillId="0" borderId="0" xfId="0" applyFont="1" applyAlignment="1">
      <alignment horizontal="left" vertical="top" wrapText="1" indent="2"/>
    </xf>
    <xf numFmtId="0" fontId="3" fillId="0" borderId="0" xfId="0" applyFont="1" applyAlignment="1">
      <alignment horizontal="left" vertical="top" wrapText="1"/>
    </xf>
    <xf numFmtId="0" fontId="3" fillId="0" borderId="0" xfId="0" applyFont="1" applyAlignment="1">
      <alignment horizontal="left" vertical="top" wrapText="1" indent="2"/>
    </xf>
    <xf numFmtId="0" fontId="11" fillId="0" borderId="0" xfId="0" applyFont="1" applyAlignment="1">
      <alignment horizontal="left" vertical="top" wrapText="1"/>
    </xf>
    <xf numFmtId="0" fontId="3" fillId="0" borderId="0" xfId="0" applyFont="1" applyAlignment="1">
      <alignment horizontal="left" vertical="center" wrapText="1"/>
    </xf>
    <xf numFmtId="0" fontId="9" fillId="2" borderId="12"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49" fontId="9" fillId="2" borderId="0" xfId="0" applyNumberFormat="1" applyFont="1" applyFill="1" applyAlignment="1">
      <alignment horizontal="left" vertical="top" wrapText="1"/>
    </xf>
    <xf numFmtId="49" fontId="3" fillId="2" borderId="0" xfId="0" applyNumberFormat="1" applyFont="1" applyFill="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5" xfId="0" applyFont="1" applyFill="1" applyBorder="1" applyAlignment="1">
      <alignment horizontal="left" vertical="top"/>
    </xf>
    <xf numFmtId="0" fontId="3" fillId="2" borderId="6" xfId="0" applyFont="1" applyFill="1" applyBorder="1" applyAlignment="1">
      <alignment horizontal="left" vertical="top"/>
    </xf>
    <xf numFmtId="0" fontId="3" fillId="2" borderId="0" xfId="0" applyFont="1" applyFill="1" applyAlignment="1">
      <alignment horizontal="left" vertical="top"/>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19" fillId="2" borderId="9" xfId="0" applyFont="1" applyFill="1" applyBorder="1" applyAlignment="1">
      <alignment horizontal="center" vertical="center"/>
    </xf>
    <xf numFmtId="0" fontId="9"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9" fillId="2" borderId="0" xfId="0" applyFont="1" applyFill="1" applyAlignment="1">
      <alignment horizontal="left" wrapText="1"/>
    </xf>
    <xf numFmtId="0" fontId="4" fillId="2" borderId="1" xfId="0" applyFont="1" applyFill="1" applyBorder="1" applyAlignment="1">
      <alignment horizontal="center"/>
    </xf>
    <xf numFmtId="0" fontId="28" fillId="2" borderId="0" xfId="0" applyFont="1" applyFill="1" applyAlignment="1">
      <alignment horizontal="center"/>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0" fillId="2" borderId="10" xfId="0" applyFill="1" applyBorder="1" applyAlignment="1">
      <alignment horizontal="left" vertical="top" wrapText="1"/>
    </xf>
    <xf numFmtId="0" fontId="0" fillId="2" borderId="9" xfId="0" applyFill="1" applyBorder="1" applyAlignment="1">
      <alignment horizontal="left"/>
    </xf>
    <xf numFmtId="0" fontId="27" fillId="2" borderId="1" xfId="0" applyFont="1" applyFill="1" applyBorder="1" applyAlignment="1">
      <alignment horizontal="center" vertical="center"/>
    </xf>
    <xf numFmtId="0" fontId="4" fillId="2" borderId="3" xfId="0" applyFont="1" applyFill="1" applyBorder="1" applyAlignment="1">
      <alignment horizontal="center" wrapText="1"/>
    </xf>
    <xf numFmtId="0" fontId="4" fillId="2" borderId="6"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firstButton="1" fmlaLink="'Scoring Sheet'!$F$22"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firstButton="1" fmlaLink="'Scoring Sheet'!$F$23"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firstButton="1" fmlaLink="'Scoring Sheet'!$F$24"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firstButton="1" fmlaLink="'Scoring Sheet'!$F$25"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fmlaLink="'Scoring Sheet'!$F$26"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Scoring Sheet'!$F$27"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fmlaLink="'Scoring Sheet'!$F$28"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Scoring Sheet'!$F$8"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firstButton="1" fmlaLink="'Scoring Sheet'!$F$29"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fmlaLink="'Scoring Sheet'!$F$30"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fmlaLink="'Scoring Sheet'!$F$31"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firstButton="1" fmlaLink="'Scoring Sheet'!$F$32"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firstButton="1" fmlaLink="'Scoring Sheet'!$F$33"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firstButton="1" fmlaLink="'Scoring Sheet'!$F$34"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firstButton="1" fmlaLink="'Scoring Sheet'!$F$35"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firstButton="1" fmlaLink="'Scoring Sheet'!$F$36"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firstButton="1" fmlaLink="'Scoring Sheet'!$F$37"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firstButton="1" fmlaLink="'Scoring Sheet'!$F$38"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Scoring Sheet'!$F$39"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firstButton="1" fmlaLink="'Scoring Sheet'!$F$40"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firstButton="1" fmlaLink="'Scoring Sheet'!$F$41"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firstButton="1" fmlaLink="'Scoring Sheet'!$F$9"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Scoring Sheet'!$F$10"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Scoring Sheet'!$F$11"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fmlaLink="'Scoring Sheet'!$F$12"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Scoring Sheet'!$F$13"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fmlaLink="'Scoring Sheet'!$F$14"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fmlaLink="'Scoring Sheet'!$F$15"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Scoring Sheet'!$F$16"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Scoring Sheet'!$F$17"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Scoring Sheet'!$F$18"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Scoring Sheet'!$F$19"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Scoring Sheet'!$F$7"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Radio" firstButton="1" fmlaLink="'Scoring Sheet'!$F$20"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firstButton="1" fmlaLink="'Scoring Sheet'!$F$21" lockText="1" noThreeD="1"/>
</file>

<file path=xl/drawings/drawing1.xml><?xml version="1.0" encoding="utf-8"?>
<xdr:wsDr xmlns:xdr="http://schemas.openxmlformats.org/drawingml/2006/spreadsheetDrawing" xmlns:a="http://schemas.openxmlformats.org/drawingml/2006/main">
  <xdr:twoCellAnchor>
    <xdr:from>
      <xdr:col>2</xdr:col>
      <xdr:colOff>238125</xdr:colOff>
      <xdr:row>89</xdr:row>
      <xdr:rowOff>9525</xdr:rowOff>
    </xdr:from>
    <xdr:to>
      <xdr:col>2</xdr:col>
      <xdr:colOff>466724</xdr:colOff>
      <xdr:row>95</xdr:row>
      <xdr:rowOff>200024</xdr:rowOff>
    </xdr:to>
    <xdr:grpSp>
      <xdr:nvGrpSpPr>
        <xdr:cNvPr id="2" name="Group 7">
          <a:extLst>
            <a:ext uri="{FF2B5EF4-FFF2-40B4-BE49-F238E27FC236}">
              <a16:creationId xmlns:a16="http://schemas.microsoft.com/office/drawing/2014/main" id="{00000000-0008-0000-0100-000002000000}"/>
            </a:ext>
          </a:extLst>
        </xdr:cNvPr>
        <xdr:cNvGrpSpPr/>
      </xdr:nvGrpSpPr>
      <xdr:grpSpPr>
        <a:xfrm>
          <a:off x="1539875" y="20939125"/>
          <a:ext cx="228599" cy="1371599"/>
          <a:chOff x="1485901" y="3540126"/>
          <a:chExt cx="228599" cy="1393824"/>
        </a:xfrm>
      </xdr:grpSpPr>
      <xdr:sp macro="" textlink="">
        <xdr:nvSpPr>
          <xdr:cNvPr id="9" name="Option Button 376" hidden="1">
            <a:extLst>
              <a:ext uri="{63B3BB69-23CF-44E3-9099-C40C66FF867C}">
                <a14:compatExt xmlns:a14="http://schemas.microsoft.com/office/drawing/2010/main" spid="_x0000_s2424"/>
              </a:ext>
              <a:ext uri="{FF2B5EF4-FFF2-40B4-BE49-F238E27FC236}">
                <a16:creationId xmlns:a16="http://schemas.microsoft.com/office/drawing/2014/main" id="{00000000-0008-0000-0100-00000900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 name="Option Button 377" hidden="1">
            <a:extLst>
              <a:ext uri="{63B3BB69-23CF-44E3-9099-C40C66FF867C}">
                <a14:compatExt xmlns:a14="http://schemas.microsoft.com/office/drawing/2010/main" spid="_x0000_s2425"/>
              </a:ext>
              <a:ext uri="{FF2B5EF4-FFF2-40B4-BE49-F238E27FC236}">
                <a16:creationId xmlns:a16="http://schemas.microsoft.com/office/drawing/2014/main" id="{00000000-0008-0000-0100-00000A00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 name="Option Button 378" hidden="1">
            <a:extLst>
              <a:ext uri="{63B3BB69-23CF-44E3-9099-C40C66FF867C}">
                <a14:compatExt xmlns:a14="http://schemas.microsoft.com/office/drawing/2010/main" spid="_x0000_s2426"/>
              </a:ext>
              <a:ext uri="{FF2B5EF4-FFF2-40B4-BE49-F238E27FC236}">
                <a16:creationId xmlns:a16="http://schemas.microsoft.com/office/drawing/2014/main" id="{00000000-0008-0000-0100-00000B00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 name="Option Button 379" hidden="1">
            <a:extLst>
              <a:ext uri="{63B3BB69-23CF-44E3-9099-C40C66FF867C}">
                <a14:compatExt xmlns:a14="http://schemas.microsoft.com/office/drawing/2010/main" spid="_x0000_s2427"/>
              </a:ext>
              <a:ext uri="{FF2B5EF4-FFF2-40B4-BE49-F238E27FC236}">
                <a16:creationId xmlns:a16="http://schemas.microsoft.com/office/drawing/2014/main" id="{00000000-0008-0000-0100-00000C00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257175</xdr:colOff>
      <xdr:row>104</xdr:row>
      <xdr:rowOff>9525</xdr:rowOff>
    </xdr:from>
    <xdr:to>
      <xdr:col>2</xdr:col>
      <xdr:colOff>485774</xdr:colOff>
      <xdr:row>110</xdr:row>
      <xdr:rowOff>200024</xdr:rowOff>
    </xdr:to>
    <xdr:grpSp>
      <xdr:nvGrpSpPr>
        <xdr:cNvPr id="13" name="Group 8">
          <a:extLst>
            <a:ext uri="{FF2B5EF4-FFF2-40B4-BE49-F238E27FC236}">
              <a16:creationId xmlns:a16="http://schemas.microsoft.com/office/drawing/2014/main" id="{00000000-0008-0000-0100-00000D000000}"/>
            </a:ext>
          </a:extLst>
        </xdr:cNvPr>
        <xdr:cNvGrpSpPr/>
      </xdr:nvGrpSpPr>
      <xdr:grpSpPr>
        <a:xfrm>
          <a:off x="1558925" y="24609425"/>
          <a:ext cx="228599" cy="2012949"/>
          <a:chOff x="1485901" y="3540126"/>
          <a:chExt cx="228599" cy="1393824"/>
        </a:xfrm>
      </xdr:grpSpPr>
      <xdr:sp macro="" textlink="">
        <xdr:nvSpPr>
          <xdr:cNvPr id="2428" name="Option Button 380" hidden="1">
            <a:extLst>
              <a:ext uri="{63B3BB69-23CF-44E3-9099-C40C66FF867C}">
                <a14:compatExt xmlns:a14="http://schemas.microsoft.com/office/drawing/2010/main" spid="_x0000_s2428"/>
              </a:ext>
              <a:ext uri="{FF2B5EF4-FFF2-40B4-BE49-F238E27FC236}">
                <a16:creationId xmlns:a16="http://schemas.microsoft.com/office/drawing/2014/main" id="{00000000-0008-0000-0100-00007C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29" name="Option Button 381" hidden="1">
            <a:extLst>
              <a:ext uri="{63B3BB69-23CF-44E3-9099-C40C66FF867C}">
                <a14:compatExt xmlns:a14="http://schemas.microsoft.com/office/drawing/2010/main" spid="_x0000_s2429"/>
              </a:ext>
              <a:ext uri="{FF2B5EF4-FFF2-40B4-BE49-F238E27FC236}">
                <a16:creationId xmlns:a16="http://schemas.microsoft.com/office/drawing/2014/main" id="{00000000-0008-0000-0100-00007D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0" name="Option Button 382" hidden="1">
            <a:extLst>
              <a:ext uri="{63B3BB69-23CF-44E3-9099-C40C66FF867C}">
                <a14:compatExt xmlns:a14="http://schemas.microsoft.com/office/drawing/2010/main" spid="_x0000_s2430"/>
              </a:ext>
              <a:ext uri="{FF2B5EF4-FFF2-40B4-BE49-F238E27FC236}">
                <a16:creationId xmlns:a16="http://schemas.microsoft.com/office/drawing/2014/main" id="{00000000-0008-0000-0100-00007E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1" name="Option Button 383" hidden="1">
            <a:extLst>
              <a:ext uri="{63B3BB69-23CF-44E3-9099-C40C66FF867C}">
                <a14:compatExt xmlns:a14="http://schemas.microsoft.com/office/drawing/2010/main" spid="_x0000_s2431"/>
              </a:ext>
              <a:ext uri="{FF2B5EF4-FFF2-40B4-BE49-F238E27FC236}">
                <a16:creationId xmlns:a16="http://schemas.microsoft.com/office/drawing/2014/main" id="{00000000-0008-0000-0100-00007F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266700</xdr:colOff>
      <xdr:row>119</xdr:row>
      <xdr:rowOff>0</xdr:rowOff>
    </xdr:from>
    <xdr:to>
      <xdr:col>2</xdr:col>
      <xdr:colOff>495299</xdr:colOff>
      <xdr:row>125</xdr:row>
      <xdr:rowOff>190499</xdr:rowOff>
    </xdr:to>
    <xdr:grpSp>
      <xdr:nvGrpSpPr>
        <xdr:cNvPr id="14" name="Group 9">
          <a:extLst>
            <a:ext uri="{FF2B5EF4-FFF2-40B4-BE49-F238E27FC236}">
              <a16:creationId xmlns:a16="http://schemas.microsoft.com/office/drawing/2014/main" id="{00000000-0008-0000-0100-00000E000000}"/>
            </a:ext>
          </a:extLst>
        </xdr:cNvPr>
        <xdr:cNvGrpSpPr/>
      </xdr:nvGrpSpPr>
      <xdr:grpSpPr>
        <a:xfrm>
          <a:off x="1568450" y="28740100"/>
          <a:ext cx="228599" cy="1371599"/>
          <a:chOff x="1485901" y="3540126"/>
          <a:chExt cx="228599" cy="1393824"/>
        </a:xfrm>
      </xdr:grpSpPr>
      <xdr:sp macro="" textlink="">
        <xdr:nvSpPr>
          <xdr:cNvPr id="2432" name="Option Button 384" hidden="1">
            <a:extLst>
              <a:ext uri="{63B3BB69-23CF-44E3-9099-C40C66FF867C}">
                <a14:compatExt xmlns:a14="http://schemas.microsoft.com/office/drawing/2010/main" spid="_x0000_s2432"/>
              </a:ext>
              <a:ext uri="{FF2B5EF4-FFF2-40B4-BE49-F238E27FC236}">
                <a16:creationId xmlns:a16="http://schemas.microsoft.com/office/drawing/2014/main" id="{00000000-0008-0000-0100-000080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3" name="Option Button 385" hidden="1">
            <a:extLst>
              <a:ext uri="{63B3BB69-23CF-44E3-9099-C40C66FF867C}">
                <a14:compatExt xmlns:a14="http://schemas.microsoft.com/office/drawing/2010/main" spid="_x0000_s2433"/>
              </a:ext>
              <a:ext uri="{FF2B5EF4-FFF2-40B4-BE49-F238E27FC236}">
                <a16:creationId xmlns:a16="http://schemas.microsoft.com/office/drawing/2014/main" id="{00000000-0008-0000-0100-000081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4" name="Option Button 386" hidden="1">
            <a:extLst>
              <a:ext uri="{63B3BB69-23CF-44E3-9099-C40C66FF867C}">
                <a14:compatExt xmlns:a14="http://schemas.microsoft.com/office/drawing/2010/main" spid="_x0000_s2434"/>
              </a:ext>
              <a:ext uri="{FF2B5EF4-FFF2-40B4-BE49-F238E27FC236}">
                <a16:creationId xmlns:a16="http://schemas.microsoft.com/office/drawing/2014/main" id="{00000000-0008-0000-0100-000082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5" name="Option Button 387" hidden="1">
            <a:extLst>
              <a:ext uri="{63B3BB69-23CF-44E3-9099-C40C66FF867C}">
                <a14:compatExt xmlns:a14="http://schemas.microsoft.com/office/drawing/2010/main" spid="_x0000_s2435"/>
              </a:ext>
              <a:ext uri="{FF2B5EF4-FFF2-40B4-BE49-F238E27FC236}">
                <a16:creationId xmlns:a16="http://schemas.microsoft.com/office/drawing/2014/main" id="{00000000-0008-0000-0100-000083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266700</xdr:colOff>
      <xdr:row>134</xdr:row>
      <xdr:rowOff>9525</xdr:rowOff>
    </xdr:from>
    <xdr:to>
      <xdr:col>2</xdr:col>
      <xdr:colOff>495299</xdr:colOff>
      <xdr:row>140</xdr:row>
      <xdr:rowOff>200024</xdr:rowOff>
    </xdr:to>
    <xdr:grpSp>
      <xdr:nvGrpSpPr>
        <xdr:cNvPr id="15" name="Group 10">
          <a:extLst>
            <a:ext uri="{FF2B5EF4-FFF2-40B4-BE49-F238E27FC236}">
              <a16:creationId xmlns:a16="http://schemas.microsoft.com/office/drawing/2014/main" id="{00000000-0008-0000-0100-00000F000000}"/>
            </a:ext>
          </a:extLst>
        </xdr:cNvPr>
        <xdr:cNvGrpSpPr/>
      </xdr:nvGrpSpPr>
      <xdr:grpSpPr>
        <a:xfrm>
          <a:off x="1568450" y="32007175"/>
          <a:ext cx="228599" cy="2019299"/>
          <a:chOff x="1485901" y="3540126"/>
          <a:chExt cx="228599" cy="1393824"/>
        </a:xfrm>
      </xdr:grpSpPr>
      <xdr:sp macro="" textlink="">
        <xdr:nvSpPr>
          <xdr:cNvPr id="2436" name="Option Button 388" hidden="1">
            <a:extLst>
              <a:ext uri="{63B3BB69-23CF-44E3-9099-C40C66FF867C}">
                <a14:compatExt xmlns:a14="http://schemas.microsoft.com/office/drawing/2010/main" spid="_x0000_s2436"/>
              </a:ext>
              <a:ext uri="{FF2B5EF4-FFF2-40B4-BE49-F238E27FC236}">
                <a16:creationId xmlns:a16="http://schemas.microsoft.com/office/drawing/2014/main" id="{00000000-0008-0000-0100-000084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7" name="Option Button 389" hidden="1">
            <a:extLst>
              <a:ext uri="{63B3BB69-23CF-44E3-9099-C40C66FF867C}">
                <a14:compatExt xmlns:a14="http://schemas.microsoft.com/office/drawing/2010/main" spid="_x0000_s2437"/>
              </a:ext>
              <a:ext uri="{FF2B5EF4-FFF2-40B4-BE49-F238E27FC236}">
                <a16:creationId xmlns:a16="http://schemas.microsoft.com/office/drawing/2014/main" id="{00000000-0008-0000-0100-000085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8" name="Option Button 390" hidden="1">
            <a:extLst>
              <a:ext uri="{63B3BB69-23CF-44E3-9099-C40C66FF867C}">
                <a14:compatExt xmlns:a14="http://schemas.microsoft.com/office/drawing/2010/main" spid="_x0000_s2438"/>
              </a:ext>
              <a:ext uri="{FF2B5EF4-FFF2-40B4-BE49-F238E27FC236}">
                <a16:creationId xmlns:a16="http://schemas.microsoft.com/office/drawing/2014/main" id="{00000000-0008-0000-0100-000086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39" name="Option Button 391" hidden="1">
            <a:extLst>
              <a:ext uri="{63B3BB69-23CF-44E3-9099-C40C66FF867C}">
                <a14:compatExt xmlns:a14="http://schemas.microsoft.com/office/drawing/2010/main" spid="_x0000_s2439"/>
              </a:ext>
              <a:ext uri="{FF2B5EF4-FFF2-40B4-BE49-F238E27FC236}">
                <a16:creationId xmlns:a16="http://schemas.microsoft.com/office/drawing/2014/main" id="{00000000-0008-0000-0100-000087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254000</xdr:colOff>
      <xdr:row>149</xdr:row>
      <xdr:rowOff>6350</xdr:rowOff>
    </xdr:from>
    <xdr:to>
      <xdr:col>2</xdr:col>
      <xdr:colOff>488949</xdr:colOff>
      <xdr:row>156</xdr:row>
      <xdr:rowOff>3174</xdr:rowOff>
    </xdr:to>
    <xdr:grpSp>
      <xdr:nvGrpSpPr>
        <xdr:cNvPr id="16" name="Group 11">
          <a:extLst>
            <a:ext uri="{FF2B5EF4-FFF2-40B4-BE49-F238E27FC236}">
              <a16:creationId xmlns:a16="http://schemas.microsoft.com/office/drawing/2014/main" id="{00000000-0008-0000-0100-000010000000}"/>
            </a:ext>
          </a:extLst>
        </xdr:cNvPr>
        <xdr:cNvGrpSpPr/>
      </xdr:nvGrpSpPr>
      <xdr:grpSpPr>
        <a:xfrm>
          <a:off x="1555750" y="36163250"/>
          <a:ext cx="234949" cy="2416174"/>
          <a:chOff x="1485901" y="3540126"/>
          <a:chExt cx="228599" cy="1393824"/>
        </a:xfrm>
      </xdr:grpSpPr>
      <xdr:sp macro="" textlink="">
        <xdr:nvSpPr>
          <xdr:cNvPr id="2440" name="Option Button 392" hidden="1">
            <a:extLst>
              <a:ext uri="{63B3BB69-23CF-44E3-9099-C40C66FF867C}">
                <a14:compatExt xmlns:a14="http://schemas.microsoft.com/office/drawing/2010/main" spid="_x0000_s2440"/>
              </a:ext>
              <a:ext uri="{FF2B5EF4-FFF2-40B4-BE49-F238E27FC236}">
                <a16:creationId xmlns:a16="http://schemas.microsoft.com/office/drawing/2014/main" id="{00000000-0008-0000-0100-000088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1" name="Option Button 393" hidden="1">
            <a:extLst>
              <a:ext uri="{63B3BB69-23CF-44E3-9099-C40C66FF867C}">
                <a14:compatExt xmlns:a14="http://schemas.microsoft.com/office/drawing/2010/main" spid="_x0000_s2441"/>
              </a:ext>
              <a:ext uri="{FF2B5EF4-FFF2-40B4-BE49-F238E27FC236}">
                <a16:creationId xmlns:a16="http://schemas.microsoft.com/office/drawing/2014/main" id="{00000000-0008-0000-0100-000089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2" name="Option Button 394" hidden="1">
            <a:extLst>
              <a:ext uri="{63B3BB69-23CF-44E3-9099-C40C66FF867C}">
                <a14:compatExt xmlns:a14="http://schemas.microsoft.com/office/drawing/2010/main" spid="_x0000_s2442"/>
              </a:ext>
              <a:ext uri="{FF2B5EF4-FFF2-40B4-BE49-F238E27FC236}">
                <a16:creationId xmlns:a16="http://schemas.microsoft.com/office/drawing/2014/main" id="{00000000-0008-0000-0100-00008A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3" name="Option Button 395" hidden="1">
            <a:extLst>
              <a:ext uri="{63B3BB69-23CF-44E3-9099-C40C66FF867C}">
                <a14:compatExt xmlns:a14="http://schemas.microsoft.com/office/drawing/2010/main" spid="_x0000_s2443"/>
              </a:ext>
              <a:ext uri="{FF2B5EF4-FFF2-40B4-BE49-F238E27FC236}">
                <a16:creationId xmlns:a16="http://schemas.microsoft.com/office/drawing/2014/main" id="{00000000-0008-0000-0100-00008B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276225</xdr:colOff>
      <xdr:row>164</xdr:row>
      <xdr:rowOff>0</xdr:rowOff>
    </xdr:from>
    <xdr:to>
      <xdr:col>2</xdr:col>
      <xdr:colOff>504824</xdr:colOff>
      <xdr:row>170</xdr:row>
      <xdr:rowOff>190499</xdr:rowOff>
    </xdr:to>
    <xdr:grpSp>
      <xdr:nvGrpSpPr>
        <xdr:cNvPr id="17" name="Group 12">
          <a:extLst>
            <a:ext uri="{FF2B5EF4-FFF2-40B4-BE49-F238E27FC236}">
              <a16:creationId xmlns:a16="http://schemas.microsoft.com/office/drawing/2014/main" id="{00000000-0008-0000-0100-000011000000}"/>
            </a:ext>
          </a:extLst>
        </xdr:cNvPr>
        <xdr:cNvGrpSpPr/>
      </xdr:nvGrpSpPr>
      <xdr:grpSpPr>
        <a:xfrm>
          <a:off x="1577975" y="40455850"/>
          <a:ext cx="228599" cy="1371599"/>
          <a:chOff x="1485901" y="3540126"/>
          <a:chExt cx="228599" cy="1393824"/>
        </a:xfrm>
      </xdr:grpSpPr>
      <xdr:sp macro="" textlink="">
        <xdr:nvSpPr>
          <xdr:cNvPr id="2444" name="Option Button 396" hidden="1">
            <a:extLst>
              <a:ext uri="{63B3BB69-23CF-44E3-9099-C40C66FF867C}">
                <a14:compatExt xmlns:a14="http://schemas.microsoft.com/office/drawing/2010/main" spid="_x0000_s2444"/>
              </a:ext>
              <a:ext uri="{FF2B5EF4-FFF2-40B4-BE49-F238E27FC236}">
                <a16:creationId xmlns:a16="http://schemas.microsoft.com/office/drawing/2014/main" id="{00000000-0008-0000-0100-00008C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5" name="Option Button 397" hidden="1">
            <a:extLst>
              <a:ext uri="{63B3BB69-23CF-44E3-9099-C40C66FF867C}">
                <a14:compatExt xmlns:a14="http://schemas.microsoft.com/office/drawing/2010/main" spid="_x0000_s2445"/>
              </a:ext>
              <a:ext uri="{FF2B5EF4-FFF2-40B4-BE49-F238E27FC236}">
                <a16:creationId xmlns:a16="http://schemas.microsoft.com/office/drawing/2014/main" id="{00000000-0008-0000-0100-00008D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6" name="Option Button 398" hidden="1">
            <a:extLst>
              <a:ext uri="{63B3BB69-23CF-44E3-9099-C40C66FF867C}">
                <a14:compatExt xmlns:a14="http://schemas.microsoft.com/office/drawing/2010/main" spid="_x0000_s2446"/>
              </a:ext>
              <a:ext uri="{FF2B5EF4-FFF2-40B4-BE49-F238E27FC236}">
                <a16:creationId xmlns:a16="http://schemas.microsoft.com/office/drawing/2014/main" id="{00000000-0008-0000-0100-00008E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7" name="Option Button 399" hidden="1">
            <a:extLst>
              <a:ext uri="{63B3BB69-23CF-44E3-9099-C40C66FF867C}">
                <a14:compatExt xmlns:a14="http://schemas.microsoft.com/office/drawing/2010/main" spid="_x0000_s2447"/>
              </a:ext>
              <a:ext uri="{FF2B5EF4-FFF2-40B4-BE49-F238E27FC236}">
                <a16:creationId xmlns:a16="http://schemas.microsoft.com/office/drawing/2014/main" id="{00000000-0008-0000-0100-00008F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238125</xdr:colOff>
      <xdr:row>179</xdr:row>
      <xdr:rowOff>0</xdr:rowOff>
    </xdr:from>
    <xdr:to>
      <xdr:col>2</xdr:col>
      <xdr:colOff>466724</xdr:colOff>
      <xdr:row>185</xdr:row>
      <xdr:rowOff>190499</xdr:rowOff>
    </xdr:to>
    <xdr:grpSp>
      <xdr:nvGrpSpPr>
        <xdr:cNvPr id="18" name="Group 13">
          <a:extLst>
            <a:ext uri="{FF2B5EF4-FFF2-40B4-BE49-F238E27FC236}">
              <a16:creationId xmlns:a16="http://schemas.microsoft.com/office/drawing/2014/main" id="{00000000-0008-0000-0100-000012000000}"/>
            </a:ext>
          </a:extLst>
        </xdr:cNvPr>
        <xdr:cNvGrpSpPr/>
      </xdr:nvGrpSpPr>
      <xdr:grpSpPr>
        <a:xfrm>
          <a:off x="1539875" y="43713400"/>
          <a:ext cx="228599" cy="1371599"/>
          <a:chOff x="1485901" y="3540126"/>
          <a:chExt cx="228599" cy="1393824"/>
        </a:xfrm>
      </xdr:grpSpPr>
      <xdr:sp macro="" textlink="">
        <xdr:nvSpPr>
          <xdr:cNvPr id="2448" name="Option Button 400" hidden="1">
            <a:extLst>
              <a:ext uri="{63B3BB69-23CF-44E3-9099-C40C66FF867C}">
                <a14:compatExt xmlns:a14="http://schemas.microsoft.com/office/drawing/2010/main" spid="_x0000_s2448"/>
              </a:ext>
              <a:ext uri="{FF2B5EF4-FFF2-40B4-BE49-F238E27FC236}">
                <a16:creationId xmlns:a16="http://schemas.microsoft.com/office/drawing/2014/main" id="{00000000-0008-0000-0100-000090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9" name="Option Button 401" hidden="1">
            <a:extLst>
              <a:ext uri="{63B3BB69-23CF-44E3-9099-C40C66FF867C}">
                <a14:compatExt xmlns:a14="http://schemas.microsoft.com/office/drawing/2010/main" spid="_x0000_s2449"/>
              </a:ext>
              <a:ext uri="{FF2B5EF4-FFF2-40B4-BE49-F238E27FC236}">
                <a16:creationId xmlns:a16="http://schemas.microsoft.com/office/drawing/2014/main" id="{00000000-0008-0000-0100-000091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0" name="Option Button 402" hidden="1">
            <a:extLst>
              <a:ext uri="{63B3BB69-23CF-44E3-9099-C40C66FF867C}">
                <a14:compatExt xmlns:a14="http://schemas.microsoft.com/office/drawing/2010/main" spid="_x0000_s2450"/>
              </a:ext>
              <a:ext uri="{FF2B5EF4-FFF2-40B4-BE49-F238E27FC236}">
                <a16:creationId xmlns:a16="http://schemas.microsoft.com/office/drawing/2014/main" id="{00000000-0008-0000-0100-000092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1" name="Option Button 403" hidden="1">
            <a:extLst>
              <a:ext uri="{63B3BB69-23CF-44E3-9099-C40C66FF867C}">
                <a14:compatExt xmlns:a14="http://schemas.microsoft.com/office/drawing/2010/main" spid="_x0000_s2451"/>
              </a:ext>
              <a:ext uri="{FF2B5EF4-FFF2-40B4-BE49-F238E27FC236}">
                <a16:creationId xmlns:a16="http://schemas.microsoft.com/office/drawing/2014/main" id="{00000000-0008-0000-0100-000093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238125</xdr:colOff>
      <xdr:row>194</xdr:row>
      <xdr:rowOff>19050</xdr:rowOff>
    </xdr:from>
    <xdr:to>
      <xdr:col>2</xdr:col>
      <xdr:colOff>466724</xdr:colOff>
      <xdr:row>201</xdr:row>
      <xdr:rowOff>9524</xdr:rowOff>
    </xdr:to>
    <xdr:grpSp>
      <xdr:nvGrpSpPr>
        <xdr:cNvPr id="19" name="Group 14">
          <a:extLst>
            <a:ext uri="{FF2B5EF4-FFF2-40B4-BE49-F238E27FC236}">
              <a16:creationId xmlns:a16="http://schemas.microsoft.com/office/drawing/2014/main" id="{00000000-0008-0000-0100-000013000000}"/>
            </a:ext>
          </a:extLst>
        </xdr:cNvPr>
        <xdr:cNvGrpSpPr/>
      </xdr:nvGrpSpPr>
      <xdr:grpSpPr>
        <a:xfrm>
          <a:off x="1539875" y="47180500"/>
          <a:ext cx="228599" cy="1368424"/>
          <a:chOff x="1485901" y="3540126"/>
          <a:chExt cx="228599" cy="1393824"/>
        </a:xfrm>
      </xdr:grpSpPr>
      <xdr:sp macro="" textlink="">
        <xdr:nvSpPr>
          <xdr:cNvPr id="2452" name="Option Button 404" hidden="1">
            <a:extLst>
              <a:ext uri="{63B3BB69-23CF-44E3-9099-C40C66FF867C}">
                <a14:compatExt xmlns:a14="http://schemas.microsoft.com/office/drawing/2010/main" spid="_x0000_s2452"/>
              </a:ext>
              <a:ext uri="{FF2B5EF4-FFF2-40B4-BE49-F238E27FC236}">
                <a16:creationId xmlns:a16="http://schemas.microsoft.com/office/drawing/2014/main" id="{00000000-0008-0000-0100-000094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3" name="Option Button 405" hidden="1">
            <a:extLst>
              <a:ext uri="{63B3BB69-23CF-44E3-9099-C40C66FF867C}">
                <a14:compatExt xmlns:a14="http://schemas.microsoft.com/office/drawing/2010/main" spid="_x0000_s2453"/>
              </a:ext>
              <a:ext uri="{FF2B5EF4-FFF2-40B4-BE49-F238E27FC236}">
                <a16:creationId xmlns:a16="http://schemas.microsoft.com/office/drawing/2014/main" id="{00000000-0008-0000-0100-000095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4" name="Option Button 406" hidden="1">
            <a:extLst>
              <a:ext uri="{63B3BB69-23CF-44E3-9099-C40C66FF867C}">
                <a14:compatExt xmlns:a14="http://schemas.microsoft.com/office/drawing/2010/main" spid="_x0000_s2454"/>
              </a:ext>
              <a:ext uri="{FF2B5EF4-FFF2-40B4-BE49-F238E27FC236}">
                <a16:creationId xmlns:a16="http://schemas.microsoft.com/office/drawing/2014/main" id="{00000000-0008-0000-0100-000096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5" name="Option Button 407" hidden="1">
            <a:extLst>
              <a:ext uri="{63B3BB69-23CF-44E3-9099-C40C66FF867C}">
                <a14:compatExt xmlns:a14="http://schemas.microsoft.com/office/drawing/2010/main" spid="_x0000_s2455"/>
              </a:ext>
              <a:ext uri="{FF2B5EF4-FFF2-40B4-BE49-F238E27FC236}">
                <a16:creationId xmlns:a16="http://schemas.microsoft.com/office/drawing/2014/main" id="{00000000-0008-0000-0100-000097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266700</xdr:colOff>
      <xdr:row>209</xdr:row>
      <xdr:rowOff>19050</xdr:rowOff>
    </xdr:from>
    <xdr:to>
      <xdr:col>2</xdr:col>
      <xdr:colOff>495299</xdr:colOff>
      <xdr:row>216</xdr:row>
      <xdr:rowOff>9524</xdr:rowOff>
    </xdr:to>
    <xdr:grpSp>
      <xdr:nvGrpSpPr>
        <xdr:cNvPr id="20" name="Group 15">
          <a:extLst>
            <a:ext uri="{FF2B5EF4-FFF2-40B4-BE49-F238E27FC236}">
              <a16:creationId xmlns:a16="http://schemas.microsoft.com/office/drawing/2014/main" id="{00000000-0008-0000-0100-000014000000}"/>
            </a:ext>
          </a:extLst>
        </xdr:cNvPr>
        <xdr:cNvGrpSpPr/>
      </xdr:nvGrpSpPr>
      <xdr:grpSpPr>
        <a:xfrm>
          <a:off x="1568450" y="50438050"/>
          <a:ext cx="228599" cy="1368424"/>
          <a:chOff x="1485901" y="3540126"/>
          <a:chExt cx="228599" cy="1393824"/>
        </a:xfrm>
      </xdr:grpSpPr>
      <xdr:sp macro="" textlink="">
        <xdr:nvSpPr>
          <xdr:cNvPr id="2456" name="Option Button 408" hidden="1">
            <a:extLst>
              <a:ext uri="{63B3BB69-23CF-44E3-9099-C40C66FF867C}">
                <a14:compatExt xmlns:a14="http://schemas.microsoft.com/office/drawing/2010/main" spid="_x0000_s2456"/>
              </a:ext>
              <a:ext uri="{FF2B5EF4-FFF2-40B4-BE49-F238E27FC236}">
                <a16:creationId xmlns:a16="http://schemas.microsoft.com/office/drawing/2014/main" id="{00000000-0008-0000-0100-000098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7" name="Option Button 409" hidden="1">
            <a:extLst>
              <a:ext uri="{63B3BB69-23CF-44E3-9099-C40C66FF867C}">
                <a14:compatExt xmlns:a14="http://schemas.microsoft.com/office/drawing/2010/main" spid="_x0000_s2457"/>
              </a:ext>
              <a:ext uri="{FF2B5EF4-FFF2-40B4-BE49-F238E27FC236}">
                <a16:creationId xmlns:a16="http://schemas.microsoft.com/office/drawing/2014/main" id="{00000000-0008-0000-0100-000099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8" name="Option Button 410" hidden="1">
            <a:extLst>
              <a:ext uri="{63B3BB69-23CF-44E3-9099-C40C66FF867C}">
                <a14:compatExt xmlns:a14="http://schemas.microsoft.com/office/drawing/2010/main" spid="_x0000_s2458"/>
              </a:ext>
              <a:ext uri="{FF2B5EF4-FFF2-40B4-BE49-F238E27FC236}">
                <a16:creationId xmlns:a16="http://schemas.microsoft.com/office/drawing/2014/main" id="{00000000-0008-0000-0100-00009A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59" name="Option Button 411" hidden="1">
            <a:extLst>
              <a:ext uri="{63B3BB69-23CF-44E3-9099-C40C66FF867C}">
                <a14:compatExt xmlns:a14="http://schemas.microsoft.com/office/drawing/2010/main" spid="_x0000_s2459"/>
              </a:ext>
              <a:ext uri="{FF2B5EF4-FFF2-40B4-BE49-F238E27FC236}">
                <a16:creationId xmlns:a16="http://schemas.microsoft.com/office/drawing/2014/main" id="{00000000-0008-0000-0100-00009B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266700</xdr:colOff>
      <xdr:row>224</xdr:row>
      <xdr:rowOff>0</xdr:rowOff>
    </xdr:from>
    <xdr:to>
      <xdr:col>2</xdr:col>
      <xdr:colOff>495299</xdr:colOff>
      <xdr:row>230</xdr:row>
      <xdr:rowOff>190499</xdr:rowOff>
    </xdr:to>
    <xdr:grpSp>
      <xdr:nvGrpSpPr>
        <xdr:cNvPr id="22" name="Group 16">
          <a:extLst>
            <a:ext uri="{FF2B5EF4-FFF2-40B4-BE49-F238E27FC236}">
              <a16:creationId xmlns:a16="http://schemas.microsoft.com/office/drawing/2014/main" id="{00000000-0008-0000-0100-000016000000}"/>
            </a:ext>
          </a:extLst>
        </xdr:cNvPr>
        <xdr:cNvGrpSpPr/>
      </xdr:nvGrpSpPr>
      <xdr:grpSpPr>
        <a:xfrm>
          <a:off x="1568450" y="53676550"/>
          <a:ext cx="228599" cy="1371599"/>
          <a:chOff x="1485901" y="3540126"/>
          <a:chExt cx="228599" cy="1393824"/>
        </a:xfrm>
      </xdr:grpSpPr>
      <xdr:sp macro="" textlink="">
        <xdr:nvSpPr>
          <xdr:cNvPr id="23" name="Option Button 412" hidden="1">
            <a:extLst>
              <a:ext uri="{63B3BB69-23CF-44E3-9099-C40C66FF867C}">
                <a14:compatExt xmlns:a14="http://schemas.microsoft.com/office/drawing/2010/main" spid="_x0000_s2460"/>
              </a:ext>
              <a:ext uri="{FF2B5EF4-FFF2-40B4-BE49-F238E27FC236}">
                <a16:creationId xmlns:a16="http://schemas.microsoft.com/office/drawing/2014/main" id="{00000000-0008-0000-0100-00001700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413" hidden="1">
            <a:extLst>
              <a:ext uri="{63B3BB69-23CF-44E3-9099-C40C66FF867C}">
                <a14:compatExt xmlns:a14="http://schemas.microsoft.com/office/drawing/2010/main" spid="_x0000_s2461"/>
              </a:ext>
              <a:ext uri="{FF2B5EF4-FFF2-40B4-BE49-F238E27FC236}">
                <a16:creationId xmlns:a16="http://schemas.microsoft.com/office/drawing/2014/main" id="{00000000-0008-0000-0100-00001800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 name="Option Button 414" hidden="1">
            <a:extLst>
              <a:ext uri="{63B3BB69-23CF-44E3-9099-C40C66FF867C}">
                <a14:compatExt xmlns:a14="http://schemas.microsoft.com/office/drawing/2010/main" spid="_x0000_s2462"/>
              </a:ext>
              <a:ext uri="{FF2B5EF4-FFF2-40B4-BE49-F238E27FC236}">
                <a16:creationId xmlns:a16="http://schemas.microsoft.com/office/drawing/2014/main" id="{00000000-0008-0000-0100-00001900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6" name="Option Button 415" hidden="1">
            <a:extLst>
              <a:ext uri="{63B3BB69-23CF-44E3-9099-C40C66FF867C}">
                <a14:compatExt xmlns:a14="http://schemas.microsoft.com/office/drawing/2010/main" spid="_x0000_s2463"/>
              </a:ext>
              <a:ext uri="{FF2B5EF4-FFF2-40B4-BE49-F238E27FC236}">
                <a16:creationId xmlns:a16="http://schemas.microsoft.com/office/drawing/2014/main" id="{00000000-0008-0000-0100-00001A00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266700</xdr:colOff>
      <xdr:row>239</xdr:row>
      <xdr:rowOff>9525</xdr:rowOff>
    </xdr:from>
    <xdr:to>
      <xdr:col>2</xdr:col>
      <xdr:colOff>495299</xdr:colOff>
      <xdr:row>245</xdr:row>
      <xdr:rowOff>200024</xdr:rowOff>
    </xdr:to>
    <xdr:grpSp>
      <xdr:nvGrpSpPr>
        <xdr:cNvPr id="27" name="Group 17">
          <a:extLst>
            <a:ext uri="{FF2B5EF4-FFF2-40B4-BE49-F238E27FC236}">
              <a16:creationId xmlns:a16="http://schemas.microsoft.com/office/drawing/2014/main" id="{00000000-0008-0000-0100-00001B000000}"/>
            </a:ext>
          </a:extLst>
        </xdr:cNvPr>
        <xdr:cNvGrpSpPr/>
      </xdr:nvGrpSpPr>
      <xdr:grpSpPr>
        <a:xfrm>
          <a:off x="1568450" y="56943625"/>
          <a:ext cx="228599" cy="1371599"/>
          <a:chOff x="1485901" y="3540126"/>
          <a:chExt cx="228599" cy="1393824"/>
        </a:xfrm>
      </xdr:grpSpPr>
      <xdr:sp macro="" textlink="">
        <xdr:nvSpPr>
          <xdr:cNvPr id="2464" name="Option Button 416" hidden="1">
            <a:extLst>
              <a:ext uri="{63B3BB69-23CF-44E3-9099-C40C66FF867C}">
                <a14:compatExt xmlns:a14="http://schemas.microsoft.com/office/drawing/2010/main" spid="_x0000_s2464"/>
              </a:ext>
              <a:ext uri="{FF2B5EF4-FFF2-40B4-BE49-F238E27FC236}">
                <a16:creationId xmlns:a16="http://schemas.microsoft.com/office/drawing/2014/main" id="{00000000-0008-0000-0100-0000A0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65" name="Option Button 417" hidden="1">
            <a:extLst>
              <a:ext uri="{63B3BB69-23CF-44E3-9099-C40C66FF867C}">
                <a14:compatExt xmlns:a14="http://schemas.microsoft.com/office/drawing/2010/main" spid="_x0000_s2465"/>
              </a:ext>
              <a:ext uri="{FF2B5EF4-FFF2-40B4-BE49-F238E27FC236}">
                <a16:creationId xmlns:a16="http://schemas.microsoft.com/office/drawing/2014/main" id="{00000000-0008-0000-0100-0000A1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66" name="Option Button 418" hidden="1">
            <a:extLst>
              <a:ext uri="{63B3BB69-23CF-44E3-9099-C40C66FF867C}">
                <a14:compatExt xmlns:a14="http://schemas.microsoft.com/office/drawing/2010/main" spid="_x0000_s2466"/>
              </a:ext>
              <a:ext uri="{FF2B5EF4-FFF2-40B4-BE49-F238E27FC236}">
                <a16:creationId xmlns:a16="http://schemas.microsoft.com/office/drawing/2014/main" id="{00000000-0008-0000-0100-0000A2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67" name="Option Button 419" hidden="1">
            <a:extLst>
              <a:ext uri="{63B3BB69-23CF-44E3-9099-C40C66FF867C}">
                <a14:compatExt xmlns:a14="http://schemas.microsoft.com/office/drawing/2010/main" spid="_x0000_s2467"/>
              </a:ext>
              <a:ext uri="{FF2B5EF4-FFF2-40B4-BE49-F238E27FC236}">
                <a16:creationId xmlns:a16="http://schemas.microsoft.com/office/drawing/2014/main" id="{00000000-0008-0000-0100-0000A3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xdr:col>
      <xdr:colOff>209550</xdr:colOff>
      <xdr:row>254</xdr:row>
      <xdr:rowOff>19050</xdr:rowOff>
    </xdr:from>
    <xdr:to>
      <xdr:col>2</xdr:col>
      <xdr:colOff>438149</xdr:colOff>
      <xdr:row>261</xdr:row>
      <xdr:rowOff>0</xdr:rowOff>
    </xdr:to>
    <xdr:grpSp>
      <xdr:nvGrpSpPr>
        <xdr:cNvPr id="28" name="Group 18">
          <a:extLst>
            <a:ext uri="{FF2B5EF4-FFF2-40B4-BE49-F238E27FC236}">
              <a16:creationId xmlns:a16="http://schemas.microsoft.com/office/drawing/2014/main" id="{00000000-0008-0000-0100-00001C000000}"/>
            </a:ext>
          </a:extLst>
        </xdr:cNvPr>
        <xdr:cNvGrpSpPr/>
      </xdr:nvGrpSpPr>
      <xdr:grpSpPr>
        <a:xfrm>
          <a:off x="1511300" y="60210700"/>
          <a:ext cx="228599" cy="1358900"/>
          <a:chOff x="1485901" y="3540126"/>
          <a:chExt cx="228599" cy="1393824"/>
        </a:xfrm>
      </xdr:grpSpPr>
      <xdr:sp macro="" textlink="">
        <xdr:nvSpPr>
          <xdr:cNvPr id="2468" name="Option Button 420" hidden="1">
            <a:extLst>
              <a:ext uri="{63B3BB69-23CF-44E3-9099-C40C66FF867C}">
                <a14:compatExt xmlns:a14="http://schemas.microsoft.com/office/drawing/2010/main" spid="_x0000_s2468"/>
              </a:ext>
              <a:ext uri="{FF2B5EF4-FFF2-40B4-BE49-F238E27FC236}">
                <a16:creationId xmlns:a16="http://schemas.microsoft.com/office/drawing/2014/main" id="{00000000-0008-0000-0100-0000A4090000}"/>
              </a:ext>
            </a:extLst>
          </xdr:cNvPr>
          <xdr:cNvSpPr/>
        </xdr:nvSpPr>
        <xdr:spPr bwMode="auto">
          <a:xfrm>
            <a:off x="1485901" y="35401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69" name="Option Button 421" hidden="1">
            <a:extLst>
              <a:ext uri="{63B3BB69-23CF-44E3-9099-C40C66FF867C}">
                <a14:compatExt xmlns:a14="http://schemas.microsoft.com/office/drawing/2010/main" spid="_x0000_s2469"/>
              </a:ext>
              <a:ext uri="{FF2B5EF4-FFF2-40B4-BE49-F238E27FC236}">
                <a16:creationId xmlns:a16="http://schemas.microsoft.com/office/drawing/2014/main" id="{00000000-0008-0000-0100-0000A5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70" name="Option Button 422" hidden="1">
            <a:extLst>
              <a:ext uri="{63B3BB69-23CF-44E3-9099-C40C66FF867C}">
                <a14:compatExt xmlns:a14="http://schemas.microsoft.com/office/drawing/2010/main" spid="_x0000_s2470"/>
              </a:ext>
              <a:ext uri="{FF2B5EF4-FFF2-40B4-BE49-F238E27FC236}">
                <a16:creationId xmlns:a16="http://schemas.microsoft.com/office/drawing/2014/main" id="{00000000-0008-0000-0100-0000A6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71" name="Option Button 423" hidden="1">
            <a:extLst>
              <a:ext uri="{63B3BB69-23CF-44E3-9099-C40C66FF867C}">
                <a14:compatExt xmlns:a14="http://schemas.microsoft.com/office/drawing/2010/main" spid="_x0000_s2471"/>
              </a:ext>
              <a:ext uri="{FF2B5EF4-FFF2-40B4-BE49-F238E27FC236}">
                <a16:creationId xmlns:a16="http://schemas.microsoft.com/office/drawing/2014/main" id="{00000000-0008-0000-0100-0000A7090000}"/>
              </a:ext>
            </a:extLst>
          </xdr:cNvPr>
          <xdr:cNvSpPr/>
        </xdr:nvSpPr>
        <xdr:spPr bwMode="auto">
          <a:xfrm>
            <a:off x="1485901" y="47402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xdr:col>
          <xdr:colOff>95250</xdr:colOff>
          <xdr:row>4</xdr:row>
          <xdr:rowOff>133350</xdr:rowOff>
        </xdr:from>
        <xdr:to>
          <xdr:col>4</xdr:col>
          <xdr:colOff>19050</xdr:colOff>
          <xdr:row>4</xdr:row>
          <xdr:rowOff>342900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xdr:row>
          <xdr:rowOff>114300</xdr:rowOff>
        </xdr:from>
        <xdr:to>
          <xdr:col>5</xdr:col>
          <xdr:colOff>152400</xdr:colOff>
          <xdr:row>4</xdr:row>
          <xdr:rowOff>336550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Family: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4</xdr:row>
          <xdr:rowOff>133350</xdr:rowOff>
        </xdr:from>
        <xdr:to>
          <xdr:col>6</xdr:col>
          <xdr:colOff>723900</xdr:colOff>
          <xdr:row>4</xdr:row>
          <xdr:rowOff>336550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Stakeholders: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xdr:row>
          <xdr:rowOff>127000</xdr:rowOff>
        </xdr:from>
        <xdr:to>
          <xdr:col>9</xdr:col>
          <xdr:colOff>190500</xdr:colOff>
          <xdr:row>4</xdr:row>
          <xdr:rowOff>336550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4</xdr:row>
          <xdr:rowOff>50800</xdr:rowOff>
        </xdr:from>
        <xdr:to>
          <xdr:col>9</xdr:col>
          <xdr:colOff>774700</xdr:colOff>
          <xdr:row>4</xdr:row>
          <xdr:rowOff>431800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Medical Personnel: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4</xdr:row>
          <xdr:rowOff>127000</xdr:rowOff>
        </xdr:from>
        <xdr:to>
          <xdr:col>12</xdr:col>
          <xdr:colOff>146050</xdr:colOff>
          <xdr:row>4</xdr:row>
          <xdr:rowOff>342900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xdr:row>
          <xdr:rowOff>127000</xdr:rowOff>
        </xdr:from>
        <xdr:to>
          <xdr:col>15</xdr:col>
          <xdr:colOff>146050</xdr:colOff>
          <xdr:row>4</xdr:row>
          <xdr:rowOff>336550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xdr:row>
          <xdr:rowOff>127000</xdr:rowOff>
        </xdr:from>
        <xdr:to>
          <xdr:col>13</xdr:col>
          <xdr:colOff>88900</xdr:colOff>
          <xdr:row>4</xdr:row>
          <xdr:rowOff>336550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Caregiver: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247651</xdr:colOff>
          <xdr:row>13</xdr:row>
          <xdr:rowOff>177801</xdr:rowOff>
        </xdr:from>
        <xdr:to>
          <xdr:col>2</xdr:col>
          <xdr:colOff>476250</xdr:colOff>
          <xdr:row>20</xdr:row>
          <xdr:rowOff>171450</xdr:rowOff>
        </xdr:to>
        <xdr:grpSp>
          <xdr:nvGrpSpPr>
            <xdr:cNvPr id="3" name="Group 2" descr="Question1">
              <a:extLst>
                <a:ext uri="{FF2B5EF4-FFF2-40B4-BE49-F238E27FC236}">
                  <a16:creationId xmlns:a16="http://schemas.microsoft.com/office/drawing/2014/main" id="{00000000-0008-0000-0100-000003000000}"/>
                </a:ext>
              </a:extLst>
            </xdr:cNvPr>
            <xdr:cNvGrpSpPr/>
          </xdr:nvGrpSpPr>
          <xdr:grpSpPr>
            <a:xfrm>
              <a:off x="1549401" y="3511551"/>
              <a:ext cx="228599" cy="1371599"/>
              <a:chOff x="1485901" y="3540134"/>
              <a:chExt cx="228599" cy="1393823"/>
            </a:xfrm>
          </xdr:grpSpPr>
          <xdr:sp macro="" textlink="">
            <xdr:nvSpPr>
              <xdr:cNvPr id="2404" name="Option Button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1485901" y="3540134"/>
                <a:ext cx="228599" cy="1936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5" name="Option Button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1485901" y="3940176"/>
                <a:ext cx="228599" cy="193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6" name="Option Button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1485901" y="4340225"/>
                <a:ext cx="228599" cy="193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7" name="Option Button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1485901" y="4740283"/>
                <a:ext cx="228599" cy="193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xdr:col>
      <xdr:colOff>190500</xdr:colOff>
      <xdr:row>29</xdr:row>
      <xdr:rowOff>0</xdr:rowOff>
    </xdr:from>
    <xdr:to>
      <xdr:col>2</xdr:col>
      <xdr:colOff>419099</xdr:colOff>
      <xdr:row>35</xdr:row>
      <xdr:rowOff>190499</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1492250" y="6775450"/>
          <a:ext cx="228599" cy="1371599"/>
          <a:chOff x="1485901" y="3540128"/>
          <a:chExt cx="228599" cy="1393824"/>
        </a:xfrm>
      </xdr:grpSpPr>
      <xdr:sp macro="" textlink="">
        <xdr:nvSpPr>
          <xdr:cNvPr id="2424" name="Option Button 376" hidden="1">
            <a:extLst>
              <a:ext uri="{63B3BB69-23CF-44E3-9099-C40C66FF867C}">
                <a14:compatExt xmlns:a14="http://schemas.microsoft.com/office/drawing/2010/main" spid="_x0000_s2424"/>
              </a:ext>
              <a:ext uri="{FF2B5EF4-FFF2-40B4-BE49-F238E27FC236}">
                <a16:creationId xmlns:a16="http://schemas.microsoft.com/office/drawing/2014/main" id="{00000000-0008-0000-0100-000078090000}"/>
              </a:ext>
            </a:extLst>
          </xdr:cNvPr>
          <xdr:cNvSpPr/>
        </xdr:nvSpPr>
        <xdr:spPr bwMode="auto">
          <a:xfrm>
            <a:off x="1485901" y="3540128"/>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25" name="Option Button 377" hidden="1">
            <a:extLst>
              <a:ext uri="{63B3BB69-23CF-44E3-9099-C40C66FF867C}">
                <a14:compatExt xmlns:a14="http://schemas.microsoft.com/office/drawing/2010/main" spid="_x0000_s2425"/>
              </a:ext>
              <a:ext uri="{FF2B5EF4-FFF2-40B4-BE49-F238E27FC236}">
                <a16:creationId xmlns:a16="http://schemas.microsoft.com/office/drawing/2014/main" id="{00000000-0008-0000-0100-000079090000}"/>
              </a:ext>
            </a:extLst>
          </xdr:cNvPr>
          <xdr:cNvSpPr/>
        </xdr:nvSpPr>
        <xdr:spPr bwMode="auto">
          <a:xfrm>
            <a:off x="1485901" y="394017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26" name="Option Button 378" hidden="1">
            <a:extLst>
              <a:ext uri="{63B3BB69-23CF-44E3-9099-C40C66FF867C}">
                <a14:compatExt xmlns:a14="http://schemas.microsoft.com/office/drawing/2010/main" spid="_x0000_s2426"/>
              </a:ext>
              <a:ext uri="{FF2B5EF4-FFF2-40B4-BE49-F238E27FC236}">
                <a16:creationId xmlns:a16="http://schemas.microsoft.com/office/drawing/2014/main" id="{00000000-0008-0000-0100-00007A090000}"/>
              </a:ext>
            </a:extLst>
          </xdr:cNvPr>
          <xdr:cNvSpPr/>
        </xdr:nvSpPr>
        <xdr:spPr bwMode="auto">
          <a:xfrm>
            <a:off x="1485901" y="4340226"/>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27" name="Option Button 379" hidden="1">
            <a:extLst>
              <a:ext uri="{63B3BB69-23CF-44E3-9099-C40C66FF867C}">
                <a14:compatExt xmlns:a14="http://schemas.microsoft.com/office/drawing/2010/main" spid="_x0000_s2427"/>
              </a:ext>
              <a:ext uri="{FF2B5EF4-FFF2-40B4-BE49-F238E27FC236}">
                <a16:creationId xmlns:a16="http://schemas.microsoft.com/office/drawing/2014/main" id="{00000000-0008-0000-0100-00007B090000}"/>
              </a:ext>
            </a:extLst>
          </xdr:cNvPr>
          <xdr:cNvSpPr/>
        </xdr:nvSpPr>
        <xdr:spPr bwMode="auto">
          <a:xfrm>
            <a:off x="1485901" y="4740278"/>
            <a:ext cx="228599" cy="193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xdr:col>
          <xdr:colOff>285750</xdr:colOff>
          <xdr:row>29</xdr:row>
          <xdr:rowOff>0</xdr:rowOff>
        </xdr:from>
        <xdr:to>
          <xdr:col>2</xdr:col>
          <xdr:colOff>533400</xdr:colOff>
          <xdr:row>36</xdr:row>
          <xdr:rowOff>19050</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1587500" y="6775450"/>
              <a:ext cx="247650" cy="1397000"/>
              <a:chOff x="1524000" y="6448412"/>
              <a:chExt cx="247650" cy="1419218"/>
            </a:xfrm>
          </xdr:grpSpPr>
          <xdr:sp macro="" textlink="">
            <xdr:nvSpPr>
              <xdr:cNvPr id="2408" name="Option Button 360" descr="Question2"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1524000" y="6448412"/>
                <a:ext cx="244475"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9" name="Option Button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1524000" y="6848475"/>
                <a:ext cx="2476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0" name="Option Button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1524000" y="7248525"/>
                <a:ext cx="2476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1" name="Option Button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1524000" y="7648555"/>
                <a:ext cx="2476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11</xdr:row>
          <xdr:rowOff>95250</xdr:rowOff>
        </xdr:from>
        <xdr:to>
          <xdr:col>20</xdr:col>
          <xdr:colOff>336550</xdr:colOff>
          <xdr:row>23</xdr:row>
          <xdr:rowOff>127000</xdr:rowOff>
        </xdr:to>
        <xdr:sp macro="" textlink="">
          <xdr:nvSpPr>
            <xdr:cNvPr id="2413" name="Group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26</xdr:row>
          <xdr:rowOff>133350</xdr:rowOff>
        </xdr:from>
        <xdr:to>
          <xdr:col>20</xdr:col>
          <xdr:colOff>336550</xdr:colOff>
          <xdr:row>38</xdr:row>
          <xdr:rowOff>114300</xdr:rowOff>
        </xdr:to>
        <xdr:sp macro="" textlink="">
          <xdr:nvSpPr>
            <xdr:cNvPr id="2414" name="Group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41</xdr:row>
          <xdr:rowOff>114300</xdr:rowOff>
        </xdr:from>
        <xdr:to>
          <xdr:col>20</xdr:col>
          <xdr:colOff>355600</xdr:colOff>
          <xdr:row>53</xdr:row>
          <xdr:rowOff>184150</xdr:rowOff>
        </xdr:to>
        <xdr:sp macro="" textlink="">
          <xdr:nvSpPr>
            <xdr:cNvPr id="2415" name="Group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xdr:col>
      <xdr:colOff>0</xdr:colOff>
      <xdr:row>44</xdr:row>
      <xdr:rowOff>0</xdr:rowOff>
    </xdr:from>
    <xdr:to>
      <xdr:col>2</xdr:col>
      <xdr:colOff>247650</xdr:colOff>
      <xdr:row>48</xdr:row>
      <xdr:rowOff>409575</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1301750" y="10464800"/>
          <a:ext cx="247650" cy="1406525"/>
          <a:chOff x="1524000" y="6448425"/>
          <a:chExt cx="247650" cy="1419225"/>
        </a:xfrm>
      </xdr:grpSpPr>
      <xdr:sp macro="" textlink="">
        <xdr:nvSpPr>
          <xdr:cNvPr id="2416" name="Option Button 368" descr="Question2" hidden="1">
            <a:extLst>
              <a:ext uri="{63B3BB69-23CF-44E3-9099-C40C66FF867C}">
                <a14:compatExt xmlns:a14="http://schemas.microsoft.com/office/drawing/2010/main" spid="_x0000_s2416"/>
              </a:ext>
              <a:ext uri="{FF2B5EF4-FFF2-40B4-BE49-F238E27FC236}">
                <a16:creationId xmlns:a16="http://schemas.microsoft.com/office/drawing/2014/main" id="{00000000-0008-0000-0100-000070090000}"/>
              </a:ext>
            </a:extLst>
          </xdr:cNvPr>
          <xdr:cNvSpPr/>
        </xdr:nvSpPr>
        <xdr:spPr bwMode="auto">
          <a:xfrm>
            <a:off x="1524000" y="6448425"/>
            <a:ext cx="2444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17" name="Option Button 369" hidden="1">
            <a:extLst>
              <a:ext uri="{63B3BB69-23CF-44E3-9099-C40C66FF867C}">
                <a14:compatExt xmlns:a14="http://schemas.microsoft.com/office/drawing/2010/main" spid="_x0000_s2417"/>
              </a:ext>
              <a:ext uri="{FF2B5EF4-FFF2-40B4-BE49-F238E27FC236}">
                <a16:creationId xmlns:a16="http://schemas.microsoft.com/office/drawing/2014/main" id="{00000000-0008-0000-0100-000071090000}"/>
              </a:ext>
            </a:extLst>
          </xdr:cNvPr>
          <xdr:cNvSpPr/>
        </xdr:nvSpPr>
        <xdr:spPr bwMode="auto">
          <a:xfrm>
            <a:off x="1524000" y="6848475"/>
            <a:ext cx="2476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18" name="Option Button 370" hidden="1">
            <a:extLst>
              <a:ext uri="{63B3BB69-23CF-44E3-9099-C40C66FF867C}">
                <a14:compatExt xmlns:a14="http://schemas.microsoft.com/office/drawing/2010/main" spid="_x0000_s2418"/>
              </a:ext>
              <a:ext uri="{FF2B5EF4-FFF2-40B4-BE49-F238E27FC236}">
                <a16:creationId xmlns:a16="http://schemas.microsoft.com/office/drawing/2014/main" id="{00000000-0008-0000-0100-000072090000}"/>
              </a:ext>
            </a:extLst>
          </xdr:cNvPr>
          <xdr:cNvSpPr/>
        </xdr:nvSpPr>
        <xdr:spPr bwMode="auto">
          <a:xfrm>
            <a:off x="1524000" y="7248525"/>
            <a:ext cx="2476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19" name="Option Button 371" hidden="1">
            <a:extLst>
              <a:ext uri="{63B3BB69-23CF-44E3-9099-C40C66FF867C}">
                <a14:compatExt xmlns:a14="http://schemas.microsoft.com/office/drawing/2010/main" spid="_x0000_s2419"/>
              </a:ext>
              <a:ext uri="{FF2B5EF4-FFF2-40B4-BE49-F238E27FC236}">
                <a16:creationId xmlns:a16="http://schemas.microsoft.com/office/drawing/2014/main" id="{00000000-0008-0000-0100-000073090000}"/>
              </a:ext>
            </a:extLst>
          </xdr:cNvPr>
          <xdr:cNvSpPr/>
        </xdr:nvSpPr>
        <xdr:spPr bwMode="auto">
          <a:xfrm>
            <a:off x="1524000" y="7648575"/>
            <a:ext cx="2476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0</xdr:col>
          <xdr:colOff>323850</xdr:colOff>
          <xdr:row>56</xdr:row>
          <xdr:rowOff>107950</xdr:rowOff>
        </xdr:from>
        <xdr:to>
          <xdr:col>20</xdr:col>
          <xdr:colOff>361950</xdr:colOff>
          <xdr:row>68</xdr:row>
          <xdr:rowOff>165100</xdr:rowOff>
        </xdr:to>
        <xdr:sp macro="" textlink="">
          <xdr:nvSpPr>
            <xdr:cNvPr id="2420" name="Group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330200</xdr:colOff>
          <xdr:row>58</xdr:row>
          <xdr:rowOff>171450</xdr:rowOff>
        </xdr:from>
        <xdr:to>
          <xdr:col>3</xdr:col>
          <xdr:colOff>28575</xdr:colOff>
          <xdr:row>66</xdr:row>
          <xdr:rowOff>19050</xdr:rowOff>
        </xdr:to>
        <xdr:grpSp>
          <xdr:nvGrpSpPr>
            <xdr:cNvPr id="32" name="Group 31">
              <a:extLst>
                <a:ext uri="{FF2B5EF4-FFF2-40B4-BE49-F238E27FC236}">
                  <a16:creationId xmlns:a16="http://schemas.microsoft.com/office/drawing/2014/main" id="{00000000-0008-0000-0100-000020000000}"/>
                </a:ext>
              </a:extLst>
            </xdr:cNvPr>
            <xdr:cNvGrpSpPr/>
          </xdr:nvGrpSpPr>
          <xdr:grpSpPr>
            <a:xfrm>
              <a:off x="1631950" y="14128750"/>
              <a:ext cx="314325" cy="1422400"/>
              <a:chOff x="1644642" y="13096874"/>
              <a:chExt cx="317533" cy="1447795"/>
            </a:xfrm>
          </xdr:grpSpPr>
          <xdr:sp macro="" textlink="">
            <xdr:nvSpPr>
              <xdr:cNvPr id="2421" name="Option Button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1644642" y="13096874"/>
                <a:ext cx="2984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2" name="Option Button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1647825" y="13525500"/>
                <a:ext cx="295275"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3" name="Option Button 375" hidden="1">
                <a:extLst>
                  <a:ext uri="{63B3BB69-23CF-44E3-9099-C40C66FF867C}">
                    <a14:compatExt spid="_x0000_s2423"/>
                  </a:ext>
                  <a:ext uri="{FF2B5EF4-FFF2-40B4-BE49-F238E27FC236}">
                    <a16:creationId xmlns:a16="http://schemas.microsoft.com/office/drawing/2014/main" id="{00000000-0008-0000-0100-000077090000}"/>
                  </a:ext>
                </a:extLst>
              </xdr:cNvPr>
              <xdr:cNvSpPr/>
            </xdr:nvSpPr>
            <xdr:spPr bwMode="auto">
              <a:xfrm>
                <a:off x="1657350" y="13925550"/>
                <a:ext cx="295275"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 name="Option Button 376" hidden="1">
                <a:extLst>
                  <a:ext uri="{63B3BB69-23CF-44E3-9099-C40C66FF867C}">
                    <a14:compatExt spid="_x0000_s2424"/>
                  </a:ext>
                  <a:ext uri="{FF2B5EF4-FFF2-40B4-BE49-F238E27FC236}">
                    <a16:creationId xmlns:a16="http://schemas.microsoft.com/office/drawing/2014/main" id="{00000000-0008-0000-0100-00001D000000}"/>
                  </a:ext>
                </a:extLst>
              </xdr:cNvPr>
              <xdr:cNvSpPr/>
            </xdr:nvSpPr>
            <xdr:spPr bwMode="auto">
              <a:xfrm>
                <a:off x="1666894" y="14325593"/>
                <a:ext cx="295281"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355600</xdr:colOff>
          <xdr:row>71</xdr:row>
          <xdr:rowOff>107950</xdr:rowOff>
        </xdr:from>
        <xdr:to>
          <xdr:col>20</xdr:col>
          <xdr:colOff>361950</xdr:colOff>
          <xdr:row>83</xdr:row>
          <xdr:rowOff>107950</xdr:rowOff>
        </xdr:to>
        <xdr:sp macro="" textlink="">
          <xdr:nvSpPr>
            <xdr:cNvPr id="30" name="Group Box 377" hidden="1">
              <a:extLst>
                <a:ext uri="{63B3BB69-23CF-44E3-9099-C40C66FF867C}">
                  <a14:compatExt spid="_x0000_s2425"/>
                </a:ext>
                <a:ext uri="{FF2B5EF4-FFF2-40B4-BE49-F238E27FC236}">
                  <a16:creationId xmlns:a16="http://schemas.microsoft.com/office/drawing/2014/main" id="{00000000-0008-0000-0100-00001E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320675</xdr:colOff>
          <xdr:row>73</xdr:row>
          <xdr:rowOff>190500</xdr:rowOff>
        </xdr:from>
        <xdr:to>
          <xdr:col>3</xdr:col>
          <xdr:colOff>47625</xdr:colOff>
          <xdr:row>80</xdr:row>
          <xdr:rowOff>311150</xdr:rowOff>
        </xdr:to>
        <xdr:grpSp>
          <xdr:nvGrpSpPr>
            <xdr:cNvPr id="38" name="Group 37">
              <a:extLst>
                <a:ext uri="{FF2B5EF4-FFF2-40B4-BE49-F238E27FC236}">
                  <a16:creationId xmlns:a16="http://schemas.microsoft.com/office/drawing/2014/main" id="{00000000-0008-0000-0100-000026000000}"/>
                </a:ext>
              </a:extLst>
            </xdr:cNvPr>
            <xdr:cNvGrpSpPr/>
          </xdr:nvGrpSpPr>
          <xdr:grpSpPr>
            <a:xfrm>
              <a:off x="1622425" y="17405350"/>
              <a:ext cx="342900" cy="1498600"/>
              <a:chOff x="1635125" y="16097259"/>
              <a:chExt cx="346077" cy="1520828"/>
            </a:xfrm>
          </xdr:grpSpPr>
          <xdr:sp macro="" textlink="">
            <xdr:nvSpPr>
              <xdr:cNvPr id="31" name="Option Button 378" hidden="1">
                <a:extLst>
                  <a:ext uri="{63B3BB69-23CF-44E3-9099-C40C66FF867C}">
                    <a14:compatExt spid="_x0000_s2426"/>
                  </a:ext>
                  <a:ext uri="{FF2B5EF4-FFF2-40B4-BE49-F238E27FC236}">
                    <a16:creationId xmlns:a16="http://schemas.microsoft.com/office/drawing/2014/main" id="{00000000-0008-0000-0100-00001F000000}"/>
                  </a:ext>
                </a:extLst>
              </xdr:cNvPr>
              <xdr:cNvSpPr/>
            </xdr:nvSpPr>
            <xdr:spPr bwMode="auto">
              <a:xfrm>
                <a:off x="1638300" y="16097259"/>
                <a:ext cx="333375" cy="2254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 name="Option Button 379" hidden="1">
                <a:extLst>
                  <a:ext uri="{63B3BB69-23CF-44E3-9099-C40C66FF867C}">
                    <a14:compatExt spid="_x0000_s2427"/>
                  </a:ext>
                  <a:ext uri="{FF2B5EF4-FFF2-40B4-BE49-F238E27FC236}">
                    <a16:creationId xmlns:a16="http://schemas.microsoft.com/office/drawing/2014/main" id="{00000000-0008-0000-0100-000021000000}"/>
                  </a:ext>
                </a:extLst>
              </xdr:cNvPr>
              <xdr:cNvSpPr/>
            </xdr:nvSpPr>
            <xdr:spPr bwMode="auto">
              <a:xfrm>
                <a:off x="1635125" y="16506825"/>
                <a:ext cx="33337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4" name="Option Button 380" hidden="1">
                <a:extLst>
                  <a:ext uri="{63B3BB69-23CF-44E3-9099-C40C66FF867C}">
                    <a14:compatExt spid="_x0000_s2428"/>
                  </a:ext>
                  <a:ext uri="{FF2B5EF4-FFF2-40B4-BE49-F238E27FC236}">
                    <a16:creationId xmlns:a16="http://schemas.microsoft.com/office/drawing/2014/main" id="{00000000-0008-0000-0100-000022000000}"/>
                  </a:ext>
                </a:extLst>
              </xdr:cNvPr>
              <xdr:cNvSpPr/>
            </xdr:nvSpPr>
            <xdr:spPr bwMode="auto">
              <a:xfrm>
                <a:off x="1635125" y="16906876"/>
                <a:ext cx="33337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 name="Option Button 381" hidden="1">
                <a:extLst>
                  <a:ext uri="{63B3BB69-23CF-44E3-9099-C40C66FF867C}">
                    <a14:compatExt spid="_x0000_s2429"/>
                  </a:ext>
                  <a:ext uri="{FF2B5EF4-FFF2-40B4-BE49-F238E27FC236}">
                    <a16:creationId xmlns:a16="http://schemas.microsoft.com/office/drawing/2014/main" id="{00000000-0008-0000-0100-000023000000}"/>
                  </a:ext>
                </a:extLst>
              </xdr:cNvPr>
              <xdr:cNvSpPr/>
            </xdr:nvSpPr>
            <xdr:spPr bwMode="auto">
              <a:xfrm>
                <a:off x="1647815" y="17392662"/>
                <a:ext cx="333387"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86</xdr:row>
          <xdr:rowOff>88900</xdr:rowOff>
        </xdr:from>
        <xdr:to>
          <xdr:col>20</xdr:col>
          <xdr:colOff>342900</xdr:colOff>
          <xdr:row>98</xdr:row>
          <xdr:rowOff>165100</xdr:rowOff>
        </xdr:to>
        <xdr:sp macro="" textlink="">
          <xdr:nvSpPr>
            <xdr:cNvPr id="36" name="Group Box 382" hidden="1">
              <a:extLst>
                <a:ext uri="{63B3BB69-23CF-44E3-9099-C40C66FF867C}">
                  <a14:compatExt spid="_x0000_s2430"/>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88</xdr:row>
          <xdr:rowOff>180975</xdr:rowOff>
        </xdr:from>
        <xdr:to>
          <xdr:col>3</xdr:col>
          <xdr:colOff>57150</xdr:colOff>
          <xdr:row>96</xdr:row>
          <xdr:rowOff>0</xdr:rowOff>
        </xdr:to>
        <xdr:grpSp>
          <xdr:nvGrpSpPr>
            <xdr:cNvPr id="44" name="Group 43">
              <a:extLst>
                <a:ext uri="{FF2B5EF4-FFF2-40B4-BE49-F238E27FC236}">
                  <a16:creationId xmlns:a16="http://schemas.microsoft.com/office/drawing/2014/main" id="{00000000-0008-0000-0100-00002C000000}"/>
                </a:ext>
              </a:extLst>
            </xdr:cNvPr>
            <xdr:cNvGrpSpPr/>
          </xdr:nvGrpSpPr>
          <xdr:grpSpPr>
            <a:xfrm>
              <a:off x="1625600" y="20913725"/>
              <a:ext cx="349250" cy="1393825"/>
              <a:chOff x="1638300" y="19240522"/>
              <a:chExt cx="352425" cy="1419200"/>
            </a:xfrm>
          </xdr:grpSpPr>
          <xdr:sp macro="" textlink="">
            <xdr:nvSpPr>
              <xdr:cNvPr id="37" name="Option Button 383" hidden="1">
                <a:extLst>
                  <a:ext uri="{63B3BB69-23CF-44E3-9099-C40C66FF867C}">
                    <a14:compatExt spid="_x0000_s2431"/>
                  </a:ext>
                  <a:ext uri="{FF2B5EF4-FFF2-40B4-BE49-F238E27FC236}">
                    <a16:creationId xmlns:a16="http://schemas.microsoft.com/office/drawing/2014/main" id="{00000000-0008-0000-0100-000025000000}"/>
                  </a:ext>
                </a:extLst>
              </xdr:cNvPr>
              <xdr:cNvSpPr/>
            </xdr:nvSpPr>
            <xdr:spPr bwMode="auto">
              <a:xfrm>
                <a:off x="1638300" y="19240522"/>
                <a:ext cx="352425"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9" name="Option Button 384" hidden="1">
                <a:extLst>
                  <a:ext uri="{63B3BB69-23CF-44E3-9099-C40C66FF867C}">
                    <a14:compatExt spid="_x0000_s2432"/>
                  </a:ext>
                  <a:ext uri="{FF2B5EF4-FFF2-40B4-BE49-F238E27FC236}">
                    <a16:creationId xmlns:a16="http://schemas.microsoft.com/office/drawing/2014/main" id="{00000000-0008-0000-0100-000027000000}"/>
                  </a:ext>
                </a:extLst>
              </xdr:cNvPr>
              <xdr:cNvSpPr/>
            </xdr:nvSpPr>
            <xdr:spPr bwMode="auto">
              <a:xfrm>
                <a:off x="1638300" y="19640550"/>
                <a:ext cx="3524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 name="Option Button 385" hidden="1">
                <a:extLst>
                  <a:ext uri="{63B3BB69-23CF-44E3-9099-C40C66FF867C}">
                    <a14:compatExt spid="_x0000_s2433"/>
                  </a:ext>
                  <a:ext uri="{FF2B5EF4-FFF2-40B4-BE49-F238E27FC236}">
                    <a16:creationId xmlns:a16="http://schemas.microsoft.com/office/drawing/2014/main" id="{00000000-0008-0000-0100-000028000000}"/>
                  </a:ext>
                </a:extLst>
              </xdr:cNvPr>
              <xdr:cNvSpPr/>
            </xdr:nvSpPr>
            <xdr:spPr bwMode="auto">
              <a:xfrm>
                <a:off x="1638300" y="20040601"/>
                <a:ext cx="3524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 name="Option Button 386" hidden="1">
                <a:extLst>
                  <a:ext uri="{63B3BB69-23CF-44E3-9099-C40C66FF867C}">
                    <a14:compatExt spid="_x0000_s2434"/>
                  </a:ext>
                  <a:ext uri="{FF2B5EF4-FFF2-40B4-BE49-F238E27FC236}">
                    <a16:creationId xmlns:a16="http://schemas.microsoft.com/office/drawing/2014/main" id="{00000000-0008-0000-0100-000029000000}"/>
                  </a:ext>
                </a:extLst>
              </xdr:cNvPr>
              <xdr:cNvSpPr/>
            </xdr:nvSpPr>
            <xdr:spPr bwMode="auto">
              <a:xfrm>
                <a:off x="1638300" y="20440647"/>
                <a:ext cx="3524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101</xdr:row>
          <xdr:rowOff>146050</xdr:rowOff>
        </xdr:from>
        <xdr:to>
          <xdr:col>20</xdr:col>
          <xdr:colOff>355600</xdr:colOff>
          <xdr:row>114</xdr:row>
          <xdr:rowOff>12700</xdr:rowOff>
        </xdr:to>
        <xdr:sp macro="" textlink="">
          <xdr:nvSpPr>
            <xdr:cNvPr id="42" name="Group Box 387" hidden="1">
              <a:extLst>
                <a:ext uri="{63B3BB69-23CF-44E3-9099-C40C66FF867C}">
                  <a14:compatExt spid="_x0000_s2435"/>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342900</xdr:colOff>
          <xdr:row>104</xdr:row>
          <xdr:rowOff>95250</xdr:rowOff>
        </xdr:from>
        <xdr:to>
          <xdr:col>3</xdr:col>
          <xdr:colOff>15875</xdr:colOff>
          <xdr:row>110</xdr:row>
          <xdr:rowOff>292100</xdr:rowOff>
        </xdr:to>
        <xdr:grpSp>
          <xdr:nvGrpSpPr>
            <xdr:cNvPr id="53" name="Group 52">
              <a:extLst>
                <a:ext uri="{FF2B5EF4-FFF2-40B4-BE49-F238E27FC236}">
                  <a16:creationId xmlns:a16="http://schemas.microsoft.com/office/drawing/2014/main" id="{00000000-0008-0000-0100-000035000000}"/>
                </a:ext>
              </a:extLst>
            </xdr:cNvPr>
            <xdr:cNvGrpSpPr/>
          </xdr:nvGrpSpPr>
          <xdr:grpSpPr>
            <a:xfrm>
              <a:off x="1644650" y="24695150"/>
              <a:ext cx="288925" cy="2019300"/>
              <a:chOff x="1657350" y="22688569"/>
              <a:chExt cx="292100" cy="2035144"/>
            </a:xfrm>
          </xdr:grpSpPr>
          <xdr:sp macro="" textlink="">
            <xdr:nvSpPr>
              <xdr:cNvPr id="43" name="Option Button 388" hidden="1">
                <a:extLst>
                  <a:ext uri="{63B3BB69-23CF-44E3-9099-C40C66FF867C}">
                    <a14:compatExt spid="_x0000_s2436"/>
                  </a:ext>
                  <a:ext uri="{FF2B5EF4-FFF2-40B4-BE49-F238E27FC236}">
                    <a16:creationId xmlns:a16="http://schemas.microsoft.com/office/drawing/2014/main" id="{00000000-0008-0000-0100-00002B000000}"/>
                  </a:ext>
                </a:extLst>
              </xdr:cNvPr>
              <xdr:cNvSpPr/>
            </xdr:nvSpPr>
            <xdr:spPr bwMode="auto">
              <a:xfrm>
                <a:off x="1657350" y="22688569"/>
                <a:ext cx="292100" cy="2000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 name="Option Button 389" hidden="1">
                <a:extLst>
                  <a:ext uri="{63B3BB69-23CF-44E3-9099-C40C66FF867C}">
                    <a14:compatExt spid="_x0000_s2437"/>
                  </a:ext>
                  <a:ext uri="{FF2B5EF4-FFF2-40B4-BE49-F238E27FC236}">
                    <a16:creationId xmlns:a16="http://schemas.microsoft.com/office/drawing/2014/main" id="{00000000-0008-0000-0100-00002D000000}"/>
                  </a:ext>
                </a:extLst>
              </xdr:cNvPr>
              <xdr:cNvSpPr/>
            </xdr:nvSpPr>
            <xdr:spPr bwMode="auto">
              <a:xfrm>
                <a:off x="1657350" y="23317200"/>
                <a:ext cx="292100" cy="196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6" name="Option Button 390" hidden="1">
                <a:extLst>
                  <a:ext uri="{63B3BB69-23CF-44E3-9099-C40C66FF867C}">
                    <a14:compatExt spid="_x0000_s2438"/>
                  </a:ext>
                  <a:ext uri="{FF2B5EF4-FFF2-40B4-BE49-F238E27FC236}">
                    <a16:creationId xmlns:a16="http://schemas.microsoft.com/office/drawing/2014/main" id="{00000000-0008-0000-0100-00002E000000}"/>
                  </a:ext>
                </a:extLst>
              </xdr:cNvPr>
              <xdr:cNvSpPr/>
            </xdr:nvSpPr>
            <xdr:spPr bwMode="auto">
              <a:xfrm>
                <a:off x="1657350" y="23926800"/>
                <a:ext cx="2921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7" name="Option Button 391" hidden="1">
                <a:extLst>
                  <a:ext uri="{63B3BB69-23CF-44E3-9099-C40C66FF867C}">
                    <a14:compatExt spid="_x0000_s2439"/>
                  </a:ext>
                  <a:ext uri="{FF2B5EF4-FFF2-40B4-BE49-F238E27FC236}">
                    <a16:creationId xmlns:a16="http://schemas.microsoft.com/office/drawing/2014/main" id="{00000000-0008-0000-0100-00002F000000}"/>
                  </a:ext>
                </a:extLst>
              </xdr:cNvPr>
              <xdr:cNvSpPr/>
            </xdr:nvSpPr>
            <xdr:spPr bwMode="auto">
              <a:xfrm>
                <a:off x="1657350" y="24526863"/>
                <a:ext cx="292100" cy="196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116</xdr:row>
          <xdr:rowOff>146050</xdr:rowOff>
        </xdr:from>
        <xdr:to>
          <xdr:col>20</xdr:col>
          <xdr:colOff>374650</xdr:colOff>
          <xdr:row>129</xdr:row>
          <xdr:rowOff>0</xdr:rowOff>
        </xdr:to>
        <xdr:sp macro="" textlink="">
          <xdr:nvSpPr>
            <xdr:cNvPr id="48" name="Group Box 395" hidden="1">
              <a:extLst>
                <a:ext uri="{63B3BB69-23CF-44E3-9099-C40C66FF867C}">
                  <a14:compatExt spid="_x0000_s2443"/>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368300</xdr:colOff>
          <xdr:row>119</xdr:row>
          <xdr:rowOff>0</xdr:rowOff>
        </xdr:from>
        <xdr:to>
          <xdr:col>3</xdr:col>
          <xdr:colOff>47625</xdr:colOff>
          <xdr:row>126</xdr:row>
          <xdr:rowOff>15875</xdr:rowOff>
        </xdr:to>
        <xdr:grpSp>
          <xdr:nvGrpSpPr>
            <xdr:cNvPr id="59" name="Group 58">
              <a:extLst>
                <a:ext uri="{FF2B5EF4-FFF2-40B4-BE49-F238E27FC236}">
                  <a16:creationId xmlns:a16="http://schemas.microsoft.com/office/drawing/2014/main" id="{00000000-0008-0000-0100-00003B000000}"/>
                </a:ext>
              </a:extLst>
            </xdr:cNvPr>
            <xdr:cNvGrpSpPr/>
          </xdr:nvGrpSpPr>
          <xdr:grpSpPr>
            <a:xfrm>
              <a:off x="1670050" y="28740100"/>
              <a:ext cx="295275" cy="1393825"/>
              <a:chOff x="1682750" y="26393715"/>
              <a:chExt cx="298450" cy="1416014"/>
            </a:xfrm>
          </xdr:grpSpPr>
          <xdr:sp macro="" textlink="">
            <xdr:nvSpPr>
              <xdr:cNvPr id="49" name="Option Button 396" hidden="1">
                <a:extLst>
                  <a:ext uri="{63B3BB69-23CF-44E3-9099-C40C66FF867C}">
                    <a14:compatExt spid="_x0000_s2444"/>
                  </a:ext>
                  <a:ext uri="{FF2B5EF4-FFF2-40B4-BE49-F238E27FC236}">
                    <a16:creationId xmlns:a16="http://schemas.microsoft.com/office/drawing/2014/main" id="{00000000-0008-0000-0100-000031000000}"/>
                  </a:ext>
                </a:extLst>
              </xdr:cNvPr>
              <xdr:cNvSpPr/>
            </xdr:nvSpPr>
            <xdr:spPr bwMode="auto">
              <a:xfrm>
                <a:off x="1682750" y="26393715"/>
                <a:ext cx="298450" cy="2158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0" name="Option Button 397" hidden="1">
                <a:extLst>
                  <a:ext uri="{63B3BB69-23CF-44E3-9099-C40C66FF867C}">
                    <a14:compatExt spid="_x0000_s2445"/>
                  </a:ext>
                  <a:ext uri="{FF2B5EF4-FFF2-40B4-BE49-F238E27FC236}">
                    <a16:creationId xmlns:a16="http://schemas.microsoft.com/office/drawing/2014/main" id="{00000000-0008-0000-0100-000032000000}"/>
                  </a:ext>
                </a:extLst>
              </xdr:cNvPr>
              <xdr:cNvSpPr/>
            </xdr:nvSpPr>
            <xdr:spPr bwMode="auto">
              <a:xfrm>
                <a:off x="1682750" y="26793825"/>
                <a:ext cx="295275" cy="2159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 name="Option Button 398" hidden="1">
                <a:extLst>
                  <a:ext uri="{63B3BB69-23CF-44E3-9099-C40C66FF867C}">
                    <a14:compatExt spid="_x0000_s2446"/>
                  </a:ext>
                  <a:ext uri="{FF2B5EF4-FFF2-40B4-BE49-F238E27FC236}">
                    <a16:creationId xmlns:a16="http://schemas.microsoft.com/office/drawing/2014/main" id="{00000000-0008-0000-0100-000033000000}"/>
                  </a:ext>
                </a:extLst>
              </xdr:cNvPr>
              <xdr:cNvSpPr/>
            </xdr:nvSpPr>
            <xdr:spPr bwMode="auto">
              <a:xfrm>
                <a:off x="1682750" y="27193875"/>
                <a:ext cx="298450" cy="2159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 name="Option Button 399" hidden="1">
                <a:extLst>
                  <a:ext uri="{63B3BB69-23CF-44E3-9099-C40C66FF867C}">
                    <a14:compatExt spid="_x0000_s2447"/>
                  </a:ext>
                  <a:ext uri="{FF2B5EF4-FFF2-40B4-BE49-F238E27FC236}">
                    <a16:creationId xmlns:a16="http://schemas.microsoft.com/office/drawing/2014/main" id="{00000000-0008-0000-0100-000034000000}"/>
                  </a:ext>
                </a:extLst>
              </xdr:cNvPr>
              <xdr:cNvSpPr/>
            </xdr:nvSpPr>
            <xdr:spPr bwMode="auto">
              <a:xfrm>
                <a:off x="1682750" y="27593839"/>
                <a:ext cx="295275" cy="2158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131</xdr:row>
          <xdr:rowOff>152400</xdr:rowOff>
        </xdr:from>
        <xdr:to>
          <xdr:col>20</xdr:col>
          <xdr:colOff>260350</xdr:colOff>
          <xdr:row>143</xdr:row>
          <xdr:rowOff>171450</xdr:rowOff>
        </xdr:to>
        <xdr:sp macro="" textlink="">
          <xdr:nvSpPr>
            <xdr:cNvPr id="54" name="Group Box 400" hidden="1">
              <a:extLst>
                <a:ext uri="{63B3BB69-23CF-44E3-9099-C40C66FF867C}">
                  <a14:compatExt spid="_x0000_s2448"/>
                </a:ext>
                <a:ext uri="{FF2B5EF4-FFF2-40B4-BE49-F238E27FC236}">
                  <a16:creationId xmlns:a16="http://schemas.microsoft.com/office/drawing/2014/main" id="{00000000-0008-0000-0100-000036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377825</xdr:colOff>
          <xdr:row>134</xdr:row>
          <xdr:rowOff>104774</xdr:rowOff>
        </xdr:from>
        <xdr:to>
          <xdr:col>3</xdr:col>
          <xdr:colOff>85725</xdr:colOff>
          <xdr:row>140</xdr:row>
          <xdr:rowOff>336549</xdr:rowOff>
        </xdr:to>
        <xdr:grpSp>
          <xdr:nvGrpSpPr>
            <xdr:cNvPr id="2305" name="Group 2304">
              <a:extLst>
                <a:ext uri="{FF2B5EF4-FFF2-40B4-BE49-F238E27FC236}">
                  <a16:creationId xmlns:a16="http://schemas.microsoft.com/office/drawing/2014/main" id="{00000000-0008-0000-0100-000001090000}"/>
                </a:ext>
              </a:extLst>
            </xdr:cNvPr>
            <xdr:cNvGrpSpPr/>
          </xdr:nvGrpSpPr>
          <xdr:grpSpPr>
            <a:xfrm>
              <a:off x="1679575" y="32102424"/>
              <a:ext cx="323850" cy="2060575"/>
              <a:chOff x="1692275" y="29422728"/>
              <a:chExt cx="327025" cy="2070056"/>
            </a:xfrm>
          </xdr:grpSpPr>
          <xdr:sp macro="" textlink="">
            <xdr:nvSpPr>
              <xdr:cNvPr id="55" name="Option Button 401" hidden="1">
                <a:extLst>
                  <a:ext uri="{63B3BB69-23CF-44E3-9099-C40C66FF867C}">
                    <a14:compatExt spid="_x0000_s2449"/>
                  </a:ext>
                  <a:ext uri="{FF2B5EF4-FFF2-40B4-BE49-F238E27FC236}">
                    <a16:creationId xmlns:a16="http://schemas.microsoft.com/office/drawing/2014/main" id="{00000000-0008-0000-0100-000037000000}"/>
                  </a:ext>
                </a:extLst>
              </xdr:cNvPr>
              <xdr:cNvSpPr/>
            </xdr:nvSpPr>
            <xdr:spPr bwMode="auto">
              <a:xfrm>
                <a:off x="1692275" y="29422728"/>
                <a:ext cx="323850" cy="2286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 name="Option Button 402" hidden="1">
                <a:extLst>
                  <a:ext uri="{63B3BB69-23CF-44E3-9099-C40C66FF867C}">
                    <a14:compatExt spid="_x0000_s2450"/>
                  </a:ext>
                  <a:ext uri="{FF2B5EF4-FFF2-40B4-BE49-F238E27FC236}">
                    <a16:creationId xmlns:a16="http://schemas.microsoft.com/office/drawing/2014/main" id="{00000000-0008-0000-0100-000038000000}"/>
                  </a:ext>
                </a:extLst>
              </xdr:cNvPr>
              <xdr:cNvSpPr/>
            </xdr:nvSpPr>
            <xdr:spPr bwMode="auto">
              <a:xfrm>
                <a:off x="1692275" y="30032324"/>
                <a:ext cx="327025" cy="231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 name="Option Button 403" hidden="1">
                <a:extLst>
                  <a:ext uri="{63B3BB69-23CF-44E3-9099-C40C66FF867C}">
                    <a14:compatExt spid="_x0000_s2451"/>
                  </a:ext>
                  <a:ext uri="{FF2B5EF4-FFF2-40B4-BE49-F238E27FC236}">
                    <a16:creationId xmlns:a16="http://schemas.microsoft.com/office/drawing/2014/main" id="{00000000-0008-0000-0100-000039000000}"/>
                  </a:ext>
                </a:extLst>
              </xdr:cNvPr>
              <xdr:cNvSpPr/>
            </xdr:nvSpPr>
            <xdr:spPr bwMode="auto">
              <a:xfrm>
                <a:off x="1692275" y="30641925"/>
                <a:ext cx="32385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 name="Option Button 404" hidden="1">
                <a:extLst>
                  <a:ext uri="{63B3BB69-23CF-44E3-9099-C40C66FF867C}">
                    <a14:compatExt spid="_x0000_s2452"/>
                  </a:ext>
                  <a:ext uri="{FF2B5EF4-FFF2-40B4-BE49-F238E27FC236}">
                    <a16:creationId xmlns:a16="http://schemas.microsoft.com/office/drawing/2014/main" id="{00000000-0008-0000-0100-00003A000000}"/>
                  </a:ext>
                </a:extLst>
              </xdr:cNvPr>
              <xdr:cNvSpPr/>
            </xdr:nvSpPr>
            <xdr:spPr bwMode="auto">
              <a:xfrm>
                <a:off x="1692275" y="31261011"/>
                <a:ext cx="327025" cy="231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146</xdr:row>
          <xdr:rowOff>133350</xdr:rowOff>
        </xdr:from>
        <xdr:to>
          <xdr:col>20</xdr:col>
          <xdr:colOff>260350</xdr:colOff>
          <xdr:row>158</xdr:row>
          <xdr:rowOff>165100</xdr:rowOff>
        </xdr:to>
        <xdr:sp macro="" textlink="">
          <xdr:nvSpPr>
            <xdr:cNvPr id="60" name="Group Box 405" hidden="1">
              <a:extLst>
                <a:ext uri="{63B3BB69-23CF-44E3-9099-C40C66FF867C}">
                  <a14:compatExt spid="_x0000_s2453"/>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349250</xdr:colOff>
          <xdr:row>149</xdr:row>
          <xdr:rowOff>92075</xdr:rowOff>
        </xdr:from>
        <xdr:to>
          <xdr:col>2</xdr:col>
          <xdr:colOff>600075</xdr:colOff>
          <xdr:row>155</xdr:row>
          <xdr:rowOff>428625</xdr:rowOff>
        </xdr:to>
        <xdr:grpSp>
          <xdr:nvGrpSpPr>
            <xdr:cNvPr id="2311" name="Group 2310">
              <a:extLst>
                <a:ext uri="{FF2B5EF4-FFF2-40B4-BE49-F238E27FC236}">
                  <a16:creationId xmlns:a16="http://schemas.microsoft.com/office/drawing/2014/main" id="{00000000-0008-0000-0100-000007090000}"/>
                </a:ext>
              </a:extLst>
            </xdr:cNvPr>
            <xdr:cNvGrpSpPr/>
          </xdr:nvGrpSpPr>
          <xdr:grpSpPr>
            <a:xfrm>
              <a:off x="1651000" y="36248975"/>
              <a:ext cx="250825" cy="2133600"/>
              <a:chOff x="1663719" y="33220064"/>
              <a:chExt cx="250836" cy="2146293"/>
            </a:xfrm>
          </xdr:grpSpPr>
          <xdr:sp macro="" textlink="">
            <xdr:nvSpPr>
              <xdr:cNvPr id="61" name="Option Button 406" hidden="1">
                <a:extLst>
                  <a:ext uri="{63B3BB69-23CF-44E3-9099-C40C66FF867C}">
                    <a14:compatExt spid="_x0000_s2454"/>
                  </a:ext>
                  <a:ext uri="{FF2B5EF4-FFF2-40B4-BE49-F238E27FC236}">
                    <a16:creationId xmlns:a16="http://schemas.microsoft.com/office/drawing/2014/main" id="{00000000-0008-0000-0100-00003D000000}"/>
                  </a:ext>
                </a:extLst>
              </xdr:cNvPr>
              <xdr:cNvSpPr/>
            </xdr:nvSpPr>
            <xdr:spPr bwMode="auto">
              <a:xfrm>
                <a:off x="1666899" y="33220064"/>
                <a:ext cx="247656" cy="2095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 name="Option Button 407" hidden="1">
                <a:extLst>
                  <a:ext uri="{63B3BB69-23CF-44E3-9099-C40C66FF867C}">
                    <a14:compatExt spid="_x0000_s2455"/>
                  </a:ext>
                  <a:ext uri="{FF2B5EF4-FFF2-40B4-BE49-F238E27FC236}">
                    <a16:creationId xmlns:a16="http://schemas.microsoft.com/office/drawing/2014/main" id="{00000000-0008-0000-0100-00003E000000}"/>
                  </a:ext>
                </a:extLst>
              </xdr:cNvPr>
              <xdr:cNvSpPr/>
            </xdr:nvSpPr>
            <xdr:spPr bwMode="auto">
              <a:xfrm>
                <a:off x="1666875" y="33829625"/>
                <a:ext cx="2444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3" name="Option Button 408" hidden="1">
                <a:extLst>
                  <a:ext uri="{63B3BB69-23CF-44E3-9099-C40C66FF867C}">
                    <a14:compatExt spid="_x0000_s2456"/>
                  </a:ext>
                  <a:ext uri="{FF2B5EF4-FFF2-40B4-BE49-F238E27FC236}">
                    <a16:creationId xmlns:a16="http://schemas.microsoft.com/office/drawing/2014/main" id="{00000000-0008-0000-0100-00003F000000}"/>
                  </a:ext>
                </a:extLst>
              </xdr:cNvPr>
              <xdr:cNvSpPr/>
            </xdr:nvSpPr>
            <xdr:spPr bwMode="auto">
              <a:xfrm>
                <a:off x="1663719" y="34442400"/>
                <a:ext cx="24765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7" name="Option Button 409" hidden="1">
                <a:extLst>
                  <a:ext uri="{63B3BB69-23CF-44E3-9099-C40C66FF867C}">
                    <a14:compatExt spid="_x0000_s2457"/>
                  </a:ext>
                  <a:ext uri="{FF2B5EF4-FFF2-40B4-BE49-F238E27FC236}">
                    <a16:creationId xmlns:a16="http://schemas.microsoft.com/office/drawing/2014/main" id="{00000000-0008-0000-0100-0000CB090000}"/>
                  </a:ext>
                </a:extLst>
              </xdr:cNvPr>
              <xdr:cNvSpPr/>
            </xdr:nvSpPr>
            <xdr:spPr bwMode="auto">
              <a:xfrm>
                <a:off x="1666875" y="35156806"/>
                <a:ext cx="244475"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161</xdr:row>
          <xdr:rowOff>146050</xdr:rowOff>
        </xdr:from>
        <xdr:to>
          <xdr:col>20</xdr:col>
          <xdr:colOff>241300</xdr:colOff>
          <xdr:row>173</xdr:row>
          <xdr:rowOff>165100</xdr:rowOff>
        </xdr:to>
        <xdr:sp macro="" textlink="">
          <xdr:nvSpPr>
            <xdr:cNvPr id="2508" name="Group Box 410" hidden="1">
              <a:extLst>
                <a:ext uri="{63B3BB69-23CF-44E3-9099-C40C66FF867C}">
                  <a14:compatExt spid="_x0000_s2458"/>
                </a:ext>
                <a:ext uri="{FF2B5EF4-FFF2-40B4-BE49-F238E27FC236}">
                  <a16:creationId xmlns:a16="http://schemas.microsoft.com/office/drawing/2014/main" id="{00000000-0008-0000-0100-0000CC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164</xdr:row>
          <xdr:rowOff>0</xdr:rowOff>
        </xdr:from>
        <xdr:to>
          <xdr:col>3</xdr:col>
          <xdr:colOff>9525</xdr:colOff>
          <xdr:row>171</xdr:row>
          <xdr:rowOff>25400</xdr:rowOff>
        </xdr:to>
        <xdr:grpSp>
          <xdr:nvGrpSpPr>
            <xdr:cNvPr id="2314" name="Group 2313">
              <a:extLst>
                <a:ext uri="{FF2B5EF4-FFF2-40B4-BE49-F238E27FC236}">
                  <a16:creationId xmlns:a16="http://schemas.microsoft.com/office/drawing/2014/main" id="{00000000-0008-0000-0100-00000A090000}"/>
                </a:ext>
              </a:extLst>
            </xdr:cNvPr>
            <xdr:cNvGrpSpPr/>
          </xdr:nvGrpSpPr>
          <xdr:grpSpPr>
            <a:xfrm>
              <a:off x="1625600" y="40455850"/>
              <a:ext cx="301625" cy="1403350"/>
              <a:chOff x="1638300" y="37080853"/>
              <a:chExt cx="304800" cy="1425539"/>
            </a:xfrm>
          </xdr:grpSpPr>
          <xdr:sp macro="" textlink="">
            <xdr:nvSpPr>
              <xdr:cNvPr id="2512" name="Option Button 411" hidden="1">
                <a:extLst>
                  <a:ext uri="{63B3BB69-23CF-44E3-9099-C40C66FF867C}">
                    <a14:compatExt spid="_x0000_s2459"/>
                  </a:ext>
                  <a:ext uri="{FF2B5EF4-FFF2-40B4-BE49-F238E27FC236}">
                    <a16:creationId xmlns:a16="http://schemas.microsoft.com/office/drawing/2014/main" id="{00000000-0008-0000-0100-0000D0090000}"/>
                  </a:ext>
                </a:extLst>
              </xdr:cNvPr>
              <xdr:cNvSpPr/>
            </xdr:nvSpPr>
            <xdr:spPr bwMode="auto">
              <a:xfrm>
                <a:off x="1638300" y="37080853"/>
                <a:ext cx="30480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0" name="Option Button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1638300" y="37480875"/>
                <a:ext cx="30162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1" name="Option Button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1638300" y="37880925"/>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2" name="Option Button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1638300" y="38280966"/>
                <a:ext cx="301625" cy="2254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176</xdr:row>
          <xdr:rowOff>146050</xdr:rowOff>
        </xdr:from>
        <xdr:to>
          <xdr:col>20</xdr:col>
          <xdr:colOff>247650</xdr:colOff>
          <xdr:row>189</xdr:row>
          <xdr:rowOff>0</xdr:rowOff>
        </xdr:to>
        <xdr:sp macro="" textlink="">
          <xdr:nvSpPr>
            <xdr:cNvPr id="2463" name="Group Box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304800</xdr:colOff>
          <xdr:row>178</xdr:row>
          <xdr:rowOff>190500</xdr:rowOff>
        </xdr:from>
        <xdr:to>
          <xdr:col>3</xdr:col>
          <xdr:colOff>9525</xdr:colOff>
          <xdr:row>186</xdr:row>
          <xdr:rowOff>0</xdr:rowOff>
        </xdr:to>
        <xdr:grpSp>
          <xdr:nvGrpSpPr>
            <xdr:cNvPr id="2319" name="Group 2318">
              <a:extLst>
                <a:ext uri="{FF2B5EF4-FFF2-40B4-BE49-F238E27FC236}">
                  <a16:creationId xmlns:a16="http://schemas.microsoft.com/office/drawing/2014/main" id="{00000000-0008-0000-0100-00000F090000}"/>
                </a:ext>
              </a:extLst>
            </xdr:cNvPr>
            <xdr:cNvGrpSpPr/>
          </xdr:nvGrpSpPr>
          <xdr:grpSpPr>
            <a:xfrm>
              <a:off x="1606550" y="43707050"/>
              <a:ext cx="320675" cy="1384300"/>
              <a:chOff x="1619250" y="39995666"/>
              <a:chExt cx="323850" cy="1409768"/>
            </a:xfrm>
          </xdr:grpSpPr>
          <xdr:sp macro="" textlink="">
            <xdr:nvSpPr>
              <xdr:cNvPr id="2517" name="Option Button 416" hidden="1">
                <a:extLst>
                  <a:ext uri="{63B3BB69-23CF-44E3-9099-C40C66FF867C}">
                    <a14:compatExt spid="_x0000_s2464"/>
                  </a:ext>
                  <a:ext uri="{FF2B5EF4-FFF2-40B4-BE49-F238E27FC236}">
                    <a16:creationId xmlns:a16="http://schemas.microsoft.com/office/drawing/2014/main" id="{00000000-0008-0000-0100-0000D5090000}"/>
                  </a:ext>
                </a:extLst>
              </xdr:cNvPr>
              <xdr:cNvSpPr/>
            </xdr:nvSpPr>
            <xdr:spPr bwMode="auto">
              <a:xfrm>
                <a:off x="1619250" y="39995666"/>
                <a:ext cx="3238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4" name="Option Button 417" hidden="1">
                <a:extLst>
                  <a:ext uri="{63B3BB69-23CF-44E3-9099-C40C66FF867C}">
                    <a14:compatExt spid="_x0000_s2465"/>
                  </a:ext>
                  <a:ext uri="{FF2B5EF4-FFF2-40B4-BE49-F238E27FC236}">
                    <a16:creationId xmlns:a16="http://schemas.microsoft.com/office/drawing/2014/main" id="{00000000-0008-0000-0100-000000090000}"/>
                  </a:ext>
                </a:extLst>
              </xdr:cNvPr>
              <xdr:cNvSpPr/>
            </xdr:nvSpPr>
            <xdr:spPr bwMode="auto">
              <a:xfrm>
                <a:off x="1619250" y="40395525"/>
                <a:ext cx="3206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6" name="Option Button 418" hidden="1">
                <a:extLst>
                  <a:ext uri="{63B3BB69-23CF-44E3-9099-C40C66FF867C}">
                    <a14:compatExt spid="_x0000_s2466"/>
                  </a:ext>
                  <a:ext uri="{FF2B5EF4-FFF2-40B4-BE49-F238E27FC236}">
                    <a16:creationId xmlns:a16="http://schemas.microsoft.com/office/drawing/2014/main" id="{00000000-0008-0000-0100-000002090000}"/>
                  </a:ext>
                </a:extLst>
              </xdr:cNvPr>
              <xdr:cNvSpPr/>
            </xdr:nvSpPr>
            <xdr:spPr bwMode="auto">
              <a:xfrm>
                <a:off x="1619250" y="40795575"/>
                <a:ext cx="3238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7" name="Option Button 419" hidden="1">
                <a:extLst>
                  <a:ext uri="{63B3BB69-23CF-44E3-9099-C40C66FF867C}">
                    <a14:compatExt spid="_x0000_s2467"/>
                  </a:ext>
                  <a:ext uri="{FF2B5EF4-FFF2-40B4-BE49-F238E27FC236}">
                    <a16:creationId xmlns:a16="http://schemas.microsoft.com/office/drawing/2014/main" id="{00000000-0008-0000-0100-000003090000}"/>
                  </a:ext>
                </a:extLst>
              </xdr:cNvPr>
              <xdr:cNvSpPr/>
            </xdr:nvSpPr>
            <xdr:spPr bwMode="auto">
              <a:xfrm>
                <a:off x="1619250" y="41195884"/>
                <a:ext cx="3206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191</xdr:row>
          <xdr:rowOff>133350</xdr:rowOff>
        </xdr:from>
        <xdr:to>
          <xdr:col>20</xdr:col>
          <xdr:colOff>228600</xdr:colOff>
          <xdr:row>203</xdr:row>
          <xdr:rowOff>171450</xdr:rowOff>
        </xdr:to>
        <xdr:sp macro="" textlink="">
          <xdr:nvSpPr>
            <xdr:cNvPr id="2308" name="Group Box 420" hidden="1">
              <a:extLst>
                <a:ext uri="{63B3BB69-23CF-44E3-9099-C40C66FF867C}">
                  <a14:compatExt spid="_x0000_s246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194</xdr:row>
          <xdr:rowOff>6350</xdr:rowOff>
        </xdr:from>
        <xdr:to>
          <xdr:col>3</xdr:col>
          <xdr:colOff>15875</xdr:colOff>
          <xdr:row>201</xdr:row>
          <xdr:rowOff>0</xdr:rowOff>
        </xdr:to>
        <xdr:grpSp>
          <xdr:nvGrpSpPr>
            <xdr:cNvPr id="2324" name="Group 2323">
              <a:extLst>
                <a:ext uri="{FF2B5EF4-FFF2-40B4-BE49-F238E27FC236}">
                  <a16:creationId xmlns:a16="http://schemas.microsoft.com/office/drawing/2014/main" id="{00000000-0008-0000-0100-000014090000}"/>
                </a:ext>
              </a:extLst>
            </xdr:cNvPr>
            <xdr:cNvGrpSpPr/>
          </xdr:nvGrpSpPr>
          <xdr:grpSpPr>
            <a:xfrm>
              <a:off x="1625600" y="47167800"/>
              <a:ext cx="307975" cy="1371600"/>
              <a:chOff x="1638300" y="43125854"/>
              <a:chExt cx="311150" cy="1393937"/>
            </a:xfrm>
          </xdr:grpSpPr>
          <xdr:sp macro="" textlink="">
            <xdr:nvSpPr>
              <xdr:cNvPr id="2309" name="Option Button 421" hidden="1">
                <a:extLst>
                  <a:ext uri="{63B3BB69-23CF-44E3-9099-C40C66FF867C}">
                    <a14:compatExt spid="_x0000_s2469"/>
                  </a:ext>
                  <a:ext uri="{FF2B5EF4-FFF2-40B4-BE49-F238E27FC236}">
                    <a16:creationId xmlns:a16="http://schemas.microsoft.com/office/drawing/2014/main" id="{00000000-0008-0000-0100-000005090000}"/>
                  </a:ext>
                </a:extLst>
              </xdr:cNvPr>
              <xdr:cNvSpPr/>
            </xdr:nvSpPr>
            <xdr:spPr bwMode="auto">
              <a:xfrm>
                <a:off x="1638300" y="43125854"/>
                <a:ext cx="311150" cy="193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0" name="Option Button 422" hidden="1">
                <a:extLst>
                  <a:ext uri="{63B3BB69-23CF-44E3-9099-C40C66FF867C}">
                    <a14:compatExt spid="_x0000_s2470"/>
                  </a:ext>
                  <a:ext uri="{FF2B5EF4-FFF2-40B4-BE49-F238E27FC236}">
                    <a16:creationId xmlns:a16="http://schemas.microsoft.com/office/drawing/2014/main" id="{00000000-0008-0000-0100-000006090000}"/>
                  </a:ext>
                </a:extLst>
              </xdr:cNvPr>
              <xdr:cNvSpPr/>
            </xdr:nvSpPr>
            <xdr:spPr bwMode="auto">
              <a:xfrm>
                <a:off x="1638300" y="43526075"/>
                <a:ext cx="311150" cy="1936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2" name="Option Button 423" hidden="1">
                <a:extLst>
                  <a:ext uri="{63B3BB69-23CF-44E3-9099-C40C66FF867C}">
                    <a14:compatExt spid="_x0000_s2471"/>
                  </a:ext>
                  <a:ext uri="{FF2B5EF4-FFF2-40B4-BE49-F238E27FC236}">
                    <a16:creationId xmlns:a16="http://schemas.microsoft.com/office/drawing/2014/main" id="{00000000-0008-0000-0100-000008090000}"/>
                  </a:ext>
                </a:extLst>
              </xdr:cNvPr>
              <xdr:cNvSpPr/>
            </xdr:nvSpPr>
            <xdr:spPr bwMode="auto">
              <a:xfrm>
                <a:off x="1638300" y="43926124"/>
                <a:ext cx="311150" cy="1936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2" name="Option Button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1638300" y="44326117"/>
                <a:ext cx="311150" cy="193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206</xdr:row>
          <xdr:rowOff>146050</xdr:rowOff>
        </xdr:from>
        <xdr:to>
          <xdr:col>20</xdr:col>
          <xdr:colOff>247650</xdr:colOff>
          <xdr:row>218</xdr:row>
          <xdr:rowOff>165100</xdr:rowOff>
        </xdr:to>
        <xdr:sp macro="" textlink="">
          <xdr:nvSpPr>
            <xdr:cNvPr id="2473" name="Group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221</xdr:row>
          <xdr:rowOff>146050</xdr:rowOff>
        </xdr:from>
        <xdr:to>
          <xdr:col>20</xdr:col>
          <xdr:colOff>279400</xdr:colOff>
          <xdr:row>233</xdr:row>
          <xdr:rowOff>146050</xdr:rowOff>
        </xdr:to>
        <xdr:sp macro="" textlink="">
          <xdr:nvSpPr>
            <xdr:cNvPr id="2474" name="Group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236</xdr:row>
          <xdr:rowOff>127000</xdr:rowOff>
        </xdr:from>
        <xdr:to>
          <xdr:col>20</xdr:col>
          <xdr:colOff>279400</xdr:colOff>
          <xdr:row>248</xdr:row>
          <xdr:rowOff>190500</xdr:rowOff>
        </xdr:to>
        <xdr:sp macro="" textlink="">
          <xdr:nvSpPr>
            <xdr:cNvPr id="2475" name="Group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251</xdr:row>
          <xdr:rowOff>171450</xdr:rowOff>
        </xdr:from>
        <xdr:to>
          <xdr:col>20</xdr:col>
          <xdr:colOff>298450</xdr:colOff>
          <xdr:row>265</xdr:row>
          <xdr:rowOff>184150</xdr:rowOff>
        </xdr:to>
        <xdr:sp macro="" textlink="">
          <xdr:nvSpPr>
            <xdr:cNvPr id="2476" name="Group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267</xdr:row>
          <xdr:rowOff>146050</xdr:rowOff>
        </xdr:from>
        <xdr:to>
          <xdr:col>20</xdr:col>
          <xdr:colOff>317500</xdr:colOff>
          <xdr:row>280</xdr:row>
          <xdr:rowOff>190500</xdr:rowOff>
        </xdr:to>
        <xdr:sp macro="" textlink="">
          <xdr:nvSpPr>
            <xdr:cNvPr id="2477" name="Group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283</xdr:row>
          <xdr:rowOff>152400</xdr:rowOff>
        </xdr:from>
        <xdr:to>
          <xdr:col>20</xdr:col>
          <xdr:colOff>323850</xdr:colOff>
          <xdr:row>295</xdr:row>
          <xdr:rowOff>184150</xdr:rowOff>
        </xdr:to>
        <xdr:sp macro="" textlink="">
          <xdr:nvSpPr>
            <xdr:cNvPr id="2478" name="Group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299</xdr:row>
          <xdr:rowOff>12700</xdr:rowOff>
        </xdr:from>
        <xdr:to>
          <xdr:col>20</xdr:col>
          <xdr:colOff>298450</xdr:colOff>
          <xdr:row>311</xdr:row>
          <xdr:rowOff>50800</xdr:rowOff>
        </xdr:to>
        <xdr:sp macro="" textlink="">
          <xdr:nvSpPr>
            <xdr:cNvPr id="2479" name="Group Box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313</xdr:row>
          <xdr:rowOff>127000</xdr:rowOff>
        </xdr:from>
        <xdr:to>
          <xdr:col>20</xdr:col>
          <xdr:colOff>247650</xdr:colOff>
          <xdr:row>323</xdr:row>
          <xdr:rowOff>146050</xdr:rowOff>
        </xdr:to>
        <xdr:sp macro="" textlink="">
          <xdr:nvSpPr>
            <xdr:cNvPr id="2480" name="Group Box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328</xdr:row>
          <xdr:rowOff>114300</xdr:rowOff>
        </xdr:from>
        <xdr:to>
          <xdr:col>20</xdr:col>
          <xdr:colOff>228600</xdr:colOff>
          <xdr:row>341</xdr:row>
          <xdr:rowOff>31750</xdr:rowOff>
        </xdr:to>
        <xdr:sp macro="" textlink="">
          <xdr:nvSpPr>
            <xdr:cNvPr id="2481" name="Group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343</xdr:row>
          <xdr:rowOff>127000</xdr:rowOff>
        </xdr:from>
        <xdr:to>
          <xdr:col>20</xdr:col>
          <xdr:colOff>228600</xdr:colOff>
          <xdr:row>355</xdr:row>
          <xdr:rowOff>190500</xdr:rowOff>
        </xdr:to>
        <xdr:sp macro="" textlink="">
          <xdr:nvSpPr>
            <xdr:cNvPr id="2482" name="Group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358</xdr:row>
          <xdr:rowOff>184150</xdr:rowOff>
        </xdr:from>
        <xdr:to>
          <xdr:col>20</xdr:col>
          <xdr:colOff>209550</xdr:colOff>
          <xdr:row>371</xdr:row>
          <xdr:rowOff>57150</xdr:rowOff>
        </xdr:to>
        <xdr:sp macro="" textlink="">
          <xdr:nvSpPr>
            <xdr:cNvPr id="2483" name="Group Box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373</xdr:row>
          <xdr:rowOff>146050</xdr:rowOff>
        </xdr:from>
        <xdr:to>
          <xdr:col>20</xdr:col>
          <xdr:colOff>190500</xdr:colOff>
          <xdr:row>387</xdr:row>
          <xdr:rowOff>38100</xdr:rowOff>
        </xdr:to>
        <xdr:sp macro="" textlink="">
          <xdr:nvSpPr>
            <xdr:cNvPr id="2484" name="Group Box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388</xdr:row>
          <xdr:rowOff>165100</xdr:rowOff>
        </xdr:from>
        <xdr:to>
          <xdr:col>20</xdr:col>
          <xdr:colOff>222250</xdr:colOff>
          <xdr:row>400</xdr:row>
          <xdr:rowOff>190500</xdr:rowOff>
        </xdr:to>
        <xdr:sp macro="" textlink="">
          <xdr:nvSpPr>
            <xdr:cNvPr id="2485" name="Group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403</xdr:row>
          <xdr:rowOff>165100</xdr:rowOff>
        </xdr:from>
        <xdr:to>
          <xdr:col>20</xdr:col>
          <xdr:colOff>222250</xdr:colOff>
          <xdr:row>415</xdr:row>
          <xdr:rowOff>152400</xdr:rowOff>
        </xdr:to>
        <xdr:sp macro="" textlink="">
          <xdr:nvSpPr>
            <xdr:cNvPr id="2486" name="Group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418</xdr:row>
          <xdr:rowOff>146050</xdr:rowOff>
        </xdr:from>
        <xdr:to>
          <xdr:col>20</xdr:col>
          <xdr:colOff>209550</xdr:colOff>
          <xdr:row>430</xdr:row>
          <xdr:rowOff>184150</xdr:rowOff>
        </xdr:to>
        <xdr:sp macro="" textlink="">
          <xdr:nvSpPr>
            <xdr:cNvPr id="2487" name="Group Box 439" hidden="1">
              <a:extLst>
                <a:ext uri="{63B3BB69-23CF-44E3-9099-C40C66FF867C}">
                  <a14:compatExt spid="_x0000_s2487"/>
                </a:ext>
                <a:ext uri="{FF2B5EF4-FFF2-40B4-BE49-F238E27FC236}">
                  <a16:creationId xmlns:a16="http://schemas.microsoft.com/office/drawing/2014/main" id="{00000000-0008-0000-0100-0000B7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433</xdr:row>
          <xdr:rowOff>146050</xdr:rowOff>
        </xdr:from>
        <xdr:to>
          <xdr:col>20</xdr:col>
          <xdr:colOff>190500</xdr:colOff>
          <xdr:row>445</xdr:row>
          <xdr:rowOff>146050</xdr:rowOff>
        </xdr:to>
        <xdr:sp macro="" textlink="">
          <xdr:nvSpPr>
            <xdr:cNvPr id="2488" name="Group Box 440" hidden="1">
              <a:extLst>
                <a:ext uri="{63B3BB69-23CF-44E3-9099-C40C66FF867C}">
                  <a14:compatExt spid="_x0000_s2488"/>
                </a:ext>
                <a:ext uri="{FF2B5EF4-FFF2-40B4-BE49-F238E27FC236}">
                  <a16:creationId xmlns:a16="http://schemas.microsoft.com/office/drawing/2014/main" id="{00000000-0008-0000-0100-0000B8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448</xdr:row>
          <xdr:rowOff>114300</xdr:rowOff>
        </xdr:from>
        <xdr:to>
          <xdr:col>20</xdr:col>
          <xdr:colOff>209550</xdr:colOff>
          <xdr:row>460</xdr:row>
          <xdr:rowOff>165100</xdr:rowOff>
        </xdr:to>
        <xdr:sp macro="" textlink="">
          <xdr:nvSpPr>
            <xdr:cNvPr id="2489" name="Group Box 441" hidden="1">
              <a:extLst>
                <a:ext uri="{63B3BB69-23CF-44E3-9099-C40C66FF867C}">
                  <a14:compatExt spid="_x0000_s2489"/>
                </a:ext>
                <a:ext uri="{FF2B5EF4-FFF2-40B4-BE49-F238E27FC236}">
                  <a16:creationId xmlns:a16="http://schemas.microsoft.com/office/drawing/2014/main" id="{00000000-0008-0000-0100-0000B9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463</xdr:row>
          <xdr:rowOff>146050</xdr:rowOff>
        </xdr:from>
        <xdr:to>
          <xdr:col>20</xdr:col>
          <xdr:colOff>222250</xdr:colOff>
          <xdr:row>475</xdr:row>
          <xdr:rowOff>171450</xdr:rowOff>
        </xdr:to>
        <xdr:sp macro="" textlink="">
          <xdr:nvSpPr>
            <xdr:cNvPr id="2490" name="Group Box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488950</xdr:colOff>
          <xdr:row>478</xdr:row>
          <xdr:rowOff>152400</xdr:rowOff>
        </xdr:from>
        <xdr:to>
          <xdr:col>20</xdr:col>
          <xdr:colOff>228600</xdr:colOff>
          <xdr:row>490</xdr:row>
          <xdr:rowOff>114300</xdr:rowOff>
        </xdr:to>
        <xdr:sp macro="" textlink="">
          <xdr:nvSpPr>
            <xdr:cNvPr id="2491" name="Group Box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493</xdr:row>
          <xdr:rowOff>165100</xdr:rowOff>
        </xdr:from>
        <xdr:to>
          <xdr:col>20</xdr:col>
          <xdr:colOff>222250</xdr:colOff>
          <xdr:row>506</xdr:row>
          <xdr:rowOff>0</xdr:rowOff>
        </xdr:to>
        <xdr:sp macro="" textlink="">
          <xdr:nvSpPr>
            <xdr:cNvPr id="2492" name="Group Box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508</xdr:row>
          <xdr:rowOff>152400</xdr:rowOff>
        </xdr:from>
        <xdr:to>
          <xdr:col>20</xdr:col>
          <xdr:colOff>285750</xdr:colOff>
          <xdr:row>521</xdr:row>
          <xdr:rowOff>12700</xdr:rowOff>
        </xdr:to>
        <xdr:sp macro="" textlink="">
          <xdr:nvSpPr>
            <xdr:cNvPr id="2493" name="Group Box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523</xdr:row>
          <xdr:rowOff>165100</xdr:rowOff>
        </xdr:from>
        <xdr:to>
          <xdr:col>20</xdr:col>
          <xdr:colOff>228600</xdr:colOff>
          <xdr:row>537</xdr:row>
          <xdr:rowOff>0</xdr:rowOff>
        </xdr:to>
        <xdr:sp macro="" textlink="">
          <xdr:nvSpPr>
            <xdr:cNvPr id="2494" name="Group Box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208</xdr:row>
          <xdr:rowOff>190500</xdr:rowOff>
        </xdr:from>
        <xdr:to>
          <xdr:col>2</xdr:col>
          <xdr:colOff>609600</xdr:colOff>
          <xdr:row>216</xdr:row>
          <xdr:rowOff>0</xdr:rowOff>
        </xdr:to>
        <xdr:grpSp>
          <xdr:nvGrpSpPr>
            <xdr:cNvPr id="2325" name="Group 2324">
              <a:extLst>
                <a:ext uri="{FF2B5EF4-FFF2-40B4-BE49-F238E27FC236}">
                  <a16:creationId xmlns:a16="http://schemas.microsoft.com/office/drawing/2014/main" id="{00000000-0008-0000-0100-000015090000}"/>
                </a:ext>
              </a:extLst>
            </xdr:cNvPr>
            <xdr:cNvGrpSpPr/>
          </xdr:nvGrpSpPr>
          <xdr:grpSpPr>
            <a:xfrm>
              <a:off x="1625600" y="50412650"/>
              <a:ext cx="285750" cy="1384300"/>
              <a:chOff x="1638300" y="51235102"/>
              <a:chExt cx="285750" cy="1409654"/>
            </a:xfrm>
          </xdr:grpSpPr>
          <xdr:sp macro="" textlink="">
            <xdr:nvSpPr>
              <xdr:cNvPr id="2495" name="Option Button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1638300" y="51235102"/>
                <a:ext cx="28575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6" name="Option Button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1638300" y="51635025"/>
                <a:ext cx="2857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7" name="Option Button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1638300" y="52035075"/>
                <a:ext cx="2857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8" name="Option Button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1638300" y="52435206"/>
                <a:ext cx="2857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223</xdr:row>
          <xdr:rowOff>180975</xdr:rowOff>
        </xdr:from>
        <xdr:to>
          <xdr:col>2</xdr:col>
          <xdr:colOff>609600</xdr:colOff>
          <xdr:row>231</xdr:row>
          <xdr:rowOff>6350</xdr:rowOff>
        </xdr:to>
        <xdr:grpSp>
          <xdr:nvGrpSpPr>
            <xdr:cNvPr id="2326" name="Group 2325">
              <a:extLst>
                <a:ext uri="{FF2B5EF4-FFF2-40B4-BE49-F238E27FC236}">
                  <a16:creationId xmlns:a16="http://schemas.microsoft.com/office/drawing/2014/main" id="{00000000-0008-0000-0100-000016090000}"/>
                </a:ext>
              </a:extLst>
            </xdr:cNvPr>
            <xdr:cNvGrpSpPr/>
          </xdr:nvGrpSpPr>
          <xdr:grpSpPr>
            <a:xfrm>
              <a:off x="1597025" y="53660675"/>
              <a:ext cx="314325" cy="1400175"/>
              <a:chOff x="1609725" y="54530510"/>
              <a:chExt cx="314325" cy="1425618"/>
            </a:xfrm>
          </xdr:grpSpPr>
          <xdr:sp macro="" textlink="">
            <xdr:nvSpPr>
              <xdr:cNvPr id="2499" name="Option Button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1609725" y="54530510"/>
                <a:ext cx="314325" cy="2286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0" name="Option Button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1609725" y="54930675"/>
                <a:ext cx="31432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1" name="Option Button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1609725" y="55330725"/>
                <a:ext cx="3143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2" name="Option Button 454" hidden="1">
                <a:extLst>
                  <a:ext uri="{63B3BB69-23CF-44E3-9099-C40C66FF867C}">
                    <a14:compatExt spid="_x0000_s2502"/>
                  </a:ext>
                  <a:ext uri="{FF2B5EF4-FFF2-40B4-BE49-F238E27FC236}">
                    <a16:creationId xmlns:a16="http://schemas.microsoft.com/office/drawing/2014/main" id="{00000000-0008-0000-0100-0000C6090000}"/>
                  </a:ext>
                </a:extLst>
              </xdr:cNvPr>
              <xdr:cNvSpPr/>
            </xdr:nvSpPr>
            <xdr:spPr bwMode="auto">
              <a:xfrm>
                <a:off x="1609725" y="55730705"/>
                <a:ext cx="314325" cy="2254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266700</xdr:colOff>
          <xdr:row>239</xdr:row>
          <xdr:rowOff>0</xdr:rowOff>
        </xdr:from>
        <xdr:to>
          <xdr:col>2</xdr:col>
          <xdr:colOff>581025</xdr:colOff>
          <xdr:row>246</xdr:row>
          <xdr:rowOff>19050</xdr:rowOff>
        </xdr:to>
        <xdr:grpSp>
          <xdr:nvGrpSpPr>
            <xdr:cNvPr id="2327" name="Group 2326">
              <a:extLst>
                <a:ext uri="{FF2B5EF4-FFF2-40B4-BE49-F238E27FC236}">
                  <a16:creationId xmlns:a16="http://schemas.microsoft.com/office/drawing/2014/main" id="{00000000-0008-0000-0100-000017090000}"/>
                </a:ext>
              </a:extLst>
            </xdr:cNvPr>
            <xdr:cNvGrpSpPr/>
          </xdr:nvGrpSpPr>
          <xdr:grpSpPr>
            <a:xfrm>
              <a:off x="1568450" y="56934100"/>
              <a:ext cx="314325" cy="1397000"/>
              <a:chOff x="1581150" y="57854907"/>
              <a:chExt cx="314325" cy="1419055"/>
            </a:xfrm>
          </xdr:grpSpPr>
          <xdr:sp macro="" textlink="">
            <xdr:nvSpPr>
              <xdr:cNvPr id="2503" name="Option Button 455" hidden="1">
                <a:extLst>
                  <a:ext uri="{63B3BB69-23CF-44E3-9099-C40C66FF867C}">
                    <a14:compatExt spid="_x0000_s2503"/>
                  </a:ext>
                  <a:ext uri="{FF2B5EF4-FFF2-40B4-BE49-F238E27FC236}">
                    <a16:creationId xmlns:a16="http://schemas.microsoft.com/office/drawing/2014/main" id="{00000000-0008-0000-0100-0000C7090000}"/>
                  </a:ext>
                </a:extLst>
              </xdr:cNvPr>
              <xdr:cNvSpPr/>
            </xdr:nvSpPr>
            <xdr:spPr bwMode="auto">
              <a:xfrm>
                <a:off x="1581150" y="57854907"/>
                <a:ext cx="314325"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4" name="Option Button 456" hidden="1">
                <a:extLst>
                  <a:ext uri="{63B3BB69-23CF-44E3-9099-C40C66FF867C}">
                    <a14:compatExt spid="_x0000_s2504"/>
                  </a:ext>
                  <a:ext uri="{FF2B5EF4-FFF2-40B4-BE49-F238E27FC236}">
                    <a16:creationId xmlns:a16="http://schemas.microsoft.com/office/drawing/2014/main" id="{00000000-0008-0000-0100-0000C8090000}"/>
                  </a:ext>
                </a:extLst>
              </xdr:cNvPr>
              <xdr:cNvSpPr/>
            </xdr:nvSpPr>
            <xdr:spPr bwMode="auto">
              <a:xfrm>
                <a:off x="1581150" y="58254900"/>
                <a:ext cx="3111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5" name="Option Button 457" hidden="1">
                <a:extLst>
                  <a:ext uri="{63B3BB69-23CF-44E3-9099-C40C66FF867C}">
                    <a14:compatExt spid="_x0000_s2505"/>
                  </a:ext>
                  <a:ext uri="{FF2B5EF4-FFF2-40B4-BE49-F238E27FC236}">
                    <a16:creationId xmlns:a16="http://schemas.microsoft.com/office/drawing/2014/main" id="{00000000-0008-0000-0100-0000C9090000}"/>
                  </a:ext>
                </a:extLst>
              </xdr:cNvPr>
              <xdr:cNvSpPr/>
            </xdr:nvSpPr>
            <xdr:spPr bwMode="auto">
              <a:xfrm>
                <a:off x="1581150" y="58654950"/>
                <a:ext cx="314325"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6" name="Option Button 458" hidden="1">
                <a:extLst>
                  <a:ext uri="{63B3BB69-23CF-44E3-9099-C40C66FF867C}">
                    <a14:compatExt spid="_x0000_s2506"/>
                  </a:ext>
                  <a:ext uri="{FF2B5EF4-FFF2-40B4-BE49-F238E27FC236}">
                    <a16:creationId xmlns:a16="http://schemas.microsoft.com/office/drawing/2014/main" id="{00000000-0008-0000-0100-0000CA090000}"/>
                  </a:ext>
                </a:extLst>
              </xdr:cNvPr>
              <xdr:cNvSpPr/>
            </xdr:nvSpPr>
            <xdr:spPr bwMode="auto">
              <a:xfrm>
                <a:off x="1581150" y="59054887"/>
                <a:ext cx="31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352426</xdr:colOff>
          <xdr:row>254</xdr:row>
          <xdr:rowOff>15875</xdr:rowOff>
        </xdr:from>
        <xdr:to>
          <xdr:col>3</xdr:col>
          <xdr:colOff>92076</xdr:colOff>
          <xdr:row>262</xdr:row>
          <xdr:rowOff>15875</xdr:rowOff>
        </xdr:to>
        <xdr:grpSp>
          <xdr:nvGrpSpPr>
            <xdr:cNvPr id="2318" name="Group 2317">
              <a:extLst>
                <a:ext uri="{FF2B5EF4-FFF2-40B4-BE49-F238E27FC236}">
                  <a16:creationId xmlns:a16="http://schemas.microsoft.com/office/drawing/2014/main" id="{00000000-0008-0000-0100-00000E090000}"/>
                </a:ext>
              </a:extLst>
            </xdr:cNvPr>
            <xdr:cNvGrpSpPr/>
          </xdr:nvGrpSpPr>
          <xdr:grpSpPr>
            <a:xfrm>
              <a:off x="1654176" y="60207525"/>
              <a:ext cx="355600" cy="1574800"/>
              <a:chOff x="1666876" y="60947252"/>
              <a:chExt cx="358775" cy="1600238"/>
            </a:xfrm>
          </xdr:grpSpPr>
          <xdr:sp macro="" textlink="">
            <xdr:nvSpPr>
              <xdr:cNvPr id="2509" name="Option Button 461" hidden="1">
                <a:extLst>
                  <a:ext uri="{63B3BB69-23CF-44E3-9099-C40C66FF867C}">
                    <a14:compatExt spid="_x0000_s2509"/>
                  </a:ext>
                  <a:ext uri="{FF2B5EF4-FFF2-40B4-BE49-F238E27FC236}">
                    <a16:creationId xmlns:a16="http://schemas.microsoft.com/office/drawing/2014/main" id="{00000000-0008-0000-0100-0000CD090000}"/>
                  </a:ext>
                </a:extLst>
              </xdr:cNvPr>
              <xdr:cNvSpPr/>
            </xdr:nvSpPr>
            <xdr:spPr bwMode="auto">
              <a:xfrm>
                <a:off x="1666876" y="60947252"/>
                <a:ext cx="358775" cy="2000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0" name="Option Button 462" hidden="1">
                <a:extLst>
                  <a:ext uri="{63B3BB69-23CF-44E3-9099-C40C66FF867C}">
                    <a14:compatExt spid="_x0000_s2510"/>
                  </a:ext>
                  <a:ext uri="{FF2B5EF4-FFF2-40B4-BE49-F238E27FC236}">
                    <a16:creationId xmlns:a16="http://schemas.microsoft.com/office/drawing/2014/main" id="{00000000-0008-0000-0100-0000CE090000}"/>
                  </a:ext>
                </a:extLst>
              </xdr:cNvPr>
              <xdr:cNvSpPr/>
            </xdr:nvSpPr>
            <xdr:spPr bwMode="auto">
              <a:xfrm>
                <a:off x="1666876" y="61344170"/>
                <a:ext cx="358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1" name="Option Button 463" hidden="1">
                <a:extLst>
                  <a:ext uri="{63B3BB69-23CF-44E3-9099-C40C66FF867C}">
                    <a14:compatExt spid="_x0000_s2511"/>
                  </a:ext>
                  <a:ext uri="{FF2B5EF4-FFF2-40B4-BE49-F238E27FC236}">
                    <a16:creationId xmlns:a16="http://schemas.microsoft.com/office/drawing/2014/main" id="{00000000-0008-0000-0100-0000CF090000}"/>
                  </a:ext>
                </a:extLst>
              </xdr:cNvPr>
              <xdr:cNvSpPr/>
            </xdr:nvSpPr>
            <xdr:spPr bwMode="auto">
              <a:xfrm>
                <a:off x="1666876" y="61836295"/>
                <a:ext cx="3587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3" name="Option Button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1666876" y="62347464"/>
                <a:ext cx="358775" cy="2000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311150</xdr:colOff>
          <xdr:row>270</xdr:row>
          <xdr:rowOff>6350</xdr:rowOff>
        </xdr:from>
        <xdr:to>
          <xdr:col>3</xdr:col>
          <xdr:colOff>9589</xdr:colOff>
          <xdr:row>277</xdr:row>
          <xdr:rowOff>282575</xdr:rowOff>
        </xdr:to>
        <xdr:grpSp>
          <xdr:nvGrpSpPr>
            <xdr:cNvPr id="2321" name="Group 2320">
              <a:extLst>
                <a:ext uri="{FF2B5EF4-FFF2-40B4-BE49-F238E27FC236}">
                  <a16:creationId xmlns:a16="http://schemas.microsoft.com/office/drawing/2014/main" id="{00000000-0008-0000-0100-000011090000}"/>
                </a:ext>
              </a:extLst>
            </xdr:cNvPr>
            <xdr:cNvGrpSpPr/>
          </xdr:nvGrpSpPr>
          <xdr:grpSpPr>
            <a:xfrm>
              <a:off x="1612900" y="63652400"/>
              <a:ext cx="314389" cy="1654175"/>
              <a:chOff x="1625600" y="64443108"/>
              <a:chExt cx="317564" cy="1676268"/>
            </a:xfrm>
          </xdr:grpSpPr>
          <xdr:sp macro="" textlink="">
            <xdr:nvSpPr>
              <xdr:cNvPr id="2514" name="Option Button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1625600" y="64443108"/>
                <a:ext cx="314390" cy="2247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5" name="Option Button 467" hidden="1">
                <a:extLst>
                  <a:ext uri="{63B3BB69-23CF-44E3-9099-C40C66FF867C}">
                    <a14:compatExt spid="_x0000_s2515"/>
                  </a:ext>
                  <a:ext uri="{FF2B5EF4-FFF2-40B4-BE49-F238E27FC236}">
                    <a16:creationId xmlns:a16="http://schemas.microsoft.com/office/drawing/2014/main" id="{00000000-0008-0000-0100-0000D3090000}"/>
                  </a:ext>
                </a:extLst>
              </xdr:cNvPr>
              <xdr:cNvSpPr/>
            </xdr:nvSpPr>
            <xdr:spPr bwMode="auto">
              <a:xfrm>
                <a:off x="1625600" y="64900249"/>
                <a:ext cx="314390" cy="205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6" name="Option Button 468" hidden="1">
                <a:extLst>
                  <a:ext uri="{63B3BB69-23CF-44E3-9099-C40C66FF867C}">
                    <a14:compatExt spid="_x0000_s2516"/>
                  </a:ext>
                  <a:ext uri="{FF2B5EF4-FFF2-40B4-BE49-F238E27FC236}">
                    <a16:creationId xmlns:a16="http://schemas.microsoft.com/office/drawing/2014/main" id="{00000000-0008-0000-0100-0000D4090000}"/>
                  </a:ext>
                </a:extLst>
              </xdr:cNvPr>
              <xdr:cNvSpPr/>
            </xdr:nvSpPr>
            <xdr:spPr bwMode="auto">
              <a:xfrm>
                <a:off x="1625600" y="65464850"/>
                <a:ext cx="317564" cy="2177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8" name="Option Button 470" hidden="1">
                <a:extLst>
                  <a:ext uri="{63B3BB69-23CF-44E3-9099-C40C66FF867C}">
                    <a14:compatExt spid="_x0000_s2518"/>
                  </a:ext>
                  <a:ext uri="{FF2B5EF4-FFF2-40B4-BE49-F238E27FC236}">
                    <a16:creationId xmlns:a16="http://schemas.microsoft.com/office/drawing/2014/main" id="{00000000-0008-0000-0100-0000D6090000}"/>
                  </a:ext>
                </a:extLst>
              </xdr:cNvPr>
              <xdr:cNvSpPr/>
            </xdr:nvSpPr>
            <xdr:spPr bwMode="auto">
              <a:xfrm>
                <a:off x="1625600" y="65914351"/>
                <a:ext cx="317564" cy="205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349250</xdr:colOff>
          <xdr:row>286</xdr:row>
          <xdr:rowOff>0</xdr:rowOff>
        </xdr:from>
        <xdr:to>
          <xdr:col>3</xdr:col>
          <xdr:colOff>53975</xdr:colOff>
          <xdr:row>293</xdr:row>
          <xdr:rowOff>19050</xdr:rowOff>
        </xdr:to>
        <xdr:grpSp>
          <xdr:nvGrpSpPr>
            <xdr:cNvPr id="2330" name="Group 2329">
              <a:extLst>
                <a:ext uri="{FF2B5EF4-FFF2-40B4-BE49-F238E27FC236}">
                  <a16:creationId xmlns:a16="http://schemas.microsoft.com/office/drawing/2014/main" id="{00000000-0008-0000-0100-00001A090000}"/>
                </a:ext>
              </a:extLst>
            </xdr:cNvPr>
            <xdr:cNvGrpSpPr/>
          </xdr:nvGrpSpPr>
          <xdr:grpSpPr>
            <a:xfrm>
              <a:off x="1651000" y="67284600"/>
              <a:ext cx="320675" cy="1397000"/>
              <a:chOff x="1663700" y="68598988"/>
              <a:chExt cx="323850" cy="1419179"/>
            </a:xfrm>
          </xdr:grpSpPr>
          <xdr:sp macro="" textlink="">
            <xdr:nvSpPr>
              <xdr:cNvPr id="2519" name="Option Button 471" hidden="1">
                <a:extLst>
                  <a:ext uri="{63B3BB69-23CF-44E3-9099-C40C66FF867C}">
                    <a14:compatExt spid="_x0000_s2519"/>
                  </a:ext>
                  <a:ext uri="{FF2B5EF4-FFF2-40B4-BE49-F238E27FC236}">
                    <a16:creationId xmlns:a16="http://schemas.microsoft.com/office/drawing/2014/main" id="{00000000-0008-0000-0100-0000D7090000}"/>
                  </a:ext>
                </a:extLst>
              </xdr:cNvPr>
              <xdr:cNvSpPr/>
            </xdr:nvSpPr>
            <xdr:spPr bwMode="auto">
              <a:xfrm>
                <a:off x="1663700" y="68598988"/>
                <a:ext cx="3238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0" name="Option Button 472" hidden="1">
                <a:extLst>
                  <a:ext uri="{63B3BB69-23CF-44E3-9099-C40C66FF867C}">
                    <a14:compatExt spid="_x0000_s2520"/>
                  </a:ext>
                  <a:ext uri="{FF2B5EF4-FFF2-40B4-BE49-F238E27FC236}">
                    <a16:creationId xmlns:a16="http://schemas.microsoft.com/office/drawing/2014/main" id="{00000000-0008-0000-0100-0000D8090000}"/>
                  </a:ext>
                </a:extLst>
              </xdr:cNvPr>
              <xdr:cNvSpPr/>
            </xdr:nvSpPr>
            <xdr:spPr bwMode="auto">
              <a:xfrm>
                <a:off x="1663700" y="68999100"/>
                <a:ext cx="3238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1" name="Option Button 473" hidden="1">
                <a:extLst>
                  <a:ext uri="{63B3BB69-23CF-44E3-9099-C40C66FF867C}">
                    <a14:compatExt spid="_x0000_s2521"/>
                  </a:ext>
                  <a:ext uri="{FF2B5EF4-FFF2-40B4-BE49-F238E27FC236}">
                    <a16:creationId xmlns:a16="http://schemas.microsoft.com/office/drawing/2014/main" id="{00000000-0008-0000-0100-0000D9090000}"/>
                  </a:ext>
                </a:extLst>
              </xdr:cNvPr>
              <xdr:cNvSpPr/>
            </xdr:nvSpPr>
            <xdr:spPr bwMode="auto">
              <a:xfrm>
                <a:off x="1663700" y="69399150"/>
                <a:ext cx="3238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2" name="Option Button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1663700" y="69799093"/>
                <a:ext cx="32385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333375</xdr:colOff>
          <xdr:row>301</xdr:row>
          <xdr:rowOff>0</xdr:rowOff>
        </xdr:from>
        <xdr:to>
          <xdr:col>3</xdr:col>
          <xdr:colOff>85725</xdr:colOff>
          <xdr:row>307</xdr:row>
          <xdr:rowOff>352425</xdr:rowOff>
        </xdr:to>
        <xdr:grpSp>
          <xdr:nvGrpSpPr>
            <xdr:cNvPr id="2331" name="Group 2330">
              <a:extLst>
                <a:ext uri="{FF2B5EF4-FFF2-40B4-BE49-F238E27FC236}">
                  <a16:creationId xmlns:a16="http://schemas.microsoft.com/office/drawing/2014/main" id="{00000000-0008-0000-0100-00001B090000}"/>
                </a:ext>
              </a:extLst>
            </xdr:cNvPr>
            <xdr:cNvGrpSpPr/>
          </xdr:nvGrpSpPr>
          <xdr:grpSpPr>
            <a:xfrm>
              <a:off x="1635125" y="70745350"/>
              <a:ext cx="368300" cy="1743075"/>
              <a:chOff x="1647825" y="72104208"/>
              <a:chExt cx="371478" cy="1761936"/>
            </a:xfrm>
          </xdr:grpSpPr>
          <xdr:sp macro="" textlink="">
            <xdr:nvSpPr>
              <xdr:cNvPr id="2523" name="Option Button 475" hidden="1">
                <a:extLst>
                  <a:ext uri="{63B3BB69-23CF-44E3-9099-C40C66FF867C}">
                    <a14:compatExt spid="_x0000_s2523"/>
                  </a:ext>
                  <a:ext uri="{FF2B5EF4-FFF2-40B4-BE49-F238E27FC236}">
                    <a16:creationId xmlns:a16="http://schemas.microsoft.com/office/drawing/2014/main" id="{00000000-0008-0000-0100-0000DB090000}"/>
                  </a:ext>
                </a:extLst>
              </xdr:cNvPr>
              <xdr:cNvSpPr/>
            </xdr:nvSpPr>
            <xdr:spPr bwMode="auto">
              <a:xfrm>
                <a:off x="1647825" y="72104208"/>
                <a:ext cx="3683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4" name="Option Button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1647828" y="72504300"/>
                <a:ext cx="37147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5" name="Option Button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1647825" y="73028175"/>
                <a:ext cx="3683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6" name="Option Button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1647825" y="73637545"/>
                <a:ext cx="36830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330200</xdr:colOff>
          <xdr:row>316</xdr:row>
          <xdr:rowOff>12700</xdr:rowOff>
        </xdr:from>
        <xdr:to>
          <xdr:col>3</xdr:col>
          <xdr:colOff>9525</xdr:colOff>
          <xdr:row>322</xdr:row>
          <xdr:rowOff>349250</xdr:rowOff>
        </xdr:to>
        <xdr:grpSp>
          <xdr:nvGrpSpPr>
            <xdr:cNvPr id="2332" name="Group 2331">
              <a:extLst>
                <a:ext uri="{FF2B5EF4-FFF2-40B4-BE49-F238E27FC236}">
                  <a16:creationId xmlns:a16="http://schemas.microsoft.com/office/drawing/2014/main" id="{00000000-0008-0000-0100-00001C090000}"/>
                </a:ext>
              </a:extLst>
            </xdr:cNvPr>
            <xdr:cNvGrpSpPr/>
          </xdr:nvGrpSpPr>
          <xdr:grpSpPr>
            <a:xfrm>
              <a:off x="1631950" y="74682350"/>
              <a:ext cx="295275" cy="2578100"/>
              <a:chOff x="1644588" y="76133357"/>
              <a:chExt cx="298450" cy="2006702"/>
            </a:xfrm>
          </xdr:grpSpPr>
          <xdr:sp macro="" textlink="">
            <xdr:nvSpPr>
              <xdr:cNvPr id="2527" name="Option Button 479" hidden="1">
                <a:extLst>
                  <a:ext uri="{63B3BB69-23CF-44E3-9099-C40C66FF867C}">
                    <a14:compatExt spid="_x0000_s2527"/>
                  </a:ext>
                  <a:ext uri="{FF2B5EF4-FFF2-40B4-BE49-F238E27FC236}">
                    <a16:creationId xmlns:a16="http://schemas.microsoft.com/office/drawing/2014/main" id="{00000000-0008-0000-0100-0000DF090000}"/>
                  </a:ext>
                </a:extLst>
              </xdr:cNvPr>
              <xdr:cNvSpPr/>
            </xdr:nvSpPr>
            <xdr:spPr bwMode="auto">
              <a:xfrm>
                <a:off x="1644588" y="76133357"/>
                <a:ext cx="298450"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8" name="Option Button 480" hidden="1">
                <a:extLst>
                  <a:ext uri="{63B3BB69-23CF-44E3-9099-C40C66FF867C}">
                    <a14:compatExt spid="_x0000_s2528"/>
                  </a:ext>
                  <a:ext uri="{FF2B5EF4-FFF2-40B4-BE49-F238E27FC236}">
                    <a16:creationId xmlns:a16="http://schemas.microsoft.com/office/drawing/2014/main" id="{00000000-0008-0000-0100-0000E0090000}"/>
                  </a:ext>
                </a:extLst>
              </xdr:cNvPr>
              <xdr:cNvSpPr/>
            </xdr:nvSpPr>
            <xdr:spPr bwMode="auto">
              <a:xfrm>
                <a:off x="1644651" y="76647675"/>
                <a:ext cx="29527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9" name="Option Button 481" hidden="1">
                <a:extLst>
                  <a:ext uri="{63B3BB69-23CF-44E3-9099-C40C66FF867C}">
                    <a14:compatExt spid="_x0000_s2529"/>
                  </a:ext>
                  <a:ext uri="{FF2B5EF4-FFF2-40B4-BE49-F238E27FC236}">
                    <a16:creationId xmlns:a16="http://schemas.microsoft.com/office/drawing/2014/main" id="{00000000-0008-0000-0100-0000E1090000}"/>
                  </a:ext>
                </a:extLst>
              </xdr:cNvPr>
              <xdr:cNvSpPr/>
            </xdr:nvSpPr>
            <xdr:spPr bwMode="auto">
              <a:xfrm>
                <a:off x="1644651" y="77285850"/>
                <a:ext cx="29527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0" name="Option Button 482" hidden="1">
                <a:extLst>
                  <a:ext uri="{63B3BB69-23CF-44E3-9099-C40C66FF867C}">
                    <a14:compatExt spid="_x0000_s2530"/>
                  </a:ext>
                  <a:ext uri="{FF2B5EF4-FFF2-40B4-BE49-F238E27FC236}">
                    <a16:creationId xmlns:a16="http://schemas.microsoft.com/office/drawing/2014/main" id="{00000000-0008-0000-0100-0000E2090000}"/>
                  </a:ext>
                </a:extLst>
              </xdr:cNvPr>
              <xdr:cNvSpPr/>
            </xdr:nvSpPr>
            <xdr:spPr bwMode="auto">
              <a:xfrm>
                <a:off x="1644651" y="77914634"/>
                <a:ext cx="295275" cy="225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292100</xdr:colOff>
          <xdr:row>331</xdr:row>
          <xdr:rowOff>0</xdr:rowOff>
        </xdr:from>
        <xdr:to>
          <xdr:col>3</xdr:col>
          <xdr:colOff>0</xdr:colOff>
          <xdr:row>337</xdr:row>
          <xdr:rowOff>317500</xdr:rowOff>
        </xdr:to>
        <xdr:grpSp>
          <xdr:nvGrpSpPr>
            <xdr:cNvPr id="2333" name="Group 2332">
              <a:extLst>
                <a:ext uri="{FF2B5EF4-FFF2-40B4-BE49-F238E27FC236}">
                  <a16:creationId xmlns:a16="http://schemas.microsoft.com/office/drawing/2014/main" id="{00000000-0008-0000-0100-00001D090000}"/>
                </a:ext>
              </a:extLst>
            </xdr:cNvPr>
            <xdr:cNvGrpSpPr/>
          </xdr:nvGrpSpPr>
          <xdr:grpSpPr>
            <a:xfrm>
              <a:off x="1593850" y="79622650"/>
              <a:ext cx="323850" cy="1720850"/>
              <a:chOff x="1606544" y="80372098"/>
              <a:chExt cx="327031" cy="1736584"/>
            </a:xfrm>
          </xdr:grpSpPr>
          <xdr:sp macro="" textlink="">
            <xdr:nvSpPr>
              <xdr:cNvPr id="2531" name="Option Button 483" hidden="1">
                <a:extLst>
                  <a:ext uri="{63B3BB69-23CF-44E3-9099-C40C66FF867C}">
                    <a14:compatExt spid="_x0000_s2531"/>
                  </a:ext>
                  <a:ext uri="{FF2B5EF4-FFF2-40B4-BE49-F238E27FC236}">
                    <a16:creationId xmlns:a16="http://schemas.microsoft.com/office/drawing/2014/main" id="{00000000-0008-0000-0100-0000E3090000}"/>
                  </a:ext>
                </a:extLst>
              </xdr:cNvPr>
              <xdr:cNvSpPr/>
            </xdr:nvSpPr>
            <xdr:spPr bwMode="auto">
              <a:xfrm>
                <a:off x="1609725" y="80372098"/>
                <a:ext cx="32385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2" name="Option Button 484" hidden="1">
                <a:extLst>
                  <a:ext uri="{63B3BB69-23CF-44E3-9099-C40C66FF867C}">
                    <a14:compatExt spid="_x0000_s2532"/>
                  </a:ext>
                  <a:ext uri="{FF2B5EF4-FFF2-40B4-BE49-F238E27FC236}">
                    <a16:creationId xmlns:a16="http://schemas.microsoft.com/office/drawing/2014/main" id="{00000000-0008-0000-0100-0000E4090000}"/>
                  </a:ext>
                </a:extLst>
              </xdr:cNvPr>
              <xdr:cNvSpPr/>
            </xdr:nvSpPr>
            <xdr:spPr bwMode="auto">
              <a:xfrm>
                <a:off x="1609725" y="80772000"/>
                <a:ext cx="323850" cy="206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3" name="Option Button 485" hidden="1">
                <a:extLst>
                  <a:ext uri="{63B3BB69-23CF-44E3-9099-C40C66FF867C}">
                    <a14:compatExt spid="_x0000_s2533"/>
                  </a:ext>
                  <a:ext uri="{FF2B5EF4-FFF2-40B4-BE49-F238E27FC236}">
                    <a16:creationId xmlns:a16="http://schemas.microsoft.com/office/drawing/2014/main" id="{00000000-0008-0000-0100-0000E5090000}"/>
                  </a:ext>
                </a:extLst>
              </xdr:cNvPr>
              <xdr:cNvSpPr/>
            </xdr:nvSpPr>
            <xdr:spPr bwMode="auto">
              <a:xfrm>
                <a:off x="1606544" y="81276825"/>
                <a:ext cx="3238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4" name="Option Button 486" hidden="1">
                <a:extLst>
                  <a:ext uri="{63B3BB69-23CF-44E3-9099-C40C66FF867C}">
                    <a14:compatExt spid="_x0000_s2534"/>
                  </a:ext>
                  <a:ext uri="{FF2B5EF4-FFF2-40B4-BE49-F238E27FC236}">
                    <a16:creationId xmlns:a16="http://schemas.microsoft.com/office/drawing/2014/main" id="{00000000-0008-0000-0100-0000E6090000}"/>
                  </a:ext>
                </a:extLst>
              </xdr:cNvPr>
              <xdr:cNvSpPr/>
            </xdr:nvSpPr>
            <xdr:spPr bwMode="auto">
              <a:xfrm>
                <a:off x="1609725" y="81902308"/>
                <a:ext cx="323850" cy="2063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330201</xdr:colOff>
          <xdr:row>346</xdr:row>
          <xdr:rowOff>0</xdr:rowOff>
        </xdr:from>
        <xdr:to>
          <xdr:col>3</xdr:col>
          <xdr:colOff>57151</xdr:colOff>
          <xdr:row>352</xdr:row>
          <xdr:rowOff>327025</xdr:rowOff>
        </xdr:to>
        <xdr:grpSp>
          <xdr:nvGrpSpPr>
            <xdr:cNvPr id="2334" name="Group 2333">
              <a:extLst>
                <a:ext uri="{FF2B5EF4-FFF2-40B4-BE49-F238E27FC236}">
                  <a16:creationId xmlns:a16="http://schemas.microsoft.com/office/drawing/2014/main" id="{00000000-0008-0000-0100-00001E090000}"/>
                </a:ext>
              </a:extLst>
            </xdr:cNvPr>
            <xdr:cNvGrpSpPr/>
          </xdr:nvGrpSpPr>
          <xdr:grpSpPr>
            <a:xfrm>
              <a:off x="1631951" y="83312000"/>
              <a:ext cx="342900" cy="1508125"/>
              <a:chOff x="1644651" y="84134456"/>
              <a:chExt cx="346073" cy="1526948"/>
            </a:xfrm>
          </xdr:grpSpPr>
          <xdr:sp macro="" textlink="">
            <xdr:nvSpPr>
              <xdr:cNvPr id="2535" name="Option Button 487" hidden="1">
                <a:extLst>
                  <a:ext uri="{63B3BB69-23CF-44E3-9099-C40C66FF867C}">
                    <a14:compatExt spid="_x0000_s2535"/>
                  </a:ext>
                  <a:ext uri="{FF2B5EF4-FFF2-40B4-BE49-F238E27FC236}">
                    <a16:creationId xmlns:a16="http://schemas.microsoft.com/office/drawing/2014/main" id="{00000000-0008-0000-0100-0000E7090000}"/>
                  </a:ext>
                </a:extLst>
              </xdr:cNvPr>
              <xdr:cNvSpPr/>
            </xdr:nvSpPr>
            <xdr:spPr bwMode="auto">
              <a:xfrm>
                <a:off x="1644651" y="84134456"/>
                <a:ext cx="3429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6" name="Option Button 488" hidden="1">
                <a:extLst>
                  <a:ext uri="{63B3BB69-23CF-44E3-9099-C40C66FF867C}">
                    <a14:compatExt spid="_x0000_s2536"/>
                  </a:ext>
                  <a:ext uri="{FF2B5EF4-FFF2-40B4-BE49-F238E27FC236}">
                    <a16:creationId xmlns:a16="http://schemas.microsoft.com/office/drawing/2014/main" id="{00000000-0008-0000-0100-0000E8090000}"/>
                  </a:ext>
                </a:extLst>
              </xdr:cNvPr>
              <xdr:cNvSpPr/>
            </xdr:nvSpPr>
            <xdr:spPr bwMode="auto">
              <a:xfrm>
                <a:off x="1644651" y="84534375"/>
                <a:ext cx="342900" cy="206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7" name="Option Button 489" hidden="1">
                <a:extLst>
                  <a:ext uri="{63B3BB69-23CF-44E3-9099-C40C66FF867C}">
                    <a14:compatExt spid="_x0000_s2537"/>
                  </a:ext>
                  <a:ext uri="{FF2B5EF4-FFF2-40B4-BE49-F238E27FC236}">
                    <a16:creationId xmlns:a16="http://schemas.microsoft.com/office/drawing/2014/main" id="{00000000-0008-0000-0100-0000E9090000}"/>
                  </a:ext>
                </a:extLst>
              </xdr:cNvPr>
              <xdr:cNvSpPr/>
            </xdr:nvSpPr>
            <xdr:spPr bwMode="auto">
              <a:xfrm>
                <a:off x="1644651" y="84934425"/>
                <a:ext cx="3429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8" name="Option Button 490" hidden="1">
                <a:extLst>
                  <a:ext uri="{63B3BB69-23CF-44E3-9099-C40C66FF867C}">
                    <a14:compatExt spid="_x0000_s2538"/>
                  </a:ext>
                  <a:ext uri="{FF2B5EF4-FFF2-40B4-BE49-F238E27FC236}">
                    <a16:creationId xmlns:a16="http://schemas.microsoft.com/office/drawing/2014/main" id="{00000000-0008-0000-0100-0000EA090000}"/>
                  </a:ext>
                </a:extLst>
              </xdr:cNvPr>
              <xdr:cNvSpPr/>
            </xdr:nvSpPr>
            <xdr:spPr bwMode="auto">
              <a:xfrm>
                <a:off x="1647824" y="85455029"/>
                <a:ext cx="342900" cy="206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342900</xdr:colOff>
          <xdr:row>361</xdr:row>
          <xdr:rowOff>0</xdr:rowOff>
        </xdr:from>
        <xdr:to>
          <xdr:col>3</xdr:col>
          <xdr:colOff>28575</xdr:colOff>
          <xdr:row>367</xdr:row>
          <xdr:rowOff>320675</xdr:rowOff>
        </xdr:to>
        <xdr:grpSp>
          <xdr:nvGrpSpPr>
            <xdr:cNvPr id="2335" name="Group 2334">
              <a:extLst>
                <a:ext uri="{FF2B5EF4-FFF2-40B4-BE49-F238E27FC236}">
                  <a16:creationId xmlns:a16="http://schemas.microsoft.com/office/drawing/2014/main" id="{00000000-0008-0000-0100-00001F090000}"/>
                </a:ext>
              </a:extLst>
            </xdr:cNvPr>
            <xdr:cNvGrpSpPr/>
          </xdr:nvGrpSpPr>
          <xdr:grpSpPr>
            <a:xfrm>
              <a:off x="1644650" y="86995000"/>
              <a:ext cx="301625" cy="1711325"/>
              <a:chOff x="1657350" y="87868224"/>
              <a:chExt cx="304800" cy="1730361"/>
            </a:xfrm>
          </xdr:grpSpPr>
          <xdr:sp macro="" textlink="">
            <xdr:nvSpPr>
              <xdr:cNvPr id="2539" name="Option Button 491" hidden="1">
                <a:extLst>
                  <a:ext uri="{63B3BB69-23CF-44E3-9099-C40C66FF867C}">
                    <a14:compatExt spid="_x0000_s2539"/>
                  </a:ext>
                  <a:ext uri="{FF2B5EF4-FFF2-40B4-BE49-F238E27FC236}">
                    <a16:creationId xmlns:a16="http://schemas.microsoft.com/office/drawing/2014/main" id="{00000000-0008-0000-0100-0000EB090000}"/>
                  </a:ext>
                </a:extLst>
              </xdr:cNvPr>
              <xdr:cNvSpPr/>
            </xdr:nvSpPr>
            <xdr:spPr bwMode="auto">
              <a:xfrm>
                <a:off x="1657350" y="87868224"/>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0" name="Option Button 492" hidden="1">
                <a:extLst>
                  <a:ext uri="{63B3BB69-23CF-44E3-9099-C40C66FF867C}">
                    <a14:compatExt spid="_x0000_s2540"/>
                  </a:ext>
                  <a:ext uri="{FF2B5EF4-FFF2-40B4-BE49-F238E27FC236}">
                    <a16:creationId xmlns:a16="http://schemas.microsoft.com/office/drawing/2014/main" id="{00000000-0008-0000-0100-0000EC090000}"/>
                  </a:ext>
                </a:extLst>
              </xdr:cNvPr>
              <xdr:cNvSpPr/>
            </xdr:nvSpPr>
            <xdr:spPr bwMode="auto">
              <a:xfrm>
                <a:off x="1657350" y="88268175"/>
                <a:ext cx="3016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1" name="Option Button 493" hidden="1">
                <a:extLst>
                  <a:ext uri="{63B3BB69-23CF-44E3-9099-C40C66FF867C}">
                    <a14:compatExt spid="_x0000_s2541"/>
                  </a:ext>
                  <a:ext uri="{FF2B5EF4-FFF2-40B4-BE49-F238E27FC236}">
                    <a16:creationId xmlns:a16="http://schemas.microsoft.com/office/drawing/2014/main" id="{00000000-0008-0000-0100-0000ED090000}"/>
                  </a:ext>
                </a:extLst>
              </xdr:cNvPr>
              <xdr:cNvSpPr/>
            </xdr:nvSpPr>
            <xdr:spPr bwMode="auto">
              <a:xfrm>
                <a:off x="1657350" y="8878887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2" name="Option Button 494" hidden="1">
                <a:extLst>
                  <a:ext uri="{63B3BB69-23CF-44E3-9099-C40C66FF867C}">
                    <a14:compatExt spid="_x0000_s2542"/>
                  </a:ext>
                  <a:ext uri="{FF2B5EF4-FFF2-40B4-BE49-F238E27FC236}">
                    <a16:creationId xmlns:a16="http://schemas.microsoft.com/office/drawing/2014/main" id="{00000000-0008-0000-0100-0000EE090000}"/>
                  </a:ext>
                </a:extLst>
              </xdr:cNvPr>
              <xdr:cNvSpPr/>
            </xdr:nvSpPr>
            <xdr:spPr bwMode="auto">
              <a:xfrm>
                <a:off x="1657350" y="89398560"/>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342900</xdr:colOff>
          <xdr:row>376</xdr:row>
          <xdr:rowOff>9525</xdr:rowOff>
        </xdr:from>
        <xdr:to>
          <xdr:col>3</xdr:col>
          <xdr:colOff>53975</xdr:colOff>
          <xdr:row>382</xdr:row>
          <xdr:rowOff>361950</xdr:rowOff>
        </xdr:to>
        <xdr:grpSp>
          <xdr:nvGrpSpPr>
            <xdr:cNvPr id="2336" name="Group 2335">
              <a:extLst>
                <a:ext uri="{FF2B5EF4-FFF2-40B4-BE49-F238E27FC236}">
                  <a16:creationId xmlns:a16="http://schemas.microsoft.com/office/drawing/2014/main" id="{00000000-0008-0000-0100-000020090000}"/>
                </a:ext>
              </a:extLst>
            </xdr:cNvPr>
            <xdr:cNvGrpSpPr/>
          </xdr:nvGrpSpPr>
          <xdr:grpSpPr>
            <a:xfrm>
              <a:off x="1644650" y="90738325"/>
              <a:ext cx="327025" cy="1590675"/>
              <a:chOff x="1657350" y="91703387"/>
              <a:chExt cx="330200" cy="1759201"/>
            </a:xfrm>
          </xdr:grpSpPr>
          <xdr:sp macro="" textlink="">
            <xdr:nvSpPr>
              <xdr:cNvPr id="2543" name="Option Button 495" hidden="1">
                <a:extLst>
                  <a:ext uri="{63B3BB69-23CF-44E3-9099-C40C66FF867C}">
                    <a14:compatExt spid="_x0000_s2543"/>
                  </a:ext>
                  <a:ext uri="{FF2B5EF4-FFF2-40B4-BE49-F238E27FC236}">
                    <a16:creationId xmlns:a16="http://schemas.microsoft.com/office/drawing/2014/main" id="{00000000-0008-0000-0100-0000EF090000}"/>
                  </a:ext>
                </a:extLst>
              </xdr:cNvPr>
              <xdr:cNvSpPr/>
            </xdr:nvSpPr>
            <xdr:spPr bwMode="auto">
              <a:xfrm>
                <a:off x="1657350" y="91703387"/>
                <a:ext cx="330200" cy="25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4" name="Option Button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1657350" y="92103575"/>
                <a:ext cx="3302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5" name="Option Button 497" hidden="1">
                <a:extLst>
                  <a:ext uri="{63B3BB69-23CF-44E3-9099-C40C66FF867C}">
                    <a14:compatExt spid="_x0000_s2545"/>
                  </a:ext>
                  <a:ext uri="{FF2B5EF4-FFF2-40B4-BE49-F238E27FC236}">
                    <a16:creationId xmlns:a16="http://schemas.microsoft.com/office/drawing/2014/main" id="{00000000-0008-0000-0100-0000F1090000}"/>
                  </a:ext>
                </a:extLst>
              </xdr:cNvPr>
              <xdr:cNvSpPr/>
            </xdr:nvSpPr>
            <xdr:spPr bwMode="auto">
              <a:xfrm>
                <a:off x="1657350" y="92602052"/>
                <a:ext cx="330200" cy="25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6" name="Option Button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1657350" y="93211761"/>
                <a:ext cx="330200" cy="25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304800</xdr:colOff>
          <xdr:row>391</xdr:row>
          <xdr:rowOff>9525</xdr:rowOff>
        </xdr:from>
        <xdr:to>
          <xdr:col>3</xdr:col>
          <xdr:colOff>28575</xdr:colOff>
          <xdr:row>397</xdr:row>
          <xdr:rowOff>301625</xdr:rowOff>
        </xdr:to>
        <xdr:grpSp>
          <xdr:nvGrpSpPr>
            <xdr:cNvPr id="2337" name="Group 2336">
              <a:extLst>
                <a:ext uri="{FF2B5EF4-FFF2-40B4-BE49-F238E27FC236}">
                  <a16:creationId xmlns:a16="http://schemas.microsoft.com/office/drawing/2014/main" id="{00000000-0008-0000-0100-000021090000}"/>
                </a:ext>
              </a:extLst>
            </xdr:cNvPr>
            <xdr:cNvGrpSpPr/>
          </xdr:nvGrpSpPr>
          <xdr:grpSpPr>
            <a:xfrm>
              <a:off x="1606550" y="94275275"/>
              <a:ext cx="339725" cy="1473200"/>
              <a:chOff x="1619250" y="95516618"/>
              <a:chExt cx="342900" cy="1492224"/>
            </a:xfrm>
          </xdr:grpSpPr>
          <xdr:sp macro="" textlink="">
            <xdr:nvSpPr>
              <xdr:cNvPr id="2547" name="Option Button 499" hidden="1">
                <a:extLst>
                  <a:ext uri="{63B3BB69-23CF-44E3-9099-C40C66FF867C}">
                    <a14:compatExt spid="_x0000_s2547"/>
                  </a:ext>
                  <a:ext uri="{FF2B5EF4-FFF2-40B4-BE49-F238E27FC236}">
                    <a16:creationId xmlns:a16="http://schemas.microsoft.com/office/drawing/2014/main" id="{00000000-0008-0000-0100-0000F3090000}"/>
                  </a:ext>
                </a:extLst>
              </xdr:cNvPr>
              <xdr:cNvSpPr/>
            </xdr:nvSpPr>
            <xdr:spPr bwMode="auto">
              <a:xfrm>
                <a:off x="1619250" y="95516618"/>
                <a:ext cx="3429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8" name="Option Button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1619250" y="95916750"/>
                <a:ext cx="3397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9" name="Option Button 501" hidden="1">
                <a:extLst>
                  <a:ext uri="{63B3BB69-23CF-44E3-9099-C40C66FF867C}">
                    <a14:compatExt spid="_x0000_s2549"/>
                  </a:ext>
                  <a:ext uri="{FF2B5EF4-FFF2-40B4-BE49-F238E27FC236}">
                    <a16:creationId xmlns:a16="http://schemas.microsoft.com/office/drawing/2014/main" id="{00000000-0008-0000-0100-0000F5090000}"/>
                  </a:ext>
                </a:extLst>
              </xdr:cNvPr>
              <xdr:cNvSpPr/>
            </xdr:nvSpPr>
            <xdr:spPr bwMode="auto">
              <a:xfrm>
                <a:off x="1619250" y="96316800"/>
                <a:ext cx="3429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0" name="Option Button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1619250" y="96818342"/>
                <a:ext cx="3397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406</xdr:row>
          <xdr:rowOff>0</xdr:rowOff>
        </xdr:from>
        <xdr:to>
          <xdr:col>3</xdr:col>
          <xdr:colOff>9525</xdr:colOff>
          <xdr:row>413</xdr:row>
          <xdr:rowOff>6350</xdr:rowOff>
        </xdr:to>
        <xdr:grpSp>
          <xdr:nvGrpSpPr>
            <xdr:cNvPr id="2338" name="Group 2337">
              <a:extLst>
                <a:ext uri="{FF2B5EF4-FFF2-40B4-BE49-F238E27FC236}">
                  <a16:creationId xmlns:a16="http://schemas.microsoft.com/office/drawing/2014/main" id="{00000000-0008-0000-0100-000022090000}"/>
                </a:ext>
              </a:extLst>
            </xdr:cNvPr>
            <xdr:cNvGrpSpPr/>
          </xdr:nvGrpSpPr>
          <xdr:grpSpPr>
            <a:xfrm>
              <a:off x="1625600" y="97732850"/>
              <a:ext cx="301625" cy="1384300"/>
              <a:chOff x="1638300" y="99031330"/>
              <a:chExt cx="304800" cy="1406681"/>
            </a:xfrm>
          </xdr:grpSpPr>
          <xdr:sp macro="" textlink="">
            <xdr:nvSpPr>
              <xdr:cNvPr id="2551" name="Option Button 503" hidden="1">
                <a:extLst>
                  <a:ext uri="{63B3BB69-23CF-44E3-9099-C40C66FF867C}">
                    <a14:compatExt spid="_x0000_s2551"/>
                  </a:ext>
                  <a:ext uri="{FF2B5EF4-FFF2-40B4-BE49-F238E27FC236}">
                    <a16:creationId xmlns:a16="http://schemas.microsoft.com/office/drawing/2014/main" id="{00000000-0008-0000-0100-0000F7090000}"/>
                  </a:ext>
                </a:extLst>
              </xdr:cNvPr>
              <xdr:cNvSpPr/>
            </xdr:nvSpPr>
            <xdr:spPr bwMode="auto">
              <a:xfrm>
                <a:off x="1638300" y="99031330"/>
                <a:ext cx="301625"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2" name="Option Button 504" hidden="1">
                <a:extLst>
                  <a:ext uri="{63B3BB69-23CF-44E3-9099-C40C66FF867C}">
                    <a14:compatExt spid="_x0000_s2552"/>
                  </a:ext>
                  <a:ext uri="{FF2B5EF4-FFF2-40B4-BE49-F238E27FC236}">
                    <a16:creationId xmlns:a16="http://schemas.microsoft.com/office/drawing/2014/main" id="{00000000-0008-0000-0100-0000F8090000}"/>
                  </a:ext>
                </a:extLst>
              </xdr:cNvPr>
              <xdr:cNvSpPr/>
            </xdr:nvSpPr>
            <xdr:spPr bwMode="auto">
              <a:xfrm>
                <a:off x="1638300" y="99431475"/>
                <a:ext cx="304800" cy="2063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3" name="Option Button 505" hidden="1">
                <a:extLst>
                  <a:ext uri="{63B3BB69-23CF-44E3-9099-C40C66FF867C}">
                    <a14:compatExt spid="_x0000_s2553"/>
                  </a:ext>
                  <a:ext uri="{FF2B5EF4-FFF2-40B4-BE49-F238E27FC236}">
                    <a16:creationId xmlns:a16="http://schemas.microsoft.com/office/drawing/2014/main" id="{00000000-0008-0000-0100-0000F9090000}"/>
                  </a:ext>
                </a:extLst>
              </xdr:cNvPr>
              <xdr:cNvSpPr/>
            </xdr:nvSpPr>
            <xdr:spPr bwMode="auto">
              <a:xfrm>
                <a:off x="1638300" y="99831525"/>
                <a:ext cx="3016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4" name="Option Button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1638300" y="100231635"/>
                <a:ext cx="304800" cy="2063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333342</xdr:colOff>
          <xdr:row>421</xdr:row>
          <xdr:rowOff>104775</xdr:rowOff>
        </xdr:from>
        <xdr:to>
          <xdr:col>3</xdr:col>
          <xdr:colOff>19050</xdr:colOff>
          <xdr:row>427</xdr:row>
          <xdr:rowOff>369178</xdr:rowOff>
        </xdr:to>
        <xdr:grpSp>
          <xdr:nvGrpSpPr>
            <xdr:cNvPr id="2328" name="Group 2327">
              <a:extLst>
                <a:ext uri="{FF2B5EF4-FFF2-40B4-BE49-F238E27FC236}">
                  <a16:creationId xmlns:a16="http://schemas.microsoft.com/office/drawing/2014/main" id="{4339FF87-221E-53A6-F7C8-11251199AA0B}"/>
                </a:ext>
              </a:extLst>
            </xdr:cNvPr>
            <xdr:cNvGrpSpPr/>
          </xdr:nvGrpSpPr>
          <xdr:grpSpPr>
            <a:xfrm>
              <a:off x="1635092" y="101095175"/>
              <a:ext cx="301658" cy="1674103"/>
              <a:chOff x="1638266" y="102212774"/>
              <a:chExt cx="304832" cy="1693147"/>
            </a:xfrm>
          </xdr:grpSpPr>
          <xdr:sp macro="" textlink="">
            <xdr:nvSpPr>
              <xdr:cNvPr id="2555" name="Option Button 507" hidden="1">
                <a:extLst>
                  <a:ext uri="{63B3BB69-23CF-44E3-9099-C40C66FF867C}">
                    <a14:compatExt spid="_x0000_s2555"/>
                  </a:ext>
                  <a:ext uri="{FF2B5EF4-FFF2-40B4-BE49-F238E27FC236}">
                    <a16:creationId xmlns:a16="http://schemas.microsoft.com/office/drawing/2014/main" id="{00000000-0008-0000-0100-0000FB090000}"/>
                  </a:ext>
                </a:extLst>
              </xdr:cNvPr>
              <xdr:cNvSpPr/>
            </xdr:nvSpPr>
            <xdr:spPr bwMode="auto">
              <a:xfrm>
                <a:off x="1638266" y="102212774"/>
                <a:ext cx="295506" cy="191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6" name="Option Button 508" hidden="1">
                <a:extLst>
                  <a:ext uri="{63B3BB69-23CF-44E3-9099-C40C66FF867C}">
                    <a14:compatExt spid="_x0000_s2556"/>
                  </a:ext>
                  <a:ext uri="{FF2B5EF4-FFF2-40B4-BE49-F238E27FC236}">
                    <a16:creationId xmlns:a16="http://schemas.microsoft.com/office/drawing/2014/main" id="{00000000-0008-0000-0100-0000FC090000}"/>
                  </a:ext>
                </a:extLst>
              </xdr:cNvPr>
              <xdr:cNvSpPr/>
            </xdr:nvSpPr>
            <xdr:spPr bwMode="auto">
              <a:xfrm>
                <a:off x="1650737" y="102743654"/>
                <a:ext cx="279696" cy="2015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7" name="Option Button 509" hidden="1">
                <a:extLst>
                  <a:ext uri="{63B3BB69-23CF-44E3-9099-C40C66FF867C}">
                    <a14:compatExt spid="_x0000_s2557"/>
                  </a:ext>
                  <a:ext uri="{FF2B5EF4-FFF2-40B4-BE49-F238E27FC236}">
                    <a16:creationId xmlns:a16="http://schemas.microsoft.com/office/drawing/2014/main" id="{00000000-0008-0000-0100-0000FD090000}"/>
                  </a:ext>
                </a:extLst>
              </xdr:cNvPr>
              <xdr:cNvSpPr/>
            </xdr:nvSpPr>
            <xdr:spPr bwMode="auto">
              <a:xfrm>
                <a:off x="1650900" y="103155369"/>
                <a:ext cx="289156" cy="1983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9" name="Option Button 511" hidden="1">
                <a:extLst>
                  <a:ext uri="{63B3BB69-23CF-44E3-9099-C40C66FF867C}">
                    <a14:compatExt spid="_x0000_s2559"/>
                  </a:ext>
                  <a:ext uri="{FF2B5EF4-FFF2-40B4-BE49-F238E27FC236}">
                    <a16:creationId xmlns:a16="http://schemas.microsoft.com/office/drawing/2014/main" id="{00000000-0008-0000-0100-0000FF090000}"/>
                  </a:ext>
                </a:extLst>
              </xdr:cNvPr>
              <xdr:cNvSpPr/>
            </xdr:nvSpPr>
            <xdr:spPr bwMode="auto">
              <a:xfrm>
                <a:off x="1657085" y="103707578"/>
                <a:ext cx="286013" cy="1983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358775</xdr:colOff>
          <xdr:row>436</xdr:row>
          <xdr:rowOff>6350</xdr:rowOff>
        </xdr:from>
        <xdr:to>
          <xdr:col>3</xdr:col>
          <xdr:colOff>57150</xdr:colOff>
          <xdr:row>442</xdr:row>
          <xdr:rowOff>307975</xdr:rowOff>
        </xdr:to>
        <xdr:grpSp>
          <xdr:nvGrpSpPr>
            <xdr:cNvPr id="2340" name="Group 2339">
              <a:extLst>
                <a:ext uri="{FF2B5EF4-FFF2-40B4-BE49-F238E27FC236}">
                  <a16:creationId xmlns:a16="http://schemas.microsoft.com/office/drawing/2014/main" id="{00000000-0008-0000-0100-000024090000}"/>
                </a:ext>
              </a:extLst>
            </xdr:cNvPr>
            <xdr:cNvGrpSpPr/>
          </xdr:nvGrpSpPr>
          <xdr:grpSpPr>
            <a:xfrm>
              <a:off x="1660525" y="105105200"/>
              <a:ext cx="314325" cy="1704975"/>
              <a:chOff x="1673225" y="106534076"/>
              <a:chExt cx="317500" cy="1720606"/>
            </a:xfrm>
          </xdr:grpSpPr>
          <xdr:sp macro="" textlink="">
            <xdr:nvSpPr>
              <xdr:cNvPr id="2560" name="Option Button 512" hidden="1">
                <a:extLst>
                  <a:ext uri="{63B3BB69-23CF-44E3-9099-C40C66FF867C}">
                    <a14:compatExt spid="_x0000_s2560"/>
                  </a:ext>
                  <a:ext uri="{FF2B5EF4-FFF2-40B4-BE49-F238E27FC236}">
                    <a16:creationId xmlns:a16="http://schemas.microsoft.com/office/drawing/2014/main" id="{00000000-0008-0000-0100-0000000A0000}"/>
                  </a:ext>
                </a:extLst>
              </xdr:cNvPr>
              <xdr:cNvSpPr/>
            </xdr:nvSpPr>
            <xdr:spPr bwMode="auto">
              <a:xfrm>
                <a:off x="1673225" y="106534076"/>
                <a:ext cx="317500" cy="1936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1" name="Option Button 513" hidden="1">
                <a:extLst>
                  <a:ext uri="{63B3BB69-23CF-44E3-9099-C40C66FF867C}">
                    <a14:compatExt spid="_x0000_s2561"/>
                  </a:ext>
                  <a:ext uri="{FF2B5EF4-FFF2-40B4-BE49-F238E27FC236}">
                    <a16:creationId xmlns:a16="http://schemas.microsoft.com/office/drawing/2014/main" id="{00000000-0008-0000-0100-0000010A0000}"/>
                  </a:ext>
                </a:extLst>
              </xdr:cNvPr>
              <xdr:cNvSpPr/>
            </xdr:nvSpPr>
            <xdr:spPr bwMode="auto">
              <a:xfrm>
                <a:off x="1673225" y="106934000"/>
                <a:ext cx="317500" cy="1936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2" name="Option Button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1673225" y="107442000"/>
                <a:ext cx="317500" cy="1936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3" name="Option Button 515" hidden="1">
                <a:extLst>
                  <a:ext uri="{63B3BB69-23CF-44E3-9099-C40C66FF867C}">
                    <a14:compatExt spid="_x0000_s2563"/>
                  </a:ext>
                  <a:ext uri="{FF2B5EF4-FFF2-40B4-BE49-F238E27FC236}">
                    <a16:creationId xmlns:a16="http://schemas.microsoft.com/office/drawing/2014/main" id="{00000000-0008-0000-0100-0000030A0000}"/>
                  </a:ext>
                </a:extLst>
              </xdr:cNvPr>
              <xdr:cNvSpPr/>
            </xdr:nvSpPr>
            <xdr:spPr bwMode="auto">
              <a:xfrm>
                <a:off x="1673225" y="108061009"/>
                <a:ext cx="317500" cy="1936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450</xdr:row>
          <xdr:rowOff>190499</xdr:rowOff>
        </xdr:from>
        <xdr:to>
          <xdr:col>3</xdr:col>
          <xdr:colOff>28575</xdr:colOff>
          <xdr:row>457</xdr:row>
          <xdr:rowOff>307974</xdr:rowOff>
        </xdr:to>
        <xdr:grpSp>
          <xdr:nvGrpSpPr>
            <xdr:cNvPr id="2341" name="Group 2340">
              <a:extLst>
                <a:ext uri="{FF2B5EF4-FFF2-40B4-BE49-F238E27FC236}">
                  <a16:creationId xmlns:a16="http://schemas.microsoft.com/office/drawing/2014/main" id="{00000000-0008-0000-0100-000025090000}"/>
                </a:ext>
              </a:extLst>
            </xdr:cNvPr>
            <xdr:cNvGrpSpPr/>
          </xdr:nvGrpSpPr>
          <xdr:grpSpPr>
            <a:xfrm>
              <a:off x="1625600" y="108775499"/>
              <a:ext cx="320675" cy="1946275"/>
              <a:chOff x="1638300" y="110251849"/>
              <a:chExt cx="323872" cy="1965338"/>
            </a:xfrm>
          </xdr:grpSpPr>
          <xdr:sp macro="" textlink="">
            <xdr:nvSpPr>
              <xdr:cNvPr id="2564" name="Option Button 516" hidden="1">
                <a:extLst>
                  <a:ext uri="{63B3BB69-23CF-44E3-9099-C40C66FF867C}">
                    <a14:compatExt spid="_x0000_s2564"/>
                  </a:ext>
                  <a:ext uri="{FF2B5EF4-FFF2-40B4-BE49-F238E27FC236}">
                    <a16:creationId xmlns:a16="http://schemas.microsoft.com/office/drawing/2014/main" id="{00000000-0008-0000-0100-0000040A0000}"/>
                  </a:ext>
                </a:extLst>
              </xdr:cNvPr>
              <xdr:cNvSpPr/>
            </xdr:nvSpPr>
            <xdr:spPr bwMode="auto">
              <a:xfrm>
                <a:off x="1638330" y="110251849"/>
                <a:ext cx="32384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5" name="Option Button 517" hidden="1">
                <a:extLst>
                  <a:ext uri="{63B3BB69-23CF-44E3-9099-C40C66FF867C}">
                    <a14:compatExt spid="_x0000_s2565"/>
                  </a:ext>
                  <a:ext uri="{FF2B5EF4-FFF2-40B4-BE49-F238E27FC236}">
                    <a16:creationId xmlns:a16="http://schemas.microsoft.com/office/drawing/2014/main" id="{00000000-0008-0000-0100-0000050A0000}"/>
                  </a:ext>
                </a:extLst>
              </xdr:cNvPr>
              <xdr:cNvSpPr/>
            </xdr:nvSpPr>
            <xdr:spPr bwMode="auto">
              <a:xfrm>
                <a:off x="1638300" y="110747174"/>
                <a:ext cx="320675" cy="222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6" name="Option Button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1638300" y="111356774"/>
                <a:ext cx="320675" cy="222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 name="Option Button 519" hidden="1">
                <a:extLst>
                  <a:ext uri="{63B3BB69-23CF-44E3-9099-C40C66FF867C}">
                    <a14:compatExt spid="_x0000_s2567"/>
                  </a:ext>
                  <a:ext uri="{FF2B5EF4-FFF2-40B4-BE49-F238E27FC236}">
                    <a16:creationId xmlns:a16="http://schemas.microsoft.com/office/drawing/2014/main" id="{00000000-0008-0000-0100-0000070A0000}"/>
                  </a:ext>
                </a:extLst>
              </xdr:cNvPr>
              <xdr:cNvSpPr/>
            </xdr:nvSpPr>
            <xdr:spPr bwMode="auto">
              <a:xfrm>
                <a:off x="1638300" y="111994937"/>
                <a:ext cx="320675" cy="222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465</xdr:row>
          <xdr:rowOff>190499</xdr:rowOff>
        </xdr:from>
        <xdr:to>
          <xdr:col>3</xdr:col>
          <xdr:colOff>19050</xdr:colOff>
          <xdr:row>472</xdr:row>
          <xdr:rowOff>307974</xdr:rowOff>
        </xdr:to>
        <xdr:grpSp>
          <xdr:nvGrpSpPr>
            <xdr:cNvPr id="2342" name="Group 2341">
              <a:extLst>
                <a:ext uri="{FF2B5EF4-FFF2-40B4-BE49-F238E27FC236}">
                  <a16:creationId xmlns:a16="http://schemas.microsoft.com/office/drawing/2014/main" id="{00000000-0008-0000-0100-000026090000}"/>
                </a:ext>
              </a:extLst>
            </xdr:cNvPr>
            <xdr:cNvGrpSpPr/>
          </xdr:nvGrpSpPr>
          <xdr:grpSpPr>
            <a:xfrm>
              <a:off x="1625600" y="112706149"/>
              <a:ext cx="311150" cy="1495425"/>
              <a:chOff x="1638300" y="114243004"/>
              <a:chExt cx="314325" cy="1517276"/>
            </a:xfrm>
          </xdr:grpSpPr>
          <xdr:sp macro="" textlink="">
            <xdr:nvSpPr>
              <xdr:cNvPr id="2568" name="Option Button 520" hidden="1">
                <a:extLst>
                  <a:ext uri="{63B3BB69-23CF-44E3-9099-C40C66FF867C}">
                    <a14:compatExt spid="_x0000_s2568"/>
                  </a:ext>
                  <a:ext uri="{FF2B5EF4-FFF2-40B4-BE49-F238E27FC236}">
                    <a16:creationId xmlns:a16="http://schemas.microsoft.com/office/drawing/2014/main" id="{00000000-0008-0000-0100-0000080A0000}"/>
                  </a:ext>
                </a:extLst>
              </xdr:cNvPr>
              <xdr:cNvSpPr/>
            </xdr:nvSpPr>
            <xdr:spPr bwMode="auto">
              <a:xfrm>
                <a:off x="1638300" y="114243004"/>
                <a:ext cx="3143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9" name="Option Button 521" hidden="1">
                <a:extLst>
                  <a:ext uri="{63B3BB69-23CF-44E3-9099-C40C66FF867C}">
                    <a14:compatExt spid="_x0000_s2569"/>
                  </a:ext>
                  <a:ext uri="{FF2B5EF4-FFF2-40B4-BE49-F238E27FC236}">
                    <a16:creationId xmlns:a16="http://schemas.microsoft.com/office/drawing/2014/main" id="{00000000-0008-0000-0100-0000090A0000}"/>
                  </a:ext>
                </a:extLst>
              </xdr:cNvPr>
              <xdr:cNvSpPr/>
            </xdr:nvSpPr>
            <xdr:spPr bwMode="auto">
              <a:xfrm>
                <a:off x="1638300" y="114642899"/>
                <a:ext cx="314325" cy="2222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0" name="Option Button 522" hidden="1">
                <a:extLst>
                  <a:ext uri="{63B3BB69-23CF-44E3-9099-C40C66FF867C}">
                    <a14:compatExt spid="_x0000_s2570"/>
                  </a:ext>
                  <a:ext uri="{FF2B5EF4-FFF2-40B4-BE49-F238E27FC236}">
                    <a16:creationId xmlns:a16="http://schemas.microsoft.com/office/drawing/2014/main" id="{00000000-0008-0000-0100-00000A0A0000}"/>
                  </a:ext>
                </a:extLst>
              </xdr:cNvPr>
              <xdr:cNvSpPr/>
            </xdr:nvSpPr>
            <xdr:spPr bwMode="auto">
              <a:xfrm>
                <a:off x="1638300" y="115042949"/>
                <a:ext cx="3143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1" name="Option Button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1638300" y="115538031"/>
                <a:ext cx="314325" cy="2222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304800</xdr:colOff>
          <xdr:row>496</xdr:row>
          <xdr:rowOff>0</xdr:rowOff>
        </xdr:from>
        <xdr:to>
          <xdr:col>3</xdr:col>
          <xdr:colOff>19050</xdr:colOff>
          <xdr:row>503</xdr:row>
          <xdr:rowOff>19050</xdr:rowOff>
        </xdr:to>
        <xdr:grpSp>
          <xdr:nvGrpSpPr>
            <xdr:cNvPr id="2344" name="Group 2343">
              <a:extLst>
                <a:ext uri="{FF2B5EF4-FFF2-40B4-BE49-F238E27FC236}">
                  <a16:creationId xmlns:a16="http://schemas.microsoft.com/office/drawing/2014/main" id="{00000000-0008-0000-0100-000028090000}"/>
                </a:ext>
              </a:extLst>
            </xdr:cNvPr>
            <xdr:cNvGrpSpPr/>
          </xdr:nvGrpSpPr>
          <xdr:grpSpPr>
            <a:xfrm>
              <a:off x="1606550" y="120351550"/>
              <a:ext cx="330200" cy="1397000"/>
              <a:chOff x="1619250" y="121567564"/>
              <a:chExt cx="333375" cy="1419185"/>
            </a:xfrm>
          </xdr:grpSpPr>
          <xdr:sp macro="" textlink="">
            <xdr:nvSpPr>
              <xdr:cNvPr id="2575" name="Option Button 527" hidden="1">
                <a:extLst>
                  <a:ext uri="{63B3BB69-23CF-44E3-9099-C40C66FF867C}">
                    <a14:compatExt spid="_x0000_s2575"/>
                  </a:ext>
                  <a:ext uri="{FF2B5EF4-FFF2-40B4-BE49-F238E27FC236}">
                    <a16:creationId xmlns:a16="http://schemas.microsoft.com/office/drawing/2014/main" id="{00000000-0008-0000-0100-00000F0A0000}"/>
                  </a:ext>
                </a:extLst>
              </xdr:cNvPr>
              <xdr:cNvSpPr/>
            </xdr:nvSpPr>
            <xdr:spPr bwMode="auto">
              <a:xfrm>
                <a:off x="1619250" y="121567564"/>
                <a:ext cx="333375"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6" name="Option Button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1619250" y="121967625"/>
                <a:ext cx="3333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7" name="Option Button 529" hidden="1">
                <a:extLst>
                  <a:ext uri="{63B3BB69-23CF-44E3-9099-C40C66FF867C}">
                    <a14:compatExt spid="_x0000_s2577"/>
                  </a:ext>
                  <a:ext uri="{FF2B5EF4-FFF2-40B4-BE49-F238E27FC236}">
                    <a16:creationId xmlns:a16="http://schemas.microsoft.com/office/drawing/2014/main" id="{00000000-0008-0000-0100-0000110A0000}"/>
                  </a:ext>
                </a:extLst>
              </xdr:cNvPr>
              <xdr:cNvSpPr/>
            </xdr:nvSpPr>
            <xdr:spPr bwMode="auto">
              <a:xfrm>
                <a:off x="1619250" y="122367675"/>
                <a:ext cx="3333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8" name="Option Button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1619250" y="122767673"/>
                <a:ext cx="333375" cy="2190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311150</xdr:colOff>
          <xdr:row>510</xdr:row>
          <xdr:rowOff>190500</xdr:rowOff>
        </xdr:from>
        <xdr:to>
          <xdr:col>3</xdr:col>
          <xdr:colOff>28575</xdr:colOff>
          <xdr:row>517</xdr:row>
          <xdr:rowOff>314325</xdr:rowOff>
        </xdr:to>
        <xdr:grpSp>
          <xdr:nvGrpSpPr>
            <xdr:cNvPr id="2345" name="Group 2344">
              <a:extLst>
                <a:ext uri="{FF2B5EF4-FFF2-40B4-BE49-F238E27FC236}">
                  <a16:creationId xmlns:a16="http://schemas.microsoft.com/office/drawing/2014/main" id="{00000000-0008-0000-0100-000029090000}"/>
                </a:ext>
              </a:extLst>
            </xdr:cNvPr>
            <xdr:cNvGrpSpPr/>
          </xdr:nvGrpSpPr>
          <xdr:grpSpPr>
            <a:xfrm>
              <a:off x="1612900" y="123825000"/>
              <a:ext cx="333375" cy="1501775"/>
              <a:chOff x="1625597" y="125120604"/>
              <a:chExt cx="336553" cy="1523733"/>
            </a:xfrm>
          </xdr:grpSpPr>
          <xdr:sp macro="" textlink="">
            <xdr:nvSpPr>
              <xdr:cNvPr id="2579" name="Option Button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1628775" y="125120604"/>
                <a:ext cx="3333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0" name="Option Button 532" hidden="1">
                <a:extLst>
                  <a:ext uri="{63B3BB69-23CF-44E3-9099-C40C66FF867C}">
                    <a14:compatExt spid="_x0000_s2580"/>
                  </a:ext>
                  <a:ext uri="{FF2B5EF4-FFF2-40B4-BE49-F238E27FC236}">
                    <a16:creationId xmlns:a16="http://schemas.microsoft.com/office/drawing/2014/main" id="{00000000-0008-0000-0100-0000140A0000}"/>
                  </a:ext>
                </a:extLst>
              </xdr:cNvPr>
              <xdr:cNvSpPr/>
            </xdr:nvSpPr>
            <xdr:spPr bwMode="auto">
              <a:xfrm>
                <a:off x="1628775" y="125520450"/>
                <a:ext cx="3302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1" name="Option Button 533" hidden="1">
                <a:extLst>
                  <a:ext uri="{63B3BB69-23CF-44E3-9099-C40C66FF867C}">
                    <a14:compatExt spid="_x0000_s2581"/>
                  </a:ext>
                  <a:ext uri="{FF2B5EF4-FFF2-40B4-BE49-F238E27FC236}">
                    <a16:creationId xmlns:a16="http://schemas.microsoft.com/office/drawing/2014/main" id="{00000000-0008-0000-0100-0000150A0000}"/>
                  </a:ext>
                </a:extLst>
              </xdr:cNvPr>
              <xdr:cNvSpPr/>
            </xdr:nvSpPr>
            <xdr:spPr bwMode="auto">
              <a:xfrm>
                <a:off x="1628775" y="125920500"/>
                <a:ext cx="333375"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2" name="Option Button 534" hidden="1">
                <a:extLst>
                  <a:ext uri="{63B3BB69-23CF-44E3-9099-C40C66FF867C}">
                    <a14:compatExt spid="_x0000_s2582"/>
                  </a:ext>
                  <a:ext uri="{FF2B5EF4-FFF2-40B4-BE49-F238E27FC236}">
                    <a16:creationId xmlns:a16="http://schemas.microsoft.com/office/drawing/2014/main" id="{00000000-0008-0000-0100-0000160A0000}"/>
                  </a:ext>
                </a:extLst>
              </xdr:cNvPr>
              <xdr:cNvSpPr/>
            </xdr:nvSpPr>
            <xdr:spPr bwMode="auto">
              <a:xfrm>
                <a:off x="1625597" y="126434787"/>
                <a:ext cx="330199"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342900</xdr:colOff>
          <xdr:row>526</xdr:row>
          <xdr:rowOff>0</xdr:rowOff>
        </xdr:from>
        <xdr:to>
          <xdr:col>3</xdr:col>
          <xdr:colOff>95250</xdr:colOff>
          <xdr:row>532</xdr:row>
          <xdr:rowOff>301625</xdr:rowOff>
        </xdr:to>
        <xdr:grpSp>
          <xdr:nvGrpSpPr>
            <xdr:cNvPr id="2346" name="Group 2345">
              <a:extLst>
                <a:ext uri="{FF2B5EF4-FFF2-40B4-BE49-F238E27FC236}">
                  <a16:creationId xmlns:a16="http://schemas.microsoft.com/office/drawing/2014/main" id="{00000000-0008-0000-0100-00002A090000}"/>
                </a:ext>
              </a:extLst>
            </xdr:cNvPr>
            <xdr:cNvGrpSpPr/>
          </xdr:nvGrpSpPr>
          <xdr:grpSpPr>
            <a:xfrm>
              <a:off x="1644650" y="127260350"/>
              <a:ext cx="368300" cy="1482725"/>
              <a:chOff x="1657350" y="128625808"/>
              <a:chExt cx="371475" cy="1501938"/>
            </a:xfrm>
          </xdr:grpSpPr>
          <xdr:sp macro="" textlink="">
            <xdr:nvSpPr>
              <xdr:cNvPr id="2583" name="Option Button 535" hidden="1">
                <a:extLst>
                  <a:ext uri="{63B3BB69-23CF-44E3-9099-C40C66FF867C}">
                    <a14:compatExt spid="_x0000_s2583"/>
                  </a:ext>
                  <a:ext uri="{FF2B5EF4-FFF2-40B4-BE49-F238E27FC236}">
                    <a16:creationId xmlns:a16="http://schemas.microsoft.com/office/drawing/2014/main" id="{00000000-0008-0000-0100-0000170A0000}"/>
                  </a:ext>
                </a:extLst>
              </xdr:cNvPr>
              <xdr:cNvSpPr/>
            </xdr:nvSpPr>
            <xdr:spPr bwMode="auto">
              <a:xfrm>
                <a:off x="1657350" y="128625808"/>
                <a:ext cx="37147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4" name="Option Button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1657350" y="129025650"/>
                <a:ext cx="3714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5" name="Option Button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1657350" y="129425700"/>
                <a:ext cx="3714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6" name="Option Button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1657350" y="129927721"/>
                <a:ext cx="3714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282575</xdr:colOff>
          <xdr:row>44</xdr:row>
          <xdr:rowOff>19079</xdr:rowOff>
        </xdr:from>
        <xdr:to>
          <xdr:col>2</xdr:col>
          <xdr:colOff>590584</xdr:colOff>
          <xdr:row>50</xdr:row>
          <xdr:rowOff>192786</xdr:rowOff>
        </xdr:to>
        <xdr:grpSp>
          <xdr:nvGrpSpPr>
            <xdr:cNvPr id="2322" name="Group 2321">
              <a:extLst>
                <a:ext uri="{FF2B5EF4-FFF2-40B4-BE49-F238E27FC236}">
                  <a16:creationId xmlns:a16="http://schemas.microsoft.com/office/drawing/2014/main" id="{47053F91-CA64-20B8-5192-B9120F697DDB}"/>
                </a:ext>
              </a:extLst>
            </xdr:cNvPr>
            <xdr:cNvGrpSpPr/>
          </xdr:nvGrpSpPr>
          <xdr:grpSpPr>
            <a:xfrm>
              <a:off x="1584325" y="10483879"/>
              <a:ext cx="308009" cy="1786607"/>
              <a:chOff x="1587500" y="10601354"/>
              <a:chExt cx="308009" cy="1802482"/>
            </a:xfrm>
          </xdr:grpSpPr>
          <xdr:sp macro="" textlink="">
            <xdr:nvSpPr>
              <xdr:cNvPr id="6" name="Option Button 369" hidden="1">
                <a:extLst>
                  <a:ext uri="{63B3BB69-23CF-44E3-9099-C40C66FF867C}">
                    <a14:compatExt spid="_x0000_s2417"/>
                  </a:ext>
                  <a:ext uri="{FF2B5EF4-FFF2-40B4-BE49-F238E27FC236}">
                    <a16:creationId xmlns:a16="http://schemas.microsoft.com/office/drawing/2014/main" id="{00000000-0008-0000-0100-000006000000}"/>
                  </a:ext>
                </a:extLst>
              </xdr:cNvPr>
              <xdr:cNvSpPr/>
            </xdr:nvSpPr>
            <xdr:spPr bwMode="auto">
              <a:xfrm>
                <a:off x="1593744" y="10601354"/>
                <a:ext cx="282785" cy="2063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 name="Option Button 370" hidden="1">
                <a:extLst>
                  <a:ext uri="{63B3BB69-23CF-44E3-9099-C40C66FF867C}">
                    <a14:compatExt spid="_x0000_s2418"/>
                  </a:ext>
                  <a:ext uri="{FF2B5EF4-FFF2-40B4-BE49-F238E27FC236}">
                    <a16:creationId xmlns:a16="http://schemas.microsoft.com/office/drawing/2014/main" id="{00000000-0008-0000-0100-000007000000}"/>
                  </a:ext>
                </a:extLst>
              </xdr:cNvPr>
              <xdr:cNvSpPr/>
            </xdr:nvSpPr>
            <xdr:spPr bwMode="auto">
              <a:xfrm>
                <a:off x="1587500" y="11074436"/>
                <a:ext cx="288995" cy="2127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 name="Option Button 371" hidden="1">
                <a:extLst>
                  <a:ext uri="{63B3BB69-23CF-44E3-9099-C40C66FF867C}">
                    <a14:compatExt spid="_x0000_s2419"/>
                  </a:ext>
                  <a:ext uri="{FF2B5EF4-FFF2-40B4-BE49-F238E27FC236}">
                    <a16:creationId xmlns:a16="http://schemas.microsoft.com/office/drawing/2014/main" id="{00000000-0008-0000-0100-000015000000}"/>
                  </a:ext>
                </a:extLst>
              </xdr:cNvPr>
              <xdr:cNvSpPr/>
            </xdr:nvSpPr>
            <xdr:spPr bwMode="auto">
              <a:xfrm>
                <a:off x="1600094" y="11655430"/>
                <a:ext cx="282785" cy="2000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7" name="Option Button 539" hidden="1">
                <a:extLst>
                  <a:ext uri="{63B3BB69-23CF-44E3-9099-C40C66FF867C}">
                    <a14:compatExt spid="_x0000_s2587"/>
                  </a:ext>
                  <a:ext uri="{FF2B5EF4-FFF2-40B4-BE49-F238E27FC236}">
                    <a16:creationId xmlns:a16="http://schemas.microsoft.com/office/drawing/2014/main" id="{00000000-0008-0000-0100-00001B0A0000}"/>
                  </a:ext>
                </a:extLst>
              </xdr:cNvPr>
              <xdr:cNvSpPr/>
            </xdr:nvSpPr>
            <xdr:spPr bwMode="auto">
              <a:xfrm>
                <a:off x="1609619" y="12194285"/>
                <a:ext cx="28589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304800</xdr:colOff>
          <xdr:row>480</xdr:row>
          <xdr:rowOff>152399</xdr:rowOff>
        </xdr:from>
        <xdr:to>
          <xdr:col>3</xdr:col>
          <xdr:colOff>38100</xdr:colOff>
          <xdr:row>487</xdr:row>
          <xdr:rowOff>304800</xdr:rowOff>
        </xdr:to>
        <xdr:grpSp>
          <xdr:nvGrpSpPr>
            <xdr:cNvPr id="2320" name="Group 2319">
              <a:extLst>
                <a:ext uri="{FF2B5EF4-FFF2-40B4-BE49-F238E27FC236}">
                  <a16:creationId xmlns:a16="http://schemas.microsoft.com/office/drawing/2014/main" id="{00000000-0008-0000-0100-000010090000}"/>
                </a:ext>
              </a:extLst>
            </xdr:cNvPr>
            <xdr:cNvGrpSpPr/>
          </xdr:nvGrpSpPr>
          <xdr:grpSpPr>
            <a:xfrm>
              <a:off x="1606550" y="116401849"/>
              <a:ext cx="349250" cy="1739901"/>
              <a:chOff x="1619250" y="117081233"/>
              <a:chExt cx="352405" cy="1761995"/>
            </a:xfrm>
          </xdr:grpSpPr>
          <xdr:sp macro="" textlink="">
            <xdr:nvSpPr>
              <xdr:cNvPr id="2572" name="Option Button 524" hidden="1">
                <a:extLst>
                  <a:ext uri="{63B3BB69-23CF-44E3-9099-C40C66FF867C}">
                    <a14:compatExt spid="_x0000_s2572"/>
                  </a:ext>
                  <a:ext uri="{FF2B5EF4-FFF2-40B4-BE49-F238E27FC236}">
                    <a16:creationId xmlns:a16="http://schemas.microsoft.com/office/drawing/2014/main" id="{00000000-0008-0000-0100-00000C0A0000}"/>
                  </a:ext>
                </a:extLst>
              </xdr:cNvPr>
              <xdr:cNvSpPr/>
            </xdr:nvSpPr>
            <xdr:spPr bwMode="auto">
              <a:xfrm>
                <a:off x="1619250" y="117081233"/>
                <a:ext cx="339725" cy="2887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3" name="Option Button 525" hidden="1">
                <a:extLst>
                  <a:ext uri="{63B3BB69-23CF-44E3-9099-C40C66FF867C}">
                    <a14:compatExt spid="_x0000_s2573"/>
                  </a:ext>
                  <a:ext uri="{FF2B5EF4-FFF2-40B4-BE49-F238E27FC236}">
                    <a16:creationId xmlns:a16="http://schemas.microsoft.com/office/drawing/2014/main" id="{00000000-0008-0000-0100-00000D0A0000}"/>
                  </a:ext>
                </a:extLst>
              </xdr:cNvPr>
              <xdr:cNvSpPr/>
            </xdr:nvSpPr>
            <xdr:spPr bwMode="auto">
              <a:xfrm>
                <a:off x="1628755" y="117546984"/>
                <a:ext cx="342900" cy="2887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74" name="Option Button 526" hidden="1">
                <a:extLst>
                  <a:ext uri="{63B3BB69-23CF-44E3-9099-C40C66FF867C}">
                    <a14:compatExt spid="_x0000_s2574"/>
                  </a:ext>
                  <a:ext uri="{FF2B5EF4-FFF2-40B4-BE49-F238E27FC236}">
                    <a16:creationId xmlns:a16="http://schemas.microsoft.com/office/drawing/2014/main" id="{00000000-0008-0000-0100-00000E0A0000}"/>
                  </a:ext>
                </a:extLst>
              </xdr:cNvPr>
              <xdr:cNvSpPr/>
            </xdr:nvSpPr>
            <xdr:spPr bwMode="auto">
              <a:xfrm>
                <a:off x="1619250" y="118005435"/>
                <a:ext cx="342900" cy="2887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8" name="Option Button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1644651" y="118643207"/>
                <a:ext cx="209550" cy="200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80" Type="http://schemas.openxmlformats.org/officeDocument/2006/relationships/ctrlProp" Target="../ctrlProps/ctrlProp17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3C28-8BE8-42EF-9B84-3CF90C06E69C}">
  <dimension ref="A1:AB531"/>
  <sheetViews>
    <sheetView topLeftCell="A3" workbookViewId="0">
      <selection activeCell="A13" sqref="A13"/>
    </sheetView>
  </sheetViews>
  <sheetFormatPr defaultColWidth="8.7265625" defaultRowHeight="15.5" x14ac:dyDescent="0.35"/>
  <cols>
    <col min="1" max="16384" width="8.7265625" style="103"/>
  </cols>
  <sheetData>
    <row r="1" spans="1:28" x14ac:dyDescent="0.35">
      <c r="A1" s="102" t="s">
        <v>213</v>
      </c>
    </row>
    <row r="2" spans="1:28" x14ac:dyDescent="0.35">
      <c r="A2" s="104"/>
    </row>
    <row r="3" spans="1:28" ht="64.5" customHeight="1" x14ac:dyDescent="0.35">
      <c r="A3" s="120" t="s">
        <v>607</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row>
    <row r="4" spans="1:28" x14ac:dyDescent="0.35">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row>
    <row r="5" spans="1:28" ht="32" customHeight="1" x14ac:dyDescent="0.35">
      <c r="A5" s="120" t="s">
        <v>611</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row>
    <row r="6" spans="1:28" x14ac:dyDescent="0.35">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row>
    <row r="7" spans="1:28" ht="35.5" customHeight="1" x14ac:dyDescent="0.35">
      <c r="A7" s="120" t="s">
        <v>612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row>
    <row r="8" spans="1:28" x14ac:dyDescent="0.35">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row>
    <row r="9" spans="1:28" x14ac:dyDescent="0.35">
      <c r="A9" s="111" t="s">
        <v>613</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row>
    <row r="10" spans="1:28" x14ac:dyDescent="0.35">
      <c r="A10" s="111"/>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row>
    <row r="11" spans="1:28" ht="36" customHeight="1" x14ac:dyDescent="0.35">
      <c r="A11" s="120" t="s">
        <v>214</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row>
    <row r="12" spans="1:28" x14ac:dyDescent="0.35">
      <c r="A12" s="104"/>
    </row>
    <row r="13" spans="1:28" x14ac:dyDescent="0.35">
      <c r="A13" s="102" t="s">
        <v>215</v>
      </c>
    </row>
    <row r="14" spans="1:28" x14ac:dyDescent="0.35">
      <c r="A14" s="104"/>
    </row>
    <row r="15" spans="1:28" x14ac:dyDescent="0.35">
      <c r="A15" s="102" t="s">
        <v>216</v>
      </c>
    </row>
    <row r="16" spans="1:28" x14ac:dyDescent="0.35">
      <c r="A16" s="102"/>
    </row>
    <row r="17" spans="1:2" x14ac:dyDescent="0.35">
      <c r="A17" s="104" t="s">
        <v>217</v>
      </c>
    </row>
    <row r="18" spans="1:2" x14ac:dyDescent="0.35">
      <c r="A18" s="104"/>
    </row>
    <row r="19" spans="1:2" x14ac:dyDescent="0.35">
      <c r="A19" s="104" t="s">
        <v>218</v>
      </c>
    </row>
    <row r="20" spans="1:2" x14ac:dyDescent="0.35">
      <c r="A20" s="104" t="s">
        <v>219</v>
      </c>
    </row>
    <row r="21" spans="1:2" x14ac:dyDescent="0.35">
      <c r="A21" s="104" t="s">
        <v>220</v>
      </c>
    </row>
    <row r="22" spans="1:2" x14ac:dyDescent="0.35">
      <c r="A22" s="104" t="s">
        <v>221</v>
      </c>
    </row>
    <row r="23" spans="1:2" x14ac:dyDescent="0.35">
      <c r="A23" s="104" t="s">
        <v>222</v>
      </c>
    </row>
    <row r="24" spans="1:2" x14ac:dyDescent="0.35">
      <c r="A24" s="104" t="s">
        <v>223</v>
      </c>
    </row>
    <row r="25" spans="1:2" x14ac:dyDescent="0.35">
      <c r="A25" s="104" t="s">
        <v>224</v>
      </c>
    </row>
    <row r="26" spans="1:2" x14ac:dyDescent="0.35">
      <c r="A26" s="104" t="s">
        <v>225</v>
      </c>
    </row>
    <row r="27" spans="1:2" x14ac:dyDescent="0.35">
      <c r="A27" s="104"/>
    </row>
    <row r="28" spans="1:2" x14ac:dyDescent="0.35">
      <c r="A28" s="106" t="s">
        <v>226</v>
      </c>
      <c r="B28" s="106"/>
    </row>
    <row r="29" spans="1:2" x14ac:dyDescent="0.35">
      <c r="A29" s="104"/>
    </row>
    <row r="30" spans="1:2" x14ac:dyDescent="0.35">
      <c r="A30" s="102" t="s">
        <v>216</v>
      </c>
    </row>
    <row r="31" spans="1:2" x14ac:dyDescent="0.35">
      <c r="A31" s="102"/>
    </row>
    <row r="32" spans="1:2" x14ac:dyDescent="0.35">
      <c r="A32" s="104" t="s">
        <v>227</v>
      </c>
    </row>
    <row r="33" spans="1:28" x14ac:dyDescent="0.35">
      <c r="A33" s="104"/>
    </row>
    <row r="34" spans="1:28" ht="35.15" customHeight="1" x14ac:dyDescent="0.35">
      <c r="A34" s="120" t="s">
        <v>228</v>
      </c>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row>
    <row r="35" spans="1:28" x14ac:dyDescent="0.35">
      <c r="A35" s="107" t="s">
        <v>229</v>
      </c>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row>
    <row r="36" spans="1:28" x14ac:dyDescent="0.35">
      <c r="A36" s="104" t="s">
        <v>230</v>
      </c>
    </row>
    <row r="37" spans="1:28" x14ac:dyDescent="0.35">
      <c r="A37" s="104" t="s">
        <v>231</v>
      </c>
    </row>
    <row r="38" spans="1:28" ht="31.5" customHeight="1" x14ac:dyDescent="0.35">
      <c r="A38" s="123" t="s">
        <v>232</v>
      </c>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row>
    <row r="39" spans="1:28" ht="34.5" customHeight="1" x14ac:dyDescent="0.35">
      <c r="A39" s="120" t="s">
        <v>233</v>
      </c>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row>
    <row r="40" spans="1:28" x14ac:dyDescent="0.35">
      <c r="A40" s="104" t="s">
        <v>234</v>
      </c>
    </row>
    <row r="41" spans="1:28" ht="37" customHeight="1" x14ac:dyDescent="0.35">
      <c r="A41" s="120" t="s">
        <v>235</v>
      </c>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row>
    <row r="42" spans="1:28" ht="31.5" customHeight="1" x14ac:dyDescent="0.35">
      <c r="A42" s="120" t="s">
        <v>236</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row>
    <row r="43" spans="1:28" ht="33" customHeight="1" x14ac:dyDescent="0.35">
      <c r="A43" s="120" t="s">
        <v>237</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row>
    <row r="44" spans="1:28" x14ac:dyDescent="0.35">
      <c r="A44" s="104"/>
    </row>
    <row r="45" spans="1:28" ht="34" customHeight="1" x14ac:dyDescent="0.35">
      <c r="A45" s="122" t="s">
        <v>238</v>
      </c>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row>
    <row r="46" spans="1:28" x14ac:dyDescent="0.35">
      <c r="A46" s="104"/>
    </row>
    <row r="47" spans="1:28" x14ac:dyDescent="0.35">
      <c r="A47" s="102" t="s">
        <v>239</v>
      </c>
    </row>
    <row r="48" spans="1:28" x14ac:dyDescent="0.35">
      <c r="A48" s="102"/>
    </row>
    <row r="49" spans="1:28" x14ac:dyDescent="0.35">
      <c r="A49" s="104" t="s">
        <v>240</v>
      </c>
    </row>
    <row r="50" spans="1:28" x14ac:dyDescent="0.35">
      <c r="A50" s="104"/>
    </row>
    <row r="51" spans="1:28" x14ac:dyDescent="0.35">
      <c r="A51" s="104" t="s">
        <v>241</v>
      </c>
    </row>
    <row r="52" spans="1:28" x14ac:dyDescent="0.35">
      <c r="A52" s="104" t="s">
        <v>242</v>
      </c>
    </row>
    <row r="53" spans="1:28" ht="32.15" customHeight="1" x14ac:dyDescent="0.35">
      <c r="A53" s="120" t="s">
        <v>243</v>
      </c>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row>
    <row r="54" spans="1:28" ht="34.5" customHeight="1" x14ac:dyDescent="0.35">
      <c r="A54" s="120" t="s">
        <v>244</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row>
    <row r="55" spans="1:28" ht="35.5" customHeight="1" x14ac:dyDescent="0.35">
      <c r="A55" s="120" t="s">
        <v>245</v>
      </c>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row>
    <row r="56" spans="1:28" ht="33" customHeight="1" x14ac:dyDescent="0.35">
      <c r="A56" s="120" t="s">
        <v>246</v>
      </c>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row>
    <row r="57" spans="1:28" ht="34.5" customHeight="1" x14ac:dyDescent="0.35">
      <c r="A57" s="120" t="s">
        <v>247</v>
      </c>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row>
    <row r="58" spans="1:28" x14ac:dyDescent="0.35">
      <c r="A58" s="104" t="s">
        <v>248</v>
      </c>
    </row>
    <row r="59" spans="1:28" ht="32.15" customHeight="1" x14ac:dyDescent="0.35">
      <c r="A59" s="120" t="s">
        <v>249</v>
      </c>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row>
    <row r="60" spans="1:28" ht="34.5" customHeight="1" x14ac:dyDescent="0.35">
      <c r="A60" s="120" t="s">
        <v>250</v>
      </c>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row>
    <row r="61" spans="1:28" x14ac:dyDescent="0.35">
      <c r="A61" s="102"/>
    </row>
    <row r="62" spans="1:28" x14ac:dyDescent="0.35">
      <c r="A62" s="106" t="s">
        <v>251</v>
      </c>
    </row>
    <row r="63" spans="1:28" x14ac:dyDescent="0.35">
      <c r="A63" s="108"/>
    </row>
    <row r="64" spans="1:28" x14ac:dyDescent="0.35">
      <c r="A64" s="102" t="s">
        <v>239</v>
      </c>
    </row>
    <row r="65" spans="1:2" x14ac:dyDescent="0.35">
      <c r="A65" s="102"/>
    </row>
    <row r="66" spans="1:2" x14ac:dyDescent="0.35">
      <c r="A66" s="104" t="s">
        <v>252</v>
      </c>
    </row>
    <row r="67" spans="1:2" x14ac:dyDescent="0.35">
      <c r="A67" s="104"/>
    </row>
    <row r="68" spans="1:2" x14ac:dyDescent="0.35">
      <c r="A68" s="104" t="s">
        <v>253</v>
      </c>
    </row>
    <row r="69" spans="1:2" x14ac:dyDescent="0.35">
      <c r="A69" s="104" t="s">
        <v>254</v>
      </c>
    </row>
    <row r="70" spans="1:2" x14ac:dyDescent="0.35">
      <c r="A70" s="104" t="s">
        <v>255</v>
      </c>
    </row>
    <row r="71" spans="1:2" x14ac:dyDescent="0.35">
      <c r="A71" s="104" t="s">
        <v>256</v>
      </c>
    </row>
    <row r="72" spans="1:2" x14ac:dyDescent="0.35">
      <c r="A72" s="104" t="s">
        <v>257</v>
      </c>
    </row>
    <row r="73" spans="1:2" x14ac:dyDescent="0.35">
      <c r="A73" s="104" t="s">
        <v>258</v>
      </c>
    </row>
    <row r="74" spans="1:2" x14ac:dyDescent="0.35">
      <c r="A74" s="104" t="s">
        <v>259</v>
      </c>
    </row>
    <row r="75" spans="1:2" x14ac:dyDescent="0.35">
      <c r="A75" s="104" t="s">
        <v>260</v>
      </c>
    </row>
    <row r="76" spans="1:2" x14ac:dyDescent="0.35">
      <c r="A76" s="102"/>
    </row>
    <row r="77" spans="1:2" x14ac:dyDescent="0.35">
      <c r="A77" s="106">
        <v>5</v>
      </c>
      <c r="B77" s="106" t="s">
        <v>68</v>
      </c>
    </row>
    <row r="78" spans="1:2" x14ac:dyDescent="0.35">
      <c r="A78" s="102"/>
    </row>
    <row r="79" spans="1:2" x14ac:dyDescent="0.35">
      <c r="A79" s="102" t="s">
        <v>261</v>
      </c>
    </row>
    <row r="80" spans="1:2" x14ac:dyDescent="0.35">
      <c r="A80" s="102"/>
    </row>
    <row r="81" spans="1:28" x14ac:dyDescent="0.35">
      <c r="A81" s="104" t="s">
        <v>262</v>
      </c>
    </row>
    <row r="82" spans="1:28" x14ac:dyDescent="0.35">
      <c r="A82" s="102"/>
    </row>
    <row r="83" spans="1:28" x14ac:dyDescent="0.35">
      <c r="A83" s="104" t="s">
        <v>263</v>
      </c>
    </row>
    <row r="84" spans="1:28" x14ac:dyDescent="0.35">
      <c r="A84" s="104" t="s">
        <v>264</v>
      </c>
    </row>
    <row r="85" spans="1:28" ht="34.5" customHeight="1" x14ac:dyDescent="0.35">
      <c r="A85" s="120" t="s">
        <v>265</v>
      </c>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row>
    <row r="86" spans="1:28" ht="33.65" customHeight="1" x14ac:dyDescent="0.35">
      <c r="A86" s="120" t="s">
        <v>266</v>
      </c>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row>
    <row r="87" spans="1:28" x14ac:dyDescent="0.35">
      <c r="A87" s="104" t="s">
        <v>267</v>
      </c>
    </row>
    <row r="88" spans="1:28" x14ac:dyDescent="0.35">
      <c r="A88" s="104" t="s">
        <v>268</v>
      </c>
    </row>
    <row r="89" spans="1:28" ht="32.15" customHeight="1" x14ac:dyDescent="0.35">
      <c r="A89" s="120" t="s">
        <v>269</v>
      </c>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row>
    <row r="90" spans="1:28" x14ac:dyDescent="0.35">
      <c r="A90" s="104" t="s">
        <v>270</v>
      </c>
    </row>
    <row r="91" spans="1:28" x14ac:dyDescent="0.35">
      <c r="A91" s="104" t="s">
        <v>271</v>
      </c>
    </row>
    <row r="92" spans="1:28" ht="38.15" customHeight="1" x14ac:dyDescent="0.35">
      <c r="A92" s="120" t="s">
        <v>272</v>
      </c>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row>
    <row r="93" spans="1:28" x14ac:dyDescent="0.35">
      <c r="A93" s="104" t="s">
        <v>273</v>
      </c>
    </row>
    <row r="94" spans="1:28" x14ac:dyDescent="0.35">
      <c r="A94" s="104"/>
    </row>
    <row r="95" spans="1:28" x14ac:dyDescent="0.35">
      <c r="A95" s="106" t="s">
        <v>274</v>
      </c>
    </row>
    <row r="96" spans="1:28" x14ac:dyDescent="0.35">
      <c r="A96" s="109"/>
    </row>
    <row r="97" spans="1:28" x14ac:dyDescent="0.35">
      <c r="A97" s="102" t="s">
        <v>216</v>
      </c>
    </row>
    <row r="98" spans="1:28" x14ac:dyDescent="0.35">
      <c r="A98" s="102"/>
    </row>
    <row r="99" spans="1:28" ht="33" customHeight="1" x14ac:dyDescent="0.35">
      <c r="A99" s="120" t="s">
        <v>275</v>
      </c>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row>
    <row r="100" spans="1:28" x14ac:dyDescent="0.35">
      <c r="A100" s="104" t="s">
        <v>276</v>
      </c>
    </row>
    <row r="101" spans="1:28" x14ac:dyDescent="0.35">
      <c r="A101" s="104" t="s">
        <v>277</v>
      </c>
    </row>
    <row r="102" spans="1:28" ht="33.65" customHeight="1" x14ac:dyDescent="0.35">
      <c r="A102" s="120" t="s">
        <v>278</v>
      </c>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row>
    <row r="103" spans="1:28" ht="30.65" customHeight="1" x14ac:dyDescent="0.35">
      <c r="A103" s="120" t="s">
        <v>279</v>
      </c>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row>
    <row r="104" spans="1:28" ht="33.65" customHeight="1" x14ac:dyDescent="0.35">
      <c r="A104" s="120" t="s">
        <v>280</v>
      </c>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row>
    <row r="105" spans="1:28" x14ac:dyDescent="0.35">
      <c r="A105" s="104" t="s">
        <v>281</v>
      </c>
    </row>
    <row r="106" spans="1:28" ht="32.15" customHeight="1" x14ac:dyDescent="0.35">
      <c r="A106" s="120" t="s">
        <v>282</v>
      </c>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row>
    <row r="107" spans="1:28" ht="31.5" customHeight="1" x14ac:dyDescent="0.35">
      <c r="A107" s="120" t="s">
        <v>283</v>
      </c>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row>
    <row r="108" spans="1:28" ht="32.15" customHeight="1" x14ac:dyDescent="0.35">
      <c r="A108" s="120" t="s">
        <v>284</v>
      </c>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row>
    <row r="109" spans="1:28" x14ac:dyDescent="0.35">
      <c r="A109" s="102"/>
    </row>
    <row r="110" spans="1:28" ht="33" customHeight="1" x14ac:dyDescent="0.35">
      <c r="A110" s="122" t="s">
        <v>285</v>
      </c>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row>
    <row r="111" spans="1:28" x14ac:dyDescent="0.35">
      <c r="A111" s="110"/>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row>
    <row r="112" spans="1:28" x14ac:dyDescent="0.35">
      <c r="A112" s="110" t="s">
        <v>216</v>
      </c>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row>
    <row r="113" spans="1:28" x14ac:dyDescent="0.35">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row>
    <row r="114" spans="1:28" ht="33.65" customHeight="1" x14ac:dyDescent="0.35">
      <c r="A114" s="120" t="s">
        <v>286</v>
      </c>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row>
    <row r="115" spans="1:28" x14ac:dyDescent="0.35">
      <c r="A115" s="111" t="s">
        <v>287</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row>
    <row r="116" spans="1:28" ht="32.15" customHeight="1" x14ac:dyDescent="0.35">
      <c r="A116" s="120" t="s">
        <v>288</v>
      </c>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row>
    <row r="117" spans="1:28" ht="34.5" customHeight="1" x14ac:dyDescent="0.35">
      <c r="A117" s="120" t="s">
        <v>289</v>
      </c>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row>
    <row r="118" spans="1:28" x14ac:dyDescent="0.35">
      <c r="A118" s="111" t="s">
        <v>290</v>
      </c>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row>
    <row r="119" spans="1:28" ht="33.65" customHeight="1" x14ac:dyDescent="0.35">
      <c r="A119" s="120" t="s">
        <v>291</v>
      </c>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row>
    <row r="120" spans="1:28" ht="32.15" customHeight="1" x14ac:dyDescent="0.35">
      <c r="A120" s="120" t="s">
        <v>292</v>
      </c>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row>
    <row r="121" spans="1:28" x14ac:dyDescent="0.35">
      <c r="A121" s="111" t="s">
        <v>293</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row>
    <row r="122" spans="1:28" ht="32.15" customHeight="1" x14ac:dyDescent="0.35">
      <c r="A122" s="120" t="s">
        <v>294</v>
      </c>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row>
    <row r="123" spans="1:28" ht="33" customHeight="1" x14ac:dyDescent="0.35">
      <c r="A123" s="120" t="s">
        <v>295</v>
      </c>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row>
    <row r="124" spans="1:28" x14ac:dyDescent="0.35">
      <c r="A124" s="104"/>
    </row>
    <row r="125" spans="1:28" x14ac:dyDescent="0.35">
      <c r="A125" s="102" t="s">
        <v>296</v>
      </c>
    </row>
    <row r="126" spans="1:28" x14ac:dyDescent="0.35">
      <c r="A126" s="102"/>
    </row>
    <row r="127" spans="1:28" x14ac:dyDescent="0.35">
      <c r="A127" s="102" t="s">
        <v>216</v>
      </c>
    </row>
    <row r="128" spans="1:28" x14ac:dyDescent="0.35">
      <c r="A128" s="102"/>
    </row>
    <row r="129" spans="1:1" x14ac:dyDescent="0.35">
      <c r="A129" s="104" t="s">
        <v>297</v>
      </c>
    </row>
    <row r="130" spans="1:1" x14ac:dyDescent="0.35">
      <c r="A130" s="104"/>
    </row>
    <row r="131" spans="1:1" x14ac:dyDescent="0.35">
      <c r="A131" s="104" t="s">
        <v>298</v>
      </c>
    </row>
    <row r="132" spans="1:1" x14ac:dyDescent="0.35">
      <c r="A132" s="104" t="s">
        <v>299</v>
      </c>
    </row>
    <row r="133" spans="1:1" x14ac:dyDescent="0.35">
      <c r="A133" s="104" t="s">
        <v>300</v>
      </c>
    </row>
    <row r="134" spans="1:1" x14ac:dyDescent="0.35">
      <c r="A134" s="104" t="s">
        <v>301</v>
      </c>
    </row>
    <row r="135" spans="1:1" x14ac:dyDescent="0.35">
      <c r="A135" s="104" t="s">
        <v>302</v>
      </c>
    </row>
    <row r="136" spans="1:1" x14ac:dyDescent="0.35">
      <c r="A136" s="104" t="s">
        <v>303</v>
      </c>
    </row>
    <row r="137" spans="1:1" x14ac:dyDescent="0.35">
      <c r="A137" s="104" t="s">
        <v>304</v>
      </c>
    </row>
    <row r="138" spans="1:1" x14ac:dyDescent="0.35">
      <c r="A138" s="104" t="s">
        <v>305</v>
      </c>
    </row>
    <row r="139" spans="1:1" x14ac:dyDescent="0.35">
      <c r="A139" s="104"/>
    </row>
    <row r="140" spans="1:1" x14ac:dyDescent="0.35">
      <c r="A140" s="102" t="s">
        <v>306</v>
      </c>
    </row>
    <row r="141" spans="1:1" x14ac:dyDescent="0.35">
      <c r="A141" s="102"/>
    </row>
    <row r="142" spans="1:1" x14ac:dyDescent="0.35">
      <c r="A142" s="102" t="s">
        <v>216</v>
      </c>
    </row>
    <row r="143" spans="1:1" x14ac:dyDescent="0.35">
      <c r="A143" s="102"/>
    </row>
    <row r="144" spans="1:1" x14ac:dyDescent="0.35">
      <c r="A144" s="104" t="s">
        <v>307</v>
      </c>
    </row>
    <row r="145" spans="1:1" x14ac:dyDescent="0.35">
      <c r="A145" s="104"/>
    </row>
    <row r="146" spans="1:1" x14ac:dyDescent="0.35">
      <c r="A146" s="104" t="s">
        <v>308</v>
      </c>
    </row>
    <row r="147" spans="1:1" x14ac:dyDescent="0.35">
      <c r="A147" s="104" t="s">
        <v>309</v>
      </c>
    </row>
    <row r="148" spans="1:1" x14ac:dyDescent="0.35">
      <c r="A148" s="104" t="s">
        <v>310</v>
      </c>
    </row>
    <row r="149" spans="1:1" x14ac:dyDescent="0.35">
      <c r="A149" s="104" t="s">
        <v>311</v>
      </c>
    </row>
    <row r="150" spans="1:1" x14ac:dyDescent="0.35">
      <c r="A150" s="104" t="s">
        <v>312</v>
      </c>
    </row>
    <row r="151" spans="1:1" x14ac:dyDescent="0.35">
      <c r="A151" s="104" t="s">
        <v>313</v>
      </c>
    </row>
    <row r="152" spans="1:1" x14ac:dyDescent="0.35">
      <c r="A152" s="104" t="s">
        <v>314</v>
      </c>
    </row>
    <row r="153" spans="1:1" x14ac:dyDescent="0.35">
      <c r="A153" s="104" t="s">
        <v>315</v>
      </c>
    </row>
    <row r="154" spans="1:1" x14ac:dyDescent="0.35">
      <c r="A154" s="104" t="s">
        <v>316</v>
      </c>
    </row>
    <row r="155" spans="1:1" x14ac:dyDescent="0.35">
      <c r="A155" s="104" t="s">
        <v>317</v>
      </c>
    </row>
    <row r="156" spans="1:1" x14ac:dyDescent="0.35">
      <c r="A156" s="104"/>
    </row>
    <row r="157" spans="1:1" x14ac:dyDescent="0.35">
      <c r="A157" s="106" t="s">
        <v>318</v>
      </c>
    </row>
    <row r="158" spans="1:1" x14ac:dyDescent="0.35">
      <c r="A158" s="102"/>
    </row>
    <row r="159" spans="1:1" x14ac:dyDescent="0.35">
      <c r="A159" s="102" t="s">
        <v>239</v>
      </c>
    </row>
    <row r="160" spans="1:1" x14ac:dyDescent="0.35">
      <c r="A160" s="102"/>
    </row>
    <row r="161" spans="1:2" x14ac:dyDescent="0.35">
      <c r="A161" s="104" t="s">
        <v>319</v>
      </c>
    </row>
    <row r="162" spans="1:2" x14ac:dyDescent="0.35">
      <c r="A162" s="104"/>
    </row>
    <row r="163" spans="1:2" x14ac:dyDescent="0.35">
      <c r="A163" s="104">
        <v>1</v>
      </c>
      <c r="B163" s="104" t="s">
        <v>320</v>
      </c>
    </row>
    <row r="164" spans="1:2" x14ac:dyDescent="0.35">
      <c r="A164" s="104">
        <v>2</v>
      </c>
      <c r="B164" s="104" t="s">
        <v>321</v>
      </c>
    </row>
    <row r="165" spans="1:2" x14ac:dyDescent="0.35">
      <c r="A165" s="104">
        <v>3</v>
      </c>
      <c r="B165" s="104" t="s">
        <v>322</v>
      </c>
    </row>
    <row r="166" spans="1:2" x14ac:dyDescent="0.35">
      <c r="A166" s="104">
        <v>4</v>
      </c>
      <c r="B166" s="104" t="s">
        <v>323</v>
      </c>
    </row>
    <row r="167" spans="1:2" x14ac:dyDescent="0.35">
      <c r="A167" s="104">
        <v>5</v>
      </c>
      <c r="B167" s="104" t="s">
        <v>324</v>
      </c>
    </row>
    <row r="168" spans="1:2" x14ac:dyDescent="0.35">
      <c r="A168" s="104">
        <v>6</v>
      </c>
      <c r="B168" s="104" t="s">
        <v>325</v>
      </c>
    </row>
    <row r="169" spans="1:2" x14ac:dyDescent="0.35">
      <c r="A169" s="104">
        <v>7</v>
      </c>
      <c r="B169" s="104" t="s">
        <v>326</v>
      </c>
    </row>
    <row r="170" spans="1:2" x14ac:dyDescent="0.35">
      <c r="A170" s="104">
        <v>8</v>
      </c>
      <c r="B170" s="104" t="s">
        <v>327</v>
      </c>
    </row>
    <row r="171" spans="1:2" x14ac:dyDescent="0.35">
      <c r="A171" s="104">
        <v>9</v>
      </c>
      <c r="B171" s="104" t="s">
        <v>328</v>
      </c>
    </row>
    <row r="172" spans="1:2" x14ac:dyDescent="0.35">
      <c r="A172" s="104">
        <v>10</v>
      </c>
      <c r="B172" s="104" t="s">
        <v>329</v>
      </c>
    </row>
    <row r="173" spans="1:2" x14ac:dyDescent="0.35">
      <c r="A173" s="104">
        <v>11</v>
      </c>
      <c r="B173" s="104" t="s">
        <v>330</v>
      </c>
    </row>
    <row r="174" spans="1:2" x14ac:dyDescent="0.35">
      <c r="A174" s="104">
        <v>12</v>
      </c>
      <c r="B174" s="104" t="s">
        <v>331</v>
      </c>
    </row>
    <row r="175" spans="1:2" x14ac:dyDescent="0.35">
      <c r="A175" s="104">
        <v>13</v>
      </c>
      <c r="B175" s="104" t="s">
        <v>332</v>
      </c>
    </row>
    <row r="176" spans="1:2" x14ac:dyDescent="0.35">
      <c r="A176" s="104" t="s">
        <v>333</v>
      </c>
    </row>
    <row r="177" spans="1:28" x14ac:dyDescent="0.35">
      <c r="A177" s="102"/>
    </row>
    <row r="178" spans="1:28" x14ac:dyDescent="0.35">
      <c r="A178" s="106" t="s">
        <v>334</v>
      </c>
    </row>
    <row r="179" spans="1:28" x14ac:dyDescent="0.35">
      <c r="A179" s="104"/>
    </row>
    <row r="180" spans="1:28" x14ac:dyDescent="0.35">
      <c r="A180" s="102" t="s">
        <v>335</v>
      </c>
    </row>
    <row r="181" spans="1:28" x14ac:dyDescent="0.35">
      <c r="A181" s="104"/>
    </row>
    <row r="182" spans="1:28" x14ac:dyDescent="0.35">
      <c r="A182" s="104" t="s">
        <v>336</v>
      </c>
    </row>
    <row r="183" spans="1:28" x14ac:dyDescent="0.35">
      <c r="A183" s="104"/>
    </row>
    <row r="184" spans="1:28" x14ac:dyDescent="0.35">
      <c r="A184" s="111" t="s">
        <v>337</v>
      </c>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row>
    <row r="185" spans="1:28" ht="32.15" customHeight="1" x14ac:dyDescent="0.35">
      <c r="A185" s="120" t="s">
        <v>338</v>
      </c>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c r="AA185" s="120"/>
      <c r="AB185" s="120"/>
    </row>
    <row r="186" spans="1:28" x14ac:dyDescent="0.35">
      <c r="A186" s="111" t="s">
        <v>339</v>
      </c>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row>
    <row r="187" spans="1:28" ht="34.5" customHeight="1" x14ac:dyDescent="0.35">
      <c r="A187" s="120" t="s">
        <v>340</v>
      </c>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c r="AA187" s="120"/>
      <c r="AB187" s="120"/>
    </row>
    <row r="188" spans="1:28" x14ac:dyDescent="0.35">
      <c r="A188" s="111" t="s">
        <v>341</v>
      </c>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row>
    <row r="189" spans="1:28" x14ac:dyDescent="0.35">
      <c r="A189" s="111" t="s">
        <v>342</v>
      </c>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row>
    <row r="190" spans="1:28" x14ac:dyDescent="0.35">
      <c r="A190" s="111" t="s">
        <v>343</v>
      </c>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row>
    <row r="191" spans="1:28" x14ac:dyDescent="0.35">
      <c r="A191" s="111" t="s">
        <v>344</v>
      </c>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row>
    <row r="192" spans="1:28" ht="33" customHeight="1" x14ac:dyDescent="0.35">
      <c r="A192" s="120" t="s">
        <v>345</v>
      </c>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c r="AA192" s="120"/>
      <c r="AB192" s="120"/>
    </row>
    <row r="193" spans="1:28" ht="33" customHeight="1" x14ac:dyDescent="0.35">
      <c r="A193" s="120" t="s">
        <v>346</v>
      </c>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c r="AB193" s="120"/>
    </row>
    <row r="194" spans="1:28" x14ac:dyDescent="0.35">
      <c r="A194" s="111" t="s">
        <v>347</v>
      </c>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row>
    <row r="195" spans="1:28" x14ac:dyDescent="0.35">
      <c r="A195" s="111" t="s">
        <v>348</v>
      </c>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row>
    <row r="196" spans="1:28" x14ac:dyDescent="0.35">
      <c r="A196" s="104"/>
    </row>
    <row r="197" spans="1:28" x14ac:dyDescent="0.35">
      <c r="A197" s="106" t="s">
        <v>349</v>
      </c>
    </row>
    <row r="198" spans="1:28" x14ac:dyDescent="0.35">
      <c r="A198" s="112"/>
    </row>
    <row r="199" spans="1:28" x14ac:dyDescent="0.35">
      <c r="A199" s="102" t="s">
        <v>216</v>
      </c>
    </row>
    <row r="200" spans="1:28" x14ac:dyDescent="0.35">
      <c r="A200" s="102"/>
    </row>
    <row r="201" spans="1:28" x14ac:dyDescent="0.35">
      <c r="A201" s="104">
        <v>1</v>
      </c>
      <c r="B201" s="104" t="s">
        <v>350</v>
      </c>
    </row>
    <row r="202" spans="1:28" x14ac:dyDescent="0.35">
      <c r="A202" s="104">
        <v>2</v>
      </c>
      <c r="B202" s="104" t="s">
        <v>351</v>
      </c>
    </row>
    <row r="203" spans="1:28" x14ac:dyDescent="0.35">
      <c r="A203" s="104">
        <v>3</v>
      </c>
      <c r="B203" s="104" t="s">
        <v>352</v>
      </c>
    </row>
    <row r="204" spans="1:28" x14ac:dyDescent="0.35">
      <c r="A204" s="104">
        <v>4</v>
      </c>
      <c r="B204" s="104" t="s">
        <v>353</v>
      </c>
    </row>
    <row r="205" spans="1:28" x14ac:dyDescent="0.35">
      <c r="A205" s="104">
        <v>5</v>
      </c>
      <c r="B205" s="104" t="s">
        <v>354</v>
      </c>
    </row>
    <row r="206" spans="1:28" x14ac:dyDescent="0.35">
      <c r="A206" s="104">
        <v>6</v>
      </c>
      <c r="B206" s="104" t="s">
        <v>355</v>
      </c>
    </row>
    <row r="207" spans="1:28" x14ac:dyDescent="0.35">
      <c r="A207" s="104">
        <v>7</v>
      </c>
      <c r="B207" s="104" t="s">
        <v>356</v>
      </c>
    </row>
    <row r="208" spans="1:28" x14ac:dyDescent="0.35">
      <c r="A208" s="104">
        <v>8</v>
      </c>
      <c r="B208" s="104" t="s">
        <v>357</v>
      </c>
    </row>
    <row r="209" spans="1:28" x14ac:dyDescent="0.35">
      <c r="A209" s="104"/>
    </row>
    <row r="210" spans="1:28" x14ac:dyDescent="0.35">
      <c r="A210" s="106" t="s">
        <v>358</v>
      </c>
    </row>
    <row r="211" spans="1:28" x14ac:dyDescent="0.35">
      <c r="A211" s="104"/>
    </row>
    <row r="212" spans="1:28" x14ac:dyDescent="0.35">
      <c r="A212" s="102" t="s">
        <v>216</v>
      </c>
    </row>
    <row r="213" spans="1:28" x14ac:dyDescent="0.35">
      <c r="A213" s="102"/>
    </row>
    <row r="214" spans="1:28" x14ac:dyDescent="0.35">
      <c r="A214" s="111" t="s">
        <v>359</v>
      </c>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row>
    <row r="215" spans="1:28" ht="33" customHeight="1" x14ac:dyDescent="0.35">
      <c r="A215" s="120" t="s">
        <v>360</v>
      </c>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c r="AA215" s="120"/>
      <c r="AB215" s="120"/>
    </row>
    <row r="216" spans="1:28" ht="33" customHeight="1" x14ac:dyDescent="0.35">
      <c r="A216" s="120" t="s">
        <v>361</v>
      </c>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c r="AB216" s="120"/>
    </row>
    <row r="217" spans="1:28" x14ac:dyDescent="0.35">
      <c r="A217" s="111" t="s">
        <v>362</v>
      </c>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row>
    <row r="218" spans="1:28" ht="34.5" customHeight="1" x14ac:dyDescent="0.35">
      <c r="A218" s="120" t="s">
        <v>363</v>
      </c>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c r="AA218" s="120"/>
      <c r="AB218" s="120"/>
    </row>
    <row r="219" spans="1:28" ht="34.5" customHeight="1" x14ac:dyDescent="0.35">
      <c r="A219" s="120" t="s">
        <v>364</v>
      </c>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c r="AA219" s="120"/>
      <c r="AB219" s="120"/>
    </row>
    <row r="220" spans="1:28" ht="32.15" customHeight="1" x14ac:dyDescent="0.35">
      <c r="A220" s="120" t="s">
        <v>365</v>
      </c>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c r="AA220" s="120"/>
      <c r="AB220" s="120"/>
    </row>
    <row r="221" spans="1:28" ht="33.65" customHeight="1" x14ac:dyDescent="0.35">
      <c r="A221" s="120" t="s">
        <v>366</v>
      </c>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c r="AA221" s="120"/>
      <c r="AB221" s="120"/>
    </row>
    <row r="222" spans="1:28" ht="33" customHeight="1" x14ac:dyDescent="0.35">
      <c r="A222" s="120" t="s">
        <v>367</v>
      </c>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c r="AA222" s="120"/>
      <c r="AB222" s="120"/>
    </row>
    <row r="223" spans="1:28" ht="35.15" customHeight="1" x14ac:dyDescent="0.35">
      <c r="A223" s="120" t="s">
        <v>368</v>
      </c>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c r="AA223" s="120"/>
      <c r="AB223" s="120"/>
    </row>
    <row r="224" spans="1:28" x14ac:dyDescent="0.35">
      <c r="A224" s="104"/>
    </row>
    <row r="225" spans="1:1" x14ac:dyDescent="0.35">
      <c r="A225" s="106" t="s">
        <v>369</v>
      </c>
    </row>
    <row r="226" spans="1:1" x14ac:dyDescent="0.35">
      <c r="A226" s="104"/>
    </row>
    <row r="227" spans="1:1" x14ac:dyDescent="0.35">
      <c r="A227" s="102" t="s">
        <v>239</v>
      </c>
    </row>
    <row r="228" spans="1:1" x14ac:dyDescent="0.35">
      <c r="A228" s="102"/>
    </row>
    <row r="229" spans="1:1" x14ac:dyDescent="0.35">
      <c r="A229" s="104" t="s">
        <v>370</v>
      </c>
    </row>
    <row r="230" spans="1:1" x14ac:dyDescent="0.35">
      <c r="A230" s="104" t="s">
        <v>371</v>
      </c>
    </row>
    <row r="231" spans="1:1" x14ac:dyDescent="0.35">
      <c r="A231" s="104" t="s">
        <v>372</v>
      </c>
    </row>
    <row r="232" spans="1:1" x14ac:dyDescent="0.35">
      <c r="A232" s="104" t="s">
        <v>373</v>
      </c>
    </row>
    <row r="233" spans="1:1" x14ac:dyDescent="0.35">
      <c r="A233" s="104" t="s">
        <v>374</v>
      </c>
    </row>
    <row r="234" spans="1:1" x14ac:dyDescent="0.35">
      <c r="A234" s="104" t="s">
        <v>375</v>
      </c>
    </row>
    <row r="235" spans="1:1" x14ac:dyDescent="0.35">
      <c r="A235" s="104" t="s">
        <v>376</v>
      </c>
    </row>
    <row r="236" spans="1:1" x14ac:dyDescent="0.35">
      <c r="A236" s="104" t="s">
        <v>377</v>
      </c>
    </row>
    <row r="237" spans="1:1" x14ac:dyDescent="0.35">
      <c r="A237" s="104"/>
    </row>
    <row r="238" spans="1:1" x14ac:dyDescent="0.35">
      <c r="A238" s="106" t="s">
        <v>378</v>
      </c>
    </row>
    <row r="239" spans="1:1" x14ac:dyDescent="0.35">
      <c r="A239" s="102"/>
    </row>
    <row r="240" spans="1:1" x14ac:dyDescent="0.35">
      <c r="A240" s="102" t="s">
        <v>216</v>
      </c>
    </row>
    <row r="241" spans="1:1" x14ac:dyDescent="0.35">
      <c r="A241" s="102"/>
    </row>
    <row r="242" spans="1:1" x14ac:dyDescent="0.35">
      <c r="A242" s="104" t="s">
        <v>379</v>
      </c>
    </row>
    <row r="243" spans="1:1" x14ac:dyDescent="0.35">
      <c r="A243" s="104"/>
    </row>
    <row r="244" spans="1:1" x14ac:dyDescent="0.35">
      <c r="A244" s="104" t="s">
        <v>380</v>
      </c>
    </row>
    <row r="245" spans="1:1" x14ac:dyDescent="0.35">
      <c r="A245" s="104" t="s">
        <v>381</v>
      </c>
    </row>
    <row r="246" spans="1:1" x14ac:dyDescent="0.35">
      <c r="A246" s="104" t="s">
        <v>382</v>
      </c>
    </row>
    <row r="247" spans="1:1" x14ac:dyDescent="0.35">
      <c r="A247" s="104" t="s">
        <v>383</v>
      </c>
    </row>
    <row r="248" spans="1:1" x14ac:dyDescent="0.35">
      <c r="A248" s="104" t="s">
        <v>384</v>
      </c>
    </row>
    <row r="249" spans="1:1" x14ac:dyDescent="0.35">
      <c r="A249" s="104" t="s">
        <v>385</v>
      </c>
    </row>
    <row r="250" spans="1:1" x14ac:dyDescent="0.35">
      <c r="A250" s="104" t="s">
        <v>386</v>
      </c>
    </row>
    <row r="251" spans="1:1" x14ac:dyDescent="0.35">
      <c r="A251" s="102"/>
    </row>
    <row r="252" spans="1:1" x14ac:dyDescent="0.35">
      <c r="A252" s="106" t="s">
        <v>387</v>
      </c>
    </row>
    <row r="253" spans="1:1" x14ac:dyDescent="0.35">
      <c r="A253" s="104"/>
    </row>
    <row r="254" spans="1:1" x14ac:dyDescent="0.35">
      <c r="A254" s="102" t="s">
        <v>216</v>
      </c>
    </row>
    <row r="255" spans="1:1" x14ac:dyDescent="0.35">
      <c r="A255" s="102"/>
    </row>
    <row r="256" spans="1:1" x14ac:dyDescent="0.35">
      <c r="A256" s="104" t="s">
        <v>388</v>
      </c>
    </row>
    <row r="257" spans="1:1" x14ac:dyDescent="0.35">
      <c r="A257" s="102"/>
    </row>
    <row r="258" spans="1:1" x14ac:dyDescent="0.35">
      <c r="A258" s="104" t="s">
        <v>389</v>
      </c>
    </row>
    <row r="259" spans="1:1" x14ac:dyDescent="0.35">
      <c r="A259" s="104" t="s">
        <v>390</v>
      </c>
    </row>
    <row r="260" spans="1:1" x14ac:dyDescent="0.35">
      <c r="A260" s="104" t="s">
        <v>391</v>
      </c>
    </row>
    <row r="261" spans="1:1" x14ac:dyDescent="0.35">
      <c r="A261" s="104" t="s">
        <v>392</v>
      </c>
    </row>
    <row r="262" spans="1:1" x14ac:dyDescent="0.35">
      <c r="A262" s="104" t="s">
        <v>393</v>
      </c>
    </row>
    <row r="263" spans="1:1" x14ac:dyDescent="0.35">
      <c r="A263" s="104" t="s">
        <v>394</v>
      </c>
    </row>
    <row r="264" spans="1:1" x14ac:dyDescent="0.35">
      <c r="A264" s="104" t="s">
        <v>395</v>
      </c>
    </row>
    <row r="265" spans="1:1" x14ac:dyDescent="0.35">
      <c r="A265" s="102"/>
    </row>
    <row r="266" spans="1:1" x14ac:dyDescent="0.35">
      <c r="A266" s="106" t="s">
        <v>595</v>
      </c>
    </row>
    <row r="267" spans="1:1" x14ac:dyDescent="0.35">
      <c r="A267" s="104"/>
    </row>
    <row r="268" spans="1:1" x14ac:dyDescent="0.35">
      <c r="A268" s="102" t="s">
        <v>216</v>
      </c>
    </row>
    <row r="269" spans="1:1" x14ac:dyDescent="0.35">
      <c r="A269" s="102"/>
    </row>
    <row r="270" spans="1:1" x14ac:dyDescent="0.35">
      <c r="A270" s="104" t="s">
        <v>396</v>
      </c>
    </row>
    <row r="271" spans="1:1" x14ac:dyDescent="0.35">
      <c r="A271" s="104" t="s">
        <v>397</v>
      </c>
    </row>
    <row r="272" spans="1:1" x14ac:dyDescent="0.35">
      <c r="A272" s="104" t="s">
        <v>398</v>
      </c>
    </row>
    <row r="273" spans="1:28" x14ac:dyDescent="0.35">
      <c r="A273" s="104" t="s">
        <v>399</v>
      </c>
    </row>
    <row r="274" spans="1:28" x14ac:dyDescent="0.35">
      <c r="A274" s="104" t="s">
        <v>400</v>
      </c>
    </row>
    <row r="275" spans="1:28" x14ac:dyDescent="0.35">
      <c r="A275" s="104" t="s">
        <v>401</v>
      </c>
    </row>
    <row r="276" spans="1:28" x14ac:dyDescent="0.35">
      <c r="A276" s="104" t="s">
        <v>402</v>
      </c>
    </row>
    <row r="277" spans="1:28" x14ac:dyDescent="0.35">
      <c r="A277" s="102"/>
    </row>
    <row r="278" spans="1:28" x14ac:dyDescent="0.35">
      <c r="A278" s="106" t="s">
        <v>403</v>
      </c>
    </row>
    <row r="279" spans="1:28" x14ac:dyDescent="0.35">
      <c r="A279" s="104"/>
    </row>
    <row r="280" spans="1:28" x14ac:dyDescent="0.35">
      <c r="A280" s="102" t="s">
        <v>216</v>
      </c>
    </row>
    <row r="281" spans="1:28" x14ac:dyDescent="0.35">
      <c r="A281" s="102"/>
    </row>
    <row r="282" spans="1:28" ht="33" customHeight="1" x14ac:dyDescent="0.35">
      <c r="A282" s="120" t="s">
        <v>404</v>
      </c>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c r="AA282" s="120"/>
      <c r="AB282" s="120"/>
    </row>
    <row r="283" spans="1:28" ht="32.15" customHeight="1" x14ac:dyDescent="0.35">
      <c r="A283" s="120" t="s">
        <v>405</v>
      </c>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c r="AA283" s="120"/>
      <c r="AB283" s="120"/>
    </row>
    <row r="284" spans="1:28" ht="32.15" customHeight="1" x14ac:dyDescent="0.35">
      <c r="A284" s="120" t="s">
        <v>406</v>
      </c>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c r="AA284" s="120"/>
      <c r="AB284" s="120"/>
    </row>
    <row r="285" spans="1:28" ht="33" customHeight="1" x14ac:dyDescent="0.35">
      <c r="A285" s="120" t="s">
        <v>407</v>
      </c>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c r="AA285" s="120"/>
      <c r="AB285" s="120"/>
    </row>
    <row r="286" spans="1:28" ht="32.15" customHeight="1" x14ac:dyDescent="0.35">
      <c r="A286" s="120" t="s">
        <v>408</v>
      </c>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c r="AA286" s="120"/>
      <c r="AB286" s="120"/>
    </row>
    <row r="287" spans="1:28" x14ac:dyDescent="0.35">
      <c r="A287" s="111" t="s">
        <v>409</v>
      </c>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c r="AA287" s="111"/>
      <c r="AB287" s="111"/>
    </row>
    <row r="288" spans="1:28" ht="33" customHeight="1" x14ac:dyDescent="0.35">
      <c r="A288" s="120" t="s">
        <v>410</v>
      </c>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c r="AA288" s="120"/>
      <c r="AB288" s="120"/>
    </row>
    <row r="289" spans="1:28" x14ac:dyDescent="0.35">
      <c r="A289" s="111" t="s">
        <v>411</v>
      </c>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c r="AA289" s="111"/>
      <c r="AB289" s="111"/>
    </row>
    <row r="290" spans="1:28" x14ac:dyDescent="0.35">
      <c r="A290" s="111" t="s">
        <v>412</v>
      </c>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c r="AA290" s="111"/>
      <c r="AB290" s="111"/>
    </row>
    <row r="291" spans="1:28" x14ac:dyDescent="0.35">
      <c r="A291" s="111" t="s">
        <v>413</v>
      </c>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c r="AA291" s="111"/>
      <c r="AB291" s="111"/>
    </row>
    <row r="292" spans="1:28" x14ac:dyDescent="0.35">
      <c r="A292" s="111" t="s">
        <v>414</v>
      </c>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c r="AA292" s="111"/>
      <c r="AB292" s="111"/>
    </row>
    <row r="293" spans="1:28" ht="33" customHeight="1" x14ac:dyDescent="0.35">
      <c r="A293" s="120" t="s">
        <v>415</v>
      </c>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c r="AA293" s="120"/>
      <c r="AB293" s="120"/>
    </row>
    <row r="294" spans="1:28" x14ac:dyDescent="0.35">
      <c r="A294" s="102"/>
    </row>
    <row r="295" spans="1:28" x14ac:dyDescent="0.35">
      <c r="A295" s="106" t="s">
        <v>416</v>
      </c>
    </row>
    <row r="296" spans="1:28" x14ac:dyDescent="0.35">
      <c r="A296" s="102"/>
    </row>
    <row r="297" spans="1:28" x14ac:dyDescent="0.35">
      <c r="A297" s="102" t="s">
        <v>239</v>
      </c>
    </row>
    <row r="298" spans="1:28" x14ac:dyDescent="0.35">
      <c r="A298" s="102"/>
    </row>
    <row r="299" spans="1:28" x14ac:dyDescent="0.35">
      <c r="A299" s="104" t="s">
        <v>417</v>
      </c>
    </row>
    <row r="300" spans="1:28" x14ac:dyDescent="0.35">
      <c r="A300" s="104" t="s">
        <v>418</v>
      </c>
    </row>
    <row r="301" spans="1:28" ht="33.65" customHeight="1" x14ac:dyDescent="0.35">
      <c r="A301" s="120" t="s">
        <v>419</v>
      </c>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row>
    <row r="302" spans="1:28" x14ac:dyDescent="0.35">
      <c r="A302" s="104" t="s">
        <v>420</v>
      </c>
    </row>
    <row r="303" spans="1:28" x14ac:dyDescent="0.35">
      <c r="A303" s="104" t="s">
        <v>421</v>
      </c>
    </row>
    <row r="304" spans="1:28" x14ac:dyDescent="0.35">
      <c r="A304" s="104" t="s">
        <v>422</v>
      </c>
    </row>
    <row r="305" spans="1:28" x14ac:dyDescent="0.35">
      <c r="A305" s="104" t="s">
        <v>423</v>
      </c>
    </row>
    <row r="306" spans="1:28" x14ac:dyDescent="0.35">
      <c r="A306" s="102"/>
    </row>
    <row r="307" spans="1:28" ht="34" customHeight="1" x14ac:dyDescent="0.35">
      <c r="A307" s="119" t="s">
        <v>424</v>
      </c>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row>
    <row r="308" spans="1:28" x14ac:dyDescent="0.35">
      <c r="A308" s="104"/>
    </row>
    <row r="309" spans="1:28" x14ac:dyDescent="0.35">
      <c r="A309" s="102" t="s">
        <v>239</v>
      </c>
    </row>
    <row r="310" spans="1:28" x14ac:dyDescent="0.35">
      <c r="A310" s="102"/>
    </row>
    <row r="311" spans="1:28" ht="33.65" customHeight="1" x14ac:dyDescent="0.35">
      <c r="A311" s="120" t="s">
        <v>425</v>
      </c>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c r="AA311" s="120"/>
      <c r="AB311" s="120"/>
    </row>
    <row r="312" spans="1:28" ht="32.15" customHeight="1" x14ac:dyDescent="0.35">
      <c r="A312" s="120" t="s">
        <v>426</v>
      </c>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row>
    <row r="313" spans="1:28" ht="32.15" customHeight="1" x14ac:dyDescent="0.35">
      <c r="A313" s="120" t="s">
        <v>427</v>
      </c>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c r="AA313" s="120"/>
      <c r="AB313" s="120"/>
    </row>
    <row r="314" spans="1:28" ht="33.65" customHeight="1" x14ac:dyDescent="0.35">
      <c r="A314" s="120" t="s">
        <v>428</v>
      </c>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c r="AA314" s="120"/>
      <c r="AB314" s="120"/>
    </row>
    <row r="315" spans="1:28" ht="34.5" customHeight="1" x14ac:dyDescent="0.35">
      <c r="A315" s="120" t="s">
        <v>429</v>
      </c>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c r="AA315" s="120"/>
      <c r="AB315" s="120"/>
    </row>
    <row r="316" spans="1:28" ht="31.5" customHeight="1" x14ac:dyDescent="0.35">
      <c r="A316" s="120" t="s">
        <v>430</v>
      </c>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c r="AA316" s="120"/>
      <c r="AB316" s="120"/>
    </row>
    <row r="317" spans="1:28" x14ac:dyDescent="0.35">
      <c r="A317" s="120" t="s">
        <v>431</v>
      </c>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c r="AA317" s="120"/>
      <c r="AB317" s="120"/>
    </row>
    <row r="318" spans="1:28" ht="33" customHeight="1" x14ac:dyDescent="0.35">
      <c r="A318" s="120" t="s">
        <v>432</v>
      </c>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c r="AA318" s="120"/>
      <c r="AB318" s="120"/>
    </row>
    <row r="319" spans="1:28" ht="33.65" customHeight="1" x14ac:dyDescent="0.35">
      <c r="A319" s="120" t="s">
        <v>433</v>
      </c>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row>
    <row r="320" spans="1:28" x14ac:dyDescent="0.35">
      <c r="A320" s="104"/>
    </row>
    <row r="321" spans="1:28" ht="34.5" customHeight="1" x14ac:dyDescent="0.35">
      <c r="A321" s="119" t="s">
        <v>434</v>
      </c>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row>
    <row r="322" spans="1:28" x14ac:dyDescent="0.35">
      <c r="A322" s="104"/>
    </row>
    <row r="323" spans="1:28" x14ac:dyDescent="0.35">
      <c r="A323" s="102" t="s">
        <v>216</v>
      </c>
    </row>
    <row r="324" spans="1:28" x14ac:dyDescent="0.35">
      <c r="A324" s="102"/>
    </row>
    <row r="325" spans="1:28" x14ac:dyDescent="0.35">
      <c r="A325" s="104" t="s">
        <v>435</v>
      </c>
    </row>
    <row r="326" spans="1:28" x14ac:dyDescent="0.35">
      <c r="A326" s="104"/>
    </row>
    <row r="327" spans="1:28" ht="33" customHeight="1" x14ac:dyDescent="0.35">
      <c r="A327" s="120" t="s">
        <v>436</v>
      </c>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row>
    <row r="328" spans="1:28" ht="32.15" customHeight="1" x14ac:dyDescent="0.35">
      <c r="A328" s="120" t="s">
        <v>437</v>
      </c>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row>
    <row r="329" spans="1:28" ht="32.15" customHeight="1" x14ac:dyDescent="0.35">
      <c r="A329" s="120" t="s">
        <v>438</v>
      </c>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c r="AA329" s="120"/>
      <c r="AB329" s="120"/>
    </row>
    <row r="330" spans="1:28" ht="32.15" customHeight="1" x14ac:dyDescent="0.35">
      <c r="A330" s="120" t="s">
        <v>439</v>
      </c>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c r="AA330" s="120"/>
      <c r="AB330" s="120"/>
    </row>
    <row r="331" spans="1:28" ht="31.5" customHeight="1" x14ac:dyDescent="0.35">
      <c r="A331" s="120" t="s">
        <v>440</v>
      </c>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c r="AA331" s="120"/>
      <c r="AB331" s="120"/>
    </row>
    <row r="332" spans="1:28" ht="33.65" customHeight="1" x14ac:dyDescent="0.35">
      <c r="A332" s="120" t="s">
        <v>441</v>
      </c>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c r="AA332" s="120"/>
      <c r="AB332" s="120"/>
    </row>
    <row r="333" spans="1:28" ht="32.15" customHeight="1" x14ac:dyDescent="0.35">
      <c r="A333" s="120" t="s">
        <v>442</v>
      </c>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c r="AA333" s="120"/>
      <c r="AB333" s="120"/>
    </row>
    <row r="334" spans="1:28" ht="33.65" customHeight="1" x14ac:dyDescent="0.35">
      <c r="A334" s="120" t="s">
        <v>443</v>
      </c>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c r="AA334" s="120"/>
      <c r="AB334" s="120"/>
    </row>
    <row r="335" spans="1:28" x14ac:dyDescent="0.35">
      <c r="A335" s="102"/>
    </row>
    <row r="336" spans="1:28" ht="32.5" customHeight="1" x14ac:dyDescent="0.35">
      <c r="A336" s="119" t="s">
        <v>444</v>
      </c>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row>
    <row r="337" spans="1:28" x14ac:dyDescent="0.35">
      <c r="A337" s="104"/>
    </row>
    <row r="338" spans="1:28" x14ac:dyDescent="0.35">
      <c r="A338" s="102" t="s">
        <v>216</v>
      </c>
    </row>
    <row r="339" spans="1:28" x14ac:dyDescent="0.35">
      <c r="A339" s="102"/>
    </row>
    <row r="340" spans="1:28" x14ac:dyDescent="0.35">
      <c r="A340" s="111" t="s">
        <v>445</v>
      </c>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c r="AA340" s="111"/>
      <c r="AB340" s="111"/>
    </row>
    <row r="341" spans="1:28" x14ac:dyDescent="0.35">
      <c r="A341" s="111" t="s">
        <v>446</v>
      </c>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c r="AA341" s="111"/>
      <c r="AB341" s="111"/>
    </row>
    <row r="342" spans="1:28" ht="31.5" customHeight="1" x14ac:dyDescent="0.35">
      <c r="A342" s="120" t="s">
        <v>447</v>
      </c>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c r="AA342" s="120"/>
      <c r="AB342" s="120"/>
    </row>
    <row r="343" spans="1:28" ht="33" customHeight="1" x14ac:dyDescent="0.35">
      <c r="A343" s="120" t="s">
        <v>448</v>
      </c>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c r="AA343" s="120"/>
      <c r="AB343" s="120"/>
    </row>
    <row r="344" spans="1:28" x14ac:dyDescent="0.35">
      <c r="A344" s="111" t="s">
        <v>449</v>
      </c>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c r="AA344" s="111"/>
      <c r="AB344" s="111"/>
    </row>
    <row r="345" spans="1:28" x14ac:dyDescent="0.35">
      <c r="A345" s="111" t="s">
        <v>450</v>
      </c>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c r="AA345" s="111"/>
      <c r="AB345" s="111"/>
    </row>
    <row r="346" spans="1:28" ht="32.15" customHeight="1" x14ac:dyDescent="0.35">
      <c r="A346" s="120" t="s">
        <v>451</v>
      </c>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c r="AA346" s="120"/>
      <c r="AB346" s="120"/>
    </row>
    <row r="347" spans="1:28" ht="33.65" customHeight="1" x14ac:dyDescent="0.35">
      <c r="A347" s="120" t="s">
        <v>452</v>
      </c>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c r="AA347" s="120"/>
      <c r="AB347" s="120"/>
    </row>
    <row r="348" spans="1:28" ht="33.65" customHeight="1" x14ac:dyDescent="0.35">
      <c r="A348" s="120" t="s">
        <v>453</v>
      </c>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c r="AA348" s="120"/>
      <c r="AB348" s="120"/>
    </row>
    <row r="349" spans="1:28" x14ac:dyDescent="0.35">
      <c r="A349" s="104"/>
    </row>
    <row r="350" spans="1:28" x14ac:dyDescent="0.35">
      <c r="A350" s="113" t="s">
        <v>454</v>
      </c>
    </row>
    <row r="351" spans="1:28" x14ac:dyDescent="0.35">
      <c r="A351" s="102"/>
    </row>
    <row r="352" spans="1:28" x14ac:dyDescent="0.35">
      <c r="A352" s="102" t="s">
        <v>216</v>
      </c>
    </row>
    <row r="353" spans="1:28" x14ac:dyDescent="0.35">
      <c r="A353" s="102"/>
    </row>
    <row r="354" spans="1:28" ht="32.15" customHeight="1" x14ac:dyDescent="0.35">
      <c r="A354" s="120" t="s">
        <v>455</v>
      </c>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c r="AA354" s="120"/>
      <c r="AB354" s="120"/>
    </row>
    <row r="355" spans="1:28" ht="32.15" customHeight="1" x14ac:dyDescent="0.35">
      <c r="A355" s="120" t="s">
        <v>456</v>
      </c>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c r="AA355" s="120"/>
      <c r="AB355" s="120"/>
    </row>
    <row r="356" spans="1:28" ht="31.5" customHeight="1" x14ac:dyDescent="0.35">
      <c r="A356" s="120" t="s">
        <v>457</v>
      </c>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c r="AA356" s="120"/>
      <c r="AB356" s="120"/>
    </row>
    <row r="357" spans="1:28" ht="33" customHeight="1" x14ac:dyDescent="0.35">
      <c r="A357" s="120" t="s">
        <v>458</v>
      </c>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c r="AA357" s="120"/>
      <c r="AB357" s="120"/>
    </row>
    <row r="358" spans="1:28" ht="31.5" customHeight="1" x14ac:dyDescent="0.35">
      <c r="A358" s="120" t="s">
        <v>459</v>
      </c>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c r="AA358" s="120"/>
      <c r="AB358" s="120"/>
    </row>
    <row r="359" spans="1:28" x14ac:dyDescent="0.35">
      <c r="A359" s="111" t="s">
        <v>460</v>
      </c>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c r="AA359" s="111"/>
      <c r="AB359" s="111"/>
    </row>
    <row r="360" spans="1:28" ht="32.15" customHeight="1" x14ac:dyDescent="0.35">
      <c r="A360" s="120" t="s">
        <v>461</v>
      </c>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c r="AA360" s="120"/>
      <c r="AB360" s="120"/>
    </row>
    <row r="361" spans="1:28" ht="31.5" customHeight="1" x14ac:dyDescent="0.35">
      <c r="A361" s="120" t="s">
        <v>462</v>
      </c>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c r="AA361" s="120"/>
      <c r="AB361" s="120"/>
    </row>
    <row r="362" spans="1:28" ht="32.15" customHeight="1" x14ac:dyDescent="0.35">
      <c r="A362" s="120" t="s">
        <v>463</v>
      </c>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c r="AA362" s="120"/>
      <c r="AB362" s="120"/>
    </row>
    <row r="363" spans="1:28" x14ac:dyDescent="0.35">
      <c r="A363" s="111" t="s">
        <v>464</v>
      </c>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c r="AA363" s="111"/>
      <c r="AB363" s="111"/>
    </row>
    <row r="364" spans="1:28" x14ac:dyDescent="0.35">
      <c r="A364" s="111" t="s">
        <v>465</v>
      </c>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c r="AA364" s="111"/>
      <c r="AB364" s="111"/>
    </row>
    <row r="365" spans="1:28" x14ac:dyDescent="0.35">
      <c r="A365" s="111" t="s">
        <v>466</v>
      </c>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c r="AA365" s="111"/>
      <c r="AB365" s="111"/>
    </row>
    <row r="366" spans="1:28" x14ac:dyDescent="0.35">
      <c r="A366" s="102"/>
    </row>
    <row r="367" spans="1:28" ht="30" customHeight="1" x14ac:dyDescent="0.35">
      <c r="A367" s="119" t="s">
        <v>467</v>
      </c>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row>
    <row r="368" spans="1:28" x14ac:dyDescent="0.35">
      <c r="A368" s="102"/>
    </row>
    <row r="369" spans="1:28" x14ac:dyDescent="0.35">
      <c r="A369" s="102" t="s">
        <v>216</v>
      </c>
    </row>
    <row r="370" spans="1:28" x14ac:dyDescent="0.35">
      <c r="A370" s="102"/>
    </row>
    <row r="371" spans="1:28" ht="31.5" customHeight="1" x14ac:dyDescent="0.35">
      <c r="A371" s="120" t="s">
        <v>468</v>
      </c>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c r="AA371" s="120"/>
      <c r="AB371" s="120"/>
    </row>
    <row r="372" spans="1:28" ht="34.5" customHeight="1" x14ac:dyDescent="0.35">
      <c r="A372" s="120" t="s">
        <v>469</v>
      </c>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c r="AA372" s="120"/>
      <c r="AB372" s="120"/>
    </row>
    <row r="373" spans="1:28" ht="31.5" customHeight="1" x14ac:dyDescent="0.35">
      <c r="A373" s="120" t="s">
        <v>470</v>
      </c>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c r="AA373" s="120"/>
      <c r="AB373" s="120"/>
    </row>
    <row r="374" spans="1:28" ht="35.15" customHeight="1" x14ac:dyDescent="0.35">
      <c r="A374" s="120" t="s">
        <v>471</v>
      </c>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c r="AA374" s="120"/>
      <c r="AB374" s="120"/>
    </row>
    <row r="375" spans="1:28" x14ac:dyDescent="0.35">
      <c r="A375" s="104" t="s">
        <v>472</v>
      </c>
    </row>
    <row r="376" spans="1:28" x14ac:dyDescent="0.35">
      <c r="A376" s="104" t="s">
        <v>473</v>
      </c>
    </row>
    <row r="377" spans="1:28" ht="33" customHeight="1" x14ac:dyDescent="0.35">
      <c r="A377" s="120" t="s">
        <v>474</v>
      </c>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c r="AA377" s="120"/>
      <c r="AB377" s="120"/>
    </row>
    <row r="378" spans="1:28" ht="35.15" customHeight="1" x14ac:dyDescent="0.35">
      <c r="A378" s="120" t="s">
        <v>475</v>
      </c>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c r="AA378" s="120"/>
      <c r="AB378" s="120"/>
    </row>
    <row r="379" spans="1:28" ht="32.15" customHeight="1" x14ac:dyDescent="0.35">
      <c r="A379" s="120" t="s">
        <v>476</v>
      </c>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c r="AA379" s="120"/>
      <c r="AB379" s="120"/>
    </row>
    <row r="380" spans="1:28" ht="29.15" customHeight="1" x14ac:dyDescent="0.35">
      <c r="A380" s="120" t="s">
        <v>477</v>
      </c>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c r="AA380" s="120"/>
      <c r="AB380" s="120"/>
    </row>
    <row r="381" spans="1:28" x14ac:dyDescent="0.35">
      <c r="A381" s="104"/>
    </row>
    <row r="382" spans="1:28" x14ac:dyDescent="0.35">
      <c r="A382" s="106" t="s">
        <v>599</v>
      </c>
    </row>
    <row r="383" spans="1:28" x14ac:dyDescent="0.35">
      <c r="A383" s="104"/>
    </row>
    <row r="384" spans="1:28" x14ac:dyDescent="0.35">
      <c r="A384" s="102" t="s">
        <v>216</v>
      </c>
    </row>
    <row r="385" spans="1:28" x14ac:dyDescent="0.35">
      <c r="A385" s="102"/>
    </row>
    <row r="386" spans="1:28" ht="33" customHeight="1" x14ac:dyDescent="0.35">
      <c r="A386" s="120" t="s">
        <v>478</v>
      </c>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c r="AA386" s="120"/>
      <c r="AB386" s="120"/>
    </row>
    <row r="387" spans="1:28" x14ac:dyDescent="0.35">
      <c r="A387" s="104" t="s">
        <v>479</v>
      </c>
    </row>
    <row r="388" spans="1:28" ht="33.65" customHeight="1" x14ac:dyDescent="0.35">
      <c r="A388" s="120" t="s">
        <v>480</v>
      </c>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c r="AA388" s="120"/>
      <c r="AB388" s="120"/>
    </row>
    <row r="389" spans="1:28" ht="33" customHeight="1" x14ac:dyDescent="0.35">
      <c r="A389" s="120" t="s">
        <v>481</v>
      </c>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row>
    <row r="390" spans="1:28" ht="33" customHeight="1" x14ac:dyDescent="0.35">
      <c r="A390" s="120" t="s">
        <v>482</v>
      </c>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c r="AA390" s="120"/>
      <c r="AB390" s="120"/>
    </row>
    <row r="391" spans="1:28" x14ac:dyDescent="0.35">
      <c r="A391" s="104" t="s">
        <v>483</v>
      </c>
    </row>
    <row r="392" spans="1:28" ht="34.5" customHeight="1" x14ac:dyDescent="0.35">
      <c r="A392" s="120" t="s">
        <v>484</v>
      </c>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c r="AA392" s="120"/>
      <c r="AB392" s="120"/>
    </row>
    <row r="393" spans="1:28" ht="33.65" customHeight="1" x14ac:dyDescent="0.35">
      <c r="A393" s="120" t="s">
        <v>485</v>
      </c>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c r="AA393" s="120"/>
      <c r="AB393" s="120"/>
    </row>
    <row r="394" spans="1:28" ht="33.65" customHeight="1" x14ac:dyDescent="0.35">
      <c r="A394" s="120" t="s">
        <v>486</v>
      </c>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c r="AA394" s="120"/>
      <c r="AB394" s="120"/>
    </row>
    <row r="395" spans="1:28" x14ac:dyDescent="0.35">
      <c r="A395" s="102"/>
    </row>
    <row r="396" spans="1:28" x14ac:dyDescent="0.35">
      <c r="A396" s="106" t="s">
        <v>487</v>
      </c>
    </row>
    <row r="397" spans="1:28" x14ac:dyDescent="0.35">
      <c r="A397" s="104"/>
    </row>
    <row r="398" spans="1:28" x14ac:dyDescent="0.35">
      <c r="A398" s="102" t="s">
        <v>216</v>
      </c>
    </row>
    <row r="399" spans="1:28" x14ac:dyDescent="0.35">
      <c r="A399" s="104" t="s">
        <v>488</v>
      </c>
    </row>
    <row r="400" spans="1:28" ht="32.15" customHeight="1" x14ac:dyDescent="0.35">
      <c r="A400" s="120" t="s">
        <v>489</v>
      </c>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c r="AA400" s="120"/>
      <c r="AB400" s="120"/>
    </row>
    <row r="401" spans="1:28" ht="33" customHeight="1" x14ac:dyDescent="0.35">
      <c r="A401" s="120" t="s">
        <v>490</v>
      </c>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c r="AB401" s="120"/>
    </row>
    <row r="402" spans="1:28" ht="33.65" customHeight="1" x14ac:dyDescent="0.35">
      <c r="A402" s="120" t="s">
        <v>491</v>
      </c>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row>
    <row r="403" spans="1:28" ht="30.65" customHeight="1" x14ac:dyDescent="0.35">
      <c r="A403" s="120" t="s">
        <v>492</v>
      </c>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c r="AA403" s="120"/>
      <c r="AB403" s="120"/>
    </row>
    <row r="404" spans="1:28" ht="33.65" customHeight="1" x14ac:dyDescent="0.35">
      <c r="A404" s="120" t="s">
        <v>493</v>
      </c>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c r="AA404" s="120"/>
      <c r="AB404" s="120"/>
    </row>
    <row r="405" spans="1:28" ht="31.5" customHeight="1" x14ac:dyDescent="0.35">
      <c r="A405" s="120" t="s">
        <v>494</v>
      </c>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c r="AA405" s="120"/>
      <c r="AB405" s="120"/>
    </row>
    <row r="406" spans="1:28" x14ac:dyDescent="0.35">
      <c r="A406" s="104" t="s">
        <v>495</v>
      </c>
    </row>
    <row r="407" spans="1:28" ht="33" customHeight="1" x14ac:dyDescent="0.35">
      <c r="A407" s="120" t="s">
        <v>496</v>
      </c>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c r="AA407" s="120"/>
      <c r="AB407" s="120"/>
    </row>
    <row r="408" spans="1:28" ht="33.65" customHeight="1" x14ac:dyDescent="0.35">
      <c r="A408" s="120" t="s">
        <v>497</v>
      </c>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c r="AA408" s="120"/>
      <c r="AB408" s="120"/>
    </row>
    <row r="409" spans="1:28" x14ac:dyDescent="0.35">
      <c r="A409" s="102"/>
    </row>
    <row r="410" spans="1:28" x14ac:dyDescent="0.35">
      <c r="A410" s="106" t="s">
        <v>614</v>
      </c>
    </row>
    <row r="411" spans="1:28" x14ac:dyDescent="0.35">
      <c r="A411" s="104"/>
    </row>
    <row r="412" spans="1:28" x14ac:dyDescent="0.35">
      <c r="A412" s="102"/>
    </row>
    <row r="413" spans="1:28" x14ac:dyDescent="0.35">
      <c r="A413" s="102" t="s">
        <v>216</v>
      </c>
    </row>
    <row r="414" spans="1:28" x14ac:dyDescent="0.35">
      <c r="A414" s="102"/>
    </row>
    <row r="415" spans="1:28" x14ac:dyDescent="0.35">
      <c r="A415" s="104" t="s">
        <v>498</v>
      </c>
    </row>
    <row r="416" spans="1:28" x14ac:dyDescent="0.35">
      <c r="A416" s="102"/>
    </row>
    <row r="417" spans="1:1" x14ac:dyDescent="0.35">
      <c r="A417" s="104" t="s">
        <v>499</v>
      </c>
    </row>
    <row r="418" spans="1:1" x14ac:dyDescent="0.35">
      <c r="A418" s="104" t="s">
        <v>500</v>
      </c>
    </row>
    <row r="419" spans="1:1" x14ac:dyDescent="0.35">
      <c r="A419" s="104" t="s">
        <v>501</v>
      </c>
    </row>
    <row r="420" spans="1:1" x14ac:dyDescent="0.35">
      <c r="A420" s="104" t="s">
        <v>502</v>
      </c>
    </row>
    <row r="421" spans="1:1" x14ac:dyDescent="0.35">
      <c r="A421" s="104" t="s">
        <v>503</v>
      </c>
    </row>
    <row r="422" spans="1:1" x14ac:dyDescent="0.35">
      <c r="A422" s="104" t="s">
        <v>504</v>
      </c>
    </row>
    <row r="423" spans="1:1" x14ac:dyDescent="0.35">
      <c r="A423" s="104" t="s">
        <v>505</v>
      </c>
    </row>
    <row r="424" spans="1:1" x14ac:dyDescent="0.35">
      <c r="A424" s="104" t="s">
        <v>506</v>
      </c>
    </row>
    <row r="425" spans="1:1" x14ac:dyDescent="0.35">
      <c r="A425" s="102"/>
    </row>
    <row r="426" spans="1:1" x14ac:dyDescent="0.35">
      <c r="A426" s="106" t="s">
        <v>507</v>
      </c>
    </row>
    <row r="427" spans="1:1" x14ac:dyDescent="0.35">
      <c r="A427" s="104"/>
    </row>
    <row r="428" spans="1:1" x14ac:dyDescent="0.35">
      <c r="A428" s="102" t="s">
        <v>216</v>
      </c>
    </row>
    <row r="429" spans="1:1" x14ac:dyDescent="0.35">
      <c r="A429" s="102"/>
    </row>
    <row r="430" spans="1:1" x14ac:dyDescent="0.35">
      <c r="A430" s="104" t="s">
        <v>508</v>
      </c>
    </row>
    <row r="431" spans="1:1" x14ac:dyDescent="0.35">
      <c r="A431" s="104" t="s">
        <v>509</v>
      </c>
    </row>
    <row r="432" spans="1:1" x14ac:dyDescent="0.35">
      <c r="A432" s="104" t="s">
        <v>510</v>
      </c>
    </row>
    <row r="433" spans="1:28" x14ac:dyDescent="0.35">
      <c r="A433" s="104" t="s">
        <v>511</v>
      </c>
    </row>
    <row r="434" spans="1:28" x14ac:dyDescent="0.35">
      <c r="A434" s="104" t="s">
        <v>512</v>
      </c>
    </row>
    <row r="435" spans="1:28" x14ac:dyDescent="0.35">
      <c r="A435" s="104" t="s">
        <v>513</v>
      </c>
    </row>
    <row r="436" spans="1:28" x14ac:dyDescent="0.35">
      <c r="A436" s="104" t="s">
        <v>514</v>
      </c>
    </row>
    <row r="437" spans="1:28" x14ac:dyDescent="0.35">
      <c r="A437" s="104" t="s">
        <v>515</v>
      </c>
    </row>
    <row r="438" spans="1:28" x14ac:dyDescent="0.35">
      <c r="A438" s="104" t="s">
        <v>516</v>
      </c>
    </row>
    <row r="439" spans="1:28" x14ac:dyDescent="0.35">
      <c r="A439" s="104" t="s">
        <v>517</v>
      </c>
    </row>
    <row r="440" spans="1:28" x14ac:dyDescent="0.35">
      <c r="A440" s="102"/>
    </row>
    <row r="441" spans="1:28" ht="32.5" customHeight="1" x14ac:dyDescent="0.35">
      <c r="A441" s="119" t="s">
        <v>596</v>
      </c>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row>
    <row r="442" spans="1:28" x14ac:dyDescent="0.35">
      <c r="A442" s="102"/>
    </row>
    <row r="443" spans="1:28" x14ac:dyDescent="0.35">
      <c r="A443" s="102" t="s">
        <v>216</v>
      </c>
    </row>
    <row r="444" spans="1:28" x14ac:dyDescent="0.35">
      <c r="A444" s="102"/>
    </row>
    <row r="445" spans="1:28" x14ac:dyDescent="0.35">
      <c r="A445" s="104" t="s">
        <v>518</v>
      </c>
    </row>
    <row r="446" spans="1:28" x14ac:dyDescent="0.35">
      <c r="A446" s="104"/>
    </row>
    <row r="447" spans="1:28" x14ac:dyDescent="0.35">
      <c r="A447" s="107" t="s">
        <v>519</v>
      </c>
    </row>
    <row r="448" spans="1:28" x14ac:dyDescent="0.35">
      <c r="A448" s="107" t="s">
        <v>520</v>
      </c>
    </row>
    <row r="449" spans="1:28" x14ac:dyDescent="0.35">
      <c r="A449" s="107" t="s">
        <v>521</v>
      </c>
    </row>
    <row r="450" spans="1:28" x14ac:dyDescent="0.35">
      <c r="A450" s="102"/>
    </row>
    <row r="451" spans="1:28" x14ac:dyDescent="0.35">
      <c r="A451" s="106" t="s">
        <v>597</v>
      </c>
    </row>
    <row r="452" spans="1:28" x14ac:dyDescent="0.35">
      <c r="A452" s="104"/>
    </row>
    <row r="453" spans="1:28" x14ac:dyDescent="0.35">
      <c r="A453" s="102" t="s">
        <v>216</v>
      </c>
    </row>
    <row r="454" spans="1:28" x14ac:dyDescent="0.35">
      <c r="A454" s="104"/>
    </row>
    <row r="455" spans="1:28" ht="33.65" customHeight="1" x14ac:dyDescent="0.35">
      <c r="A455" s="120" t="s">
        <v>522</v>
      </c>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c r="AA455" s="120"/>
      <c r="AB455" s="120"/>
    </row>
    <row r="456" spans="1:28" ht="33.65" customHeight="1" x14ac:dyDescent="0.35">
      <c r="A456" s="120" t="s">
        <v>523</v>
      </c>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c r="AA456" s="120"/>
      <c r="AB456" s="120"/>
    </row>
    <row r="457" spans="1:28" ht="33.65" customHeight="1" x14ac:dyDescent="0.35">
      <c r="A457" s="120" t="s">
        <v>524</v>
      </c>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c r="AA457" s="120"/>
      <c r="AB457" s="120"/>
    </row>
    <row r="458" spans="1:28" ht="33" customHeight="1" x14ac:dyDescent="0.35">
      <c r="A458" s="120" t="s">
        <v>525</v>
      </c>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c r="AA458" s="120"/>
      <c r="AB458" s="120"/>
    </row>
    <row r="459" spans="1:28" x14ac:dyDescent="0.35">
      <c r="A459" s="120" t="s">
        <v>526</v>
      </c>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c r="AA459" s="120"/>
      <c r="AB459" s="120"/>
    </row>
    <row r="460" spans="1:28" ht="32.15" customHeight="1" x14ac:dyDescent="0.35">
      <c r="A460" s="120" t="s">
        <v>527</v>
      </c>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c r="AA460" s="120"/>
      <c r="AB460" s="120"/>
    </row>
    <row r="461" spans="1:28" ht="32.15" customHeight="1" x14ac:dyDescent="0.35">
      <c r="A461" s="120" t="s">
        <v>528</v>
      </c>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c r="AA461" s="120"/>
      <c r="AB461" s="120"/>
    </row>
    <row r="462" spans="1:28" ht="31" customHeight="1" x14ac:dyDescent="0.35">
      <c r="A462" s="120" t="s">
        <v>529</v>
      </c>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c r="AA462" s="120"/>
      <c r="AB462" s="120"/>
    </row>
    <row r="463" spans="1:28" x14ac:dyDescent="0.35">
      <c r="A463" s="102"/>
    </row>
    <row r="464" spans="1:28" x14ac:dyDescent="0.35">
      <c r="A464" s="106" t="s">
        <v>530</v>
      </c>
    </row>
    <row r="465" spans="1:28" x14ac:dyDescent="0.35">
      <c r="A465" s="104"/>
    </row>
    <row r="466" spans="1:28" x14ac:dyDescent="0.35">
      <c r="A466" s="102" t="s">
        <v>261</v>
      </c>
    </row>
    <row r="467" spans="1:28" x14ac:dyDescent="0.35">
      <c r="A467" s="102"/>
    </row>
    <row r="468" spans="1:28" ht="53.5" customHeight="1" x14ac:dyDescent="0.35">
      <c r="A468" s="120" t="s">
        <v>531</v>
      </c>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c r="AA468" s="120"/>
      <c r="AB468" s="120"/>
    </row>
    <row r="469" spans="1:28" x14ac:dyDescent="0.35">
      <c r="A469" s="104"/>
    </row>
    <row r="470" spans="1:28" x14ac:dyDescent="0.35">
      <c r="A470" s="104" t="s">
        <v>532</v>
      </c>
    </row>
    <row r="471" spans="1:28" x14ac:dyDescent="0.35">
      <c r="A471" s="104" t="s">
        <v>533</v>
      </c>
    </row>
    <row r="472" spans="1:28" x14ac:dyDescent="0.35">
      <c r="A472" s="104" t="s">
        <v>534</v>
      </c>
    </row>
    <row r="473" spans="1:28" x14ac:dyDescent="0.35">
      <c r="A473" s="104" t="s">
        <v>535</v>
      </c>
    </row>
    <row r="474" spans="1:28" x14ac:dyDescent="0.35">
      <c r="A474" s="109" t="s">
        <v>536</v>
      </c>
    </row>
    <row r="475" spans="1:28" x14ac:dyDescent="0.35">
      <c r="A475" s="109" t="s">
        <v>537</v>
      </c>
    </row>
    <row r="476" spans="1:28" ht="34" customHeight="1" x14ac:dyDescent="0.35">
      <c r="A476" s="121" t="s">
        <v>538</v>
      </c>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row>
    <row r="477" spans="1:28" x14ac:dyDescent="0.35">
      <c r="A477" s="104" t="s">
        <v>539</v>
      </c>
    </row>
    <row r="478" spans="1:28" x14ac:dyDescent="0.35">
      <c r="A478" s="104"/>
    </row>
    <row r="479" spans="1:28" ht="31.5" customHeight="1" x14ac:dyDescent="0.35">
      <c r="A479" s="119" t="s">
        <v>598</v>
      </c>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row>
    <row r="480" spans="1:28" x14ac:dyDescent="0.35">
      <c r="A480" s="106"/>
    </row>
    <row r="481" spans="1:28" x14ac:dyDescent="0.35">
      <c r="A481" s="102" t="s">
        <v>216</v>
      </c>
    </row>
    <row r="482" spans="1:28" x14ac:dyDescent="0.35">
      <c r="A482" s="102"/>
    </row>
    <row r="483" spans="1:28" x14ac:dyDescent="0.35">
      <c r="A483" s="104" t="s">
        <v>540</v>
      </c>
    </row>
    <row r="484" spans="1:28" x14ac:dyDescent="0.35">
      <c r="A484" s="104" t="s">
        <v>541</v>
      </c>
    </row>
    <row r="485" spans="1:28" x14ac:dyDescent="0.35">
      <c r="A485" s="104" t="s">
        <v>542</v>
      </c>
    </row>
    <row r="486" spans="1:28" x14ac:dyDescent="0.35">
      <c r="A486" s="104" t="s">
        <v>543</v>
      </c>
    </row>
    <row r="487" spans="1:28" x14ac:dyDescent="0.35">
      <c r="A487" s="104" t="s">
        <v>544</v>
      </c>
    </row>
    <row r="488" spans="1:28" x14ac:dyDescent="0.35">
      <c r="A488" s="104" t="s">
        <v>545</v>
      </c>
    </row>
    <row r="489" spans="1:28" x14ac:dyDescent="0.35">
      <c r="A489" s="104"/>
    </row>
    <row r="490" spans="1:28" ht="32.5" customHeight="1" x14ac:dyDescent="0.35">
      <c r="A490" s="119" t="s">
        <v>546</v>
      </c>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row>
    <row r="491" spans="1:28" x14ac:dyDescent="0.35">
      <c r="A491" s="102"/>
    </row>
    <row r="492" spans="1:28" x14ac:dyDescent="0.35">
      <c r="A492" s="102" t="s">
        <v>216</v>
      </c>
    </row>
    <row r="493" spans="1:28" x14ac:dyDescent="0.35">
      <c r="A493" s="102"/>
    </row>
    <row r="494" spans="1:28" x14ac:dyDescent="0.35">
      <c r="A494" s="104" t="s">
        <v>547</v>
      </c>
    </row>
    <row r="495" spans="1:28" x14ac:dyDescent="0.35">
      <c r="A495" s="104" t="s">
        <v>548</v>
      </c>
    </row>
    <row r="496" spans="1:28" x14ac:dyDescent="0.35">
      <c r="A496" s="104" t="s">
        <v>549</v>
      </c>
    </row>
    <row r="497" spans="1:1" x14ac:dyDescent="0.35">
      <c r="A497" s="104" t="s">
        <v>550</v>
      </c>
    </row>
    <row r="498" spans="1:1" x14ac:dyDescent="0.35">
      <c r="A498" s="104" t="s">
        <v>551</v>
      </c>
    </row>
    <row r="499" spans="1:1" x14ac:dyDescent="0.35">
      <c r="A499" s="104" t="s">
        <v>552</v>
      </c>
    </row>
    <row r="500" spans="1:1" x14ac:dyDescent="0.35">
      <c r="A500" s="108"/>
    </row>
    <row r="501" spans="1:1" x14ac:dyDescent="0.35">
      <c r="A501" s="106" t="s">
        <v>616</v>
      </c>
    </row>
    <row r="502" spans="1:1" x14ac:dyDescent="0.35">
      <c r="A502" s="102"/>
    </row>
    <row r="503" spans="1:1" x14ac:dyDescent="0.35">
      <c r="A503" s="102" t="s">
        <v>216</v>
      </c>
    </row>
    <row r="504" spans="1:1" x14ac:dyDescent="0.35">
      <c r="A504" s="102"/>
    </row>
    <row r="505" spans="1:1" x14ac:dyDescent="0.35">
      <c r="A505" s="104" t="s">
        <v>553</v>
      </c>
    </row>
    <row r="506" spans="1:1" x14ac:dyDescent="0.35">
      <c r="A506" s="104" t="s">
        <v>554</v>
      </c>
    </row>
    <row r="507" spans="1:1" x14ac:dyDescent="0.35">
      <c r="A507" s="104" t="s">
        <v>555</v>
      </c>
    </row>
    <row r="508" spans="1:1" x14ac:dyDescent="0.35">
      <c r="A508" s="104" t="s">
        <v>556</v>
      </c>
    </row>
    <row r="509" spans="1:1" x14ac:dyDescent="0.35">
      <c r="A509" s="104" t="s">
        <v>557</v>
      </c>
    </row>
    <row r="510" spans="1:1" x14ac:dyDescent="0.35">
      <c r="A510" s="104" t="s">
        <v>558</v>
      </c>
    </row>
    <row r="511" spans="1:1" x14ac:dyDescent="0.35">
      <c r="A511" s="102"/>
    </row>
    <row r="512" spans="1:1" x14ac:dyDescent="0.35">
      <c r="A512" s="106" t="s">
        <v>617</v>
      </c>
    </row>
    <row r="513" spans="1:1" x14ac:dyDescent="0.35">
      <c r="A513" s="102"/>
    </row>
    <row r="514" spans="1:1" x14ac:dyDescent="0.35">
      <c r="A514" s="102" t="s">
        <v>559</v>
      </c>
    </row>
    <row r="515" spans="1:1" x14ac:dyDescent="0.35">
      <c r="A515" s="102"/>
    </row>
    <row r="516" spans="1:1" x14ac:dyDescent="0.35">
      <c r="A516" s="104" t="s">
        <v>560</v>
      </c>
    </row>
    <row r="517" spans="1:1" x14ac:dyDescent="0.35">
      <c r="A517" s="104"/>
    </row>
    <row r="518" spans="1:1" x14ac:dyDescent="0.35">
      <c r="A518" s="104" t="s">
        <v>561</v>
      </c>
    </row>
    <row r="519" spans="1:1" x14ac:dyDescent="0.35">
      <c r="A519" s="104" t="s">
        <v>562</v>
      </c>
    </row>
    <row r="520" spans="1:1" x14ac:dyDescent="0.35">
      <c r="A520" s="104" t="s">
        <v>563</v>
      </c>
    </row>
    <row r="521" spans="1:1" x14ac:dyDescent="0.35">
      <c r="A521" s="104" t="s">
        <v>564</v>
      </c>
    </row>
    <row r="522" spans="1:1" x14ac:dyDescent="0.35">
      <c r="A522" s="104" t="s">
        <v>565</v>
      </c>
    </row>
    <row r="523" spans="1:1" x14ac:dyDescent="0.35">
      <c r="A523" s="104" t="s">
        <v>566</v>
      </c>
    </row>
    <row r="524" spans="1:1" x14ac:dyDescent="0.35">
      <c r="A524" s="104" t="s">
        <v>567</v>
      </c>
    </row>
    <row r="525" spans="1:1" x14ac:dyDescent="0.35">
      <c r="A525" s="109" t="s">
        <v>568</v>
      </c>
    </row>
    <row r="526" spans="1:1" x14ac:dyDescent="0.35">
      <c r="A526" s="109" t="s">
        <v>569</v>
      </c>
    </row>
    <row r="527" spans="1:1" x14ac:dyDescent="0.35">
      <c r="A527" s="104" t="s">
        <v>570</v>
      </c>
    </row>
    <row r="528" spans="1:1" x14ac:dyDescent="0.35">
      <c r="A528" s="109" t="s">
        <v>571</v>
      </c>
    </row>
    <row r="529" spans="1:1" x14ac:dyDescent="0.35">
      <c r="A529" s="104" t="s">
        <v>572</v>
      </c>
    </row>
    <row r="530" spans="1:1" x14ac:dyDescent="0.35">
      <c r="A530" s="104" t="s">
        <v>573</v>
      </c>
    </row>
    <row r="531" spans="1:1" x14ac:dyDescent="0.35">
      <c r="A531" s="104"/>
    </row>
  </sheetData>
  <sheetProtection algorithmName="SHA-512" hashValue="nwHmpji9Q4UvfbJ8IctpsVc5LP/6r6AvV4+whw+v+uu/6GgezIo1DM1fZ/X1jbLaVHM2Dx0SATqTZiW5oxRC4Q==" saltValue="BzZDRTZErv6w4FI9PmjhYw==" spinCount="100000" sheet="1" objects="1" scenarios="1"/>
  <mergeCells count="127">
    <mergeCell ref="A3:AB3"/>
    <mergeCell ref="A5:AB5"/>
    <mergeCell ref="A7:AB7"/>
    <mergeCell ref="A11:AB11"/>
    <mergeCell ref="A34:AB34"/>
    <mergeCell ref="A38:AB38"/>
    <mergeCell ref="A54:AB54"/>
    <mergeCell ref="A55:AB55"/>
    <mergeCell ref="A56:AB56"/>
    <mergeCell ref="A57:AB57"/>
    <mergeCell ref="A59:AB59"/>
    <mergeCell ref="A60:AB60"/>
    <mergeCell ref="A39:AB39"/>
    <mergeCell ref="A41:AB41"/>
    <mergeCell ref="A42:AB42"/>
    <mergeCell ref="A43:AB43"/>
    <mergeCell ref="A45:AB45"/>
    <mergeCell ref="A53:AB53"/>
    <mergeCell ref="A103:AB103"/>
    <mergeCell ref="A104:AB104"/>
    <mergeCell ref="A106:AB106"/>
    <mergeCell ref="A107:AB107"/>
    <mergeCell ref="A108:AB108"/>
    <mergeCell ref="A110:AB110"/>
    <mergeCell ref="A85:AB85"/>
    <mergeCell ref="A86:AB86"/>
    <mergeCell ref="A89:AB89"/>
    <mergeCell ref="A92:AB92"/>
    <mergeCell ref="A99:AB99"/>
    <mergeCell ref="A102:AB102"/>
    <mergeCell ref="A123:AB123"/>
    <mergeCell ref="A185:AB185"/>
    <mergeCell ref="A187:AB187"/>
    <mergeCell ref="A192:AB192"/>
    <mergeCell ref="A193:AB193"/>
    <mergeCell ref="A215:AB215"/>
    <mergeCell ref="A114:AB114"/>
    <mergeCell ref="A116:AB116"/>
    <mergeCell ref="A117:AB117"/>
    <mergeCell ref="A119:AB119"/>
    <mergeCell ref="A120:AB120"/>
    <mergeCell ref="A122:AB122"/>
    <mergeCell ref="A223:AB223"/>
    <mergeCell ref="A282:AB282"/>
    <mergeCell ref="A283:AB283"/>
    <mergeCell ref="A284:AB284"/>
    <mergeCell ref="A285:AB285"/>
    <mergeCell ref="A286:AB286"/>
    <mergeCell ref="A216:AB216"/>
    <mergeCell ref="A218:AB218"/>
    <mergeCell ref="A219:AB219"/>
    <mergeCell ref="A220:AB220"/>
    <mergeCell ref="A221:AB221"/>
    <mergeCell ref="A222:AB222"/>
    <mergeCell ref="A313:AB313"/>
    <mergeCell ref="A314:AB314"/>
    <mergeCell ref="A315:AB315"/>
    <mergeCell ref="A316:AB316"/>
    <mergeCell ref="A317:AB317"/>
    <mergeCell ref="A318:AB318"/>
    <mergeCell ref="A288:AB288"/>
    <mergeCell ref="A293:AB293"/>
    <mergeCell ref="A301:AB301"/>
    <mergeCell ref="A307:AB307"/>
    <mergeCell ref="A311:AB311"/>
    <mergeCell ref="A312:AB312"/>
    <mergeCell ref="A331:AB331"/>
    <mergeCell ref="A332:AB332"/>
    <mergeCell ref="A333:AB333"/>
    <mergeCell ref="A334:AB334"/>
    <mergeCell ref="A336:AB336"/>
    <mergeCell ref="A342:AB342"/>
    <mergeCell ref="A319:AB319"/>
    <mergeCell ref="A321:AB321"/>
    <mergeCell ref="A327:AB327"/>
    <mergeCell ref="A328:AB328"/>
    <mergeCell ref="A329:AB329"/>
    <mergeCell ref="A330:AB330"/>
    <mergeCell ref="A356:AB356"/>
    <mergeCell ref="A357:AB357"/>
    <mergeCell ref="A358:AB358"/>
    <mergeCell ref="A360:AB360"/>
    <mergeCell ref="A361:AB361"/>
    <mergeCell ref="A362:AB362"/>
    <mergeCell ref="A343:AB343"/>
    <mergeCell ref="A346:AB346"/>
    <mergeCell ref="A347:AB347"/>
    <mergeCell ref="A348:AB348"/>
    <mergeCell ref="A354:AB354"/>
    <mergeCell ref="A355:AB355"/>
    <mergeCell ref="A378:AB378"/>
    <mergeCell ref="A379:AB379"/>
    <mergeCell ref="A380:AB380"/>
    <mergeCell ref="A386:AB386"/>
    <mergeCell ref="A388:AB388"/>
    <mergeCell ref="A389:AB389"/>
    <mergeCell ref="A367:AB367"/>
    <mergeCell ref="A371:AB371"/>
    <mergeCell ref="A372:AB372"/>
    <mergeCell ref="A373:AB373"/>
    <mergeCell ref="A374:AB374"/>
    <mergeCell ref="A377:AB377"/>
    <mergeCell ref="A402:AB402"/>
    <mergeCell ref="A403:AB403"/>
    <mergeCell ref="A404:AB404"/>
    <mergeCell ref="A405:AB405"/>
    <mergeCell ref="A407:AB407"/>
    <mergeCell ref="A408:AB408"/>
    <mergeCell ref="A390:AB390"/>
    <mergeCell ref="A392:AB392"/>
    <mergeCell ref="A393:AB393"/>
    <mergeCell ref="A394:AB394"/>
    <mergeCell ref="A400:AB400"/>
    <mergeCell ref="A401:AB401"/>
    <mergeCell ref="A490:AB490"/>
    <mergeCell ref="A460:AB460"/>
    <mergeCell ref="A461:AB461"/>
    <mergeCell ref="A462:AB462"/>
    <mergeCell ref="A468:AB468"/>
    <mergeCell ref="A476:AB476"/>
    <mergeCell ref="A479:AB479"/>
    <mergeCell ref="A441:AB441"/>
    <mergeCell ref="A455:AB455"/>
    <mergeCell ref="A456:AB456"/>
    <mergeCell ref="A457:AB457"/>
    <mergeCell ref="A458:AB458"/>
    <mergeCell ref="A459:AB4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546"/>
  <sheetViews>
    <sheetView tabSelected="1" zoomScaleNormal="100" zoomScaleSheetLayoutView="100" zoomScalePageLayoutView="70" workbookViewId="0">
      <selection activeCell="C9" sqref="C9:I9"/>
    </sheetView>
  </sheetViews>
  <sheetFormatPr defaultColWidth="8.81640625" defaultRowHeight="15.5" x14ac:dyDescent="0.35"/>
  <cols>
    <col min="1" max="1" width="8.81640625" style="1"/>
    <col min="2" max="2" width="9.81640625" style="13" bestFit="1" customWidth="1"/>
    <col min="3" max="3" width="8.81640625" style="4"/>
    <col min="4" max="4" width="11.54296875" style="1" customWidth="1"/>
    <col min="5" max="5" width="8.81640625" style="1"/>
    <col min="6" max="6" width="15.1796875" style="1" customWidth="1"/>
    <col min="7" max="7" width="11.54296875" style="1" customWidth="1"/>
    <col min="8" max="8" width="13.453125" style="1" customWidth="1"/>
    <col min="9" max="9" width="8.81640625" style="1"/>
    <col min="10" max="10" width="11.54296875" style="1" customWidth="1"/>
    <col min="11" max="11" width="12.54296875" style="1" customWidth="1"/>
    <col min="12" max="12" width="8.81640625" style="1"/>
    <col min="13" max="13" width="9.81640625" style="1" customWidth="1"/>
    <col min="14" max="14" width="11.81640625" style="1" customWidth="1"/>
    <col min="15" max="15" width="8.81640625" style="1"/>
    <col min="16" max="16" width="11.81640625" style="1" customWidth="1"/>
    <col min="17" max="18" width="8.81640625" style="1"/>
    <col min="19" max="19" width="8.81640625" style="14"/>
    <col min="20" max="20" width="11.1796875" style="1" customWidth="1"/>
    <col min="21" max="21" width="8.81640625" style="1" customWidth="1"/>
    <col min="22" max="22" width="3.1796875" style="1" customWidth="1"/>
    <col min="23" max="26" width="8.81640625" style="1" customWidth="1"/>
    <col min="27" max="16384" width="8.81640625" style="1"/>
  </cols>
  <sheetData>
    <row r="1" spans="1:27" s="20" customFormat="1" ht="44.15" customHeight="1" thickBot="1" x14ac:dyDescent="0.4">
      <c r="A1" s="142" t="s">
        <v>205</v>
      </c>
      <c r="B1" s="142"/>
      <c r="C1" s="142"/>
      <c r="D1" s="142"/>
      <c r="E1" s="142"/>
      <c r="F1" s="142"/>
      <c r="G1" s="142"/>
      <c r="H1" s="142"/>
      <c r="I1" s="142"/>
      <c r="J1" s="142"/>
      <c r="K1" s="142"/>
      <c r="L1" s="142"/>
      <c r="M1" s="142"/>
      <c r="N1" s="142"/>
      <c r="O1" s="142"/>
      <c r="P1" s="142"/>
      <c r="Q1" s="142"/>
      <c r="R1" s="142"/>
      <c r="S1" s="142"/>
      <c r="T1" s="142"/>
      <c r="U1" s="142"/>
      <c r="V1" s="19"/>
      <c r="W1" s="19"/>
      <c r="X1" s="19"/>
      <c r="Y1" s="19"/>
      <c r="Z1" s="19"/>
      <c r="AA1" s="19"/>
    </row>
    <row r="4" spans="1:27" ht="16" thickBot="1" x14ac:dyDescent="0.4"/>
    <row r="5" spans="1:27" ht="36" customHeight="1" thickBot="1" x14ac:dyDescent="0.4">
      <c r="C5" s="21" t="s">
        <v>5</v>
      </c>
      <c r="D5" s="5"/>
      <c r="E5" s="6"/>
      <c r="F5" s="7"/>
      <c r="G5" s="6"/>
      <c r="H5" s="8"/>
      <c r="I5" s="5"/>
      <c r="J5" s="9"/>
      <c r="K5" s="8"/>
      <c r="L5" s="10"/>
      <c r="M5" s="9"/>
      <c r="N5" s="8"/>
      <c r="O5" s="9"/>
      <c r="P5" s="11"/>
    </row>
    <row r="7" spans="1:27" x14ac:dyDescent="0.35">
      <c r="B7" s="29"/>
      <c r="C7" s="30"/>
      <c r="D7" s="12"/>
      <c r="E7" s="12"/>
      <c r="F7" s="12"/>
      <c r="G7" s="12"/>
      <c r="H7" s="12"/>
      <c r="I7" s="12"/>
      <c r="K7" s="31"/>
      <c r="L7" s="12"/>
      <c r="M7" s="12"/>
      <c r="N7" s="12"/>
      <c r="Q7" s="12"/>
      <c r="R7" s="12"/>
      <c r="S7" s="32"/>
      <c r="T7" s="12"/>
      <c r="U7" s="12"/>
      <c r="V7" s="12"/>
      <c r="W7" s="12"/>
      <c r="X7" s="12"/>
      <c r="Y7" s="12"/>
      <c r="Z7" s="12"/>
      <c r="AA7" s="12"/>
    </row>
    <row r="8" spans="1:27" x14ac:dyDescent="0.35">
      <c r="B8" s="29"/>
      <c r="C8" s="30"/>
      <c r="D8" s="12"/>
      <c r="E8" s="12"/>
      <c r="F8" s="12"/>
      <c r="G8" s="12"/>
      <c r="H8" s="12"/>
      <c r="I8" s="12"/>
      <c r="K8" s="31"/>
      <c r="L8" s="12"/>
      <c r="M8" s="12"/>
      <c r="N8" s="12"/>
      <c r="Q8" s="12"/>
      <c r="R8" s="12"/>
      <c r="S8" s="32"/>
      <c r="T8" s="12"/>
      <c r="U8" s="12"/>
      <c r="V8" s="12"/>
      <c r="W8" s="12"/>
      <c r="X8" s="12"/>
      <c r="Y8" s="12"/>
      <c r="Z8" s="12"/>
      <c r="AA8" s="12"/>
    </row>
    <row r="9" spans="1:27" x14ac:dyDescent="0.35">
      <c r="B9" s="29" t="s">
        <v>0</v>
      </c>
      <c r="C9" s="143"/>
      <c r="D9" s="143"/>
      <c r="E9" s="143"/>
      <c r="F9" s="143"/>
      <c r="G9" s="143"/>
      <c r="H9" s="143"/>
      <c r="I9" s="143"/>
      <c r="K9" s="31" t="s">
        <v>1</v>
      </c>
      <c r="L9" s="144"/>
      <c r="M9" s="144"/>
      <c r="N9" s="144"/>
    </row>
    <row r="10" spans="1:27" x14ac:dyDescent="0.35">
      <c r="B10" s="29"/>
      <c r="C10" s="13"/>
      <c r="D10" s="28"/>
      <c r="E10" s="28"/>
      <c r="F10" s="28"/>
      <c r="G10" s="28"/>
      <c r="H10" s="28"/>
      <c r="I10" s="28"/>
      <c r="K10" s="31"/>
      <c r="L10" s="28"/>
      <c r="M10" s="28"/>
      <c r="N10" s="28"/>
    </row>
    <row r="11" spans="1:27" ht="27" customHeight="1" x14ac:dyDescent="0.35">
      <c r="A11" s="33"/>
      <c r="B11" s="29"/>
      <c r="C11" s="34"/>
      <c r="D11" s="33"/>
      <c r="E11" s="33"/>
      <c r="F11" s="33"/>
      <c r="G11" s="33"/>
      <c r="H11" s="33"/>
      <c r="I11" s="33"/>
      <c r="J11" s="33"/>
      <c r="K11" s="33"/>
      <c r="L11" s="14"/>
      <c r="M11" s="14"/>
      <c r="P11" s="35"/>
      <c r="Q11" s="35"/>
      <c r="S11" s="35"/>
      <c r="T11" s="35"/>
    </row>
    <row r="13" spans="1:27" x14ac:dyDescent="0.35">
      <c r="A13" s="36"/>
      <c r="B13" s="37">
        <v>1</v>
      </c>
      <c r="C13" s="38" t="s">
        <v>6</v>
      </c>
      <c r="D13" s="39"/>
    </row>
    <row r="14" spans="1:27" x14ac:dyDescent="0.35">
      <c r="A14" s="36"/>
      <c r="B14" s="29"/>
      <c r="C14" s="38"/>
      <c r="D14" s="39"/>
    </row>
    <row r="15" spans="1:27" x14ac:dyDescent="0.35">
      <c r="A15" s="36"/>
      <c r="D15" s="4" t="s">
        <v>8</v>
      </c>
      <c r="E15" s="36"/>
      <c r="F15" s="36"/>
      <c r="G15" s="36"/>
      <c r="H15" s="36"/>
      <c r="I15" s="36"/>
      <c r="J15" s="36"/>
      <c r="K15" s="12"/>
    </row>
    <row r="16" spans="1:27" x14ac:dyDescent="0.35">
      <c r="A16" s="36"/>
      <c r="D16" s="4"/>
      <c r="E16" s="36"/>
      <c r="F16" s="36"/>
      <c r="G16" s="36"/>
      <c r="H16" s="36"/>
      <c r="I16" s="36"/>
      <c r="J16" s="36"/>
      <c r="K16" s="12"/>
    </row>
    <row r="17" spans="1:20" x14ac:dyDescent="0.35">
      <c r="A17" s="36"/>
      <c r="D17" s="4" t="s">
        <v>7</v>
      </c>
      <c r="K17" s="12"/>
    </row>
    <row r="18" spans="1:20" x14ac:dyDescent="0.35">
      <c r="A18" s="36"/>
      <c r="D18" s="4"/>
      <c r="K18" s="12"/>
    </row>
    <row r="19" spans="1:20" x14ac:dyDescent="0.35">
      <c r="A19" s="36"/>
      <c r="D19" s="4" t="s">
        <v>9</v>
      </c>
      <c r="K19" s="12"/>
      <c r="M19" s="36"/>
    </row>
    <row r="20" spans="1:20" x14ac:dyDescent="0.35">
      <c r="A20" s="36"/>
      <c r="D20" s="4"/>
      <c r="K20" s="12"/>
      <c r="M20" s="36"/>
    </row>
    <row r="21" spans="1:20" ht="15" customHeight="1" x14ac:dyDescent="0.35">
      <c r="A21" s="36"/>
      <c r="D21" s="4" t="s">
        <v>601</v>
      </c>
      <c r="K21" s="12"/>
    </row>
    <row r="22" spans="1:20" ht="15" customHeight="1" x14ac:dyDescent="0.35">
      <c r="A22" s="36"/>
      <c r="C22" s="30"/>
      <c r="D22" s="12"/>
      <c r="E22" s="12"/>
      <c r="F22" s="12"/>
      <c r="G22" s="12"/>
      <c r="H22" s="12"/>
      <c r="I22" s="12"/>
      <c r="J22" s="12"/>
      <c r="K22" s="12"/>
      <c r="L22" s="40"/>
      <c r="M22" s="40"/>
      <c r="P22" s="40"/>
      <c r="Q22" s="40"/>
      <c r="S22" s="41"/>
      <c r="T22" s="40"/>
    </row>
    <row r="23" spans="1:20" ht="39.65" customHeight="1" x14ac:dyDescent="0.35">
      <c r="B23" s="25" t="s">
        <v>53</v>
      </c>
      <c r="C23" s="124"/>
      <c r="D23" s="124"/>
      <c r="E23" s="124"/>
      <c r="F23" s="124"/>
      <c r="G23" s="124"/>
      <c r="H23" s="124"/>
      <c r="I23" s="124"/>
      <c r="J23" s="124"/>
      <c r="K23" s="124"/>
      <c r="L23" s="124"/>
      <c r="M23" s="124"/>
      <c r="N23" s="124"/>
      <c r="O23" s="124"/>
      <c r="P23" s="124"/>
      <c r="Q23" s="124"/>
      <c r="R23" s="124"/>
      <c r="S23" s="124"/>
      <c r="T23" s="125"/>
    </row>
    <row r="24" spans="1:20" x14ac:dyDescent="0.35">
      <c r="C24" s="42"/>
      <c r="D24" s="16"/>
      <c r="E24" s="16"/>
      <c r="F24" s="16"/>
      <c r="G24" s="16"/>
      <c r="H24" s="16"/>
      <c r="I24" s="16"/>
      <c r="J24" s="16"/>
      <c r="K24" s="16"/>
      <c r="L24" s="16"/>
      <c r="M24" s="16"/>
      <c r="N24" s="16"/>
      <c r="O24" s="16"/>
      <c r="P24" s="16"/>
      <c r="Q24" s="16"/>
      <c r="R24" s="16"/>
      <c r="T24" s="16"/>
    </row>
    <row r="25" spans="1:20" x14ac:dyDescent="0.35">
      <c r="C25" s="42"/>
      <c r="D25" s="16"/>
      <c r="E25" s="16"/>
      <c r="F25" s="16"/>
      <c r="G25" s="16"/>
      <c r="H25" s="16"/>
      <c r="I25" s="16"/>
      <c r="J25" s="16"/>
      <c r="K25" s="16"/>
      <c r="L25" s="16"/>
      <c r="M25" s="16"/>
      <c r="N25" s="16"/>
      <c r="O25" s="16"/>
      <c r="P25" s="16"/>
      <c r="Q25" s="16"/>
      <c r="R25" s="16"/>
      <c r="T25" s="16"/>
    </row>
    <row r="26" spans="1:20" x14ac:dyDescent="0.35">
      <c r="C26" s="42"/>
      <c r="D26" s="16"/>
      <c r="E26" s="16"/>
      <c r="F26" s="16"/>
      <c r="G26" s="16"/>
      <c r="H26" s="16"/>
      <c r="I26" s="16"/>
      <c r="J26" s="16"/>
      <c r="K26" s="16"/>
      <c r="L26" s="16"/>
      <c r="M26" s="16"/>
      <c r="N26" s="16"/>
      <c r="O26" s="16"/>
      <c r="P26" s="16"/>
      <c r="Q26" s="16"/>
      <c r="R26" s="16"/>
      <c r="T26" s="16"/>
    </row>
    <row r="27" spans="1:20" x14ac:dyDescent="0.35">
      <c r="C27" s="42"/>
      <c r="D27" s="16"/>
      <c r="E27" s="16"/>
      <c r="F27" s="16"/>
      <c r="G27" s="16"/>
      <c r="H27" s="16"/>
      <c r="I27" s="16"/>
      <c r="J27" s="16"/>
      <c r="K27" s="16"/>
      <c r="L27" s="16"/>
      <c r="M27" s="16"/>
      <c r="N27" s="16"/>
      <c r="O27" s="16"/>
      <c r="P27" s="16"/>
      <c r="Q27" s="16"/>
      <c r="R27" s="16"/>
      <c r="T27" s="16"/>
    </row>
    <row r="28" spans="1:20" x14ac:dyDescent="0.35">
      <c r="A28" s="36"/>
      <c r="B28" s="29">
        <v>2</v>
      </c>
      <c r="C28" s="38" t="s">
        <v>54</v>
      </c>
      <c r="D28" s="39"/>
      <c r="E28" s="39"/>
      <c r="F28" s="39"/>
      <c r="G28" s="39"/>
      <c r="H28" s="39"/>
    </row>
    <row r="29" spans="1:20" x14ac:dyDescent="0.35">
      <c r="A29" s="36"/>
      <c r="B29" s="29"/>
      <c r="C29" s="38"/>
      <c r="D29" s="39"/>
      <c r="E29" s="39"/>
      <c r="F29" s="39"/>
      <c r="G29" s="39"/>
      <c r="H29" s="39"/>
    </row>
    <row r="30" spans="1:20" x14ac:dyDescent="0.35">
      <c r="A30" s="36"/>
      <c r="D30" s="4" t="s">
        <v>55</v>
      </c>
      <c r="E30" s="36"/>
      <c r="F30" s="36"/>
      <c r="G30" s="36"/>
      <c r="H30" s="36"/>
      <c r="I30" s="36"/>
      <c r="J30" s="36"/>
      <c r="K30" s="36"/>
      <c r="L30" s="36"/>
      <c r="M30" s="36"/>
      <c r="N30" s="36"/>
    </row>
    <row r="31" spans="1:20" x14ac:dyDescent="0.35">
      <c r="A31" s="36"/>
      <c r="D31" s="4"/>
      <c r="E31" s="36"/>
      <c r="F31" s="36"/>
      <c r="G31" s="36"/>
      <c r="H31" s="36"/>
      <c r="I31" s="36"/>
      <c r="J31" s="36"/>
      <c r="K31" s="36"/>
      <c r="L31" s="36"/>
      <c r="M31" s="36"/>
      <c r="N31" s="36"/>
    </row>
    <row r="32" spans="1:20" x14ac:dyDescent="0.35">
      <c r="A32" s="36"/>
      <c r="D32" s="4" t="s">
        <v>56</v>
      </c>
      <c r="K32" s="12"/>
    </row>
    <row r="33" spans="1:20" x14ac:dyDescent="0.35">
      <c r="A33" s="36"/>
      <c r="D33" s="4"/>
      <c r="K33" s="12"/>
    </row>
    <row r="34" spans="1:20" x14ac:dyDescent="0.35">
      <c r="A34" s="36"/>
      <c r="D34" s="4" t="s">
        <v>57</v>
      </c>
      <c r="K34" s="12"/>
      <c r="M34" s="36"/>
    </row>
    <row r="35" spans="1:20" x14ac:dyDescent="0.35">
      <c r="A35" s="36"/>
      <c r="D35" s="4"/>
      <c r="K35" s="12"/>
      <c r="M35" s="36"/>
    </row>
    <row r="36" spans="1:20" x14ac:dyDescent="0.35">
      <c r="A36" s="36"/>
      <c r="D36" s="4" t="s">
        <v>602</v>
      </c>
      <c r="K36" s="12"/>
    </row>
    <row r="37" spans="1:20" x14ac:dyDescent="0.35">
      <c r="A37" s="36"/>
      <c r="C37" s="30"/>
      <c r="D37" s="12"/>
      <c r="E37" s="12"/>
      <c r="F37" s="12"/>
      <c r="G37" s="12"/>
      <c r="H37" s="12"/>
      <c r="I37" s="12"/>
      <c r="J37" s="12"/>
      <c r="K37" s="12"/>
      <c r="L37" s="40"/>
      <c r="M37" s="40"/>
      <c r="P37" s="40"/>
      <c r="Q37" s="40"/>
      <c r="S37" s="41"/>
      <c r="T37" s="40"/>
    </row>
    <row r="38" spans="1:20" ht="39.65" customHeight="1" x14ac:dyDescent="0.35">
      <c r="B38" s="25" t="s">
        <v>53</v>
      </c>
      <c r="C38" s="124"/>
      <c r="D38" s="124"/>
      <c r="E38" s="124"/>
      <c r="F38" s="124"/>
      <c r="G38" s="124"/>
      <c r="H38" s="124"/>
      <c r="I38" s="124"/>
      <c r="J38" s="124"/>
      <c r="K38" s="124"/>
      <c r="L38" s="124"/>
      <c r="M38" s="124"/>
      <c r="N38" s="124"/>
      <c r="O38" s="124"/>
      <c r="P38" s="124"/>
      <c r="Q38" s="124"/>
      <c r="R38" s="124"/>
      <c r="S38" s="124"/>
      <c r="T38" s="125"/>
    </row>
    <row r="43" spans="1:20" ht="49.5" customHeight="1" x14ac:dyDescent="0.35">
      <c r="A43" s="36"/>
      <c r="B43" s="29">
        <v>3</v>
      </c>
      <c r="C43" s="127" t="s">
        <v>58</v>
      </c>
      <c r="D43" s="127"/>
      <c r="E43" s="127"/>
      <c r="F43" s="127"/>
      <c r="G43" s="127"/>
      <c r="H43" s="127"/>
      <c r="I43" s="127"/>
      <c r="J43" s="127"/>
      <c r="K43" s="127"/>
      <c r="L43" s="127"/>
      <c r="M43" s="127"/>
      <c r="N43" s="127"/>
      <c r="O43" s="127"/>
      <c r="P43" s="127"/>
      <c r="Q43" s="127"/>
      <c r="R43" s="127"/>
      <c r="S43" s="127"/>
      <c r="T43" s="127"/>
    </row>
    <row r="44" spans="1:20" x14ac:dyDescent="0.35">
      <c r="A44" s="36"/>
      <c r="B44" s="29"/>
      <c r="C44" s="38"/>
      <c r="D44" s="39"/>
    </row>
    <row r="45" spans="1:20" x14ac:dyDescent="0.35">
      <c r="A45" s="36"/>
      <c r="C45" s="1"/>
      <c r="D45" s="4" t="s">
        <v>59</v>
      </c>
      <c r="E45" s="36"/>
      <c r="F45" s="36"/>
      <c r="G45" s="36"/>
      <c r="H45" s="36"/>
      <c r="I45" s="36"/>
      <c r="J45" s="36"/>
      <c r="K45" s="12"/>
    </row>
    <row r="46" spans="1:20" x14ac:dyDescent="0.35">
      <c r="A46" s="36"/>
      <c r="C46" s="1"/>
      <c r="D46" s="4"/>
      <c r="E46" s="36"/>
      <c r="F46" s="36"/>
      <c r="G46" s="36"/>
      <c r="H46" s="36"/>
      <c r="I46" s="36"/>
      <c r="J46" s="36"/>
      <c r="K46" s="12"/>
    </row>
    <row r="47" spans="1:20" ht="32.15" customHeight="1" x14ac:dyDescent="0.35">
      <c r="A47" s="36"/>
      <c r="C47" s="1"/>
      <c r="D47" s="145" t="s">
        <v>60</v>
      </c>
      <c r="E47" s="145"/>
      <c r="F47" s="145"/>
      <c r="G47" s="145"/>
      <c r="H47" s="145"/>
      <c r="I47" s="145"/>
      <c r="J47" s="145"/>
      <c r="K47" s="145"/>
      <c r="L47" s="145"/>
      <c r="M47" s="145"/>
      <c r="N47" s="145"/>
      <c r="O47" s="145"/>
      <c r="P47" s="145"/>
      <c r="Q47" s="145"/>
      <c r="R47" s="145"/>
      <c r="S47" s="145"/>
      <c r="T47" s="145"/>
    </row>
    <row r="48" spans="1:20" x14ac:dyDescent="0.35">
      <c r="A48" s="36"/>
      <c r="C48" s="1"/>
      <c r="D48" s="4"/>
      <c r="K48" s="12"/>
    </row>
    <row r="49" spans="1:20" ht="33" customHeight="1" x14ac:dyDescent="0.35">
      <c r="A49" s="36"/>
      <c r="C49" s="1"/>
      <c r="D49" s="126" t="s">
        <v>61</v>
      </c>
      <c r="E49" s="126"/>
      <c r="F49" s="126"/>
      <c r="G49" s="126"/>
      <c r="H49" s="126"/>
      <c r="I49" s="126"/>
      <c r="J49" s="126"/>
      <c r="K49" s="126"/>
      <c r="L49" s="126"/>
      <c r="M49" s="126"/>
      <c r="N49" s="126"/>
      <c r="O49" s="126"/>
      <c r="P49" s="126"/>
      <c r="Q49" s="126"/>
      <c r="R49" s="126"/>
      <c r="S49" s="126"/>
      <c r="T49" s="126"/>
    </row>
    <row r="50" spans="1:20" x14ac:dyDescent="0.35">
      <c r="A50" s="36"/>
      <c r="C50" s="1"/>
      <c r="D50" s="4"/>
      <c r="K50" s="12"/>
      <c r="M50" s="36"/>
    </row>
    <row r="51" spans="1:20" x14ac:dyDescent="0.35">
      <c r="A51" s="36"/>
      <c r="C51" s="1"/>
      <c r="D51" s="4" t="s">
        <v>62</v>
      </c>
      <c r="K51" s="12"/>
    </row>
    <row r="52" spans="1:20" x14ac:dyDescent="0.35">
      <c r="A52" s="36"/>
      <c r="C52" s="30"/>
      <c r="D52" s="12"/>
      <c r="E52" s="12"/>
      <c r="F52" s="12"/>
      <c r="G52" s="12"/>
      <c r="H52" s="12"/>
      <c r="I52" s="12"/>
      <c r="J52" s="12"/>
      <c r="K52" s="12"/>
      <c r="L52" s="40"/>
      <c r="M52" s="40"/>
      <c r="P52" s="40"/>
      <c r="Q52" s="40"/>
      <c r="S52" s="41"/>
      <c r="T52" s="40"/>
    </row>
    <row r="53" spans="1:20" ht="39.65" customHeight="1" x14ac:dyDescent="0.35">
      <c r="B53" s="25" t="s">
        <v>53</v>
      </c>
      <c r="C53" s="124"/>
      <c r="D53" s="124"/>
      <c r="E53" s="124"/>
      <c r="F53" s="124"/>
      <c r="G53" s="124"/>
      <c r="H53" s="124"/>
      <c r="I53" s="124"/>
      <c r="J53" s="124"/>
      <c r="K53" s="124"/>
      <c r="L53" s="124"/>
      <c r="M53" s="124"/>
      <c r="N53" s="124"/>
      <c r="O53" s="124"/>
      <c r="P53" s="124"/>
      <c r="Q53" s="124"/>
      <c r="R53" s="124"/>
      <c r="S53" s="124"/>
      <c r="T53" s="125"/>
    </row>
    <row r="58" spans="1:20" x14ac:dyDescent="0.35">
      <c r="A58" s="36"/>
      <c r="B58" s="29">
        <v>4</v>
      </c>
      <c r="C58" s="38" t="s">
        <v>63</v>
      </c>
      <c r="D58" s="39"/>
    </row>
    <row r="59" spans="1:20" x14ac:dyDescent="0.35">
      <c r="A59" s="36"/>
      <c r="B59" s="29"/>
      <c r="C59" s="38"/>
      <c r="D59" s="39"/>
    </row>
    <row r="60" spans="1:20" x14ac:dyDescent="0.35">
      <c r="A60" s="36"/>
      <c r="C60" s="1"/>
      <c r="D60" s="4" t="s">
        <v>64</v>
      </c>
      <c r="E60" s="36"/>
      <c r="F60" s="36"/>
      <c r="G60" s="36"/>
      <c r="H60" s="36"/>
      <c r="I60" s="36"/>
      <c r="J60" s="36"/>
      <c r="K60" s="12"/>
    </row>
    <row r="61" spans="1:20" x14ac:dyDescent="0.35">
      <c r="A61" s="36"/>
      <c r="C61" s="1"/>
      <c r="D61" s="4"/>
      <c r="E61" s="36"/>
      <c r="F61" s="36"/>
      <c r="G61" s="36"/>
      <c r="H61" s="36"/>
      <c r="I61" s="36"/>
      <c r="J61" s="36"/>
      <c r="K61" s="12"/>
    </row>
    <row r="62" spans="1:20" x14ac:dyDescent="0.35">
      <c r="A62" s="36"/>
      <c r="C62" s="1"/>
      <c r="D62" s="4" t="s">
        <v>65</v>
      </c>
      <c r="K62" s="12"/>
    </row>
    <row r="63" spans="1:20" x14ac:dyDescent="0.35">
      <c r="A63" s="36"/>
      <c r="C63" s="1"/>
      <c r="D63" s="4"/>
      <c r="K63" s="12"/>
    </row>
    <row r="64" spans="1:20" x14ac:dyDescent="0.35">
      <c r="A64" s="36"/>
      <c r="C64" s="1"/>
      <c r="D64" s="4" t="s">
        <v>66</v>
      </c>
      <c r="K64" s="12"/>
      <c r="M64" s="36"/>
    </row>
    <row r="65" spans="1:20" x14ac:dyDescent="0.35">
      <c r="A65" s="36"/>
      <c r="C65" s="1"/>
      <c r="D65" s="4"/>
      <c r="K65" s="12"/>
      <c r="M65" s="36"/>
    </row>
    <row r="66" spans="1:20" x14ac:dyDescent="0.35">
      <c r="A66" s="43"/>
      <c r="C66" s="1"/>
      <c r="D66" s="4" t="s">
        <v>67</v>
      </c>
      <c r="K66" s="12"/>
    </row>
    <row r="67" spans="1:20" x14ac:dyDescent="0.35">
      <c r="A67" s="43"/>
      <c r="C67" s="30"/>
      <c r="D67" s="12"/>
      <c r="E67" s="12"/>
      <c r="F67" s="12"/>
      <c r="G67" s="12"/>
      <c r="H67" s="12"/>
      <c r="I67" s="12"/>
      <c r="J67" s="12"/>
      <c r="K67" s="12"/>
      <c r="L67" s="40"/>
      <c r="M67" s="40"/>
      <c r="P67" s="40"/>
      <c r="Q67" s="40"/>
      <c r="S67" s="41"/>
      <c r="T67" s="40"/>
    </row>
    <row r="68" spans="1:20" ht="39.65" customHeight="1" x14ac:dyDescent="0.35">
      <c r="B68" s="25" t="s">
        <v>53</v>
      </c>
      <c r="C68" s="124"/>
      <c r="D68" s="124"/>
      <c r="E68" s="124"/>
      <c r="F68" s="124"/>
      <c r="G68" s="124"/>
      <c r="H68" s="124"/>
      <c r="I68" s="124"/>
      <c r="J68" s="124"/>
      <c r="K68" s="124"/>
      <c r="L68" s="124"/>
      <c r="M68" s="124"/>
      <c r="N68" s="124"/>
      <c r="O68" s="124"/>
      <c r="P68" s="124"/>
      <c r="Q68" s="124"/>
      <c r="R68" s="124"/>
      <c r="S68" s="124"/>
      <c r="T68" s="125"/>
    </row>
    <row r="73" spans="1:20" x14ac:dyDescent="0.35">
      <c r="A73" s="36"/>
      <c r="B73" s="29">
        <v>5</v>
      </c>
      <c r="C73" s="38" t="s">
        <v>68</v>
      </c>
      <c r="D73" s="44"/>
      <c r="E73" s="44"/>
      <c r="F73" s="12"/>
    </row>
    <row r="74" spans="1:20" x14ac:dyDescent="0.35">
      <c r="A74" s="36"/>
      <c r="B74" s="29"/>
      <c r="C74" s="38"/>
      <c r="D74" s="44"/>
      <c r="E74" s="44"/>
      <c r="F74" s="12"/>
    </row>
    <row r="75" spans="1:20" x14ac:dyDescent="0.35">
      <c r="A75" s="36"/>
      <c r="D75" s="4" t="s">
        <v>69</v>
      </c>
      <c r="E75" s="36"/>
      <c r="F75" s="36"/>
      <c r="G75" s="36"/>
      <c r="H75" s="36"/>
      <c r="I75" s="36"/>
      <c r="J75" s="36"/>
      <c r="K75" s="12"/>
    </row>
    <row r="76" spans="1:20" x14ac:dyDescent="0.35">
      <c r="A76" s="36"/>
      <c r="D76" s="4"/>
      <c r="E76" s="36"/>
      <c r="F76" s="36"/>
      <c r="G76" s="36"/>
      <c r="H76" s="36"/>
      <c r="I76" s="36"/>
      <c r="J76" s="36"/>
      <c r="K76" s="12"/>
    </row>
    <row r="77" spans="1:20" x14ac:dyDescent="0.35">
      <c r="A77" s="36"/>
      <c r="D77" s="30" t="s">
        <v>70</v>
      </c>
      <c r="E77" s="12"/>
      <c r="F77" s="12"/>
      <c r="G77" s="12"/>
      <c r="H77" s="12"/>
      <c r="I77" s="12"/>
      <c r="J77" s="12"/>
      <c r="K77" s="12"/>
      <c r="L77" s="12"/>
      <c r="M77" s="12"/>
    </row>
    <row r="78" spans="1:20" x14ac:dyDescent="0.35">
      <c r="A78" s="36"/>
      <c r="D78" s="30"/>
      <c r="E78" s="12"/>
      <c r="F78" s="12"/>
      <c r="G78" s="12"/>
      <c r="H78" s="12"/>
      <c r="I78" s="12"/>
      <c r="J78" s="12"/>
      <c r="K78" s="12"/>
      <c r="L78" s="12"/>
      <c r="M78" s="12"/>
    </row>
    <row r="79" spans="1:20" x14ac:dyDescent="0.35">
      <c r="A79" s="36"/>
      <c r="D79" s="30" t="s">
        <v>71</v>
      </c>
      <c r="E79" s="12"/>
      <c r="F79" s="12"/>
      <c r="G79" s="12"/>
      <c r="H79" s="12"/>
      <c r="I79" s="12"/>
      <c r="J79" s="12"/>
      <c r="K79" s="12"/>
      <c r="L79" s="12"/>
      <c r="M79" s="36"/>
    </row>
    <row r="80" spans="1:20" x14ac:dyDescent="0.35">
      <c r="A80" s="36"/>
      <c r="D80" s="30"/>
      <c r="E80" s="12"/>
      <c r="F80" s="12"/>
      <c r="G80" s="12"/>
      <c r="H80" s="12"/>
      <c r="I80" s="12"/>
      <c r="J80" s="12"/>
      <c r="K80" s="12"/>
      <c r="L80" s="12"/>
      <c r="M80" s="36"/>
    </row>
    <row r="81" spans="1:20" ht="36" customHeight="1" x14ac:dyDescent="0.35">
      <c r="A81" s="36"/>
      <c r="C81" s="45"/>
      <c r="D81" s="126" t="s">
        <v>72</v>
      </c>
      <c r="E81" s="126"/>
      <c r="F81" s="126"/>
      <c r="G81" s="126"/>
      <c r="H81" s="126"/>
      <c r="I81" s="126"/>
      <c r="J81" s="126"/>
      <c r="K81" s="126"/>
      <c r="L81" s="126"/>
      <c r="M81" s="126"/>
      <c r="N81" s="126"/>
      <c r="O81" s="126"/>
      <c r="P81" s="126"/>
      <c r="Q81" s="126"/>
      <c r="S81" s="26"/>
    </row>
    <row r="83" spans="1:20" ht="39.65" customHeight="1" x14ac:dyDescent="0.35">
      <c r="B83" s="25" t="s">
        <v>53</v>
      </c>
      <c r="C83" s="124"/>
      <c r="D83" s="124"/>
      <c r="E83" s="124"/>
      <c r="F83" s="124"/>
      <c r="G83" s="124"/>
      <c r="H83" s="124"/>
      <c r="I83" s="124"/>
      <c r="J83" s="124"/>
      <c r="K83" s="124"/>
      <c r="L83" s="124"/>
      <c r="M83" s="124"/>
      <c r="N83" s="124"/>
      <c r="O83" s="124"/>
      <c r="P83" s="124"/>
      <c r="Q83" s="124"/>
      <c r="R83" s="124"/>
      <c r="S83" s="124"/>
      <c r="T83" s="125"/>
    </row>
    <row r="88" spans="1:20" x14ac:dyDescent="0.35">
      <c r="A88" s="36"/>
      <c r="B88" s="29">
        <v>6</v>
      </c>
      <c r="C88" s="38" t="s">
        <v>73</v>
      </c>
      <c r="D88" s="44"/>
    </row>
    <row r="89" spans="1:20" x14ac:dyDescent="0.35">
      <c r="A89" s="36"/>
      <c r="B89" s="29"/>
      <c r="C89" s="38"/>
      <c r="D89" s="44"/>
    </row>
    <row r="90" spans="1:20" x14ac:dyDescent="0.35">
      <c r="A90" s="36"/>
      <c r="C90" s="1"/>
      <c r="D90" s="4" t="s">
        <v>77</v>
      </c>
      <c r="E90" s="36"/>
      <c r="F90" s="36"/>
      <c r="G90" s="36"/>
      <c r="H90" s="36"/>
      <c r="I90" s="36"/>
      <c r="J90" s="36"/>
      <c r="K90" s="36"/>
      <c r="L90" s="36"/>
      <c r="M90" s="36"/>
    </row>
    <row r="91" spans="1:20" x14ac:dyDescent="0.35">
      <c r="A91" s="36"/>
      <c r="C91" s="1"/>
      <c r="D91" s="4"/>
      <c r="E91" s="36"/>
      <c r="F91" s="36"/>
      <c r="G91" s="36"/>
      <c r="H91" s="36"/>
      <c r="I91" s="36"/>
      <c r="J91" s="36"/>
      <c r="K91" s="36"/>
      <c r="L91" s="36"/>
      <c r="M91" s="36"/>
    </row>
    <row r="92" spans="1:20" x14ac:dyDescent="0.35">
      <c r="A92" s="36"/>
      <c r="C92" s="1"/>
      <c r="D92" s="4" t="s">
        <v>76</v>
      </c>
      <c r="K92" s="12"/>
    </row>
    <row r="93" spans="1:20" x14ac:dyDescent="0.35">
      <c r="A93" s="36"/>
      <c r="C93" s="1"/>
      <c r="D93" s="4"/>
      <c r="K93" s="12"/>
    </row>
    <row r="94" spans="1:20" x14ac:dyDescent="0.35">
      <c r="A94" s="36"/>
      <c r="C94" s="1"/>
      <c r="D94" s="4" t="s">
        <v>75</v>
      </c>
      <c r="K94" s="12"/>
      <c r="M94" s="36"/>
    </row>
    <row r="95" spans="1:20" x14ac:dyDescent="0.35">
      <c r="A95" s="36"/>
      <c r="C95" s="1"/>
      <c r="D95" s="4"/>
      <c r="K95" s="12"/>
      <c r="M95" s="36"/>
    </row>
    <row r="96" spans="1:20" x14ac:dyDescent="0.35">
      <c r="A96" s="43"/>
      <c r="C96" s="1"/>
      <c r="D96" s="4" t="s">
        <v>74</v>
      </c>
      <c r="K96" s="12"/>
    </row>
    <row r="97" spans="1:20" x14ac:dyDescent="0.35">
      <c r="A97" s="43"/>
      <c r="C97" s="30"/>
      <c r="D97" s="12"/>
      <c r="E97" s="12"/>
      <c r="F97" s="12"/>
      <c r="G97" s="12"/>
      <c r="H97" s="12"/>
      <c r="I97" s="12"/>
      <c r="J97" s="12"/>
      <c r="K97" s="12"/>
      <c r="L97" s="40"/>
      <c r="M97" s="40"/>
      <c r="P97" s="40"/>
      <c r="Q97" s="40"/>
      <c r="S97" s="41"/>
      <c r="T97" s="40"/>
    </row>
    <row r="98" spans="1:20" ht="39.65" customHeight="1" x14ac:dyDescent="0.35">
      <c r="B98" s="25" t="s">
        <v>53</v>
      </c>
      <c r="C98" s="124"/>
      <c r="D98" s="124"/>
      <c r="E98" s="124"/>
      <c r="F98" s="124"/>
      <c r="G98" s="124"/>
      <c r="H98" s="124"/>
      <c r="I98" s="124"/>
      <c r="J98" s="124"/>
      <c r="K98" s="124"/>
      <c r="L98" s="124"/>
      <c r="M98" s="124"/>
      <c r="N98" s="124"/>
      <c r="O98" s="124"/>
      <c r="P98" s="124"/>
      <c r="Q98" s="124"/>
      <c r="R98" s="124"/>
      <c r="S98" s="124"/>
      <c r="T98" s="125"/>
    </row>
    <row r="103" spans="1:20" ht="48" customHeight="1" x14ac:dyDescent="0.35">
      <c r="A103" s="36"/>
      <c r="B103" s="29">
        <v>7</v>
      </c>
      <c r="C103" s="127" t="s">
        <v>78</v>
      </c>
      <c r="D103" s="127"/>
      <c r="E103" s="127"/>
      <c r="F103" s="127"/>
      <c r="G103" s="127"/>
      <c r="H103" s="127"/>
      <c r="I103" s="127"/>
      <c r="J103" s="127"/>
      <c r="K103" s="127"/>
      <c r="L103" s="127"/>
      <c r="M103" s="127"/>
      <c r="N103" s="127"/>
      <c r="O103" s="127"/>
      <c r="P103" s="127"/>
      <c r="Q103" s="127"/>
      <c r="R103" s="127"/>
      <c r="S103" s="127"/>
      <c r="T103" s="127"/>
    </row>
    <row r="104" spans="1:20" x14ac:dyDescent="0.35">
      <c r="A104" s="36"/>
      <c r="B104" s="29"/>
      <c r="C104" s="127"/>
      <c r="D104" s="127"/>
      <c r="E104" s="127"/>
      <c r="F104" s="127"/>
      <c r="G104" s="127"/>
      <c r="H104" s="127"/>
      <c r="I104" s="127"/>
      <c r="J104" s="127"/>
      <c r="K104" s="127"/>
      <c r="L104" s="127"/>
      <c r="M104" s="127"/>
      <c r="N104" s="127"/>
      <c r="O104" s="127"/>
      <c r="P104" s="127"/>
      <c r="Q104" s="127"/>
      <c r="R104" s="127"/>
      <c r="S104" s="127"/>
      <c r="T104" s="127"/>
    </row>
    <row r="105" spans="1:20" ht="33.65" customHeight="1" x14ac:dyDescent="0.35">
      <c r="A105" s="36"/>
      <c r="C105" s="1"/>
      <c r="D105" s="126" t="s">
        <v>79</v>
      </c>
      <c r="E105" s="126"/>
      <c r="F105" s="126"/>
      <c r="G105" s="126"/>
      <c r="H105" s="126"/>
      <c r="I105" s="126"/>
      <c r="J105" s="126"/>
      <c r="K105" s="126"/>
      <c r="L105" s="126"/>
      <c r="M105" s="126"/>
      <c r="N105" s="126"/>
      <c r="O105" s="126"/>
      <c r="P105" s="126"/>
      <c r="Q105" s="126"/>
      <c r="R105" s="126"/>
      <c r="S105" s="126"/>
      <c r="T105" s="126"/>
    </row>
    <row r="106" spans="1:20" x14ac:dyDescent="0.35">
      <c r="A106" s="36"/>
      <c r="C106" s="1"/>
      <c r="D106" s="4"/>
      <c r="E106" s="36"/>
      <c r="F106" s="36"/>
      <c r="G106" s="36"/>
      <c r="H106" s="36"/>
      <c r="I106" s="36"/>
      <c r="J106" s="36"/>
      <c r="K106" s="36"/>
    </row>
    <row r="107" spans="1:20" ht="32.15" customHeight="1" x14ac:dyDescent="0.35">
      <c r="A107" s="36"/>
      <c r="C107" s="1"/>
      <c r="D107" s="126" t="s">
        <v>80</v>
      </c>
      <c r="E107" s="126"/>
      <c r="F107" s="126"/>
      <c r="G107" s="126"/>
      <c r="H107" s="126"/>
      <c r="I107" s="126"/>
      <c r="J107" s="126"/>
      <c r="K107" s="126"/>
      <c r="L107" s="126"/>
      <c r="M107" s="126"/>
      <c r="N107" s="126"/>
      <c r="O107" s="126"/>
      <c r="P107" s="126"/>
      <c r="Q107" s="126"/>
      <c r="R107" s="126"/>
      <c r="S107" s="126"/>
      <c r="T107" s="126"/>
    </row>
    <row r="108" spans="1:20" x14ac:dyDescent="0.35">
      <c r="A108" s="36"/>
      <c r="C108" s="1"/>
      <c r="D108" s="4"/>
      <c r="K108" s="12"/>
    </row>
    <row r="109" spans="1:20" ht="31.5" customHeight="1" x14ac:dyDescent="0.35">
      <c r="A109" s="36"/>
      <c r="C109" s="1"/>
      <c r="D109" s="126" t="s">
        <v>81</v>
      </c>
      <c r="E109" s="126"/>
      <c r="F109" s="126"/>
      <c r="G109" s="126"/>
      <c r="H109" s="126"/>
      <c r="I109" s="126"/>
      <c r="J109" s="126"/>
      <c r="K109" s="126"/>
      <c r="L109" s="126"/>
      <c r="M109" s="126"/>
      <c r="N109" s="126"/>
      <c r="O109" s="126"/>
      <c r="P109" s="126"/>
      <c r="Q109" s="126"/>
      <c r="R109" s="126"/>
      <c r="S109" s="126"/>
      <c r="T109" s="126"/>
    </row>
    <row r="110" spans="1:20" x14ac:dyDescent="0.35">
      <c r="A110" s="36"/>
      <c r="C110" s="1"/>
      <c r="D110" s="4"/>
      <c r="K110" s="12"/>
      <c r="M110" s="36"/>
    </row>
    <row r="111" spans="1:20" ht="34.5" customHeight="1" x14ac:dyDescent="0.35">
      <c r="A111" s="36"/>
      <c r="C111" s="1"/>
      <c r="D111" s="126" t="s">
        <v>582</v>
      </c>
      <c r="E111" s="126"/>
      <c r="F111" s="126"/>
      <c r="G111" s="126"/>
      <c r="H111" s="126"/>
      <c r="I111" s="126"/>
      <c r="J111" s="126"/>
      <c r="K111" s="126"/>
      <c r="L111" s="126"/>
      <c r="M111" s="126"/>
      <c r="N111" s="126"/>
      <c r="O111" s="126"/>
      <c r="P111" s="126"/>
      <c r="Q111" s="126"/>
      <c r="S111" s="26"/>
    </row>
    <row r="112" spans="1:20" x14ac:dyDescent="0.35">
      <c r="A112" s="36"/>
      <c r="C112" s="30"/>
      <c r="D112" s="12"/>
      <c r="E112" s="12"/>
      <c r="F112" s="12"/>
      <c r="G112" s="12"/>
      <c r="H112" s="12"/>
      <c r="I112" s="12"/>
      <c r="J112" s="12"/>
      <c r="K112" s="12"/>
      <c r="L112" s="40"/>
      <c r="M112" s="40"/>
      <c r="N112" s="46"/>
      <c r="P112" s="40"/>
      <c r="Q112" s="40"/>
      <c r="S112" s="41"/>
      <c r="T112" s="40"/>
    </row>
    <row r="113" spans="1:20" ht="39.65" customHeight="1" x14ac:dyDescent="0.35">
      <c r="B113" s="25" t="s">
        <v>53</v>
      </c>
      <c r="C113" s="124"/>
      <c r="D113" s="124"/>
      <c r="E113" s="124"/>
      <c r="F113" s="124"/>
      <c r="G113" s="124"/>
      <c r="H113" s="124"/>
      <c r="I113" s="124"/>
      <c r="J113" s="124"/>
      <c r="K113" s="124"/>
      <c r="L113" s="124"/>
      <c r="M113" s="124"/>
      <c r="N113" s="124"/>
      <c r="O113" s="124"/>
      <c r="P113" s="124"/>
      <c r="Q113" s="124"/>
      <c r="R113" s="124"/>
      <c r="S113" s="124"/>
      <c r="T113" s="125"/>
    </row>
    <row r="117" spans="1:20" x14ac:dyDescent="0.35">
      <c r="A117" s="36"/>
      <c r="B117" s="29"/>
      <c r="C117" s="38"/>
      <c r="D117" s="47"/>
    </row>
    <row r="118" spans="1:20" x14ac:dyDescent="0.35">
      <c r="A118" s="36"/>
      <c r="B118" s="29">
        <v>8</v>
      </c>
      <c r="C118" s="48" t="s">
        <v>82</v>
      </c>
      <c r="D118" s="49"/>
      <c r="E118" s="12"/>
    </row>
    <row r="119" spans="1:20" x14ac:dyDescent="0.35">
      <c r="A119" s="36"/>
      <c r="B119" s="29"/>
      <c r="C119" s="48"/>
      <c r="D119" s="49"/>
      <c r="E119" s="12"/>
    </row>
    <row r="120" spans="1:20" x14ac:dyDescent="0.35">
      <c r="A120" s="36"/>
      <c r="C120" s="1"/>
      <c r="D120" s="4" t="s">
        <v>83</v>
      </c>
      <c r="E120" s="36"/>
      <c r="F120" s="36"/>
      <c r="G120" s="36"/>
      <c r="H120" s="36"/>
      <c r="I120" s="36"/>
      <c r="J120" s="36"/>
      <c r="K120" s="12"/>
    </row>
    <row r="121" spans="1:20" x14ac:dyDescent="0.35">
      <c r="A121" s="36"/>
      <c r="C121" s="1"/>
      <c r="D121" s="4"/>
      <c r="E121" s="36"/>
      <c r="F121" s="36"/>
      <c r="G121" s="36"/>
      <c r="H121" s="36"/>
      <c r="I121" s="36"/>
      <c r="J121" s="36"/>
      <c r="K121" s="12"/>
    </row>
    <row r="122" spans="1:20" x14ac:dyDescent="0.35">
      <c r="A122" s="36"/>
      <c r="C122" s="1"/>
      <c r="D122" s="4" t="s">
        <v>84</v>
      </c>
      <c r="K122" s="12"/>
    </row>
    <row r="123" spans="1:20" x14ac:dyDescent="0.35">
      <c r="A123" s="36"/>
      <c r="C123" s="1"/>
      <c r="D123" s="4"/>
      <c r="K123" s="12"/>
    </row>
    <row r="124" spans="1:20" x14ac:dyDescent="0.35">
      <c r="A124" s="36"/>
      <c r="C124" s="1"/>
      <c r="D124" s="4" t="s">
        <v>85</v>
      </c>
      <c r="K124" s="12"/>
      <c r="M124" s="36"/>
    </row>
    <row r="125" spans="1:20" x14ac:dyDescent="0.35">
      <c r="A125" s="36"/>
      <c r="C125" s="1"/>
      <c r="D125" s="4"/>
      <c r="K125" s="12"/>
      <c r="M125" s="36"/>
    </row>
    <row r="126" spans="1:20" x14ac:dyDescent="0.35">
      <c r="A126" s="43"/>
      <c r="C126" s="1"/>
      <c r="D126" s="4" t="s">
        <v>86</v>
      </c>
      <c r="K126" s="12"/>
      <c r="S126" s="26"/>
    </row>
    <row r="127" spans="1:20" x14ac:dyDescent="0.35">
      <c r="A127" s="43"/>
      <c r="K127" s="12"/>
      <c r="L127" s="40"/>
      <c r="M127" s="40"/>
      <c r="N127" s="46"/>
      <c r="P127" s="40"/>
      <c r="Q127" s="40"/>
      <c r="S127" s="41"/>
      <c r="T127" s="40"/>
    </row>
    <row r="128" spans="1:20" ht="39.65" customHeight="1" x14ac:dyDescent="0.35">
      <c r="B128" s="25" t="s">
        <v>53</v>
      </c>
      <c r="C128" s="124"/>
      <c r="D128" s="124"/>
      <c r="E128" s="124"/>
      <c r="F128" s="124"/>
      <c r="G128" s="124"/>
      <c r="H128" s="124"/>
      <c r="I128" s="124"/>
      <c r="J128" s="124"/>
      <c r="K128" s="124"/>
      <c r="L128" s="124"/>
      <c r="M128" s="124"/>
      <c r="N128" s="124"/>
      <c r="O128" s="124"/>
      <c r="P128" s="124"/>
      <c r="Q128" s="124"/>
      <c r="R128" s="124"/>
      <c r="S128" s="124"/>
      <c r="T128" s="125"/>
    </row>
    <row r="133" spans="1:20" x14ac:dyDescent="0.35">
      <c r="A133" s="36"/>
      <c r="B133" s="29">
        <v>9</v>
      </c>
      <c r="C133" s="38" t="s">
        <v>87</v>
      </c>
      <c r="D133" s="44"/>
      <c r="E133" s="44"/>
      <c r="F133" s="44"/>
      <c r="G133" s="44"/>
    </row>
    <row r="134" spans="1:20" x14ac:dyDescent="0.35">
      <c r="A134" s="36"/>
      <c r="B134" s="29"/>
      <c r="C134" s="38"/>
      <c r="D134" s="44"/>
      <c r="E134" s="44"/>
      <c r="F134" s="44"/>
      <c r="G134" s="44"/>
    </row>
    <row r="135" spans="1:20" ht="32.5" customHeight="1" x14ac:dyDescent="0.35">
      <c r="A135" s="36"/>
      <c r="C135" s="1"/>
      <c r="D135" s="126" t="s">
        <v>91</v>
      </c>
      <c r="E135" s="126"/>
      <c r="F135" s="126"/>
      <c r="G135" s="126"/>
      <c r="H135" s="126"/>
      <c r="I135" s="126"/>
      <c r="J135" s="126"/>
      <c r="K135" s="126"/>
      <c r="L135" s="126"/>
      <c r="M135" s="126"/>
      <c r="N135" s="126"/>
      <c r="O135" s="126"/>
      <c r="P135" s="126"/>
      <c r="Q135" s="126"/>
      <c r="R135" s="126"/>
      <c r="S135" s="126"/>
      <c r="T135" s="126"/>
    </row>
    <row r="136" spans="1:20" x14ac:dyDescent="0.35">
      <c r="A136" s="36"/>
      <c r="C136" s="1"/>
      <c r="D136" s="4"/>
      <c r="E136" s="36"/>
      <c r="F136" s="36"/>
      <c r="G136" s="36"/>
      <c r="H136" s="36"/>
      <c r="I136" s="36"/>
      <c r="J136" s="36"/>
      <c r="K136" s="12"/>
    </row>
    <row r="137" spans="1:20" ht="32.15" customHeight="1" x14ac:dyDescent="0.35">
      <c r="A137" s="36"/>
      <c r="C137" s="1"/>
      <c r="D137" s="126" t="s">
        <v>88</v>
      </c>
      <c r="E137" s="126"/>
      <c r="F137" s="126"/>
      <c r="G137" s="126"/>
      <c r="H137" s="126"/>
      <c r="I137" s="126"/>
      <c r="J137" s="126"/>
      <c r="K137" s="126"/>
      <c r="L137" s="126"/>
      <c r="M137" s="126"/>
      <c r="N137" s="126"/>
      <c r="O137" s="126"/>
      <c r="P137" s="126"/>
      <c r="Q137" s="126"/>
      <c r="R137" s="126"/>
      <c r="S137" s="126"/>
      <c r="T137" s="126"/>
    </row>
    <row r="138" spans="1:20" x14ac:dyDescent="0.35">
      <c r="A138" s="36"/>
      <c r="C138" s="1"/>
      <c r="D138" s="4"/>
      <c r="K138" s="12"/>
    </row>
    <row r="139" spans="1:20" ht="33" customHeight="1" x14ac:dyDescent="0.35">
      <c r="A139" s="36"/>
      <c r="C139" s="1"/>
      <c r="D139" s="126" t="s">
        <v>89</v>
      </c>
      <c r="E139" s="126"/>
      <c r="F139" s="126"/>
      <c r="G139" s="126"/>
      <c r="H139" s="126"/>
      <c r="I139" s="126"/>
      <c r="J139" s="126"/>
      <c r="K139" s="126"/>
      <c r="L139" s="126"/>
      <c r="M139" s="126"/>
      <c r="N139" s="126"/>
      <c r="O139" s="126"/>
      <c r="P139" s="126"/>
      <c r="Q139" s="126"/>
      <c r="R139" s="126"/>
      <c r="S139" s="126"/>
      <c r="T139" s="126"/>
    </row>
    <row r="140" spans="1:20" x14ac:dyDescent="0.35">
      <c r="A140" s="36"/>
      <c r="C140" s="1"/>
      <c r="D140" s="4"/>
      <c r="K140" s="12"/>
      <c r="M140" s="36"/>
    </row>
    <row r="141" spans="1:20" ht="35.5" customHeight="1" x14ac:dyDescent="0.35">
      <c r="A141" s="43"/>
      <c r="C141" s="1"/>
      <c r="D141" s="126" t="s">
        <v>90</v>
      </c>
      <c r="E141" s="126"/>
      <c r="F141" s="126"/>
      <c r="G141" s="126"/>
      <c r="H141" s="126"/>
      <c r="I141" s="126"/>
      <c r="J141" s="126"/>
      <c r="K141" s="126"/>
      <c r="L141" s="126"/>
      <c r="M141" s="126"/>
      <c r="N141" s="126"/>
      <c r="O141" s="126"/>
      <c r="P141" s="126"/>
      <c r="Q141" s="126"/>
      <c r="S141" s="26"/>
    </row>
    <row r="142" spans="1:20" x14ac:dyDescent="0.35">
      <c r="A142" s="43"/>
      <c r="C142" s="30"/>
      <c r="D142" s="12"/>
      <c r="E142" s="12"/>
      <c r="F142" s="12"/>
      <c r="G142" s="12"/>
      <c r="H142" s="12"/>
      <c r="I142" s="12"/>
      <c r="J142" s="12"/>
      <c r="K142" s="12"/>
      <c r="L142" s="40"/>
      <c r="M142" s="40"/>
      <c r="N142" s="46"/>
      <c r="P142" s="40"/>
      <c r="Q142" s="40"/>
      <c r="S142" s="41"/>
      <c r="T142" s="40"/>
    </row>
    <row r="143" spans="1:20" ht="39.65" customHeight="1" x14ac:dyDescent="0.35">
      <c r="B143" s="25" t="s">
        <v>53</v>
      </c>
      <c r="C143" s="124"/>
      <c r="D143" s="124"/>
      <c r="E143" s="124"/>
      <c r="F143" s="124"/>
      <c r="G143" s="124"/>
      <c r="H143" s="124"/>
      <c r="I143" s="124"/>
      <c r="J143" s="124"/>
      <c r="K143" s="124"/>
      <c r="L143" s="124"/>
      <c r="M143" s="124"/>
      <c r="N143" s="124"/>
      <c r="O143" s="124"/>
      <c r="P143" s="124"/>
      <c r="Q143" s="124"/>
      <c r="R143" s="124"/>
      <c r="S143" s="124"/>
      <c r="T143" s="125"/>
    </row>
    <row r="148" spans="1:20" x14ac:dyDescent="0.35">
      <c r="A148" s="36"/>
      <c r="B148" s="29">
        <v>10</v>
      </c>
      <c r="C148" s="38" t="s">
        <v>92</v>
      </c>
      <c r="D148" s="44"/>
      <c r="E148" s="44"/>
      <c r="F148" s="44"/>
      <c r="G148" s="44"/>
    </row>
    <row r="149" spans="1:20" x14ac:dyDescent="0.35">
      <c r="A149" s="36"/>
      <c r="B149" s="29"/>
      <c r="C149" s="38"/>
      <c r="D149" s="44"/>
      <c r="E149" s="44"/>
      <c r="F149" s="44"/>
      <c r="G149" s="44"/>
    </row>
    <row r="150" spans="1:20" ht="32.15" customHeight="1" x14ac:dyDescent="0.35">
      <c r="A150" s="36"/>
      <c r="C150" s="1"/>
      <c r="D150" s="126" t="s">
        <v>93</v>
      </c>
      <c r="E150" s="126"/>
      <c r="F150" s="126"/>
      <c r="G150" s="126"/>
      <c r="H150" s="126"/>
      <c r="I150" s="126"/>
      <c r="J150" s="126"/>
      <c r="K150" s="126"/>
      <c r="L150" s="126"/>
      <c r="M150" s="126"/>
      <c r="N150" s="126"/>
      <c r="O150" s="126"/>
      <c r="P150" s="126"/>
      <c r="Q150" s="126"/>
      <c r="R150" s="126"/>
      <c r="S150" s="126"/>
      <c r="T150" s="126"/>
    </row>
    <row r="151" spans="1:20" x14ac:dyDescent="0.35">
      <c r="A151" s="36"/>
      <c r="C151" s="1"/>
      <c r="D151" s="4"/>
      <c r="E151" s="36"/>
      <c r="F151" s="36"/>
      <c r="G151" s="36"/>
      <c r="H151" s="36"/>
      <c r="I151" s="36"/>
      <c r="J151" s="36"/>
      <c r="K151" s="12"/>
    </row>
    <row r="152" spans="1:20" ht="31.5" customHeight="1" x14ac:dyDescent="0.35">
      <c r="A152" s="36"/>
      <c r="C152" s="1"/>
      <c r="D152" s="126" t="s">
        <v>94</v>
      </c>
      <c r="E152" s="126"/>
      <c r="F152" s="126"/>
      <c r="G152" s="126"/>
      <c r="H152" s="126"/>
      <c r="I152" s="126"/>
      <c r="J152" s="126"/>
      <c r="K152" s="126"/>
      <c r="L152" s="126"/>
      <c r="M152" s="126"/>
      <c r="N152" s="126"/>
      <c r="O152" s="126"/>
      <c r="P152" s="126"/>
      <c r="Q152" s="126"/>
      <c r="R152" s="126"/>
      <c r="S152" s="126"/>
      <c r="T152" s="126"/>
    </row>
    <row r="153" spans="1:20" x14ac:dyDescent="0.35">
      <c r="A153" s="36"/>
      <c r="C153" s="1"/>
      <c r="D153" s="4"/>
      <c r="K153" s="12"/>
    </row>
    <row r="154" spans="1:20" ht="31.5" customHeight="1" x14ac:dyDescent="0.35">
      <c r="A154" s="36"/>
      <c r="C154" s="1"/>
      <c r="D154" s="126" t="s">
        <v>95</v>
      </c>
      <c r="E154" s="126"/>
      <c r="F154" s="126"/>
      <c r="G154" s="126"/>
      <c r="H154" s="126"/>
      <c r="I154" s="126"/>
      <c r="J154" s="126"/>
      <c r="K154" s="126"/>
      <c r="L154" s="126"/>
      <c r="M154" s="126"/>
      <c r="N154" s="126"/>
      <c r="O154" s="126"/>
      <c r="P154" s="126"/>
      <c r="Q154" s="126"/>
      <c r="R154" s="126"/>
      <c r="S154" s="126"/>
      <c r="T154" s="126"/>
    </row>
    <row r="155" spans="1:20" x14ac:dyDescent="0.35">
      <c r="A155" s="36"/>
      <c r="C155" s="1"/>
      <c r="D155" s="4"/>
      <c r="K155" s="12"/>
      <c r="M155" s="36"/>
    </row>
    <row r="156" spans="1:20" ht="49" customHeight="1" x14ac:dyDescent="0.35">
      <c r="A156" s="36"/>
      <c r="C156" s="1"/>
      <c r="D156" s="126" t="s">
        <v>96</v>
      </c>
      <c r="E156" s="126"/>
      <c r="F156" s="126"/>
      <c r="G156" s="126"/>
      <c r="H156" s="126"/>
      <c r="I156" s="126"/>
      <c r="J156" s="126"/>
      <c r="K156" s="126"/>
      <c r="L156" s="126"/>
      <c r="M156" s="126"/>
      <c r="N156" s="126"/>
      <c r="O156" s="126"/>
      <c r="P156" s="126"/>
      <c r="Q156" s="126"/>
      <c r="S156" s="26"/>
    </row>
    <row r="157" spans="1:20" x14ac:dyDescent="0.35">
      <c r="A157" s="36"/>
      <c r="C157" s="30"/>
      <c r="D157" s="12"/>
      <c r="E157" s="12"/>
      <c r="F157" s="12"/>
      <c r="G157" s="12"/>
      <c r="H157" s="12"/>
      <c r="I157" s="12"/>
      <c r="J157" s="12"/>
      <c r="K157" s="12"/>
      <c r="L157" s="40"/>
      <c r="M157" s="40"/>
      <c r="N157" s="46"/>
      <c r="P157" s="40"/>
      <c r="Q157" s="40"/>
      <c r="S157" s="41"/>
      <c r="T157" s="40"/>
    </row>
    <row r="158" spans="1:20" ht="39.65" customHeight="1" x14ac:dyDescent="0.35">
      <c r="B158" s="25" t="s">
        <v>53</v>
      </c>
      <c r="C158" s="124"/>
      <c r="D158" s="124"/>
      <c r="E158" s="124"/>
      <c r="F158" s="124"/>
      <c r="G158" s="124"/>
      <c r="H158" s="124"/>
      <c r="I158" s="124"/>
      <c r="J158" s="124"/>
      <c r="K158" s="124"/>
      <c r="L158" s="124"/>
      <c r="M158" s="124"/>
      <c r="N158" s="124"/>
      <c r="O158" s="124"/>
      <c r="P158" s="124"/>
      <c r="Q158" s="124"/>
      <c r="R158" s="124"/>
      <c r="S158" s="124"/>
      <c r="T158" s="125"/>
    </row>
    <row r="163" spans="1:20" x14ac:dyDescent="0.35">
      <c r="A163" s="36"/>
      <c r="B163" s="29">
        <v>11</v>
      </c>
      <c r="C163" s="38" t="s">
        <v>97</v>
      </c>
      <c r="D163" s="44"/>
      <c r="E163" s="44"/>
      <c r="F163" s="44"/>
      <c r="G163" s="44"/>
      <c r="H163" s="44"/>
    </row>
    <row r="164" spans="1:20" x14ac:dyDescent="0.35">
      <c r="A164" s="36"/>
      <c r="B164" s="29"/>
      <c r="C164" s="38"/>
      <c r="D164" s="44"/>
      <c r="E164" s="44"/>
      <c r="F164" s="44"/>
      <c r="G164" s="44"/>
      <c r="H164" s="44"/>
    </row>
    <row r="165" spans="1:20" x14ac:dyDescent="0.35">
      <c r="A165" s="36"/>
      <c r="C165" s="1"/>
      <c r="D165" s="4" t="s">
        <v>98</v>
      </c>
      <c r="E165" s="36"/>
      <c r="F165" s="36"/>
      <c r="G165" s="36"/>
      <c r="H165" s="36"/>
      <c r="I165" s="36"/>
      <c r="J165" s="36"/>
      <c r="K165" s="12"/>
    </row>
    <row r="166" spans="1:20" x14ac:dyDescent="0.35">
      <c r="A166" s="36"/>
      <c r="C166" s="1"/>
      <c r="D166" s="4"/>
      <c r="E166" s="36"/>
      <c r="F166" s="36"/>
      <c r="G166" s="36"/>
      <c r="H166" s="36"/>
      <c r="I166" s="36"/>
      <c r="J166" s="36"/>
      <c r="K166" s="12"/>
    </row>
    <row r="167" spans="1:20" x14ac:dyDescent="0.35">
      <c r="A167" s="36"/>
      <c r="C167" s="1"/>
      <c r="D167" s="4" t="s">
        <v>99</v>
      </c>
      <c r="K167" s="12"/>
    </row>
    <row r="168" spans="1:20" x14ac:dyDescent="0.35">
      <c r="A168" s="36"/>
      <c r="C168" s="1"/>
      <c r="D168" s="4"/>
      <c r="K168" s="12"/>
    </row>
    <row r="169" spans="1:20" x14ac:dyDescent="0.35">
      <c r="A169" s="36"/>
      <c r="C169" s="1"/>
      <c r="D169" s="4" t="s">
        <v>100</v>
      </c>
      <c r="K169" s="12"/>
      <c r="M169" s="36"/>
    </row>
    <row r="170" spans="1:20" x14ac:dyDescent="0.35">
      <c r="A170" s="36"/>
      <c r="C170" s="1"/>
      <c r="D170" s="4"/>
      <c r="K170" s="12"/>
      <c r="M170" s="36"/>
    </row>
    <row r="171" spans="1:20" x14ac:dyDescent="0.35">
      <c r="A171" s="36"/>
      <c r="C171" s="1"/>
      <c r="D171" s="4" t="s">
        <v>101</v>
      </c>
      <c r="K171" s="12"/>
      <c r="S171" s="26"/>
    </row>
    <row r="172" spans="1:20" x14ac:dyDescent="0.35">
      <c r="A172" s="36"/>
      <c r="C172" s="30"/>
      <c r="D172" s="12"/>
      <c r="E172" s="12"/>
      <c r="F172" s="12"/>
      <c r="G172" s="12"/>
      <c r="H172" s="12"/>
      <c r="I172" s="12"/>
      <c r="J172" s="12"/>
      <c r="K172" s="12"/>
      <c r="L172" s="40"/>
      <c r="M172" s="40"/>
      <c r="N172" s="46"/>
      <c r="P172" s="40"/>
      <c r="Q172" s="40"/>
      <c r="S172" s="41"/>
      <c r="T172" s="40"/>
    </row>
    <row r="173" spans="1:20" ht="39.65" customHeight="1" x14ac:dyDescent="0.35">
      <c r="B173" s="25" t="s">
        <v>53</v>
      </c>
      <c r="C173" s="124"/>
      <c r="D173" s="124"/>
      <c r="E173" s="124"/>
      <c r="F173" s="124"/>
      <c r="G173" s="124"/>
      <c r="H173" s="124"/>
      <c r="I173" s="124"/>
      <c r="J173" s="124"/>
      <c r="K173" s="124"/>
      <c r="L173" s="124"/>
      <c r="M173" s="124"/>
      <c r="N173" s="124"/>
      <c r="O173" s="124"/>
      <c r="P173" s="124"/>
      <c r="Q173" s="124"/>
      <c r="R173" s="124"/>
      <c r="S173" s="124"/>
      <c r="T173" s="125"/>
    </row>
    <row r="178" spans="1:20" x14ac:dyDescent="0.35">
      <c r="A178" s="36"/>
      <c r="B178" s="29">
        <v>12</v>
      </c>
      <c r="C178" s="38" t="s">
        <v>102</v>
      </c>
      <c r="D178" s="39"/>
    </row>
    <row r="179" spans="1:20" x14ac:dyDescent="0.35">
      <c r="A179" s="36"/>
      <c r="B179" s="29"/>
      <c r="C179" s="38"/>
      <c r="D179" s="39"/>
    </row>
    <row r="180" spans="1:20" x14ac:dyDescent="0.35">
      <c r="A180" s="36"/>
      <c r="C180" s="1"/>
      <c r="D180" s="4" t="s">
        <v>103</v>
      </c>
      <c r="E180" s="36"/>
      <c r="F180" s="36"/>
      <c r="G180" s="36"/>
      <c r="H180" s="36"/>
      <c r="I180" s="36"/>
      <c r="J180" s="36"/>
      <c r="K180" s="12"/>
    </row>
    <row r="181" spans="1:20" x14ac:dyDescent="0.35">
      <c r="A181" s="36"/>
      <c r="C181" s="1"/>
      <c r="D181" s="4"/>
      <c r="E181" s="36"/>
      <c r="F181" s="36"/>
      <c r="G181" s="36"/>
      <c r="H181" s="36"/>
      <c r="I181" s="36"/>
      <c r="J181" s="36"/>
      <c r="K181" s="12"/>
    </row>
    <row r="182" spans="1:20" x14ac:dyDescent="0.35">
      <c r="A182" s="36"/>
      <c r="C182" s="1"/>
      <c r="D182" s="4" t="s">
        <v>104</v>
      </c>
    </row>
    <row r="183" spans="1:20" x14ac:dyDescent="0.35">
      <c r="A183" s="36"/>
      <c r="C183" s="1"/>
      <c r="D183" s="4"/>
    </row>
    <row r="184" spans="1:20" x14ac:dyDescent="0.35">
      <c r="A184" s="36"/>
      <c r="C184" s="1"/>
      <c r="D184" s="4" t="s">
        <v>105</v>
      </c>
      <c r="M184" s="36"/>
    </row>
    <row r="185" spans="1:20" x14ac:dyDescent="0.35">
      <c r="A185" s="36"/>
      <c r="C185" s="1"/>
      <c r="D185" s="4"/>
      <c r="M185" s="36"/>
    </row>
    <row r="186" spans="1:20" x14ac:dyDescent="0.35">
      <c r="A186" s="36"/>
      <c r="C186" s="1"/>
      <c r="D186" s="4" t="s">
        <v>106</v>
      </c>
      <c r="K186" s="12"/>
    </row>
    <row r="187" spans="1:20" x14ac:dyDescent="0.35">
      <c r="A187" s="36"/>
      <c r="C187" s="30"/>
      <c r="D187" s="12"/>
      <c r="E187" s="12"/>
      <c r="F187" s="12"/>
      <c r="G187" s="12"/>
      <c r="H187" s="12"/>
      <c r="I187" s="12"/>
      <c r="J187" s="12"/>
      <c r="K187" s="12"/>
      <c r="L187" s="40"/>
      <c r="M187" s="40"/>
      <c r="P187" s="40"/>
      <c r="Q187" s="40"/>
      <c r="S187" s="41"/>
      <c r="T187" s="40"/>
    </row>
    <row r="188" spans="1:20" ht="39.65" customHeight="1" x14ac:dyDescent="0.35">
      <c r="B188" s="25" t="s">
        <v>53</v>
      </c>
      <c r="C188" s="124"/>
      <c r="D188" s="124"/>
      <c r="E188" s="124"/>
      <c r="F188" s="124"/>
      <c r="G188" s="124"/>
      <c r="H188" s="124"/>
      <c r="I188" s="124"/>
      <c r="J188" s="124"/>
      <c r="K188" s="124"/>
      <c r="L188" s="124"/>
      <c r="M188" s="124"/>
      <c r="N188" s="124"/>
      <c r="O188" s="124"/>
      <c r="P188" s="124"/>
      <c r="Q188" s="124"/>
      <c r="R188" s="124"/>
      <c r="S188" s="124"/>
      <c r="T188" s="125"/>
    </row>
    <row r="192" spans="1:20" ht="15.65" customHeight="1" x14ac:dyDescent="0.35">
      <c r="D192" s="50"/>
      <c r="E192" s="50"/>
      <c r="F192" s="50"/>
      <c r="G192" s="50"/>
      <c r="H192" s="50"/>
      <c r="I192" s="50"/>
      <c r="J192" s="50"/>
      <c r="K192" s="50"/>
      <c r="L192" s="50"/>
      <c r="M192" s="50"/>
      <c r="N192" s="50"/>
      <c r="O192" s="50"/>
      <c r="P192" s="50"/>
      <c r="Q192" s="50"/>
      <c r="R192" s="50"/>
      <c r="S192" s="51"/>
      <c r="T192" s="50"/>
    </row>
    <row r="193" spans="1:20" ht="30.65" customHeight="1" x14ac:dyDescent="0.35">
      <c r="A193" s="36"/>
      <c r="B193" s="29">
        <v>13</v>
      </c>
      <c r="C193" s="127" t="s">
        <v>107</v>
      </c>
      <c r="D193" s="127"/>
      <c r="E193" s="127"/>
      <c r="F193" s="127"/>
      <c r="G193" s="127"/>
      <c r="H193" s="127"/>
      <c r="I193" s="127"/>
      <c r="J193" s="127"/>
      <c r="K193" s="127"/>
      <c r="L193" s="127"/>
      <c r="M193" s="127"/>
      <c r="N193" s="127"/>
      <c r="O193" s="127"/>
      <c r="P193" s="127"/>
      <c r="Q193" s="127"/>
      <c r="R193" s="127"/>
      <c r="S193" s="127"/>
      <c r="T193" s="127"/>
    </row>
    <row r="194" spans="1:20" x14ac:dyDescent="0.35">
      <c r="A194" s="36"/>
      <c r="B194" s="29"/>
      <c r="C194" s="38"/>
      <c r="D194" s="39"/>
      <c r="E194" s="39"/>
    </row>
    <row r="195" spans="1:20" x14ac:dyDescent="0.35">
      <c r="A195" s="36"/>
      <c r="C195" s="1"/>
      <c r="D195" s="4" t="s">
        <v>108</v>
      </c>
      <c r="E195" s="36"/>
      <c r="F195" s="36"/>
      <c r="G195" s="36"/>
      <c r="H195" s="36"/>
      <c r="I195" s="36"/>
      <c r="J195" s="36"/>
      <c r="K195" s="12"/>
    </row>
    <row r="196" spans="1:20" x14ac:dyDescent="0.35">
      <c r="A196" s="36"/>
      <c r="C196" s="1"/>
      <c r="D196" s="4"/>
      <c r="E196" s="36"/>
      <c r="F196" s="36"/>
      <c r="G196" s="36"/>
      <c r="H196" s="36"/>
      <c r="I196" s="36"/>
      <c r="J196" s="36"/>
      <c r="K196" s="12"/>
    </row>
    <row r="197" spans="1:20" x14ac:dyDescent="0.35">
      <c r="A197" s="36"/>
      <c r="C197" s="1"/>
      <c r="D197" s="4" t="s">
        <v>109</v>
      </c>
      <c r="K197" s="12"/>
    </row>
    <row r="198" spans="1:20" x14ac:dyDescent="0.35">
      <c r="A198" s="36"/>
      <c r="C198" s="1"/>
      <c r="D198" s="4"/>
      <c r="K198" s="12"/>
    </row>
    <row r="199" spans="1:20" x14ac:dyDescent="0.35">
      <c r="A199" s="36"/>
      <c r="C199" s="1"/>
      <c r="D199" s="4" t="s">
        <v>110</v>
      </c>
      <c r="K199" s="12"/>
      <c r="M199" s="36"/>
    </row>
    <row r="200" spans="1:20" x14ac:dyDescent="0.35">
      <c r="A200" s="36"/>
      <c r="C200" s="1"/>
      <c r="D200" s="4"/>
      <c r="K200" s="12"/>
      <c r="M200" s="36"/>
    </row>
    <row r="201" spans="1:20" x14ac:dyDescent="0.35">
      <c r="A201" s="36"/>
      <c r="C201" s="1"/>
      <c r="D201" s="4" t="s">
        <v>111</v>
      </c>
      <c r="K201" s="12"/>
      <c r="S201" s="26"/>
    </row>
    <row r="202" spans="1:20" x14ac:dyDescent="0.35">
      <c r="A202" s="36"/>
      <c r="C202" s="30"/>
      <c r="D202" s="12"/>
      <c r="E202" s="12"/>
      <c r="F202" s="12"/>
      <c r="G202" s="12"/>
      <c r="H202" s="12"/>
      <c r="I202" s="12"/>
      <c r="J202" s="12"/>
      <c r="K202" s="12"/>
      <c r="L202" s="40"/>
      <c r="M202" s="40"/>
      <c r="N202" s="46"/>
      <c r="P202" s="40"/>
      <c r="Q202" s="40"/>
      <c r="S202" s="41"/>
      <c r="T202" s="40"/>
    </row>
    <row r="203" spans="1:20" ht="39.65" customHeight="1" x14ac:dyDescent="0.35">
      <c r="B203" s="25" t="s">
        <v>53</v>
      </c>
      <c r="C203" s="124"/>
      <c r="D203" s="124"/>
      <c r="E203" s="124"/>
      <c r="F203" s="124"/>
      <c r="G203" s="124"/>
      <c r="H203" s="124"/>
      <c r="I203" s="124"/>
      <c r="J203" s="124"/>
      <c r="K203" s="124"/>
      <c r="L203" s="124"/>
      <c r="M203" s="124"/>
      <c r="N203" s="124"/>
      <c r="O203" s="124"/>
      <c r="P203" s="124"/>
      <c r="Q203" s="124"/>
      <c r="R203" s="124"/>
      <c r="S203" s="124"/>
      <c r="T203" s="125"/>
    </row>
    <row r="208" spans="1:20" x14ac:dyDescent="0.35">
      <c r="A208" s="36"/>
      <c r="B208" s="29">
        <v>14</v>
      </c>
      <c r="C208" s="48" t="s">
        <v>112</v>
      </c>
      <c r="D208" s="49"/>
      <c r="E208" s="12"/>
    </row>
    <row r="209" spans="1:20" x14ac:dyDescent="0.35">
      <c r="A209" s="36"/>
      <c r="B209" s="29"/>
      <c r="C209" s="48"/>
      <c r="D209" s="49"/>
      <c r="E209" s="12"/>
    </row>
    <row r="210" spans="1:20" x14ac:dyDescent="0.35">
      <c r="A210" s="36"/>
      <c r="C210" s="1"/>
      <c r="D210" s="4" t="s">
        <v>113</v>
      </c>
      <c r="E210" s="36"/>
      <c r="F210" s="36"/>
      <c r="G210" s="36"/>
      <c r="H210" s="36"/>
      <c r="I210" s="36"/>
      <c r="J210" s="36"/>
      <c r="K210" s="12"/>
    </row>
    <row r="211" spans="1:20" x14ac:dyDescent="0.35">
      <c r="A211" s="36"/>
      <c r="C211" s="1"/>
      <c r="D211" s="4"/>
      <c r="E211" s="36"/>
      <c r="F211" s="36"/>
      <c r="G211" s="36"/>
      <c r="H211" s="36"/>
      <c r="I211" s="36"/>
      <c r="J211" s="36"/>
      <c r="K211" s="12"/>
    </row>
    <row r="212" spans="1:20" x14ac:dyDescent="0.35">
      <c r="A212" s="36"/>
      <c r="C212" s="1"/>
      <c r="D212" s="4" t="s">
        <v>114</v>
      </c>
      <c r="K212" s="12"/>
    </row>
    <row r="213" spans="1:20" x14ac:dyDescent="0.35">
      <c r="A213" s="36"/>
      <c r="C213" s="1"/>
      <c r="D213" s="4"/>
      <c r="K213" s="12"/>
    </row>
    <row r="214" spans="1:20" x14ac:dyDescent="0.35">
      <c r="A214" s="36"/>
      <c r="C214" s="1"/>
      <c r="D214" s="4" t="s">
        <v>115</v>
      </c>
      <c r="K214" s="12"/>
      <c r="M214" s="36"/>
    </row>
    <row r="215" spans="1:20" x14ac:dyDescent="0.35">
      <c r="A215" s="36"/>
      <c r="C215" s="1"/>
      <c r="D215" s="4"/>
      <c r="K215" s="12"/>
      <c r="M215" s="36"/>
    </row>
    <row r="216" spans="1:20" x14ac:dyDescent="0.35">
      <c r="A216" s="36"/>
      <c r="C216" s="1"/>
      <c r="D216" s="4" t="s">
        <v>116</v>
      </c>
      <c r="K216" s="12"/>
    </row>
    <row r="217" spans="1:20" x14ac:dyDescent="0.35">
      <c r="A217" s="36"/>
      <c r="C217" s="30"/>
      <c r="D217" s="12"/>
      <c r="E217" s="12"/>
      <c r="F217" s="12"/>
      <c r="G217" s="12"/>
      <c r="H217" s="12"/>
      <c r="I217" s="12"/>
      <c r="J217" s="12"/>
      <c r="K217" s="12"/>
      <c r="L217" s="40"/>
      <c r="M217" s="40"/>
      <c r="P217" s="40"/>
      <c r="Q217" s="40"/>
      <c r="S217" s="41"/>
      <c r="T217" s="40"/>
    </row>
    <row r="218" spans="1:20" ht="39.65" customHeight="1" x14ac:dyDescent="0.35">
      <c r="B218" s="25" t="s">
        <v>53</v>
      </c>
      <c r="C218" s="124"/>
      <c r="D218" s="124"/>
      <c r="E218" s="124"/>
      <c r="F218" s="124"/>
      <c r="G218" s="124"/>
      <c r="H218" s="124"/>
      <c r="I218" s="124"/>
      <c r="J218" s="124"/>
      <c r="K218" s="124"/>
      <c r="L218" s="124"/>
      <c r="M218" s="124"/>
      <c r="N218" s="124"/>
      <c r="O218" s="124"/>
      <c r="P218" s="124"/>
      <c r="Q218" s="124"/>
      <c r="R218" s="124"/>
      <c r="S218" s="124"/>
      <c r="T218" s="125"/>
    </row>
    <row r="223" spans="1:20" x14ac:dyDescent="0.35">
      <c r="A223" s="36"/>
      <c r="B223" s="29">
        <v>15</v>
      </c>
      <c r="C223" s="38" t="s">
        <v>117</v>
      </c>
      <c r="D223" s="44"/>
    </row>
    <row r="224" spans="1:20" x14ac:dyDescent="0.35">
      <c r="A224" s="36"/>
      <c r="B224" s="29"/>
      <c r="C224" s="38"/>
      <c r="D224" s="44"/>
    </row>
    <row r="225" spans="1:20" x14ac:dyDescent="0.35">
      <c r="A225" s="36"/>
      <c r="C225" s="1"/>
      <c r="D225" s="4" t="s">
        <v>118</v>
      </c>
      <c r="E225" s="36"/>
      <c r="F225" s="36"/>
      <c r="G225" s="36"/>
      <c r="H225" s="36"/>
      <c r="I225" s="36"/>
      <c r="J225" s="36"/>
      <c r="K225" s="12"/>
    </row>
    <row r="226" spans="1:20" x14ac:dyDescent="0.35">
      <c r="A226" s="36"/>
      <c r="C226" s="1"/>
      <c r="D226" s="4"/>
      <c r="E226" s="36"/>
      <c r="F226" s="36"/>
      <c r="G226" s="36"/>
      <c r="H226" s="36"/>
      <c r="I226" s="36"/>
      <c r="J226" s="36"/>
      <c r="K226" s="12"/>
    </row>
    <row r="227" spans="1:20" x14ac:dyDescent="0.35">
      <c r="A227" s="36"/>
      <c r="C227" s="1"/>
      <c r="D227" s="4" t="s">
        <v>119</v>
      </c>
      <c r="K227" s="12"/>
    </row>
    <row r="228" spans="1:20" x14ac:dyDescent="0.35">
      <c r="A228" s="36"/>
      <c r="C228" s="1"/>
      <c r="D228" s="4"/>
      <c r="K228" s="12"/>
    </row>
    <row r="229" spans="1:20" x14ac:dyDescent="0.35">
      <c r="A229" s="36"/>
      <c r="C229" s="1"/>
      <c r="D229" s="4" t="s">
        <v>120</v>
      </c>
      <c r="K229" s="12"/>
      <c r="M229" s="36"/>
    </row>
    <row r="230" spans="1:20" x14ac:dyDescent="0.35">
      <c r="A230" s="36"/>
      <c r="C230" s="1"/>
      <c r="D230" s="4"/>
      <c r="K230" s="12"/>
      <c r="M230" s="36"/>
    </row>
    <row r="231" spans="1:20" x14ac:dyDescent="0.35">
      <c r="A231" s="36"/>
      <c r="C231" s="1"/>
      <c r="D231" s="4" t="s">
        <v>121</v>
      </c>
      <c r="K231" s="12"/>
    </row>
    <row r="232" spans="1:20" x14ac:dyDescent="0.35">
      <c r="A232" s="36"/>
      <c r="C232" s="30"/>
      <c r="D232" s="12"/>
      <c r="E232" s="12"/>
      <c r="F232" s="12"/>
      <c r="G232" s="12"/>
      <c r="H232" s="12"/>
      <c r="I232" s="12"/>
      <c r="J232" s="12"/>
      <c r="K232" s="12"/>
      <c r="L232" s="40"/>
      <c r="M232" s="40"/>
      <c r="P232" s="40"/>
      <c r="Q232" s="40"/>
      <c r="S232" s="41"/>
      <c r="T232" s="40"/>
    </row>
    <row r="233" spans="1:20" ht="39.65" customHeight="1" x14ac:dyDescent="0.35">
      <c r="B233" s="25" t="s">
        <v>53</v>
      </c>
      <c r="C233" s="124"/>
      <c r="D233" s="124"/>
      <c r="E233" s="124"/>
      <c r="F233" s="124"/>
      <c r="G233" s="124"/>
      <c r="H233" s="124"/>
      <c r="I233" s="124"/>
      <c r="J233" s="124"/>
      <c r="K233" s="124"/>
      <c r="L233" s="124"/>
      <c r="M233" s="124"/>
      <c r="N233" s="124"/>
      <c r="O233" s="124"/>
      <c r="P233" s="124"/>
      <c r="Q233" s="124"/>
      <c r="R233" s="124"/>
      <c r="S233" s="124"/>
      <c r="T233" s="125"/>
    </row>
    <row r="237" spans="1:20" x14ac:dyDescent="0.35">
      <c r="B237" s="29"/>
      <c r="C237" s="30"/>
      <c r="D237" s="12"/>
      <c r="E237" s="12"/>
      <c r="F237" s="12"/>
      <c r="G237" s="12"/>
      <c r="H237" s="12"/>
      <c r="I237" s="12"/>
    </row>
    <row r="238" spans="1:20" x14ac:dyDescent="0.35">
      <c r="A238" s="36"/>
      <c r="B238" s="29">
        <v>16</v>
      </c>
      <c r="C238" s="34" t="s">
        <v>122</v>
      </c>
      <c r="D238" s="52"/>
    </row>
    <row r="239" spans="1:20" x14ac:dyDescent="0.35">
      <c r="A239" s="36"/>
      <c r="B239" s="29"/>
      <c r="C239" s="34"/>
      <c r="D239" s="52"/>
    </row>
    <row r="240" spans="1:20" x14ac:dyDescent="0.35">
      <c r="A240" s="36"/>
      <c r="C240" s="1"/>
      <c r="D240" s="4" t="s">
        <v>123</v>
      </c>
      <c r="E240" s="36"/>
      <c r="F240" s="36"/>
      <c r="G240" s="36"/>
      <c r="H240" s="36"/>
      <c r="I240" s="36"/>
      <c r="J240" s="36"/>
      <c r="K240" s="12"/>
    </row>
    <row r="241" spans="1:20" x14ac:dyDescent="0.35">
      <c r="A241" s="36"/>
      <c r="C241" s="1"/>
      <c r="D241" s="4"/>
      <c r="E241" s="36"/>
      <c r="F241" s="36"/>
      <c r="G241" s="36"/>
      <c r="H241" s="36"/>
      <c r="I241" s="36"/>
      <c r="J241" s="36"/>
      <c r="K241" s="12"/>
    </row>
    <row r="242" spans="1:20" x14ac:dyDescent="0.35">
      <c r="A242" s="36"/>
      <c r="C242" s="1"/>
      <c r="D242" s="4" t="s">
        <v>124</v>
      </c>
      <c r="K242" s="12"/>
    </row>
    <row r="243" spans="1:20" x14ac:dyDescent="0.35">
      <c r="A243" s="36"/>
      <c r="C243" s="1"/>
      <c r="D243" s="4"/>
      <c r="K243" s="12"/>
    </row>
    <row r="244" spans="1:20" x14ac:dyDescent="0.35">
      <c r="A244" s="36"/>
      <c r="C244" s="1"/>
      <c r="D244" s="4" t="s">
        <v>125</v>
      </c>
      <c r="K244" s="12"/>
      <c r="M244" s="36"/>
    </row>
    <row r="245" spans="1:20" x14ac:dyDescent="0.35">
      <c r="A245" s="36"/>
      <c r="C245" s="1"/>
      <c r="D245" s="4"/>
      <c r="K245" s="12"/>
      <c r="M245" s="36"/>
    </row>
    <row r="246" spans="1:20" x14ac:dyDescent="0.35">
      <c r="A246" s="36"/>
      <c r="C246" s="1"/>
      <c r="D246" s="4" t="s">
        <v>126</v>
      </c>
      <c r="K246" s="12"/>
    </row>
    <row r="247" spans="1:20" x14ac:dyDescent="0.35">
      <c r="A247" s="36"/>
      <c r="C247" s="30"/>
      <c r="D247" s="12"/>
      <c r="E247" s="12"/>
      <c r="F247" s="12"/>
      <c r="G247" s="12"/>
      <c r="H247" s="12"/>
      <c r="I247" s="12"/>
      <c r="J247" s="12"/>
      <c r="K247" s="12"/>
      <c r="L247" s="40"/>
      <c r="M247" s="40"/>
      <c r="P247" s="40"/>
      <c r="Q247" s="40"/>
      <c r="S247" s="41"/>
      <c r="T247" s="40"/>
    </row>
    <row r="248" spans="1:20" ht="39.65" customHeight="1" x14ac:dyDescent="0.35">
      <c r="B248" s="25" t="s">
        <v>53</v>
      </c>
      <c r="C248" s="124"/>
      <c r="D248" s="124"/>
      <c r="E248" s="124"/>
      <c r="F248" s="124"/>
      <c r="G248" s="124"/>
      <c r="H248" s="124"/>
      <c r="I248" s="124"/>
      <c r="J248" s="124"/>
      <c r="K248" s="124"/>
      <c r="L248" s="124"/>
      <c r="M248" s="124"/>
      <c r="N248" s="124"/>
      <c r="O248" s="124"/>
      <c r="P248" s="124"/>
      <c r="Q248" s="124"/>
      <c r="R248" s="124"/>
      <c r="S248" s="124"/>
      <c r="T248" s="125"/>
    </row>
    <row r="253" spans="1:20" x14ac:dyDescent="0.35">
      <c r="A253" s="36"/>
      <c r="B253" s="29">
        <v>17</v>
      </c>
      <c r="C253" s="34" t="s">
        <v>127</v>
      </c>
      <c r="D253" s="53"/>
    </row>
    <row r="254" spans="1:20" x14ac:dyDescent="0.35">
      <c r="A254" s="36"/>
      <c r="B254" s="29"/>
      <c r="C254" s="34"/>
      <c r="D254" s="53"/>
    </row>
    <row r="255" spans="1:20" x14ac:dyDescent="0.35">
      <c r="A255" s="36"/>
      <c r="C255" s="1"/>
      <c r="D255" s="4" t="s">
        <v>128</v>
      </c>
      <c r="E255" s="36"/>
      <c r="F255" s="36"/>
      <c r="G255" s="36"/>
      <c r="H255" s="36"/>
      <c r="I255" s="36"/>
      <c r="J255" s="36"/>
      <c r="K255" s="12"/>
    </row>
    <row r="256" spans="1:20" x14ac:dyDescent="0.35">
      <c r="A256" s="36"/>
      <c r="C256" s="1"/>
      <c r="D256" s="4"/>
      <c r="E256" s="36"/>
      <c r="F256" s="36"/>
      <c r="G256" s="36"/>
      <c r="H256" s="36"/>
      <c r="I256" s="36"/>
      <c r="J256" s="36"/>
      <c r="K256" s="12"/>
    </row>
    <row r="257" spans="1:20" x14ac:dyDescent="0.35">
      <c r="A257" s="36"/>
      <c r="C257" s="1"/>
      <c r="D257" s="4" t="s">
        <v>603</v>
      </c>
      <c r="K257" s="12"/>
    </row>
    <row r="258" spans="1:20" x14ac:dyDescent="0.35">
      <c r="A258" s="36"/>
      <c r="C258" s="1"/>
      <c r="D258" s="4"/>
      <c r="K258" s="12"/>
    </row>
    <row r="259" spans="1:20" x14ac:dyDescent="0.35">
      <c r="A259" s="36"/>
      <c r="C259" s="1"/>
      <c r="D259" s="4" t="s">
        <v>207</v>
      </c>
      <c r="K259" s="12"/>
      <c r="M259" s="36"/>
    </row>
    <row r="260" spans="1:20" x14ac:dyDescent="0.35">
      <c r="A260" s="36"/>
      <c r="C260" s="1"/>
      <c r="D260" s="4" t="s">
        <v>208</v>
      </c>
      <c r="K260" s="12"/>
      <c r="M260" s="36"/>
    </row>
    <row r="261" spans="1:20" x14ac:dyDescent="0.35">
      <c r="A261" s="36"/>
      <c r="C261" s="1"/>
      <c r="D261" s="4"/>
      <c r="K261" s="12"/>
    </row>
    <row r="262" spans="1:20" x14ac:dyDescent="0.35">
      <c r="A262" s="36"/>
      <c r="C262" s="1"/>
      <c r="D262" s="4" t="s">
        <v>209</v>
      </c>
      <c r="K262" s="12"/>
    </row>
    <row r="263" spans="1:20" x14ac:dyDescent="0.35">
      <c r="A263" s="36"/>
      <c r="C263" s="30"/>
      <c r="D263" s="12"/>
      <c r="E263" s="12"/>
      <c r="F263" s="12"/>
      <c r="G263" s="12"/>
      <c r="H263" s="12"/>
      <c r="I263" s="12"/>
      <c r="J263" s="12"/>
      <c r="K263" s="12"/>
      <c r="L263" s="40"/>
      <c r="M263" s="40"/>
      <c r="P263" s="40"/>
      <c r="Q263" s="40"/>
      <c r="S263" s="41"/>
      <c r="T263" s="40"/>
    </row>
    <row r="264" spans="1:20" ht="39.65" customHeight="1" x14ac:dyDescent="0.35">
      <c r="B264" s="25" t="s">
        <v>53</v>
      </c>
      <c r="C264" s="124"/>
      <c r="D264" s="124"/>
      <c r="E264" s="124"/>
      <c r="F264" s="124"/>
      <c r="G264" s="124"/>
      <c r="H264" s="124"/>
      <c r="I264" s="124"/>
      <c r="J264" s="124"/>
      <c r="K264" s="124"/>
      <c r="L264" s="124"/>
      <c r="M264" s="124"/>
      <c r="N264" s="124"/>
      <c r="O264" s="124"/>
      <c r="P264" s="124"/>
      <c r="Q264" s="124"/>
      <c r="R264" s="124"/>
      <c r="S264" s="124"/>
      <c r="T264" s="125"/>
    </row>
    <row r="269" spans="1:20" x14ac:dyDescent="0.35">
      <c r="A269" s="36"/>
      <c r="B269" s="29">
        <v>18</v>
      </c>
      <c r="C269" s="38" t="s">
        <v>129</v>
      </c>
      <c r="D269" s="46"/>
      <c r="E269" s="46"/>
      <c r="F269" s="46"/>
      <c r="G269" s="46"/>
      <c r="H269" s="46"/>
      <c r="I269" s="46"/>
      <c r="J269" s="46"/>
    </row>
    <row r="270" spans="1:20" x14ac:dyDescent="0.35">
      <c r="A270" s="36"/>
      <c r="B270" s="29"/>
      <c r="C270" s="38"/>
      <c r="D270" s="46"/>
      <c r="E270" s="46"/>
      <c r="F270" s="46"/>
      <c r="G270" s="46"/>
      <c r="H270" s="46"/>
      <c r="I270" s="46"/>
      <c r="J270" s="46"/>
    </row>
    <row r="271" spans="1:20" x14ac:dyDescent="0.35">
      <c r="A271" s="36"/>
      <c r="C271" s="1"/>
      <c r="D271" s="30" t="s">
        <v>130</v>
      </c>
      <c r="K271" s="12"/>
    </row>
    <row r="272" spans="1:20" x14ac:dyDescent="0.35">
      <c r="A272" s="36"/>
      <c r="C272" s="1"/>
      <c r="D272" s="30"/>
      <c r="K272" s="12"/>
    </row>
    <row r="273" spans="1:24" x14ac:dyDescent="0.35">
      <c r="A273" s="36"/>
      <c r="C273" s="1"/>
      <c r="D273" s="4" t="s">
        <v>210</v>
      </c>
      <c r="K273" s="12"/>
    </row>
    <row r="274" spans="1:24" x14ac:dyDescent="0.35">
      <c r="A274" s="36"/>
      <c r="C274" s="1"/>
      <c r="D274" s="4"/>
      <c r="K274" s="12"/>
    </row>
    <row r="275" spans="1:24" x14ac:dyDescent="0.35">
      <c r="A275" s="36"/>
      <c r="C275" s="1"/>
      <c r="D275" s="4" t="s">
        <v>604</v>
      </c>
      <c r="K275" s="12"/>
      <c r="M275" s="36"/>
    </row>
    <row r="276" spans="1:24" x14ac:dyDescent="0.35">
      <c r="A276" s="36"/>
      <c r="C276" s="1"/>
      <c r="D276" s="4" t="s">
        <v>605</v>
      </c>
      <c r="K276" s="12"/>
      <c r="M276" s="36"/>
    </row>
    <row r="277" spans="1:24" x14ac:dyDescent="0.35">
      <c r="A277" s="36"/>
      <c r="C277" s="1"/>
      <c r="D277" s="4"/>
      <c r="K277" s="12"/>
    </row>
    <row r="278" spans="1:24" ht="30" customHeight="1" x14ac:dyDescent="0.35">
      <c r="A278" s="36"/>
      <c r="C278" s="1"/>
      <c r="D278" s="145" t="s">
        <v>211</v>
      </c>
      <c r="E278" s="145"/>
      <c r="F278" s="145"/>
      <c r="G278" s="145"/>
      <c r="H278" s="145"/>
      <c r="I278" s="145"/>
      <c r="J278" s="145"/>
      <c r="K278" s="145"/>
      <c r="L278" s="145"/>
      <c r="M278" s="145"/>
      <c r="N278" s="145"/>
      <c r="O278" s="145"/>
      <c r="P278" s="145"/>
      <c r="Q278" s="145"/>
      <c r="R278" s="145"/>
      <c r="S278" s="145"/>
      <c r="T278" s="145"/>
      <c r="W278" s="15"/>
      <c r="X278" s="15"/>
    </row>
    <row r="279" spans="1:24" x14ac:dyDescent="0.35">
      <c r="A279" s="36"/>
      <c r="C279" s="30"/>
      <c r="D279" s="12"/>
      <c r="E279" s="12"/>
      <c r="F279" s="12"/>
      <c r="G279" s="12"/>
      <c r="H279" s="12"/>
      <c r="I279" s="12"/>
      <c r="J279" s="12"/>
      <c r="K279" s="12"/>
      <c r="L279" s="40"/>
      <c r="M279" s="40"/>
      <c r="R279" s="40"/>
      <c r="S279" s="41"/>
      <c r="W279" s="15"/>
      <c r="X279" s="15"/>
    </row>
    <row r="280" spans="1:24" ht="39.65" customHeight="1" x14ac:dyDescent="0.35">
      <c r="B280" s="25" t="s">
        <v>53</v>
      </c>
      <c r="C280" s="124"/>
      <c r="D280" s="124"/>
      <c r="E280" s="124"/>
      <c r="F280" s="124"/>
      <c r="G280" s="124"/>
      <c r="H280" s="124"/>
      <c r="I280" s="124"/>
      <c r="J280" s="124"/>
      <c r="K280" s="124"/>
      <c r="L280" s="124"/>
      <c r="M280" s="124"/>
      <c r="N280" s="124"/>
      <c r="O280" s="124"/>
      <c r="P280" s="124"/>
      <c r="Q280" s="124"/>
      <c r="R280" s="124"/>
      <c r="S280" s="124"/>
      <c r="T280" s="125"/>
    </row>
    <row r="285" spans="1:24" x14ac:dyDescent="0.35">
      <c r="A285" s="36"/>
      <c r="B285" s="29">
        <v>19</v>
      </c>
      <c r="C285" s="38" t="s">
        <v>131</v>
      </c>
      <c r="D285" s="46"/>
    </row>
    <row r="286" spans="1:24" x14ac:dyDescent="0.35">
      <c r="A286" s="36"/>
      <c r="B286" s="29"/>
      <c r="C286" s="38"/>
      <c r="D286" s="46"/>
    </row>
    <row r="287" spans="1:24" x14ac:dyDescent="0.35">
      <c r="A287" s="36"/>
      <c r="C287" s="1"/>
      <c r="D287" s="4" t="s">
        <v>132</v>
      </c>
      <c r="E287" s="36"/>
      <c r="F287" s="36"/>
      <c r="G287" s="36"/>
      <c r="H287" s="36"/>
      <c r="I287" s="36"/>
      <c r="J287" s="36"/>
      <c r="K287" s="12"/>
    </row>
    <row r="288" spans="1:24" x14ac:dyDescent="0.35">
      <c r="A288" s="36"/>
      <c r="C288" s="1"/>
      <c r="D288" s="4"/>
      <c r="E288" s="36"/>
      <c r="F288" s="36"/>
      <c r="G288" s="36"/>
      <c r="H288" s="36"/>
      <c r="I288" s="36"/>
      <c r="J288" s="36"/>
      <c r="K288" s="12"/>
    </row>
    <row r="289" spans="1:26" x14ac:dyDescent="0.35">
      <c r="A289" s="36"/>
      <c r="C289" s="1"/>
      <c r="D289" s="4" t="s">
        <v>133</v>
      </c>
      <c r="K289" s="12"/>
    </row>
    <row r="290" spans="1:26" x14ac:dyDescent="0.35">
      <c r="A290" s="36"/>
      <c r="C290" s="1"/>
      <c r="D290" s="4"/>
      <c r="K290" s="12"/>
    </row>
    <row r="291" spans="1:26" x14ac:dyDescent="0.35">
      <c r="A291" s="36"/>
      <c r="C291" s="1"/>
      <c r="D291" s="4" t="s">
        <v>134</v>
      </c>
      <c r="K291" s="12"/>
      <c r="M291" s="36"/>
    </row>
    <row r="292" spans="1:26" x14ac:dyDescent="0.35">
      <c r="A292" s="36"/>
      <c r="C292" s="1"/>
      <c r="D292" s="4"/>
      <c r="K292" s="12"/>
      <c r="M292" s="36"/>
    </row>
    <row r="293" spans="1:26" x14ac:dyDescent="0.35">
      <c r="A293" s="36"/>
      <c r="C293" s="1"/>
      <c r="D293" s="4" t="s">
        <v>135</v>
      </c>
      <c r="K293" s="12"/>
    </row>
    <row r="294" spans="1:26" x14ac:dyDescent="0.35">
      <c r="A294" s="36"/>
      <c r="C294" s="30"/>
      <c r="D294" s="12"/>
      <c r="E294" s="12"/>
      <c r="F294" s="12"/>
      <c r="G294" s="12"/>
      <c r="H294" s="12"/>
      <c r="I294" s="12"/>
      <c r="J294" s="12"/>
      <c r="K294" s="12"/>
      <c r="L294" s="40"/>
      <c r="M294" s="40"/>
      <c r="P294" s="40"/>
      <c r="Q294" s="40"/>
      <c r="S294" s="41"/>
      <c r="T294" s="40"/>
    </row>
    <row r="295" spans="1:26" ht="39.65" customHeight="1" x14ac:dyDescent="0.35">
      <c r="B295" s="25" t="s">
        <v>53</v>
      </c>
      <c r="C295" s="124"/>
      <c r="D295" s="124"/>
      <c r="E295" s="124"/>
      <c r="F295" s="124"/>
      <c r="G295" s="124"/>
      <c r="H295" s="124"/>
      <c r="I295" s="124"/>
      <c r="J295" s="124"/>
      <c r="K295" s="124"/>
      <c r="L295" s="124"/>
      <c r="M295" s="124"/>
      <c r="N295" s="124"/>
      <c r="O295" s="124"/>
      <c r="P295" s="124"/>
      <c r="Q295" s="124"/>
      <c r="R295" s="124"/>
      <c r="S295" s="124"/>
      <c r="T295" s="125"/>
    </row>
    <row r="299" spans="1:26" x14ac:dyDescent="0.35">
      <c r="C299" s="30"/>
      <c r="D299" s="12"/>
      <c r="E299" s="12"/>
      <c r="F299" s="12"/>
      <c r="G299" s="12"/>
      <c r="H299" s="12"/>
      <c r="I299" s="12"/>
      <c r="J299" s="12"/>
      <c r="K299" s="12"/>
      <c r="L299" s="12"/>
      <c r="M299" s="12"/>
      <c r="N299" s="12"/>
      <c r="O299" s="12"/>
      <c r="P299" s="12"/>
      <c r="Q299" s="12"/>
      <c r="R299" s="12"/>
      <c r="S299" s="32"/>
      <c r="T299" s="12"/>
      <c r="U299" s="12"/>
      <c r="V299" s="12"/>
      <c r="W299" s="12"/>
      <c r="X299" s="12"/>
      <c r="Y299" s="12"/>
      <c r="Z299" s="12"/>
    </row>
    <row r="300" spans="1:26" ht="31.5" customHeight="1" x14ac:dyDescent="0.35">
      <c r="A300" s="36"/>
      <c r="B300" s="29">
        <v>20</v>
      </c>
      <c r="C300" s="127" t="s">
        <v>136</v>
      </c>
      <c r="D300" s="127"/>
      <c r="E300" s="127"/>
      <c r="F300" s="127"/>
      <c r="G300" s="127"/>
      <c r="H300" s="127"/>
      <c r="I300" s="127"/>
      <c r="J300" s="127"/>
      <c r="K300" s="127"/>
      <c r="L300" s="127"/>
      <c r="M300" s="127"/>
      <c r="N300" s="127"/>
      <c r="O300" s="127"/>
      <c r="P300" s="127"/>
      <c r="Q300" s="127"/>
      <c r="R300" s="127"/>
      <c r="S300" s="127"/>
      <c r="T300" s="127"/>
      <c r="U300" s="46"/>
    </row>
    <row r="301" spans="1:26" x14ac:dyDescent="0.35">
      <c r="A301" s="36"/>
      <c r="B301" s="29"/>
      <c r="C301" s="127"/>
      <c r="D301" s="127"/>
      <c r="E301" s="127"/>
      <c r="F301" s="127"/>
      <c r="G301" s="127"/>
      <c r="H301" s="127"/>
      <c r="I301" s="127"/>
      <c r="J301" s="127"/>
      <c r="K301" s="127"/>
      <c r="L301" s="127"/>
      <c r="M301" s="127"/>
      <c r="N301" s="127"/>
      <c r="O301" s="127"/>
      <c r="P301" s="127"/>
      <c r="Q301" s="127"/>
      <c r="R301" s="127"/>
      <c r="S301" s="127"/>
      <c r="T301" s="127"/>
      <c r="U301" s="46"/>
    </row>
    <row r="302" spans="1:26" x14ac:dyDescent="0.35">
      <c r="A302" s="36"/>
      <c r="C302" s="1"/>
      <c r="D302" s="30" t="s">
        <v>137</v>
      </c>
      <c r="E302" s="36"/>
      <c r="F302" s="36"/>
      <c r="G302" s="36"/>
      <c r="H302" s="36"/>
      <c r="I302" s="36"/>
      <c r="J302" s="36"/>
      <c r="K302" s="12"/>
    </row>
    <row r="303" spans="1:26" x14ac:dyDescent="0.35">
      <c r="A303" s="36"/>
      <c r="C303" s="1"/>
      <c r="D303" s="30"/>
      <c r="E303" s="36"/>
      <c r="F303" s="36"/>
      <c r="G303" s="36"/>
      <c r="H303" s="36"/>
      <c r="I303" s="36"/>
      <c r="J303" s="36"/>
      <c r="K303" s="12"/>
    </row>
    <row r="304" spans="1:26" x14ac:dyDescent="0.35">
      <c r="A304" s="36"/>
      <c r="C304" s="1"/>
      <c r="D304" s="54" t="s">
        <v>138</v>
      </c>
      <c r="E304" s="55"/>
      <c r="F304" s="55"/>
      <c r="G304" s="55"/>
      <c r="H304" s="55"/>
      <c r="I304" s="55"/>
      <c r="J304" s="55"/>
      <c r="K304" s="56"/>
    </row>
    <row r="305" spans="1:26" x14ac:dyDescent="0.35">
      <c r="A305" s="36"/>
      <c r="C305" s="1"/>
      <c r="D305" s="54"/>
      <c r="E305" s="55"/>
      <c r="F305" s="55"/>
      <c r="G305" s="55"/>
      <c r="H305" s="55"/>
      <c r="I305" s="55"/>
      <c r="J305" s="55"/>
      <c r="K305" s="56"/>
    </row>
    <row r="306" spans="1:26" ht="32.15" customHeight="1" x14ac:dyDescent="0.35">
      <c r="A306" s="36"/>
      <c r="C306" s="1"/>
      <c r="D306" s="128" t="s">
        <v>583</v>
      </c>
      <c r="E306" s="128"/>
      <c r="F306" s="128"/>
      <c r="G306" s="128"/>
      <c r="H306" s="128"/>
      <c r="I306" s="128"/>
      <c r="J306" s="128"/>
      <c r="K306" s="128"/>
      <c r="L306" s="128"/>
      <c r="M306" s="128"/>
      <c r="N306" s="128"/>
      <c r="O306" s="128"/>
      <c r="P306" s="128"/>
      <c r="Q306" s="128"/>
      <c r="R306" s="128"/>
      <c r="S306" s="128"/>
      <c r="T306" s="128"/>
    </row>
    <row r="307" spans="1:26" x14ac:dyDescent="0.35">
      <c r="A307" s="36"/>
      <c r="C307" s="1"/>
      <c r="D307" s="54"/>
      <c r="E307" s="55"/>
      <c r="F307" s="55"/>
      <c r="G307" s="55"/>
      <c r="H307" s="55"/>
      <c r="I307" s="55"/>
      <c r="J307" s="55"/>
      <c r="K307" s="56"/>
      <c r="M307" s="36"/>
    </row>
    <row r="308" spans="1:26" ht="33.65" customHeight="1" x14ac:dyDescent="0.35">
      <c r="A308" s="36"/>
      <c r="C308" s="1"/>
      <c r="D308" s="129" t="s">
        <v>139</v>
      </c>
      <c r="E308" s="129"/>
      <c r="F308" s="129"/>
      <c r="G308" s="129"/>
      <c r="H308" s="129"/>
      <c r="I308" s="129"/>
      <c r="J308" s="129"/>
      <c r="K308" s="129"/>
      <c r="L308" s="129"/>
      <c r="M308" s="129"/>
      <c r="N308" s="129"/>
      <c r="O308" s="129"/>
      <c r="P308" s="129"/>
      <c r="Q308" s="129"/>
      <c r="R308" s="129"/>
      <c r="S308" s="129"/>
      <c r="T308" s="129"/>
    </row>
    <row r="309" spans="1:26" x14ac:dyDescent="0.35">
      <c r="A309" s="36"/>
      <c r="C309" s="54"/>
      <c r="D309" s="56"/>
      <c r="E309" s="56"/>
      <c r="F309" s="56"/>
      <c r="G309" s="56"/>
      <c r="H309" s="56"/>
      <c r="I309" s="56"/>
      <c r="J309" s="56"/>
      <c r="K309" s="56"/>
      <c r="L309" s="40"/>
      <c r="M309" s="40"/>
      <c r="P309" s="40"/>
      <c r="Q309" s="40"/>
      <c r="S309" s="41"/>
      <c r="T309" s="40"/>
    </row>
    <row r="310" spans="1:26" ht="39.65" customHeight="1" x14ac:dyDescent="0.35">
      <c r="B310" s="25" t="s">
        <v>53</v>
      </c>
      <c r="C310" s="124"/>
      <c r="D310" s="124"/>
      <c r="E310" s="124"/>
      <c r="F310" s="124"/>
      <c r="G310" s="124"/>
      <c r="H310" s="124"/>
      <c r="I310" s="124"/>
      <c r="J310" s="124"/>
      <c r="K310" s="124"/>
      <c r="L310" s="124"/>
      <c r="M310" s="124"/>
      <c r="N310" s="124"/>
      <c r="O310" s="124"/>
      <c r="P310" s="124"/>
      <c r="Q310" s="124"/>
      <c r="R310" s="124"/>
      <c r="S310" s="124"/>
      <c r="T310" s="125"/>
    </row>
    <row r="311" spans="1:26" x14ac:dyDescent="0.35">
      <c r="C311" s="30"/>
      <c r="D311" s="12"/>
      <c r="E311" s="12"/>
      <c r="F311" s="12"/>
      <c r="G311" s="12"/>
      <c r="H311" s="12"/>
      <c r="I311" s="12"/>
      <c r="J311" s="12"/>
      <c r="K311" s="12"/>
      <c r="L311" s="12"/>
      <c r="M311" s="12"/>
      <c r="N311" s="12"/>
      <c r="O311" s="12"/>
      <c r="P311" s="12"/>
      <c r="Q311" s="12"/>
      <c r="R311" s="12"/>
      <c r="S311" s="32"/>
      <c r="T311" s="12"/>
      <c r="U311" s="12"/>
      <c r="V311" s="12"/>
      <c r="W311" s="12"/>
      <c r="X311" s="12"/>
      <c r="Y311" s="12"/>
      <c r="Z311" s="12"/>
    </row>
    <row r="312" spans="1:26" x14ac:dyDescent="0.35">
      <c r="C312" s="30"/>
      <c r="D312" s="12"/>
      <c r="E312" s="12"/>
      <c r="F312" s="12"/>
      <c r="G312" s="12"/>
      <c r="H312" s="12"/>
      <c r="I312" s="12"/>
      <c r="J312" s="12"/>
      <c r="K312" s="12"/>
      <c r="L312" s="12"/>
      <c r="M312" s="12"/>
      <c r="N312" s="12"/>
      <c r="O312" s="12"/>
      <c r="P312" s="12"/>
      <c r="Q312" s="12"/>
      <c r="R312" s="12"/>
      <c r="S312" s="32"/>
      <c r="T312" s="12"/>
      <c r="U312" s="12"/>
      <c r="V312" s="12"/>
      <c r="W312" s="12"/>
      <c r="X312" s="12"/>
      <c r="Y312" s="12"/>
      <c r="Z312" s="12"/>
    </row>
    <row r="313" spans="1:26" x14ac:dyDescent="0.35">
      <c r="C313" s="30"/>
      <c r="D313" s="12"/>
      <c r="E313" s="12"/>
      <c r="F313" s="12"/>
      <c r="G313" s="12"/>
      <c r="H313" s="12"/>
      <c r="I313" s="12"/>
      <c r="J313" s="12"/>
      <c r="K313" s="12"/>
      <c r="L313" s="12"/>
      <c r="M313" s="12"/>
      <c r="N313" s="12"/>
      <c r="O313" s="12"/>
      <c r="P313" s="12"/>
      <c r="Q313" s="12"/>
      <c r="R313" s="12"/>
      <c r="S313" s="32"/>
      <c r="T313" s="12"/>
      <c r="U313" s="12"/>
      <c r="V313" s="12"/>
      <c r="W313" s="12"/>
      <c r="X313" s="12"/>
      <c r="Y313" s="12"/>
      <c r="Z313" s="12"/>
    </row>
    <row r="314" spans="1:26" x14ac:dyDescent="0.35">
      <c r="C314" s="30"/>
      <c r="D314" s="12"/>
      <c r="E314" s="12"/>
      <c r="F314" s="12"/>
      <c r="G314" s="12"/>
      <c r="H314" s="12"/>
      <c r="I314" s="12"/>
      <c r="J314" s="12"/>
      <c r="K314" s="12"/>
      <c r="L314" s="12"/>
      <c r="M314" s="12"/>
      <c r="N314" s="12"/>
      <c r="O314" s="12"/>
      <c r="P314" s="12"/>
      <c r="Q314" s="12"/>
      <c r="R314" s="12"/>
      <c r="S314" s="32"/>
      <c r="T314" s="12"/>
      <c r="U314" s="12"/>
      <c r="V314" s="12"/>
      <c r="W314" s="12"/>
      <c r="X314" s="12"/>
      <c r="Y314" s="12"/>
      <c r="Z314" s="12"/>
    </row>
    <row r="315" spans="1:26" ht="33.65" customHeight="1" x14ac:dyDescent="0.35">
      <c r="B315" s="29">
        <v>21</v>
      </c>
      <c r="C315" s="127" t="s">
        <v>140</v>
      </c>
      <c r="D315" s="127"/>
      <c r="E315" s="127"/>
      <c r="F315" s="127"/>
      <c r="G315" s="127"/>
      <c r="H315" s="127"/>
      <c r="I315" s="127"/>
      <c r="J315" s="127"/>
      <c r="K315" s="127"/>
      <c r="L315" s="127"/>
      <c r="M315" s="127"/>
      <c r="N315" s="127"/>
      <c r="O315" s="127"/>
      <c r="P315" s="127"/>
      <c r="Q315" s="127"/>
      <c r="R315" s="127"/>
      <c r="S315" s="127"/>
      <c r="T315" s="127"/>
      <c r="U315" s="12"/>
      <c r="V315" s="12"/>
      <c r="W315" s="12"/>
      <c r="X315" s="12"/>
      <c r="Y315" s="12"/>
      <c r="Z315" s="12"/>
    </row>
    <row r="316" spans="1:26" x14ac:dyDescent="0.35">
      <c r="A316" s="36"/>
      <c r="B316" s="29"/>
      <c r="C316" s="38"/>
      <c r="D316" s="58"/>
      <c r="E316" s="58"/>
      <c r="F316" s="58"/>
      <c r="G316" s="58"/>
      <c r="H316" s="58"/>
      <c r="I316" s="58"/>
      <c r="J316" s="58"/>
      <c r="K316" s="58"/>
      <c r="L316" s="58"/>
      <c r="M316" s="58"/>
      <c r="N316" s="58"/>
      <c r="O316" s="58"/>
      <c r="P316" s="58"/>
      <c r="Q316" s="58"/>
      <c r="R316" s="58"/>
      <c r="S316" s="59"/>
      <c r="T316" s="58"/>
      <c r="U316" s="58"/>
    </row>
    <row r="317" spans="1:26" ht="31.5" customHeight="1" x14ac:dyDescent="0.35">
      <c r="A317" s="36"/>
      <c r="C317" s="1"/>
      <c r="D317" s="128" t="s">
        <v>584</v>
      </c>
      <c r="E317" s="128"/>
      <c r="F317" s="128"/>
      <c r="G317" s="128"/>
      <c r="H317" s="128"/>
      <c r="I317" s="128"/>
      <c r="J317" s="128"/>
      <c r="K317" s="128"/>
      <c r="L317" s="128"/>
      <c r="M317" s="128"/>
      <c r="N317" s="128"/>
      <c r="O317" s="128"/>
      <c r="P317" s="128"/>
      <c r="Q317" s="128"/>
      <c r="R317" s="128"/>
      <c r="S317" s="128"/>
    </row>
    <row r="318" spans="1:26" ht="14.5" customHeight="1" x14ac:dyDescent="0.35">
      <c r="A318" s="36"/>
      <c r="C318" s="1"/>
      <c r="D318" s="57"/>
      <c r="E318" s="60"/>
      <c r="F318" s="60"/>
      <c r="G318" s="60"/>
      <c r="H318" s="60"/>
      <c r="I318" s="60"/>
      <c r="J318" s="60"/>
      <c r="K318" s="56"/>
    </row>
    <row r="319" spans="1:26" ht="48" customHeight="1" x14ac:dyDescent="0.35">
      <c r="A319" s="36"/>
      <c r="C319" s="1"/>
      <c r="D319" s="128" t="s">
        <v>585</v>
      </c>
      <c r="E319" s="128"/>
      <c r="F319" s="128"/>
      <c r="G319" s="128"/>
      <c r="H319" s="128"/>
      <c r="I319" s="128"/>
      <c r="J319" s="128"/>
      <c r="K319" s="128"/>
      <c r="L319" s="128"/>
      <c r="M319" s="128"/>
      <c r="N319" s="128"/>
      <c r="O319" s="128"/>
      <c r="P319" s="128"/>
      <c r="Q319" s="128"/>
      <c r="R319" s="128"/>
      <c r="S319" s="128"/>
      <c r="T319" s="128"/>
    </row>
    <row r="320" spans="1:26" x14ac:dyDescent="0.35">
      <c r="A320" s="36"/>
      <c r="C320" s="1"/>
      <c r="D320" s="57"/>
      <c r="E320" s="55"/>
      <c r="F320" s="55"/>
      <c r="G320" s="55"/>
      <c r="H320" s="55"/>
      <c r="I320" s="55"/>
      <c r="J320" s="55"/>
      <c r="K320" s="56"/>
    </row>
    <row r="321" spans="1:26" ht="51.65" customHeight="1" x14ac:dyDescent="0.35">
      <c r="A321" s="36"/>
      <c r="C321" s="1"/>
      <c r="D321" s="128" t="s">
        <v>586</v>
      </c>
      <c r="E321" s="128"/>
      <c r="F321" s="128"/>
      <c r="G321" s="128"/>
      <c r="H321" s="128"/>
      <c r="I321" s="128"/>
      <c r="J321" s="128"/>
      <c r="K321" s="128"/>
      <c r="L321" s="128"/>
      <c r="M321" s="128"/>
      <c r="N321" s="128"/>
      <c r="O321" s="128"/>
      <c r="P321" s="128"/>
      <c r="Q321" s="128"/>
      <c r="R321" s="128"/>
      <c r="S321" s="128"/>
      <c r="T321" s="128"/>
    </row>
    <row r="322" spans="1:26" x14ac:dyDescent="0.35">
      <c r="A322" s="36"/>
      <c r="C322" s="1"/>
      <c r="D322" s="57"/>
      <c r="E322" s="55"/>
      <c r="F322" s="55"/>
      <c r="G322" s="55"/>
      <c r="H322" s="55"/>
      <c r="I322" s="55"/>
      <c r="J322" s="55"/>
      <c r="K322" s="56"/>
      <c r="M322" s="36"/>
    </row>
    <row r="323" spans="1:26" ht="49.5" customHeight="1" x14ac:dyDescent="0.35">
      <c r="A323" s="36"/>
      <c r="C323" s="1"/>
      <c r="D323" s="129" t="s">
        <v>587</v>
      </c>
      <c r="E323" s="129"/>
      <c r="F323" s="129"/>
      <c r="G323" s="129"/>
      <c r="H323" s="129"/>
      <c r="I323" s="129"/>
      <c r="J323" s="129"/>
      <c r="K323" s="129"/>
      <c r="L323" s="129"/>
      <c r="M323" s="129"/>
      <c r="N323" s="129"/>
      <c r="O323" s="129"/>
      <c r="P323" s="129"/>
      <c r="Q323" s="129"/>
      <c r="S323" s="26"/>
    </row>
    <row r="324" spans="1:26" x14ac:dyDescent="0.35">
      <c r="A324" s="36"/>
      <c r="C324" s="54"/>
      <c r="D324" s="56"/>
      <c r="E324" s="56"/>
      <c r="F324" s="56"/>
      <c r="G324" s="56"/>
      <c r="H324" s="56"/>
      <c r="I324" s="56"/>
      <c r="J324" s="56"/>
      <c r="K324" s="56"/>
      <c r="L324" s="40"/>
      <c r="M324" s="40"/>
      <c r="N324" s="46"/>
      <c r="P324" s="40"/>
      <c r="Q324" s="40"/>
      <c r="S324" s="41"/>
      <c r="T324" s="40"/>
    </row>
    <row r="325" spans="1:26" ht="39.65" customHeight="1" x14ac:dyDescent="0.35">
      <c r="B325" s="25" t="s">
        <v>53</v>
      </c>
      <c r="C325" s="124"/>
      <c r="D325" s="124"/>
      <c r="E325" s="124"/>
      <c r="F325" s="124"/>
      <c r="G325" s="124"/>
      <c r="H325" s="124"/>
      <c r="I325" s="124"/>
      <c r="J325" s="124"/>
      <c r="K325" s="124"/>
      <c r="L325" s="124"/>
      <c r="M325" s="124"/>
      <c r="N325" s="124"/>
      <c r="O325" s="124"/>
      <c r="P325" s="124"/>
      <c r="Q325" s="124"/>
      <c r="R325" s="124"/>
      <c r="S325" s="124"/>
      <c r="T325" s="125"/>
    </row>
    <row r="326" spans="1:26" ht="15" customHeight="1" x14ac:dyDescent="0.35">
      <c r="V326" s="12"/>
      <c r="W326" s="12"/>
      <c r="X326" s="12"/>
      <c r="Y326" s="12"/>
      <c r="Z326" s="12"/>
    </row>
    <row r="327" spans="1:26" ht="15" customHeight="1" x14ac:dyDescent="0.35">
      <c r="V327" s="12"/>
      <c r="W327" s="12"/>
      <c r="X327" s="12"/>
      <c r="Y327" s="12"/>
      <c r="Z327" s="12"/>
    </row>
    <row r="328" spans="1:26" ht="16" customHeight="1" x14ac:dyDescent="0.35">
      <c r="V328" s="12"/>
      <c r="W328" s="12"/>
      <c r="X328" s="12"/>
      <c r="Y328" s="12"/>
      <c r="Z328" s="12"/>
    </row>
    <row r="329" spans="1:26" x14ac:dyDescent="0.35">
      <c r="C329" s="30"/>
      <c r="D329" s="12"/>
      <c r="E329" s="12"/>
      <c r="F329" s="12"/>
      <c r="G329" s="12"/>
      <c r="H329" s="12"/>
      <c r="I329" s="12"/>
      <c r="J329" s="12"/>
      <c r="K329" s="12"/>
      <c r="L329" s="12"/>
      <c r="M329" s="12"/>
      <c r="N329" s="12"/>
      <c r="O329" s="12"/>
      <c r="P329" s="12"/>
      <c r="Q329" s="12"/>
      <c r="R329" s="12"/>
      <c r="S329" s="32"/>
      <c r="T329" s="12"/>
      <c r="U329" s="12"/>
      <c r="V329" s="12"/>
      <c r="W329" s="12"/>
      <c r="X329" s="12"/>
      <c r="Y329" s="12"/>
      <c r="Z329" s="12"/>
    </row>
    <row r="330" spans="1:26" ht="32.15" customHeight="1" x14ac:dyDescent="0.35">
      <c r="A330" s="36"/>
      <c r="B330" s="29">
        <v>22</v>
      </c>
      <c r="C330" s="127" t="s">
        <v>141</v>
      </c>
      <c r="D330" s="127"/>
      <c r="E330" s="127"/>
      <c r="F330" s="127"/>
      <c r="G330" s="127"/>
      <c r="H330" s="127"/>
      <c r="I330" s="127"/>
      <c r="J330" s="127"/>
      <c r="K330" s="127"/>
      <c r="L330" s="127"/>
      <c r="M330" s="127"/>
      <c r="N330" s="127"/>
      <c r="O330" s="127"/>
      <c r="P330" s="127"/>
      <c r="Q330" s="127"/>
      <c r="R330" s="127"/>
      <c r="S330" s="127"/>
      <c r="T330" s="127"/>
      <c r="U330" s="47"/>
      <c r="V330" s="12"/>
      <c r="W330" s="12"/>
      <c r="X330" s="12"/>
      <c r="Y330" s="12"/>
      <c r="Z330" s="12"/>
    </row>
    <row r="331" spans="1:26" x14ac:dyDescent="0.35">
      <c r="A331" s="36"/>
      <c r="B331" s="29"/>
      <c r="C331" s="38"/>
      <c r="D331" s="47"/>
      <c r="E331" s="47"/>
      <c r="F331" s="47"/>
      <c r="G331" s="47"/>
      <c r="H331" s="47"/>
      <c r="I331" s="47"/>
      <c r="J331" s="47"/>
      <c r="K331" s="47"/>
      <c r="L331" s="47"/>
      <c r="M331" s="47"/>
      <c r="N331" s="47"/>
      <c r="O331" s="47"/>
      <c r="P331" s="47"/>
      <c r="Q331" s="47"/>
      <c r="R331" s="47"/>
      <c r="S331" s="33"/>
      <c r="T331" s="47"/>
      <c r="U331" s="47"/>
      <c r="V331" s="12"/>
      <c r="W331" s="12"/>
      <c r="X331" s="12"/>
      <c r="Y331" s="12"/>
      <c r="Z331" s="12"/>
    </row>
    <row r="332" spans="1:26" x14ac:dyDescent="0.35">
      <c r="A332" s="36"/>
      <c r="D332" s="57" t="s">
        <v>142</v>
      </c>
      <c r="E332" s="60"/>
      <c r="F332" s="60"/>
      <c r="G332" s="60"/>
      <c r="H332" s="60"/>
      <c r="I332" s="60"/>
      <c r="J332" s="60"/>
      <c r="K332" s="56"/>
      <c r="V332" s="12"/>
      <c r="W332" s="12"/>
      <c r="X332" s="12"/>
      <c r="Y332" s="12"/>
      <c r="Z332" s="12"/>
    </row>
    <row r="333" spans="1:26" x14ac:dyDescent="0.35">
      <c r="A333" s="36"/>
      <c r="D333" s="57"/>
      <c r="E333" s="60"/>
      <c r="F333" s="60"/>
      <c r="G333" s="60"/>
      <c r="H333" s="60"/>
      <c r="I333" s="60"/>
      <c r="J333" s="60"/>
      <c r="K333" s="56"/>
      <c r="V333" s="12"/>
      <c r="W333" s="12"/>
      <c r="X333" s="12"/>
      <c r="Y333" s="12"/>
      <c r="Z333" s="12"/>
    </row>
    <row r="334" spans="1:26" x14ac:dyDescent="0.35">
      <c r="A334" s="36"/>
      <c r="D334" s="57" t="s">
        <v>143</v>
      </c>
      <c r="E334" s="55"/>
      <c r="F334" s="55"/>
      <c r="G334" s="55"/>
      <c r="H334" s="55"/>
      <c r="I334" s="55"/>
      <c r="J334" s="55"/>
      <c r="K334" s="56"/>
      <c r="V334" s="12"/>
      <c r="W334" s="12"/>
      <c r="X334" s="12"/>
      <c r="Y334" s="12"/>
      <c r="Z334" s="12"/>
    </row>
    <row r="335" spans="1:26" x14ac:dyDescent="0.35">
      <c r="A335" s="36"/>
      <c r="D335" s="57"/>
      <c r="E335" s="55"/>
      <c r="F335" s="55"/>
      <c r="G335" s="55"/>
      <c r="H335" s="55"/>
      <c r="I335" s="55"/>
      <c r="J335" s="55"/>
      <c r="K335" s="56"/>
      <c r="V335" s="12"/>
      <c r="W335" s="12"/>
      <c r="X335" s="12"/>
      <c r="Y335" s="12"/>
      <c r="Z335" s="12"/>
    </row>
    <row r="336" spans="1:26" ht="33" customHeight="1" x14ac:dyDescent="0.35">
      <c r="A336" s="36"/>
      <c r="D336" s="128" t="s">
        <v>144</v>
      </c>
      <c r="E336" s="128"/>
      <c r="F336" s="128"/>
      <c r="G336" s="128"/>
      <c r="H336" s="128"/>
      <c r="I336" s="128"/>
      <c r="J336" s="128"/>
      <c r="K336" s="128"/>
      <c r="L336" s="128"/>
      <c r="M336" s="128"/>
      <c r="N336" s="128"/>
      <c r="O336" s="128"/>
      <c r="P336" s="128"/>
      <c r="Q336" s="128"/>
      <c r="R336" s="128"/>
      <c r="S336" s="128"/>
      <c r="T336" s="128"/>
      <c r="V336" s="12"/>
      <c r="W336" s="12"/>
      <c r="X336" s="12"/>
      <c r="Y336" s="12"/>
      <c r="Z336" s="12"/>
    </row>
    <row r="337" spans="1:26" x14ac:dyDescent="0.35">
      <c r="A337" s="36"/>
      <c r="D337" s="57"/>
      <c r="E337" s="55"/>
      <c r="F337" s="55"/>
      <c r="G337" s="55"/>
      <c r="H337" s="55"/>
      <c r="I337" s="55"/>
      <c r="J337" s="55"/>
      <c r="K337" s="56"/>
      <c r="M337" s="36"/>
      <c r="V337" s="12"/>
      <c r="W337" s="12"/>
      <c r="X337" s="12"/>
      <c r="Y337" s="12"/>
      <c r="Z337" s="12"/>
    </row>
    <row r="338" spans="1:26" ht="33.65" customHeight="1" x14ac:dyDescent="0.35">
      <c r="A338" s="36"/>
      <c r="D338" s="128" t="s">
        <v>145</v>
      </c>
      <c r="E338" s="128"/>
      <c r="F338" s="128"/>
      <c r="G338" s="128"/>
      <c r="H338" s="128"/>
      <c r="I338" s="128"/>
      <c r="J338" s="128"/>
      <c r="K338" s="128"/>
      <c r="L338" s="128"/>
      <c r="M338" s="128"/>
      <c r="N338" s="128"/>
      <c r="O338" s="128"/>
      <c r="P338" s="128"/>
      <c r="Q338" s="128"/>
      <c r="S338" s="26"/>
      <c r="V338" s="12"/>
      <c r="W338" s="12"/>
      <c r="X338" s="12"/>
      <c r="Y338" s="12"/>
      <c r="Z338" s="12"/>
    </row>
    <row r="339" spans="1:26" x14ac:dyDescent="0.35">
      <c r="A339" s="36"/>
      <c r="C339" s="54"/>
      <c r="D339" s="56"/>
      <c r="E339" s="56"/>
      <c r="F339" s="56"/>
      <c r="G339" s="56"/>
      <c r="H339" s="56"/>
      <c r="I339" s="56"/>
      <c r="J339" s="56"/>
      <c r="K339" s="56"/>
      <c r="L339" s="40"/>
      <c r="M339" s="40"/>
      <c r="N339" s="46"/>
      <c r="P339" s="40"/>
      <c r="Q339" s="40"/>
      <c r="S339" s="41"/>
      <c r="T339" s="40"/>
      <c r="V339" s="12"/>
      <c r="W339" s="12"/>
      <c r="X339" s="12"/>
      <c r="Y339" s="12"/>
      <c r="Z339" s="12"/>
    </row>
    <row r="340" spans="1:26" ht="39.65" customHeight="1" x14ac:dyDescent="0.35">
      <c r="B340" s="25" t="s">
        <v>53</v>
      </c>
      <c r="C340" s="124"/>
      <c r="D340" s="124"/>
      <c r="E340" s="124"/>
      <c r="F340" s="124"/>
      <c r="G340" s="124"/>
      <c r="H340" s="124"/>
      <c r="I340" s="124"/>
      <c r="J340" s="124"/>
      <c r="K340" s="124"/>
      <c r="L340" s="124"/>
      <c r="M340" s="124"/>
      <c r="N340" s="124"/>
      <c r="O340" s="124"/>
      <c r="P340" s="124"/>
      <c r="Q340" s="124"/>
      <c r="R340" s="124"/>
      <c r="S340" s="124"/>
      <c r="T340" s="125"/>
    </row>
    <row r="341" spans="1:26" ht="15" customHeight="1" x14ac:dyDescent="0.35">
      <c r="V341" s="12"/>
      <c r="W341" s="12"/>
      <c r="X341" s="12"/>
      <c r="Y341" s="12"/>
      <c r="Z341" s="12"/>
    </row>
    <row r="342" spans="1:26" ht="15" customHeight="1" x14ac:dyDescent="0.35">
      <c r="V342" s="12"/>
      <c r="W342" s="12"/>
      <c r="X342" s="12"/>
      <c r="Y342" s="12"/>
      <c r="Z342" s="12"/>
    </row>
    <row r="343" spans="1:26" ht="15" customHeight="1" x14ac:dyDescent="0.35">
      <c r="V343" s="12"/>
      <c r="W343" s="12"/>
      <c r="X343" s="12"/>
      <c r="Y343" s="12"/>
      <c r="Z343" s="12"/>
    </row>
    <row r="344" spans="1:26" x14ac:dyDescent="0.35">
      <c r="C344" s="30"/>
      <c r="D344" s="12"/>
      <c r="E344" s="12"/>
      <c r="F344" s="12"/>
      <c r="G344" s="12"/>
      <c r="H344" s="12"/>
      <c r="I344" s="12"/>
      <c r="J344" s="12"/>
      <c r="K344" s="12"/>
      <c r="L344" s="12"/>
      <c r="M344" s="12"/>
      <c r="N344" s="12"/>
      <c r="O344" s="12"/>
      <c r="P344" s="12"/>
      <c r="Q344" s="12"/>
      <c r="R344" s="12"/>
      <c r="S344" s="32"/>
      <c r="T344" s="12"/>
      <c r="U344" s="12"/>
      <c r="V344" s="12"/>
      <c r="W344" s="12"/>
      <c r="X344" s="12"/>
      <c r="Y344" s="12"/>
      <c r="Z344" s="12"/>
    </row>
    <row r="345" spans="1:26" x14ac:dyDescent="0.35">
      <c r="A345" s="36"/>
      <c r="B345" s="29">
        <v>23</v>
      </c>
      <c r="C345" s="38" t="s">
        <v>146</v>
      </c>
      <c r="D345" s="61"/>
      <c r="E345" s="61"/>
      <c r="F345" s="61"/>
      <c r="G345" s="61"/>
      <c r="H345" s="61"/>
      <c r="I345" s="61"/>
      <c r="J345" s="61"/>
      <c r="K345" s="61"/>
      <c r="L345" s="61"/>
      <c r="M345" s="61"/>
      <c r="N345" s="61"/>
      <c r="O345" s="61"/>
      <c r="P345" s="61"/>
      <c r="Q345" s="61"/>
      <c r="R345" s="61"/>
      <c r="S345" s="62"/>
      <c r="T345" s="61"/>
      <c r="U345" s="61"/>
    </row>
    <row r="346" spans="1:26" x14ac:dyDescent="0.35">
      <c r="A346" s="36"/>
      <c r="B346" s="29"/>
      <c r="C346" s="38"/>
      <c r="D346" s="61"/>
      <c r="E346" s="61"/>
      <c r="F346" s="61"/>
      <c r="G346" s="61"/>
      <c r="H346" s="61"/>
      <c r="I346" s="61"/>
      <c r="J346" s="61"/>
      <c r="K346" s="61"/>
      <c r="L346" s="61"/>
      <c r="M346" s="61"/>
      <c r="N346" s="61"/>
      <c r="O346" s="61"/>
      <c r="P346" s="61"/>
      <c r="Q346" s="61"/>
      <c r="R346" s="61"/>
      <c r="S346" s="62"/>
      <c r="T346" s="61"/>
      <c r="U346" s="61"/>
    </row>
    <row r="347" spans="1:26" x14ac:dyDescent="0.35">
      <c r="A347" s="36"/>
      <c r="C347" s="1"/>
      <c r="D347" s="4" t="s">
        <v>147</v>
      </c>
      <c r="E347" s="36"/>
      <c r="F347" s="36"/>
      <c r="G347" s="36"/>
      <c r="H347" s="36"/>
      <c r="I347" s="36"/>
      <c r="J347" s="36"/>
      <c r="K347" s="12"/>
    </row>
    <row r="348" spans="1:26" x14ac:dyDescent="0.35">
      <c r="A348" s="36"/>
      <c r="C348" s="1"/>
      <c r="D348" s="4"/>
      <c r="E348" s="36"/>
      <c r="F348" s="36"/>
      <c r="G348" s="36"/>
      <c r="H348" s="36"/>
      <c r="I348" s="36"/>
      <c r="J348" s="36"/>
      <c r="K348" s="12"/>
    </row>
    <row r="349" spans="1:26" x14ac:dyDescent="0.35">
      <c r="A349" s="36"/>
      <c r="C349" s="1"/>
      <c r="D349" s="57" t="s">
        <v>148</v>
      </c>
      <c r="E349" s="55"/>
      <c r="F349" s="55"/>
      <c r="G349" s="55"/>
      <c r="H349" s="55"/>
      <c r="I349" s="55"/>
      <c r="J349" s="55"/>
      <c r="K349" s="56"/>
    </row>
    <row r="350" spans="1:26" x14ac:dyDescent="0.35">
      <c r="A350" s="36"/>
      <c r="C350" s="1"/>
      <c r="D350" s="57"/>
      <c r="E350" s="55"/>
      <c r="F350" s="55"/>
      <c r="G350" s="55"/>
      <c r="H350" s="55"/>
      <c r="I350" s="55"/>
      <c r="J350" s="55"/>
      <c r="K350" s="56"/>
    </row>
    <row r="351" spans="1:26" x14ac:dyDescent="0.35">
      <c r="A351" s="36"/>
      <c r="C351" s="1"/>
      <c r="D351" s="57" t="s">
        <v>149</v>
      </c>
      <c r="E351" s="55"/>
      <c r="F351" s="55"/>
      <c r="G351" s="55"/>
      <c r="H351" s="55"/>
      <c r="I351" s="55"/>
      <c r="J351" s="55"/>
      <c r="K351" s="56"/>
      <c r="M351" s="36"/>
    </row>
    <row r="352" spans="1:26" x14ac:dyDescent="0.35">
      <c r="A352" s="36"/>
      <c r="C352" s="1"/>
      <c r="D352" s="57"/>
      <c r="E352" s="55"/>
      <c r="F352" s="55"/>
      <c r="G352" s="55"/>
      <c r="H352" s="55"/>
      <c r="I352" s="55"/>
      <c r="J352" s="55"/>
      <c r="K352" s="56"/>
      <c r="M352" s="36"/>
    </row>
    <row r="353" spans="1:26" ht="31.5" customHeight="1" x14ac:dyDescent="0.35">
      <c r="A353" s="36"/>
      <c r="C353" s="1"/>
      <c r="D353" s="128" t="s">
        <v>150</v>
      </c>
      <c r="E353" s="128"/>
      <c r="F353" s="128"/>
      <c r="G353" s="128"/>
      <c r="H353" s="128"/>
      <c r="I353" s="128"/>
      <c r="J353" s="128"/>
      <c r="K353" s="128"/>
      <c r="L353" s="128"/>
      <c r="M353" s="128"/>
      <c r="N353" s="128"/>
      <c r="O353" s="128"/>
      <c r="P353" s="128"/>
      <c r="Q353" s="128"/>
      <c r="R353" s="128"/>
      <c r="S353" s="128"/>
      <c r="T353" s="128"/>
    </row>
    <row r="354" spans="1:26" x14ac:dyDescent="0.35">
      <c r="A354" s="36"/>
      <c r="C354" s="54"/>
      <c r="D354" s="56"/>
      <c r="E354" s="56"/>
      <c r="F354" s="56"/>
      <c r="G354" s="56"/>
      <c r="H354" s="56"/>
      <c r="I354" s="56"/>
      <c r="J354" s="56"/>
      <c r="K354" s="56"/>
      <c r="L354" s="40"/>
      <c r="M354" s="40"/>
      <c r="P354" s="40"/>
      <c r="Q354" s="40"/>
      <c r="S354" s="41"/>
      <c r="T354" s="40"/>
    </row>
    <row r="355" spans="1:26" ht="39.65" customHeight="1" x14ac:dyDescent="0.35">
      <c r="B355" s="25" t="s">
        <v>53</v>
      </c>
      <c r="C355" s="124"/>
      <c r="D355" s="124"/>
      <c r="E355" s="124"/>
      <c r="F355" s="124"/>
      <c r="G355" s="124"/>
      <c r="H355" s="124"/>
      <c r="I355" s="124"/>
      <c r="J355" s="124"/>
      <c r="K355" s="124"/>
      <c r="L355" s="124"/>
      <c r="M355" s="124"/>
      <c r="N355" s="124"/>
      <c r="O355" s="124"/>
      <c r="P355" s="124"/>
      <c r="Q355" s="124"/>
      <c r="R355" s="124"/>
      <c r="S355" s="124"/>
      <c r="T355" s="125"/>
    </row>
    <row r="356" spans="1:26" x14ac:dyDescent="0.35">
      <c r="C356" s="30"/>
      <c r="D356" s="12"/>
      <c r="E356" s="12"/>
      <c r="F356" s="12"/>
      <c r="G356" s="12"/>
      <c r="H356" s="12"/>
      <c r="I356" s="12"/>
      <c r="J356" s="12"/>
      <c r="K356" s="12"/>
      <c r="L356" s="12"/>
      <c r="M356" s="12"/>
      <c r="N356" s="12"/>
      <c r="O356" s="12"/>
      <c r="P356" s="12"/>
      <c r="Q356" s="12"/>
      <c r="R356" s="12"/>
      <c r="S356" s="32"/>
      <c r="T356" s="12"/>
      <c r="U356" s="12"/>
      <c r="V356" s="12"/>
      <c r="W356" s="12"/>
      <c r="X356" s="12"/>
      <c r="Y356" s="12"/>
      <c r="Z356" s="12"/>
    </row>
    <row r="357" spans="1:26" x14ac:dyDescent="0.35">
      <c r="C357" s="30"/>
      <c r="D357" s="12"/>
      <c r="E357" s="12"/>
      <c r="F357" s="12"/>
      <c r="G357" s="12"/>
      <c r="H357" s="12"/>
      <c r="I357" s="12"/>
      <c r="J357" s="12"/>
      <c r="K357" s="12"/>
      <c r="L357" s="12"/>
      <c r="M357" s="12"/>
      <c r="N357" s="12"/>
      <c r="O357" s="12"/>
      <c r="P357" s="12"/>
      <c r="Q357" s="12"/>
      <c r="R357" s="12"/>
      <c r="S357" s="32"/>
      <c r="T357" s="12"/>
      <c r="U357" s="12"/>
      <c r="V357" s="12"/>
      <c r="W357" s="12"/>
      <c r="X357" s="12"/>
      <c r="Y357" s="12"/>
      <c r="Z357" s="12"/>
    </row>
    <row r="358" spans="1:26" x14ac:dyDescent="0.35">
      <c r="C358" s="30"/>
      <c r="D358" s="12"/>
      <c r="E358" s="12"/>
      <c r="F358" s="12"/>
      <c r="G358" s="12"/>
      <c r="H358" s="12"/>
      <c r="I358" s="12"/>
      <c r="J358" s="12"/>
      <c r="K358" s="12"/>
      <c r="L358" s="12"/>
      <c r="M358" s="12"/>
      <c r="N358" s="12"/>
      <c r="O358" s="12"/>
      <c r="P358" s="12"/>
      <c r="Q358" s="12"/>
      <c r="R358" s="12"/>
      <c r="S358" s="32"/>
      <c r="T358" s="12"/>
      <c r="U358" s="12"/>
      <c r="V358" s="12"/>
      <c r="W358" s="12"/>
      <c r="X358" s="12"/>
      <c r="Y358" s="12"/>
      <c r="Z358" s="12"/>
    </row>
    <row r="359" spans="1:26" x14ac:dyDescent="0.35">
      <c r="C359" s="30"/>
      <c r="D359" s="12"/>
      <c r="E359" s="12"/>
      <c r="F359" s="12"/>
      <c r="G359" s="12"/>
      <c r="H359" s="12"/>
      <c r="I359" s="12"/>
      <c r="J359" s="12"/>
      <c r="K359" s="12"/>
      <c r="L359" s="12"/>
      <c r="M359" s="12"/>
      <c r="N359" s="12"/>
      <c r="O359" s="12"/>
      <c r="P359" s="12"/>
      <c r="Q359" s="12"/>
      <c r="R359" s="12"/>
      <c r="S359" s="32"/>
      <c r="T359" s="12"/>
      <c r="U359" s="12"/>
      <c r="V359" s="12"/>
      <c r="W359" s="12"/>
      <c r="X359" s="12"/>
      <c r="Y359" s="12"/>
      <c r="Z359" s="12"/>
    </row>
    <row r="360" spans="1:26" ht="33" customHeight="1" x14ac:dyDescent="0.35">
      <c r="A360" s="36"/>
      <c r="B360" s="29">
        <v>24</v>
      </c>
      <c r="C360" s="127" t="s">
        <v>151</v>
      </c>
      <c r="D360" s="127"/>
      <c r="E360" s="127"/>
      <c r="F360" s="127"/>
      <c r="G360" s="127"/>
      <c r="H360" s="127"/>
      <c r="I360" s="127"/>
      <c r="J360" s="127"/>
      <c r="K360" s="127"/>
      <c r="L360" s="127"/>
      <c r="M360" s="127"/>
      <c r="N360" s="127"/>
      <c r="O360" s="127"/>
      <c r="P360" s="127"/>
      <c r="Q360" s="127"/>
      <c r="R360" s="127"/>
      <c r="S360" s="127"/>
      <c r="T360" s="127"/>
      <c r="U360" s="46"/>
    </row>
    <row r="361" spans="1:26" x14ac:dyDescent="0.35">
      <c r="A361" s="36"/>
      <c r="B361" s="29"/>
      <c r="C361" s="38"/>
      <c r="D361" s="46"/>
      <c r="E361" s="46"/>
      <c r="F361" s="46"/>
      <c r="G361" s="46"/>
      <c r="H361" s="46"/>
      <c r="I361" s="46"/>
      <c r="J361" s="46"/>
      <c r="K361" s="46"/>
      <c r="L361" s="46"/>
      <c r="M361" s="46"/>
      <c r="N361" s="46"/>
      <c r="O361" s="46"/>
      <c r="P361" s="46"/>
      <c r="Q361" s="46"/>
      <c r="R361" s="46"/>
      <c r="S361" s="53"/>
      <c r="T361" s="46"/>
      <c r="U361" s="46"/>
    </row>
    <row r="362" spans="1:26" x14ac:dyDescent="0.35">
      <c r="A362" s="36"/>
      <c r="C362" s="1"/>
      <c r="D362" s="4" t="s">
        <v>152</v>
      </c>
      <c r="E362" s="36"/>
      <c r="F362" s="36"/>
      <c r="G362" s="36"/>
      <c r="H362" s="36"/>
      <c r="I362" s="36"/>
      <c r="J362" s="36"/>
      <c r="K362" s="12"/>
    </row>
    <row r="363" spans="1:26" x14ac:dyDescent="0.35">
      <c r="A363" s="36"/>
      <c r="C363" s="1"/>
      <c r="D363" s="4"/>
      <c r="E363" s="36"/>
      <c r="F363" s="36"/>
      <c r="G363" s="36"/>
      <c r="H363" s="36"/>
      <c r="I363" s="36"/>
      <c r="J363" s="36"/>
      <c r="K363" s="12"/>
    </row>
    <row r="364" spans="1:26" x14ac:dyDescent="0.35">
      <c r="A364" s="36"/>
      <c r="C364" s="1"/>
      <c r="D364" s="57" t="s">
        <v>153</v>
      </c>
      <c r="E364" s="55"/>
      <c r="F364" s="55"/>
      <c r="G364" s="55"/>
      <c r="H364" s="55"/>
      <c r="I364" s="55"/>
      <c r="J364" s="55"/>
      <c r="K364" s="56"/>
    </row>
    <row r="365" spans="1:26" x14ac:dyDescent="0.35">
      <c r="A365" s="36"/>
      <c r="C365" s="1"/>
      <c r="D365" s="57"/>
      <c r="E365" s="55"/>
      <c r="F365" s="55"/>
      <c r="G365" s="55"/>
      <c r="H365" s="55"/>
      <c r="I365" s="55"/>
      <c r="J365" s="55"/>
      <c r="K365" s="56"/>
    </row>
    <row r="366" spans="1:26" ht="32.15" customHeight="1" x14ac:dyDescent="0.35">
      <c r="A366" s="36"/>
      <c r="C366" s="1"/>
      <c r="D366" s="128" t="s">
        <v>154</v>
      </c>
      <c r="E366" s="128"/>
      <c r="F366" s="128"/>
      <c r="G366" s="128"/>
      <c r="H366" s="128"/>
      <c r="I366" s="128"/>
      <c r="J366" s="128"/>
      <c r="K366" s="128"/>
      <c r="L366" s="128"/>
      <c r="M366" s="128"/>
      <c r="N366" s="128"/>
      <c r="O366" s="128"/>
      <c r="P366" s="128"/>
      <c r="Q366" s="128"/>
      <c r="R366" s="128"/>
      <c r="S366" s="128"/>
      <c r="T366" s="128"/>
    </row>
    <row r="367" spans="1:26" x14ac:dyDescent="0.35">
      <c r="A367" s="36"/>
      <c r="C367" s="1"/>
      <c r="D367" s="57"/>
      <c r="E367" s="55"/>
      <c r="F367" s="55"/>
      <c r="G367" s="55"/>
      <c r="H367" s="55"/>
      <c r="I367" s="55"/>
      <c r="J367" s="55"/>
      <c r="K367" s="56"/>
      <c r="M367" s="36"/>
    </row>
    <row r="368" spans="1:26" ht="34.5" customHeight="1" x14ac:dyDescent="0.35">
      <c r="A368" s="36"/>
      <c r="C368" s="1"/>
      <c r="D368" s="128" t="s">
        <v>155</v>
      </c>
      <c r="E368" s="128"/>
      <c r="F368" s="128"/>
      <c r="G368" s="128"/>
      <c r="H368" s="128"/>
      <c r="I368" s="128"/>
      <c r="J368" s="128"/>
      <c r="K368" s="128"/>
      <c r="L368" s="128"/>
      <c r="M368" s="128"/>
      <c r="N368" s="128"/>
      <c r="O368" s="128"/>
      <c r="P368" s="128"/>
      <c r="Q368" s="128"/>
      <c r="R368" s="128"/>
      <c r="S368" s="128"/>
      <c r="T368" s="128"/>
    </row>
    <row r="369" spans="1:26" x14ac:dyDescent="0.35">
      <c r="A369" s="36"/>
      <c r="C369" s="54"/>
      <c r="D369" s="56"/>
      <c r="E369" s="56"/>
      <c r="F369" s="56"/>
      <c r="G369" s="56"/>
      <c r="H369" s="56"/>
      <c r="I369" s="56"/>
      <c r="J369" s="56"/>
      <c r="K369" s="56"/>
      <c r="L369" s="40"/>
      <c r="M369" s="40"/>
      <c r="P369" s="40"/>
      <c r="Q369" s="40"/>
      <c r="S369" s="41"/>
      <c r="T369" s="40"/>
    </row>
    <row r="370" spans="1:26" ht="39.65" customHeight="1" x14ac:dyDescent="0.35">
      <c r="B370" s="25" t="s">
        <v>53</v>
      </c>
      <c r="C370" s="124"/>
      <c r="D370" s="124"/>
      <c r="E370" s="124"/>
      <c r="F370" s="124"/>
      <c r="G370" s="124"/>
      <c r="H370" s="124"/>
      <c r="I370" s="124"/>
      <c r="J370" s="124"/>
      <c r="K370" s="124"/>
      <c r="L370" s="124"/>
      <c r="M370" s="124"/>
      <c r="N370" s="124"/>
      <c r="O370" s="124"/>
      <c r="P370" s="124"/>
      <c r="Q370" s="124"/>
      <c r="R370" s="124"/>
      <c r="S370" s="124"/>
      <c r="T370" s="125"/>
    </row>
    <row r="371" spans="1:26" ht="16" customHeight="1" x14ac:dyDescent="0.35">
      <c r="C371" s="30"/>
      <c r="D371" s="12"/>
      <c r="E371" s="12"/>
      <c r="F371" s="12"/>
      <c r="G371" s="12"/>
      <c r="H371" s="12"/>
      <c r="I371" s="12"/>
      <c r="J371" s="12"/>
      <c r="K371" s="12"/>
      <c r="L371" s="12"/>
      <c r="M371" s="12"/>
      <c r="N371" s="12"/>
      <c r="O371" s="12"/>
      <c r="P371" s="12"/>
      <c r="Q371" s="12"/>
      <c r="R371" s="12"/>
      <c r="S371" s="32"/>
      <c r="T371" s="12"/>
      <c r="U371" s="12"/>
      <c r="V371" s="12"/>
      <c r="W371" s="12"/>
      <c r="X371" s="12"/>
      <c r="Y371" s="12"/>
      <c r="Z371" s="12"/>
    </row>
    <row r="372" spans="1:26" ht="16" customHeight="1" x14ac:dyDescent="0.35">
      <c r="C372" s="30"/>
      <c r="D372" s="12"/>
      <c r="E372" s="12"/>
      <c r="F372" s="12"/>
      <c r="G372" s="12"/>
      <c r="H372" s="12"/>
      <c r="I372" s="12"/>
      <c r="J372" s="12"/>
      <c r="K372" s="12"/>
      <c r="L372" s="12"/>
      <c r="M372" s="12"/>
      <c r="N372" s="12"/>
      <c r="O372" s="12"/>
      <c r="P372" s="12"/>
      <c r="Q372" s="12"/>
      <c r="R372" s="12"/>
      <c r="S372" s="32"/>
      <c r="T372" s="12"/>
      <c r="U372" s="12"/>
      <c r="V372" s="12"/>
      <c r="W372" s="12"/>
      <c r="X372" s="12"/>
      <c r="Y372" s="12"/>
      <c r="Z372" s="12"/>
    </row>
    <row r="373" spans="1:26" ht="16" customHeight="1" x14ac:dyDescent="0.35">
      <c r="C373" s="30"/>
      <c r="D373" s="12"/>
      <c r="E373" s="12"/>
      <c r="F373" s="12"/>
      <c r="G373" s="12"/>
      <c r="H373" s="12"/>
      <c r="I373" s="12"/>
      <c r="J373" s="12"/>
      <c r="K373" s="12"/>
      <c r="L373" s="12"/>
      <c r="M373" s="12"/>
      <c r="N373" s="12"/>
      <c r="O373" s="12"/>
      <c r="P373" s="12"/>
      <c r="Q373" s="12"/>
      <c r="R373" s="12"/>
      <c r="S373" s="32"/>
      <c r="T373" s="12"/>
      <c r="U373" s="12"/>
      <c r="V373" s="12"/>
      <c r="W373" s="12"/>
      <c r="X373" s="12"/>
      <c r="Y373" s="12"/>
      <c r="Z373" s="12"/>
    </row>
    <row r="374" spans="1:26" ht="16" customHeight="1" x14ac:dyDescent="0.35">
      <c r="C374" s="30"/>
      <c r="D374" s="12"/>
      <c r="E374" s="12"/>
      <c r="F374" s="12"/>
      <c r="G374" s="12"/>
      <c r="H374" s="12"/>
      <c r="I374" s="12"/>
      <c r="J374" s="12"/>
      <c r="K374" s="12"/>
      <c r="L374" s="12"/>
      <c r="M374" s="12"/>
      <c r="N374" s="12"/>
      <c r="O374" s="12"/>
      <c r="P374" s="12"/>
      <c r="Q374" s="12"/>
      <c r="R374" s="12"/>
      <c r="S374" s="32"/>
      <c r="T374" s="12"/>
      <c r="U374" s="12"/>
      <c r="V374" s="12"/>
      <c r="W374" s="12"/>
      <c r="X374" s="12"/>
      <c r="Y374" s="12"/>
      <c r="Z374" s="12"/>
    </row>
    <row r="375" spans="1:26" x14ac:dyDescent="0.35">
      <c r="A375" s="36"/>
      <c r="B375" s="29">
        <v>25</v>
      </c>
      <c r="C375" s="38" t="s">
        <v>594</v>
      </c>
      <c r="D375" s="63"/>
      <c r="E375" s="63"/>
      <c r="F375" s="63"/>
      <c r="G375" s="63"/>
      <c r="H375" s="63"/>
      <c r="I375" s="63"/>
      <c r="J375" s="63"/>
      <c r="K375" s="63"/>
      <c r="L375" s="63"/>
      <c r="M375" s="63"/>
      <c r="N375" s="63"/>
      <c r="O375" s="63"/>
      <c r="P375" s="63"/>
      <c r="Q375" s="63"/>
      <c r="R375" s="63"/>
      <c r="S375" s="64"/>
      <c r="T375" s="63"/>
      <c r="U375" s="65"/>
    </row>
    <row r="376" spans="1:26" x14ac:dyDescent="0.35">
      <c r="A376" s="36"/>
      <c r="B376" s="29"/>
      <c r="C376" s="38"/>
      <c r="D376" s="63"/>
      <c r="E376" s="63"/>
      <c r="F376" s="63"/>
      <c r="G376" s="63"/>
      <c r="H376" s="63"/>
      <c r="I376" s="63"/>
      <c r="J376" s="63"/>
      <c r="K376" s="63"/>
      <c r="L376" s="63"/>
      <c r="M376" s="63"/>
      <c r="N376" s="63"/>
      <c r="O376" s="63"/>
      <c r="P376" s="63"/>
      <c r="Q376" s="63"/>
      <c r="R376" s="63"/>
      <c r="S376" s="64"/>
      <c r="T376" s="63"/>
      <c r="U376" s="65"/>
    </row>
    <row r="377" spans="1:26" ht="16" customHeight="1" x14ac:dyDescent="0.35">
      <c r="A377" s="36"/>
      <c r="C377" s="1"/>
      <c r="D377" s="4" t="s">
        <v>590</v>
      </c>
      <c r="E377" s="36"/>
      <c r="F377" s="36"/>
      <c r="G377" s="36"/>
      <c r="H377" s="36"/>
      <c r="I377" s="36"/>
      <c r="J377" s="36"/>
      <c r="K377" s="12"/>
    </row>
    <row r="378" spans="1:26" ht="16" customHeight="1" x14ac:dyDescent="0.35">
      <c r="A378" s="36"/>
      <c r="C378" s="1"/>
      <c r="D378" s="4"/>
      <c r="E378" s="36"/>
      <c r="F378" s="36"/>
      <c r="G378" s="36"/>
      <c r="H378" s="36"/>
      <c r="I378" s="36"/>
      <c r="J378" s="36"/>
      <c r="K378" s="12"/>
    </row>
    <row r="379" spans="1:26" ht="16" customHeight="1" x14ac:dyDescent="0.35">
      <c r="A379" s="36"/>
      <c r="C379" s="1"/>
      <c r="D379" s="57" t="s">
        <v>591</v>
      </c>
      <c r="E379" s="55"/>
      <c r="F379" s="55"/>
      <c r="G379" s="55"/>
      <c r="H379" s="55"/>
      <c r="I379" s="55"/>
      <c r="J379" s="55"/>
      <c r="K379" s="56"/>
    </row>
    <row r="380" spans="1:26" ht="16" customHeight="1" x14ac:dyDescent="0.35">
      <c r="A380" s="36"/>
      <c r="C380" s="1"/>
      <c r="D380" s="57"/>
      <c r="E380" s="55"/>
      <c r="F380" s="55"/>
      <c r="G380" s="55"/>
      <c r="H380" s="55"/>
      <c r="I380" s="55"/>
      <c r="J380" s="55"/>
      <c r="K380" s="56"/>
    </row>
    <row r="381" spans="1:26" ht="17.5" customHeight="1" x14ac:dyDescent="0.35">
      <c r="A381" s="36"/>
      <c r="C381" s="1"/>
      <c r="D381" s="128" t="s">
        <v>592</v>
      </c>
      <c r="E381" s="128"/>
      <c r="F381" s="128"/>
      <c r="G381" s="128"/>
      <c r="H381" s="128"/>
      <c r="I381" s="128"/>
      <c r="J381" s="128"/>
      <c r="K381" s="128"/>
      <c r="L381" s="128"/>
      <c r="M381" s="128"/>
      <c r="N381" s="128"/>
      <c r="O381" s="128"/>
      <c r="P381" s="128"/>
      <c r="Q381" s="128"/>
      <c r="R381" s="128"/>
      <c r="S381" s="128"/>
      <c r="T381" s="128"/>
    </row>
    <row r="382" spans="1:26" ht="16" customHeight="1" x14ac:dyDescent="0.35">
      <c r="A382" s="36"/>
      <c r="C382" s="1"/>
      <c r="D382" s="57"/>
      <c r="E382" s="55"/>
      <c r="F382" s="55"/>
      <c r="G382" s="55"/>
      <c r="H382" s="55"/>
      <c r="I382" s="55"/>
      <c r="J382" s="55"/>
      <c r="K382" s="56"/>
      <c r="M382" s="36"/>
    </row>
    <row r="383" spans="1:26" ht="31" customHeight="1" x14ac:dyDescent="0.35">
      <c r="A383" s="36"/>
      <c r="C383" s="1"/>
      <c r="D383" s="128" t="s">
        <v>593</v>
      </c>
      <c r="E383" s="128"/>
      <c r="F383" s="128"/>
      <c r="G383" s="128"/>
      <c r="H383" s="128"/>
      <c r="I383" s="128"/>
      <c r="J383" s="128"/>
      <c r="K383" s="128"/>
      <c r="L383" s="128"/>
      <c r="M383" s="128"/>
      <c r="N383" s="128"/>
      <c r="O383" s="128"/>
      <c r="P383" s="128"/>
      <c r="Q383" s="128"/>
      <c r="S383" s="26"/>
    </row>
    <row r="384" spans="1:26" ht="16" customHeight="1" x14ac:dyDescent="0.35">
      <c r="A384" s="36"/>
      <c r="C384" s="54"/>
      <c r="D384" s="56"/>
      <c r="E384" s="56"/>
      <c r="F384" s="56"/>
      <c r="G384" s="56"/>
      <c r="H384" s="56"/>
      <c r="I384" s="56"/>
      <c r="J384" s="56"/>
      <c r="K384" s="56"/>
      <c r="L384" s="40"/>
      <c r="M384" s="40"/>
      <c r="N384" s="46"/>
      <c r="P384" s="40"/>
      <c r="Q384" s="40"/>
      <c r="S384" s="41"/>
      <c r="T384" s="40"/>
    </row>
    <row r="385" spans="1:26" ht="39.65" customHeight="1" x14ac:dyDescent="0.35">
      <c r="B385" s="25" t="s">
        <v>53</v>
      </c>
      <c r="C385" s="124"/>
      <c r="D385" s="124"/>
      <c r="E385" s="124"/>
      <c r="F385" s="124"/>
      <c r="G385" s="124"/>
      <c r="H385" s="124"/>
      <c r="I385" s="124"/>
      <c r="J385" s="124"/>
      <c r="K385" s="124"/>
      <c r="L385" s="124"/>
      <c r="M385" s="124"/>
      <c r="N385" s="124"/>
      <c r="O385" s="124"/>
      <c r="P385" s="124"/>
      <c r="Q385" s="124"/>
      <c r="R385" s="124"/>
      <c r="S385" s="124"/>
      <c r="T385" s="125"/>
    </row>
    <row r="386" spans="1:26" ht="16" customHeight="1" x14ac:dyDescent="0.35">
      <c r="C386" s="42"/>
      <c r="D386" s="16"/>
      <c r="E386" s="16"/>
      <c r="F386" s="16"/>
      <c r="G386" s="16"/>
      <c r="H386" s="16"/>
      <c r="I386" s="16"/>
      <c r="J386" s="16"/>
      <c r="K386" s="16"/>
      <c r="L386" s="16"/>
      <c r="M386" s="16"/>
      <c r="N386" s="16"/>
      <c r="O386" s="16"/>
      <c r="P386" s="16"/>
      <c r="Q386" s="16"/>
      <c r="R386" s="16"/>
      <c r="T386" s="16"/>
      <c r="V386" s="12"/>
      <c r="W386" s="12"/>
      <c r="X386" s="12"/>
      <c r="Y386" s="12"/>
      <c r="Z386" s="12"/>
    </row>
    <row r="387" spans="1:26" ht="16" customHeight="1" x14ac:dyDescent="0.35">
      <c r="C387" s="42"/>
      <c r="D387" s="16"/>
      <c r="E387" s="16"/>
      <c r="F387" s="16"/>
      <c r="G387" s="16"/>
      <c r="H387" s="16"/>
      <c r="I387" s="16"/>
      <c r="J387" s="16"/>
      <c r="K387" s="16"/>
      <c r="L387" s="16"/>
      <c r="M387" s="16"/>
      <c r="N387" s="16"/>
      <c r="O387" s="16"/>
      <c r="P387" s="16"/>
      <c r="Q387" s="16"/>
      <c r="R387" s="16"/>
      <c r="T387" s="16"/>
      <c r="V387" s="12"/>
      <c r="W387" s="12"/>
      <c r="X387" s="12"/>
      <c r="Y387" s="12"/>
      <c r="Z387" s="12"/>
    </row>
    <row r="388" spans="1:26" ht="16" customHeight="1" x14ac:dyDescent="0.35">
      <c r="C388" s="42"/>
      <c r="D388" s="16"/>
      <c r="E388" s="16"/>
      <c r="F388" s="16"/>
      <c r="G388" s="16"/>
      <c r="H388" s="16"/>
      <c r="I388" s="16"/>
      <c r="J388" s="16"/>
      <c r="K388" s="16"/>
      <c r="L388" s="16"/>
      <c r="M388" s="16"/>
      <c r="N388" s="16"/>
      <c r="O388" s="16"/>
      <c r="P388" s="16"/>
      <c r="Q388" s="16"/>
      <c r="R388" s="16"/>
      <c r="T388" s="16"/>
      <c r="V388" s="12"/>
      <c r="W388" s="12"/>
      <c r="X388" s="12"/>
      <c r="Y388" s="12"/>
      <c r="Z388" s="12"/>
    </row>
    <row r="390" spans="1:26" x14ac:dyDescent="0.35">
      <c r="A390" s="36"/>
      <c r="B390" s="29">
        <v>26</v>
      </c>
      <c r="C390" s="38" t="s">
        <v>156</v>
      </c>
      <c r="D390" s="46"/>
    </row>
    <row r="391" spans="1:26" x14ac:dyDescent="0.35">
      <c r="A391" s="36"/>
      <c r="B391" s="29"/>
      <c r="C391" s="38"/>
      <c r="D391" s="46"/>
    </row>
    <row r="392" spans="1:26" x14ac:dyDescent="0.35">
      <c r="A392" s="36"/>
      <c r="C392" s="1"/>
      <c r="D392" s="4" t="s">
        <v>157</v>
      </c>
      <c r="E392" s="36"/>
      <c r="F392" s="36"/>
      <c r="G392" s="36"/>
      <c r="H392" s="36"/>
      <c r="I392" s="36"/>
      <c r="J392" s="36"/>
      <c r="K392" s="12"/>
    </row>
    <row r="393" spans="1:26" x14ac:dyDescent="0.35">
      <c r="A393" s="36"/>
      <c r="C393" s="1"/>
      <c r="D393" s="4"/>
      <c r="E393" s="36"/>
      <c r="F393" s="36"/>
      <c r="G393" s="36"/>
      <c r="H393" s="36"/>
      <c r="I393" s="36"/>
      <c r="J393" s="36"/>
      <c r="K393" s="12"/>
    </row>
    <row r="394" spans="1:26" x14ac:dyDescent="0.35">
      <c r="A394" s="36"/>
      <c r="C394" s="1"/>
      <c r="D394" s="4" t="s">
        <v>158</v>
      </c>
      <c r="K394" s="12"/>
    </row>
    <row r="395" spans="1:26" x14ac:dyDescent="0.35">
      <c r="A395" s="36"/>
      <c r="C395" s="1"/>
      <c r="D395" s="4"/>
      <c r="K395" s="12"/>
    </row>
    <row r="396" spans="1:26" x14ac:dyDescent="0.35">
      <c r="A396" s="36"/>
      <c r="C396" s="1"/>
      <c r="D396" s="4" t="s">
        <v>159</v>
      </c>
      <c r="K396" s="12"/>
      <c r="M396" s="36"/>
    </row>
    <row r="397" spans="1:26" x14ac:dyDescent="0.35">
      <c r="A397" s="36"/>
      <c r="C397" s="1"/>
      <c r="D397" s="4"/>
      <c r="K397" s="12"/>
      <c r="M397" s="36"/>
    </row>
    <row r="398" spans="1:26" ht="32.15" customHeight="1" x14ac:dyDescent="0.35">
      <c r="A398" s="36"/>
      <c r="C398" s="1"/>
      <c r="D398" s="126" t="s">
        <v>160</v>
      </c>
      <c r="E398" s="126"/>
      <c r="F398" s="126"/>
      <c r="G398" s="126"/>
      <c r="H398" s="126"/>
      <c r="I398" s="126"/>
      <c r="J398" s="126"/>
      <c r="K398" s="126"/>
      <c r="L398" s="126"/>
      <c r="M398" s="126"/>
      <c r="N398" s="126"/>
      <c r="O398" s="126"/>
      <c r="P398" s="126"/>
      <c r="Q398" s="126"/>
      <c r="R398" s="126"/>
      <c r="S398" s="126"/>
      <c r="T398" s="126"/>
    </row>
    <row r="399" spans="1:26" x14ac:dyDescent="0.35">
      <c r="A399" s="36"/>
      <c r="C399" s="30"/>
      <c r="D399" s="12"/>
      <c r="E399" s="12"/>
      <c r="F399" s="12"/>
      <c r="G399" s="12"/>
      <c r="H399" s="12"/>
      <c r="I399" s="12"/>
      <c r="J399" s="12"/>
      <c r="K399" s="12"/>
      <c r="L399" s="40"/>
      <c r="M399" s="40"/>
      <c r="P399" s="40"/>
      <c r="Q399" s="40"/>
      <c r="S399" s="41"/>
      <c r="T399" s="40"/>
    </row>
    <row r="400" spans="1:26" ht="39.65" customHeight="1" x14ac:dyDescent="0.35">
      <c r="B400" s="25" t="s">
        <v>53</v>
      </c>
      <c r="C400" s="124"/>
      <c r="D400" s="124"/>
      <c r="E400" s="124"/>
      <c r="F400" s="124"/>
      <c r="G400" s="124"/>
      <c r="H400" s="124"/>
      <c r="I400" s="124"/>
      <c r="J400" s="124"/>
      <c r="K400" s="124"/>
      <c r="L400" s="124"/>
      <c r="M400" s="124"/>
      <c r="N400" s="124"/>
      <c r="O400" s="124"/>
      <c r="P400" s="124"/>
      <c r="Q400" s="124"/>
      <c r="R400" s="124"/>
      <c r="S400" s="124"/>
      <c r="T400" s="125"/>
    </row>
    <row r="405" spans="1:20" x14ac:dyDescent="0.35">
      <c r="A405" s="36"/>
      <c r="B405" s="29">
        <v>27</v>
      </c>
      <c r="C405" s="38" t="s">
        <v>161</v>
      </c>
      <c r="D405" s="46"/>
      <c r="E405" s="46"/>
    </row>
    <row r="406" spans="1:20" x14ac:dyDescent="0.35">
      <c r="A406" s="36"/>
      <c r="B406" s="29"/>
      <c r="C406" s="38"/>
      <c r="D406" s="46"/>
      <c r="E406" s="46"/>
    </row>
    <row r="407" spans="1:20" x14ac:dyDescent="0.35">
      <c r="A407" s="36"/>
      <c r="C407" s="1"/>
      <c r="D407" s="4" t="s">
        <v>162</v>
      </c>
      <c r="E407" s="36"/>
      <c r="F407" s="36"/>
      <c r="G407" s="36"/>
      <c r="H407" s="36"/>
      <c r="I407" s="36"/>
      <c r="J407" s="36"/>
      <c r="K407" s="12"/>
    </row>
    <row r="408" spans="1:20" x14ac:dyDescent="0.35">
      <c r="A408" s="36"/>
      <c r="C408" s="1"/>
      <c r="D408" s="4"/>
      <c r="E408" s="36"/>
      <c r="F408" s="36"/>
      <c r="G408" s="36"/>
      <c r="H408" s="36"/>
      <c r="I408" s="36"/>
      <c r="J408" s="36"/>
      <c r="K408" s="12"/>
    </row>
    <row r="409" spans="1:20" x14ac:dyDescent="0.35">
      <c r="A409" s="36"/>
      <c r="C409" s="1"/>
      <c r="D409" s="4" t="s">
        <v>163</v>
      </c>
      <c r="K409" s="12"/>
    </row>
    <row r="410" spans="1:20" x14ac:dyDescent="0.35">
      <c r="A410" s="36"/>
      <c r="C410" s="1"/>
      <c r="D410" s="4"/>
      <c r="K410" s="12"/>
    </row>
    <row r="411" spans="1:20" x14ac:dyDescent="0.35">
      <c r="A411" s="36"/>
      <c r="C411" s="1"/>
      <c r="D411" s="4" t="s">
        <v>164</v>
      </c>
      <c r="M411" s="36"/>
    </row>
    <row r="412" spans="1:20" x14ac:dyDescent="0.35">
      <c r="A412" s="36"/>
      <c r="C412" s="1"/>
      <c r="D412" s="4"/>
      <c r="M412" s="36"/>
    </row>
    <row r="413" spans="1:20" x14ac:dyDescent="0.35">
      <c r="A413" s="36"/>
      <c r="C413" s="1"/>
      <c r="D413" s="4" t="s">
        <v>165</v>
      </c>
      <c r="S413" s="26"/>
    </row>
    <row r="414" spans="1:20" x14ac:dyDescent="0.35">
      <c r="A414" s="36"/>
      <c r="C414" s="30"/>
      <c r="D414" s="12"/>
      <c r="E414" s="12"/>
      <c r="F414" s="12"/>
      <c r="G414" s="12"/>
      <c r="H414" s="12"/>
      <c r="I414" s="12"/>
      <c r="J414" s="12"/>
      <c r="K414" s="12"/>
    </row>
    <row r="415" spans="1:20" ht="39.65" customHeight="1" x14ac:dyDescent="0.35">
      <c r="B415" s="25" t="s">
        <v>53</v>
      </c>
      <c r="C415" s="124"/>
      <c r="D415" s="124"/>
      <c r="E415" s="124"/>
      <c r="F415" s="124"/>
      <c r="G415" s="124"/>
      <c r="H415" s="124"/>
      <c r="I415" s="124"/>
      <c r="J415" s="124"/>
      <c r="K415" s="124"/>
      <c r="L415" s="124"/>
      <c r="M415" s="124"/>
      <c r="N415" s="124"/>
      <c r="O415" s="124"/>
      <c r="P415" s="124"/>
      <c r="Q415" s="124"/>
      <c r="R415" s="124"/>
      <c r="S415" s="124"/>
      <c r="T415" s="125"/>
    </row>
    <row r="420" spans="1:20" x14ac:dyDescent="0.35">
      <c r="A420" s="36"/>
      <c r="B420" s="29">
        <v>28</v>
      </c>
      <c r="C420" s="38" t="s">
        <v>166</v>
      </c>
      <c r="D420" s="46"/>
      <c r="E420" s="46"/>
      <c r="F420" s="46"/>
    </row>
    <row r="421" spans="1:20" x14ac:dyDescent="0.35">
      <c r="A421" s="36"/>
      <c r="B421" s="29"/>
      <c r="C421" s="38"/>
      <c r="D421" s="46"/>
      <c r="E421" s="46"/>
      <c r="F421" s="46"/>
    </row>
    <row r="422" spans="1:20" ht="33.65" customHeight="1" x14ac:dyDescent="0.35">
      <c r="A422" s="36"/>
      <c r="C422" s="1"/>
      <c r="D422" s="126" t="s">
        <v>167</v>
      </c>
      <c r="E422" s="126"/>
      <c r="F422" s="126"/>
      <c r="G422" s="126"/>
      <c r="H422" s="126"/>
      <c r="I422" s="126"/>
      <c r="J422" s="126"/>
      <c r="K422" s="126"/>
      <c r="L422" s="126"/>
      <c r="M422" s="126"/>
      <c r="N422" s="126"/>
      <c r="O422" s="126"/>
      <c r="P422" s="126"/>
      <c r="Q422" s="126"/>
      <c r="R422" s="126"/>
      <c r="S422" s="126"/>
      <c r="T422" s="126"/>
    </row>
    <row r="423" spans="1:20" x14ac:dyDescent="0.35">
      <c r="A423" s="36"/>
      <c r="C423" s="1"/>
      <c r="D423" s="4"/>
      <c r="E423" s="36"/>
      <c r="F423" s="36"/>
      <c r="G423" s="36"/>
      <c r="H423" s="36"/>
      <c r="I423" s="36"/>
      <c r="J423" s="36"/>
      <c r="K423" s="12"/>
    </row>
    <row r="424" spans="1:20" x14ac:dyDescent="0.35">
      <c r="A424" s="36"/>
      <c r="C424" s="1"/>
      <c r="D424" s="4" t="s">
        <v>168</v>
      </c>
      <c r="K424" s="12"/>
    </row>
    <row r="425" spans="1:20" x14ac:dyDescent="0.35">
      <c r="A425" s="36"/>
      <c r="C425" s="1"/>
      <c r="D425" s="4"/>
      <c r="K425" s="12"/>
    </row>
    <row r="426" spans="1:20" x14ac:dyDescent="0.35">
      <c r="A426" s="36"/>
      <c r="C426" s="1"/>
      <c r="D426" s="4" t="s">
        <v>169</v>
      </c>
      <c r="M426" s="36"/>
    </row>
    <row r="427" spans="1:20" x14ac:dyDescent="0.35">
      <c r="A427" s="36"/>
      <c r="C427" s="1"/>
      <c r="D427" s="4"/>
      <c r="M427" s="36"/>
    </row>
    <row r="428" spans="1:20" ht="48.65" customHeight="1" x14ac:dyDescent="0.35">
      <c r="A428" s="36"/>
      <c r="C428" s="1"/>
      <c r="D428" s="126" t="s">
        <v>170</v>
      </c>
      <c r="E428" s="126"/>
      <c r="F428" s="126"/>
      <c r="G428" s="126"/>
      <c r="H428" s="126"/>
      <c r="I428" s="126"/>
      <c r="J428" s="126"/>
      <c r="K428" s="126"/>
      <c r="L428" s="126"/>
      <c r="M428" s="126"/>
      <c r="N428" s="126"/>
      <c r="O428" s="126"/>
      <c r="P428" s="126"/>
      <c r="Q428" s="126"/>
      <c r="S428" s="26"/>
    </row>
    <row r="429" spans="1:20" x14ac:dyDescent="0.35">
      <c r="A429" s="36"/>
      <c r="C429" s="30"/>
      <c r="D429" s="12"/>
      <c r="E429" s="12"/>
      <c r="F429" s="12"/>
      <c r="G429" s="12"/>
      <c r="H429" s="12"/>
      <c r="I429" s="12"/>
      <c r="J429" s="12"/>
      <c r="K429" s="12"/>
    </row>
    <row r="430" spans="1:20" ht="39.65" customHeight="1" x14ac:dyDescent="0.35">
      <c r="B430" s="25" t="s">
        <v>53</v>
      </c>
      <c r="C430" s="124"/>
      <c r="D430" s="124"/>
      <c r="E430" s="124"/>
      <c r="F430" s="124"/>
      <c r="G430" s="124"/>
      <c r="H430" s="124"/>
      <c r="I430" s="124"/>
      <c r="J430" s="124"/>
      <c r="K430" s="124"/>
      <c r="L430" s="124"/>
      <c r="M430" s="124"/>
      <c r="N430" s="124"/>
      <c r="O430" s="124"/>
      <c r="P430" s="124"/>
      <c r="Q430" s="124"/>
      <c r="R430" s="124"/>
      <c r="S430" s="124"/>
      <c r="T430" s="125"/>
    </row>
    <row r="435" spans="1:20" ht="31.5" customHeight="1" x14ac:dyDescent="0.35">
      <c r="A435" s="36"/>
      <c r="B435" s="29">
        <v>29</v>
      </c>
      <c r="C435" s="127" t="s">
        <v>171</v>
      </c>
      <c r="D435" s="127"/>
      <c r="E435" s="127"/>
      <c r="F435" s="127"/>
      <c r="G435" s="127"/>
      <c r="H435" s="127"/>
      <c r="I435" s="127"/>
      <c r="J435" s="127"/>
      <c r="K435" s="127"/>
      <c r="L435" s="127"/>
      <c r="M435" s="127"/>
      <c r="N435" s="127"/>
      <c r="O435" s="127"/>
      <c r="P435" s="127"/>
      <c r="Q435" s="127"/>
      <c r="R435" s="127"/>
      <c r="S435" s="127"/>
      <c r="T435" s="127"/>
    </row>
    <row r="436" spans="1:20" x14ac:dyDescent="0.35">
      <c r="A436" s="36"/>
      <c r="B436" s="29"/>
      <c r="C436" s="29"/>
      <c r="D436" s="66"/>
      <c r="E436" s="67"/>
      <c r="F436" s="17"/>
      <c r="G436" s="17"/>
      <c r="H436" s="17"/>
      <c r="I436" s="17"/>
      <c r="J436" s="17"/>
      <c r="K436" s="17"/>
      <c r="L436" s="17"/>
      <c r="M436" s="17"/>
      <c r="N436" s="17"/>
    </row>
    <row r="437" spans="1:20" x14ac:dyDescent="0.35">
      <c r="A437" s="36"/>
      <c r="C437" s="1"/>
      <c r="D437" s="4" t="s">
        <v>172</v>
      </c>
      <c r="E437" s="68"/>
      <c r="F437" s="68"/>
      <c r="G437" s="68"/>
      <c r="H437" s="68"/>
      <c r="I437" s="68"/>
      <c r="J437" s="68"/>
      <c r="K437" s="30"/>
      <c r="L437" s="4"/>
      <c r="M437" s="4"/>
      <c r="N437" s="4"/>
    </row>
    <row r="438" spans="1:20" x14ac:dyDescent="0.35">
      <c r="A438" s="36"/>
      <c r="C438" s="1"/>
      <c r="D438" s="4"/>
      <c r="E438" s="68"/>
      <c r="F438" s="68"/>
      <c r="G438" s="68"/>
      <c r="H438" s="68"/>
      <c r="I438" s="68"/>
      <c r="J438" s="68"/>
      <c r="K438" s="30"/>
      <c r="L438" s="4"/>
      <c r="M438" s="4"/>
      <c r="N438" s="4"/>
    </row>
    <row r="439" spans="1:20" x14ac:dyDescent="0.35">
      <c r="A439" s="36"/>
      <c r="C439" s="1"/>
      <c r="D439" s="4" t="s">
        <v>173</v>
      </c>
      <c r="E439" s="4"/>
      <c r="F439" s="4"/>
      <c r="G439" s="4"/>
      <c r="H439" s="4"/>
      <c r="I439" s="4"/>
      <c r="J439" s="4"/>
      <c r="K439" s="30"/>
      <c r="L439" s="4"/>
      <c r="M439" s="4"/>
      <c r="N439" s="4"/>
    </row>
    <row r="440" spans="1:20" x14ac:dyDescent="0.35">
      <c r="A440" s="36"/>
      <c r="C440" s="1"/>
      <c r="D440" s="4"/>
      <c r="E440" s="4"/>
      <c r="F440" s="4"/>
      <c r="G440" s="4"/>
      <c r="H440" s="4"/>
      <c r="I440" s="4"/>
      <c r="J440" s="4"/>
      <c r="K440" s="30"/>
      <c r="L440" s="4"/>
      <c r="M440" s="4"/>
      <c r="N440" s="4"/>
    </row>
    <row r="441" spans="1:20" ht="33" customHeight="1" x14ac:dyDescent="0.35">
      <c r="A441" s="36"/>
      <c r="C441" s="1"/>
      <c r="D441" s="126" t="s">
        <v>174</v>
      </c>
      <c r="E441" s="126"/>
      <c r="F441" s="126"/>
      <c r="G441" s="126"/>
      <c r="H441" s="126"/>
      <c r="I441" s="126"/>
      <c r="J441" s="126"/>
      <c r="K441" s="126"/>
      <c r="L441" s="126"/>
      <c r="M441" s="126"/>
      <c r="N441" s="126"/>
      <c r="O441" s="126"/>
      <c r="P441" s="126"/>
      <c r="Q441" s="126"/>
      <c r="R441" s="126"/>
      <c r="S441" s="126"/>
      <c r="T441" s="126"/>
    </row>
    <row r="442" spans="1:20" x14ac:dyDescent="0.35">
      <c r="A442" s="36"/>
      <c r="C442" s="1"/>
      <c r="D442" s="4"/>
      <c r="E442" s="4"/>
      <c r="F442" s="4"/>
      <c r="G442" s="4"/>
      <c r="H442" s="4"/>
      <c r="I442" s="4"/>
      <c r="J442" s="4"/>
      <c r="K442" s="30"/>
      <c r="L442" s="4"/>
      <c r="M442" s="68"/>
      <c r="N442" s="4"/>
    </row>
    <row r="443" spans="1:20" ht="31.5" customHeight="1" x14ac:dyDescent="0.35">
      <c r="A443" s="36"/>
      <c r="C443" s="1"/>
      <c r="D443" s="126" t="s">
        <v>610</v>
      </c>
      <c r="E443" s="126"/>
      <c r="F443" s="126"/>
      <c r="G443" s="126"/>
      <c r="H443" s="126"/>
      <c r="I443" s="126"/>
      <c r="J443" s="126"/>
      <c r="K443" s="126"/>
      <c r="L443" s="126"/>
      <c r="M443" s="126"/>
      <c r="N443" s="126"/>
      <c r="O443" s="126"/>
      <c r="P443" s="126"/>
      <c r="Q443" s="126"/>
      <c r="S443" s="26"/>
    </row>
    <row r="444" spans="1:20" x14ac:dyDescent="0.35">
      <c r="A444" s="36"/>
      <c r="K444" s="12"/>
    </row>
    <row r="445" spans="1:20" ht="39.65" customHeight="1" x14ac:dyDescent="0.35">
      <c r="B445" s="25" t="s">
        <v>53</v>
      </c>
      <c r="C445" s="124"/>
      <c r="D445" s="124"/>
      <c r="E445" s="124"/>
      <c r="F445" s="124"/>
      <c r="G445" s="124"/>
      <c r="H445" s="124"/>
      <c r="I445" s="124"/>
      <c r="J445" s="124"/>
      <c r="K445" s="124"/>
      <c r="L445" s="124"/>
      <c r="M445" s="124"/>
      <c r="N445" s="124"/>
      <c r="O445" s="124"/>
      <c r="P445" s="124"/>
      <c r="Q445" s="124"/>
      <c r="R445" s="124"/>
      <c r="S445" s="124"/>
      <c r="T445" s="125"/>
    </row>
    <row r="450" spans="1:26" x14ac:dyDescent="0.35">
      <c r="A450" s="36"/>
      <c r="B450" s="29">
        <v>30</v>
      </c>
      <c r="C450" s="38" t="s">
        <v>175</v>
      </c>
      <c r="D450" s="46"/>
    </row>
    <row r="451" spans="1:26" x14ac:dyDescent="0.35">
      <c r="A451" s="36"/>
      <c r="B451" s="29"/>
      <c r="C451" s="38"/>
      <c r="D451" s="46"/>
    </row>
    <row r="452" spans="1:26" x14ac:dyDescent="0.35">
      <c r="A452" s="36"/>
      <c r="C452" s="1"/>
      <c r="D452" s="4" t="s">
        <v>176</v>
      </c>
      <c r="E452" s="36"/>
      <c r="F452" s="36"/>
      <c r="G452" s="36"/>
      <c r="H452" s="36"/>
      <c r="I452" s="36"/>
      <c r="J452" s="36"/>
      <c r="K452" s="12"/>
    </row>
    <row r="453" spans="1:26" x14ac:dyDescent="0.35">
      <c r="A453" s="36"/>
      <c r="C453" s="1"/>
      <c r="D453" s="4"/>
      <c r="E453" s="36"/>
      <c r="F453" s="36"/>
      <c r="G453" s="36"/>
      <c r="H453" s="36"/>
      <c r="I453" s="36"/>
      <c r="J453" s="36"/>
      <c r="K453" s="12"/>
    </row>
    <row r="454" spans="1:26" ht="32.15" customHeight="1" x14ac:dyDescent="0.35">
      <c r="A454" s="36"/>
      <c r="C454" s="1"/>
      <c r="D454" s="126" t="s">
        <v>177</v>
      </c>
      <c r="E454" s="126"/>
      <c r="F454" s="126"/>
      <c r="G454" s="126"/>
      <c r="H454" s="126"/>
      <c r="I454" s="126"/>
      <c r="J454" s="126"/>
      <c r="K454" s="126"/>
      <c r="L454" s="126"/>
      <c r="M454" s="126"/>
      <c r="N454" s="126"/>
      <c r="O454" s="126"/>
      <c r="P454" s="126"/>
      <c r="Q454" s="126"/>
      <c r="R454" s="126"/>
      <c r="S454" s="126"/>
      <c r="T454" s="126"/>
    </row>
    <row r="455" spans="1:26" x14ac:dyDescent="0.35">
      <c r="A455" s="36"/>
      <c r="C455" s="1"/>
      <c r="D455" s="4"/>
      <c r="K455" s="12"/>
    </row>
    <row r="456" spans="1:26" ht="34.5" customHeight="1" x14ac:dyDescent="0.35">
      <c r="A456" s="36"/>
      <c r="C456" s="1"/>
      <c r="D456" s="126" t="s">
        <v>588</v>
      </c>
      <c r="E456" s="126"/>
      <c r="F456" s="126"/>
      <c r="G456" s="126"/>
      <c r="H456" s="126"/>
      <c r="I456" s="126"/>
      <c r="J456" s="126"/>
      <c r="K456" s="126"/>
      <c r="L456" s="126"/>
      <c r="M456" s="126"/>
      <c r="N456" s="126"/>
      <c r="O456" s="126"/>
      <c r="P456" s="126"/>
      <c r="Q456" s="126"/>
      <c r="R456" s="126"/>
      <c r="S456" s="126"/>
      <c r="T456" s="126"/>
    </row>
    <row r="457" spans="1:26" x14ac:dyDescent="0.35">
      <c r="A457" s="36"/>
      <c r="C457" s="1"/>
      <c r="D457" s="4"/>
      <c r="K457" s="12"/>
      <c r="M457" s="36"/>
    </row>
    <row r="458" spans="1:26" ht="33" customHeight="1" x14ac:dyDescent="0.35">
      <c r="A458" s="36"/>
      <c r="C458" s="1"/>
      <c r="D458" s="126" t="s">
        <v>178</v>
      </c>
      <c r="E458" s="126"/>
      <c r="F458" s="126"/>
      <c r="G458" s="126"/>
      <c r="H458" s="126"/>
      <c r="I458" s="126"/>
      <c r="J458" s="126"/>
      <c r="K458" s="126"/>
      <c r="L458" s="126"/>
      <c r="M458" s="126"/>
      <c r="N458" s="126"/>
      <c r="O458" s="126"/>
      <c r="P458" s="126"/>
      <c r="Q458" s="126"/>
      <c r="R458" s="126"/>
      <c r="S458" s="126"/>
      <c r="T458" s="126"/>
    </row>
    <row r="459" spans="1:26" x14ac:dyDescent="0.35">
      <c r="A459" s="36"/>
      <c r="C459" s="30"/>
      <c r="D459" s="12"/>
      <c r="E459" s="12"/>
      <c r="F459" s="12"/>
      <c r="G459" s="12"/>
      <c r="H459" s="12"/>
      <c r="I459" s="12"/>
      <c r="J459" s="12"/>
      <c r="K459" s="12"/>
      <c r="L459" s="40"/>
      <c r="M459" s="40"/>
      <c r="P459" s="40"/>
      <c r="Q459" s="40"/>
      <c r="S459" s="41"/>
      <c r="T459" s="40"/>
    </row>
    <row r="460" spans="1:26" ht="39.65" customHeight="1" x14ac:dyDescent="0.35">
      <c r="B460" s="25" t="s">
        <v>53</v>
      </c>
      <c r="C460" s="124"/>
      <c r="D460" s="124"/>
      <c r="E460" s="124"/>
      <c r="F460" s="124"/>
      <c r="G460" s="124"/>
      <c r="H460" s="124"/>
      <c r="I460" s="124"/>
      <c r="J460" s="124"/>
      <c r="K460" s="124"/>
      <c r="L460" s="124"/>
      <c r="M460" s="124"/>
      <c r="N460" s="124"/>
      <c r="O460" s="124"/>
      <c r="P460" s="124"/>
      <c r="Q460" s="124"/>
      <c r="R460" s="124"/>
      <c r="S460" s="124"/>
      <c r="T460" s="125"/>
    </row>
    <row r="461" spans="1:26" x14ac:dyDescent="0.35">
      <c r="C461" s="30"/>
      <c r="D461" s="12"/>
      <c r="E461" s="12"/>
      <c r="F461" s="12"/>
      <c r="G461" s="12"/>
      <c r="H461" s="12"/>
      <c r="I461" s="12"/>
      <c r="J461" s="12"/>
      <c r="K461" s="12"/>
      <c r="L461" s="12"/>
      <c r="M461" s="12"/>
      <c r="N461" s="12"/>
      <c r="O461" s="12"/>
      <c r="P461" s="12"/>
      <c r="Q461" s="12"/>
      <c r="R461" s="12"/>
      <c r="S461" s="32"/>
      <c r="T461" s="12"/>
      <c r="U461" s="12"/>
      <c r="V461" s="12"/>
      <c r="W461" s="12"/>
      <c r="X461" s="12"/>
      <c r="Y461" s="12"/>
      <c r="Z461" s="12"/>
    </row>
    <row r="462" spans="1:26" x14ac:dyDescent="0.35">
      <c r="C462" s="30"/>
      <c r="D462" s="12"/>
      <c r="E462" s="12"/>
      <c r="F462" s="12"/>
      <c r="G462" s="12"/>
      <c r="H462" s="12"/>
      <c r="I462" s="12"/>
      <c r="J462" s="12"/>
      <c r="K462" s="12"/>
      <c r="L462" s="12"/>
      <c r="M462" s="12"/>
      <c r="N462" s="12"/>
      <c r="O462" s="12"/>
      <c r="P462" s="12"/>
      <c r="Q462" s="12"/>
      <c r="R462" s="12"/>
      <c r="S462" s="32"/>
      <c r="T462" s="12"/>
      <c r="U462" s="12"/>
      <c r="V462" s="12"/>
      <c r="W462" s="12"/>
      <c r="X462" s="12"/>
      <c r="Y462" s="12"/>
      <c r="Z462" s="12"/>
    </row>
    <row r="463" spans="1:26" x14ac:dyDescent="0.35">
      <c r="C463" s="30"/>
      <c r="D463" s="12"/>
      <c r="E463" s="12"/>
      <c r="F463" s="12"/>
      <c r="G463" s="12"/>
      <c r="H463" s="12"/>
      <c r="I463" s="12"/>
      <c r="J463" s="12"/>
      <c r="K463" s="12"/>
      <c r="L463" s="12"/>
      <c r="M463" s="12"/>
      <c r="N463" s="12"/>
      <c r="O463" s="12"/>
      <c r="P463" s="12"/>
      <c r="Q463" s="12"/>
      <c r="R463" s="12"/>
      <c r="S463" s="32"/>
      <c r="T463" s="12"/>
      <c r="U463" s="12"/>
      <c r="V463" s="12"/>
      <c r="W463" s="12"/>
      <c r="X463" s="12"/>
      <c r="Y463" s="12"/>
      <c r="Z463" s="12"/>
    </row>
    <row r="464" spans="1:26" x14ac:dyDescent="0.35">
      <c r="C464" s="30"/>
      <c r="D464" s="12"/>
      <c r="E464" s="12"/>
      <c r="F464" s="12"/>
      <c r="G464" s="12"/>
      <c r="H464" s="12"/>
      <c r="I464" s="12"/>
      <c r="J464" s="12"/>
      <c r="K464" s="12"/>
      <c r="L464" s="12"/>
      <c r="M464" s="12"/>
      <c r="N464" s="12"/>
      <c r="O464" s="12"/>
      <c r="P464" s="12"/>
      <c r="Q464" s="12"/>
      <c r="R464" s="12"/>
      <c r="S464" s="32"/>
      <c r="T464" s="12"/>
      <c r="U464" s="12"/>
      <c r="V464" s="12"/>
      <c r="W464" s="12"/>
      <c r="X464" s="12"/>
      <c r="Y464" s="12"/>
      <c r="Z464" s="12"/>
    </row>
    <row r="465" spans="1:26" ht="15.65" customHeight="1" x14ac:dyDescent="0.35">
      <c r="A465" s="36"/>
      <c r="B465" s="29">
        <v>31</v>
      </c>
      <c r="C465" s="38" t="s">
        <v>179</v>
      </c>
      <c r="D465" s="46"/>
      <c r="E465" s="46"/>
      <c r="F465" s="46"/>
      <c r="G465" s="46"/>
      <c r="H465" s="46"/>
      <c r="I465" s="46"/>
      <c r="J465" s="46"/>
      <c r="K465" s="46"/>
      <c r="L465" s="46"/>
      <c r="M465" s="46"/>
      <c r="N465" s="46"/>
      <c r="O465" s="46"/>
      <c r="P465" s="46"/>
      <c r="Q465" s="46"/>
      <c r="R465" s="46"/>
      <c r="S465" s="53"/>
      <c r="T465" s="46"/>
      <c r="U465" s="46"/>
    </row>
    <row r="466" spans="1:26" ht="15.65" customHeight="1" x14ac:dyDescent="0.35">
      <c r="A466" s="36"/>
      <c r="B466" s="29"/>
      <c r="C466" s="38"/>
      <c r="D466" s="46"/>
      <c r="E466" s="46"/>
      <c r="F466" s="46"/>
      <c r="G466" s="46"/>
      <c r="H466" s="46"/>
      <c r="I466" s="46"/>
      <c r="J466" s="46"/>
      <c r="K466" s="46"/>
      <c r="L466" s="46"/>
      <c r="M466" s="46"/>
      <c r="N466" s="46"/>
      <c r="O466" s="46"/>
      <c r="P466" s="46"/>
      <c r="Q466" s="46"/>
      <c r="R466" s="46"/>
      <c r="S466" s="53"/>
      <c r="T466" s="46"/>
      <c r="U466" s="46"/>
    </row>
    <row r="467" spans="1:26" x14ac:dyDescent="0.35">
      <c r="A467" s="36"/>
      <c r="C467" s="1"/>
      <c r="D467" s="4" t="s">
        <v>180</v>
      </c>
      <c r="E467" s="36"/>
      <c r="F467" s="36"/>
      <c r="G467" s="36"/>
      <c r="H467" s="36"/>
      <c r="I467" s="36"/>
      <c r="J467" s="36"/>
      <c r="K467" s="12"/>
    </row>
    <row r="468" spans="1:26" x14ac:dyDescent="0.35">
      <c r="A468" s="36"/>
      <c r="C468" s="1"/>
      <c r="D468" s="4"/>
      <c r="E468" s="36"/>
      <c r="F468" s="36"/>
      <c r="G468" s="36"/>
      <c r="H468" s="36"/>
      <c r="I468" s="36"/>
      <c r="J468" s="36"/>
      <c r="K468" s="12"/>
    </row>
    <row r="469" spans="1:26" x14ac:dyDescent="0.35">
      <c r="A469" s="36"/>
      <c r="C469" s="1"/>
      <c r="D469" s="57" t="s">
        <v>181</v>
      </c>
      <c r="E469" s="55"/>
      <c r="F469" s="55"/>
      <c r="G469" s="55"/>
      <c r="H469" s="55"/>
      <c r="I469" s="55"/>
      <c r="J469" s="55"/>
      <c r="K469" s="56"/>
    </row>
    <row r="470" spans="1:26" x14ac:dyDescent="0.35">
      <c r="A470" s="36"/>
      <c r="C470" s="1"/>
      <c r="D470" s="57"/>
      <c r="E470" s="55"/>
      <c r="F470" s="55"/>
      <c r="G470" s="55"/>
      <c r="H470" s="55"/>
      <c r="I470" s="55"/>
      <c r="J470" s="55"/>
      <c r="K470" s="56"/>
    </row>
    <row r="471" spans="1:26" x14ac:dyDescent="0.35">
      <c r="A471" s="36"/>
      <c r="C471" s="1"/>
      <c r="D471" s="57" t="s">
        <v>182</v>
      </c>
      <c r="E471" s="55"/>
      <c r="F471" s="55"/>
      <c r="G471" s="55"/>
      <c r="H471" s="55"/>
      <c r="I471" s="55"/>
      <c r="J471" s="55"/>
      <c r="K471" s="56"/>
      <c r="M471" s="36"/>
    </row>
    <row r="472" spans="1:26" x14ac:dyDescent="0.35">
      <c r="A472" s="36"/>
      <c r="C472" s="1"/>
      <c r="D472" s="57"/>
      <c r="E472" s="55"/>
      <c r="F472" s="55"/>
      <c r="G472" s="55"/>
      <c r="H472" s="55"/>
      <c r="I472" s="55"/>
      <c r="J472" s="55"/>
      <c r="K472" s="56"/>
      <c r="M472" s="36"/>
    </row>
    <row r="473" spans="1:26" ht="34" customHeight="1" x14ac:dyDescent="0.35">
      <c r="A473" s="36"/>
      <c r="C473" s="1"/>
      <c r="D473" s="128" t="s">
        <v>183</v>
      </c>
      <c r="E473" s="128"/>
      <c r="F473" s="128"/>
      <c r="G473" s="128"/>
      <c r="H473" s="128"/>
      <c r="I473" s="128"/>
      <c r="J473" s="128"/>
      <c r="K473" s="128"/>
      <c r="L473" s="128"/>
      <c r="M473" s="128"/>
      <c r="N473" s="128"/>
      <c r="O473" s="128"/>
      <c r="P473" s="128"/>
      <c r="Q473" s="128"/>
      <c r="R473" s="128"/>
      <c r="S473" s="128"/>
      <c r="T473" s="128"/>
    </row>
    <row r="474" spans="1:26" x14ac:dyDescent="0.35">
      <c r="A474" s="36"/>
      <c r="C474" s="54"/>
      <c r="D474" s="56"/>
      <c r="E474" s="56"/>
      <c r="F474" s="56"/>
      <c r="G474" s="56"/>
      <c r="H474" s="56"/>
      <c r="I474" s="56"/>
      <c r="J474" s="56"/>
      <c r="K474" s="56"/>
      <c r="L474" s="40"/>
      <c r="M474" s="40"/>
      <c r="P474" s="40"/>
      <c r="Q474" s="40"/>
      <c r="S474" s="41"/>
      <c r="T474" s="40"/>
    </row>
    <row r="475" spans="1:26" ht="39.65" customHeight="1" x14ac:dyDescent="0.35">
      <c r="B475" s="25" t="s">
        <v>53</v>
      </c>
      <c r="C475" s="124"/>
      <c r="D475" s="124"/>
      <c r="E475" s="124"/>
      <c r="F475" s="124"/>
      <c r="G475" s="124"/>
      <c r="H475" s="124"/>
      <c r="I475" s="124"/>
      <c r="J475" s="124"/>
      <c r="K475" s="124"/>
      <c r="L475" s="124"/>
      <c r="M475" s="124"/>
      <c r="N475" s="124"/>
      <c r="O475" s="124"/>
      <c r="P475" s="124"/>
      <c r="Q475" s="124"/>
      <c r="R475" s="124"/>
      <c r="S475" s="124"/>
      <c r="T475" s="125"/>
    </row>
    <row r="476" spans="1:26" x14ac:dyDescent="0.35">
      <c r="C476" s="30"/>
      <c r="D476" s="12"/>
      <c r="E476" s="12"/>
      <c r="F476" s="12"/>
      <c r="G476" s="12"/>
      <c r="H476" s="12"/>
      <c r="I476" s="12"/>
      <c r="J476" s="12"/>
      <c r="K476" s="12"/>
      <c r="L476" s="12"/>
      <c r="M476" s="12"/>
      <c r="N476" s="12"/>
      <c r="O476" s="12"/>
      <c r="P476" s="12"/>
      <c r="Q476" s="12"/>
      <c r="R476" s="12"/>
      <c r="S476" s="32"/>
      <c r="T476" s="12"/>
      <c r="U476" s="12"/>
      <c r="V476" s="12"/>
      <c r="W476" s="12"/>
      <c r="X476" s="12"/>
      <c r="Y476" s="12"/>
      <c r="Z476" s="12"/>
    </row>
    <row r="477" spans="1:26" x14ac:dyDescent="0.35">
      <c r="C477" s="30"/>
      <c r="D477" s="12"/>
      <c r="E477" s="12"/>
      <c r="F477" s="12"/>
      <c r="G477" s="12"/>
      <c r="H477" s="12"/>
      <c r="I477" s="12"/>
      <c r="J477" s="12"/>
      <c r="K477" s="12"/>
      <c r="L477" s="12"/>
      <c r="M477" s="12"/>
      <c r="N477" s="12"/>
      <c r="O477" s="12"/>
      <c r="P477" s="12"/>
      <c r="Q477" s="12"/>
      <c r="R477" s="12"/>
      <c r="S477" s="32"/>
      <c r="T477" s="12"/>
      <c r="U477" s="12"/>
      <c r="V477" s="12"/>
      <c r="W477" s="12"/>
      <c r="X477" s="12"/>
      <c r="Y477" s="12"/>
      <c r="Z477" s="12"/>
    </row>
    <row r="478" spans="1:26" x14ac:dyDescent="0.35">
      <c r="C478" s="30"/>
      <c r="D478" s="12"/>
      <c r="E478" s="12"/>
      <c r="F478" s="12"/>
      <c r="G478" s="12"/>
      <c r="H478" s="12"/>
      <c r="I478" s="12"/>
      <c r="J478" s="12"/>
      <c r="K478" s="12"/>
      <c r="L478" s="12"/>
      <c r="M478" s="12"/>
      <c r="N478" s="12"/>
      <c r="O478" s="12"/>
      <c r="P478" s="12"/>
      <c r="Q478" s="12"/>
      <c r="R478" s="12"/>
      <c r="S478" s="32"/>
      <c r="T478" s="12"/>
      <c r="U478" s="12"/>
      <c r="V478" s="12"/>
      <c r="W478" s="12"/>
      <c r="X478" s="12"/>
      <c r="Y478" s="12"/>
      <c r="Z478" s="12"/>
    </row>
    <row r="479" spans="1:26" x14ac:dyDescent="0.35">
      <c r="C479" s="30"/>
      <c r="D479" s="12"/>
      <c r="E479" s="12"/>
      <c r="F479" s="12"/>
      <c r="G479" s="12"/>
      <c r="H479" s="12"/>
      <c r="I479" s="12"/>
      <c r="J479" s="12"/>
      <c r="K479" s="12"/>
      <c r="L479" s="12"/>
      <c r="M479" s="12"/>
      <c r="N479" s="12"/>
      <c r="O479" s="12"/>
      <c r="P479" s="12"/>
      <c r="Q479" s="12"/>
      <c r="R479" s="12"/>
      <c r="S479" s="32"/>
      <c r="T479" s="12"/>
      <c r="U479" s="12"/>
      <c r="V479" s="12"/>
      <c r="W479" s="12"/>
      <c r="X479" s="12"/>
      <c r="Y479" s="12"/>
      <c r="Z479" s="12"/>
    </row>
    <row r="480" spans="1:26" ht="34.5" customHeight="1" x14ac:dyDescent="0.35">
      <c r="A480" s="36"/>
      <c r="B480" s="29">
        <v>32</v>
      </c>
      <c r="C480" s="127" t="s">
        <v>184</v>
      </c>
      <c r="D480" s="127"/>
      <c r="E480" s="127"/>
      <c r="F480" s="127"/>
      <c r="G480" s="127"/>
      <c r="H480" s="127"/>
      <c r="I480" s="127"/>
      <c r="J480" s="127"/>
      <c r="K480" s="127"/>
      <c r="L480" s="127"/>
      <c r="M480" s="127"/>
      <c r="N480" s="127"/>
      <c r="O480" s="127"/>
      <c r="P480" s="127"/>
      <c r="Q480" s="127"/>
      <c r="R480" s="127"/>
      <c r="S480" s="127"/>
      <c r="T480" s="127"/>
    </row>
    <row r="481" spans="1:20" x14ac:dyDescent="0.35">
      <c r="A481" s="36"/>
      <c r="B481" s="29"/>
      <c r="C481" s="38"/>
      <c r="D481" s="47"/>
    </row>
    <row r="482" spans="1:20" x14ac:dyDescent="0.35">
      <c r="A482" s="36"/>
      <c r="C482" s="1"/>
      <c r="D482" s="4" t="s">
        <v>185</v>
      </c>
      <c r="E482" s="36"/>
      <c r="F482" s="36"/>
      <c r="G482" s="36"/>
      <c r="H482" s="36"/>
      <c r="I482" s="36"/>
      <c r="J482" s="36"/>
      <c r="K482" s="12"/>
    </row>
    <row r="483" spans="1:20" x14ac:dyDescent="0.35">
      <c r="A483" s="36"/>
      <c r="C483" s="1"/>
      <c r="D483" s="4"/>
      <c r="E483" s="36"/>
      <c r="F483" s="36"/>
      <c r="G483" s="36"/>
      <c r="H483" s="36"/>
      <c r="I483" s="36"/>
      <c r="J483" s="36"/>
      <c r="K483" s="12"/>
    </row>
    <row r="484" spans="1:20" x14ac:dyDescent="0.35">
      <c r="A484" s="36"/>
      <c r="C484" s="1"/>
      <c r="D484" s="4" t="s">
        <v>212</v>
      </c>
      <c r="E484" s="36"/>
      <c r="F484" s="36"/>
      <c r="G484" s="36"/>
      <c r="H484" s="36"/>
      <c r="I484" s="36"/>
      <c r="J484" s="36"/>
      <c r="K484" s="12"/>
    </row>
    <row r="485" spans="1:20" x14ac:dyDescent="0.35">
      <c r="A485" s="36"/>
      <c r="C485" s="1"/>
      <c r="D485" s="4"/>
      <c r="E485" s="36"/>
      <c r="F485" s="36"/>
      <c r="G485" s="36"/>
      <c r="H485" s="36"/>
      <c r="I485" s="36"/>
      <c r="J485" s="36"/>
      <c r="K485" s="12"/>
    </row>
    <row r="486" spans="1:20" ht="32.15" customHeight="1" x14ac:dyDescent="0.35">
      <c r="A486" s="36"/>
      <c r="C486" s="1"/>
      <c r="D486" s="126" t="s">
        <v>186</v>
      </c>
      <c r="E486" s="126"/>
      <c r="F486" s="126"/>
      <c r="G486" s="126"/>
      <c r="H486" s="126"/>
      <c r="I486" s="126"/>
      <c r="J486" s="126"/>
      <c r="K486" s="126"/>
      <c r="L486" s="126"/>
      <c r="M486" s="126"/>
      <c r="N486" s="126"/>
      <c r="O486" s="126"/>
      <c r="P486" s="126"/>
      <c r="Q486" s="126"/>
      <c r="R486" s="126"/>
      <c r="S486" s="126"/>
      <c r="T486" s="126"/>
    </row>
    <row r="487" spans="1:20" x14ac:dyDescent="0.35">
      <c r="A487" s="36"/>
      <c r="C487" s="1"/>
      <c r="D487" s="4"/>
      <c r="K487" s="12"/>
    </row>
    <row r="488" spans="1:20" ht="32.5" customHeight="1" x14ac:dyDescent="0.35">
      <c r="A488" s="36"/>
      <c r="C488" s="1"/>
      <c r="D488" s="126" t="s">
        <v>187</v>
      </c>
      <c r="E488" s="126"/>
      <c r="F488" s="126"/>
      <c r="G488" s="126"/>
      <c r="H488" s="126"/>
      <c r="I488" s="126"/>
      <c r="J488" s="126"/>
      <c r="K488" s="126"/>
      <c r="L488" s="126"/>
      <c r="M488" s="126"/>
      <c r="N488" s="126"/>
      <c r="O488" s="126"/>
      <c r="P488" s="126"/>
      <c r="Q488" s="126"/>
      <c r="R488" s="126"/>
      <c r="S488" s="126"/>
      <c r="T488" s="126"/>
    </row>
    <row r="489" spans="1:20" x14ac:dyDescent="0.35">
      <c r="A489" s="36"/>
      <c r="C489" s="30"/>
      <c r="D489" s="12"/>
      <c r="E489" s="12"/>
      <c r="F489" s="12"/>
      <c r="G489" s="12"/>
      <c r="H489" s="12"/>
      <c r="I489" s="12"/>
      <c r="J489" s="12"/>
      <c r="K489" s="12"/>
      <c r="L489" s="40"/>
      <c r="M489" s="40"/>
      <c r="P489" s="40"/>
      <c r="Q489" s="40"/>
      <c r="S489" s="41"/>
      <c r="T489" s="40"/>
    </row>
    <row r="490" spans="1:20" ht="39.65" customHeight="1" x14ac:dyDescent="0.35">
      <c r="B490" s="25" t="s">
        <v>53</v>
      </c>
      <c r="C490" s="124"/>
      <c r="D490" s="124"/>
      <c r="E490" s="124"/>
      <c r="F490" s="124"/>
      <c r="G490" s="124"/>
      <c r="H490" s="124"/>
      <c r="I490" s="124"/>
      <c r="J490" s="124"/>
      <c r="K490" s="124"/>
      <c r="L490" s="124"/>
      <c r="M490" s="124"/>
      <c r="N490" s="124"/>
      <c r="O490" s="124"/>
      <c r="P490" s="124"/>
      <c r="Q490" s="124"/>
      <c r="R490" s="124"/>
      <c r="S490" s="124"/>
      <c r="T490" s="125"/>
    </row>
    <row r="495" spans="1:20" ht="33" customHeight="1" x14ac:dyDescent="0.35">
      <c r="A495" s="36"/>
      <c r="B495" s="29">
        <v>33</v>
      </c>
      <c r="C495" s="127" t="s">
        <v>188</v>
      </c>
      <c r="D495" s="127"/>
      <c r="E495" s="127"/>
      <c r="F495" s="127"/>
      <c r="G495" s="127"/>
      <c r="H495" s="127"/>
      <c r="I495" s="127"/>
      <c r="J495" s="127"/>
      <c r="K495" s="127"/>
      <c r="L495" s="127"/>
      <c r="M495" s="127"/>
      <c r="N495" s="127"/>
      <c r="O495" s="127"/>
      <c r="P495" s="127"/>
      <c r="Q495" s="127"/>
      <c r="R495" s="127"/>
      <c r="S495" s="127"/>
      <c r="T495" s="127"/>
    </row>
    <row r="496" spans="1:20" x14ac:dyDescent="0.35">
      <c r="A496" s="36"/>
      <c r="B496" s="29"/>
      <c r="C496" s="38"/>
      <c r="D496" s="47"/>
      <c r="E496" s="47"/>
      <c r="F496" s="47"/>
    </row>
    <row r="497" spans="1:20" x14ac:dyDescent="0.35">
      <c r="A497" s="36"/>
      <c r="C497" s="1"/>
      <c r="D497" s="4" t="s">
        <v>189</v>
      </c>
      <c r="E497" s="36"/>
      <c r="F497" s="36"/>
      <c r="G497" s="36"/>
      <c r="H497" s="36"/>
      <c r="I497" s="36"/>
      <c r="J497" s="36"/>
      <c r="K497" s="12"/>
    </row>
    <row r="498" spans="1:20" x14ac:dyDescent="0.35">
      <c r="A498" s="36"/>
      <c r="C498" s="1"/>
      <c r="D498" s="4"/>
      <c r="E498" s="36"/>
      <c r="F498" s="36"/>
      <c r="G498" s="36"/>
      <c r="H498" s="36"/>
      <c r="I498" s="36"/>
      <c r="J498" s="36"/>
      <c r="K498" s="12"/>
    </row>
    <row r="499" spans="1:20" x14ac:dyDescent="0.35">
      <c r="A499" s="36"/>
      <c r="C499" s="1"/>
      <c r="D499" s="4" t="s">
        <v>190</v>
      </c>
    </row>
    <row r="500" spans="1:20" x14ac:dyDescent="0.35">
      <c r="A500" s="36"/>
      <c r="C500" s="1"/>
      <c r="D500" s="4"/>
    </row>
    <row r="501" spans="1:20" x14ac:dyDescent="0.35">
      <c r="A501" s="36"/>
      <c r="C501" s="1"/>
      <c r="D501" s="4" t="s">
        <v>191</v>
      </c>
      <c r="M501" s="36"/>
    </row>
    <row r="502" spans="1:20" x14ac:dyDescent="0.35">
      <c r="A502" s="36"/>
      <c r="C502" s="1"/>
      <c r="D502" s="4"/>
      <c r="M502" s="36"/>
    </row>
    <row r="503" spans="1:20" x14ac:dyDescent="0.35">
      <c r="A503" s="36"/>
      <c r="C503" s="1"/>
      <c r="D503" s="4" t="s">
        <v>192</v>
      </c>
      <c r="K503" s="12"/>
    </row>
    <row r="504" spans="1:20" x14ac:dyDescent="0.35">
      <c r="A504" s="36"/>
      <c r="C504" s="30"/>
      <c r="D504" s="12"/>
      <c r="E504" s="12"/>
      <c r="F504" s="12"/>
      <c r="G504" s="12"/>
      <c r="H504" s="12"/>
      <c r="I504" s="12"/>
      <c r="J504" s="12"/>
      <c r="K504" s="12"/>
      <c r="L504" s="40"/>
      <c r="M504" s="40"/>
      <c r="P504" s="40"/>
      <c r="Q504" s="40"/>
      <c r="S504" s="41"/>
      <c r="T504" s="40"/>
    </row>
    <row r="505" spans="1:20" ht="39.65" customHeight="1" x14ac:dyDescent="0.35">
      <c r="B505" s="25" t="s">
        <v>53</v>
      </c>
      <c r="C505" s="124"/>
      <c r="D505" s="124"/>
      <c r="E505" s="124"/>
      <c r="F505" s="124"/>
      <c r="G505" s="124"/>
      <c r="H505" s="124"/>
      <c r="I505" s="124"/>
      <c r="J505" s="124"/>
      <c r="K505" s="124"/>
      <c r="L505" s="124"/>
      <c r="M505" s="124"/>
      <c r="N505" s="124"/>
      <c r="O505" s="124"/>
      <c r="P505" s="124"/>
      <c r="Q505" s="124"/>
      <c r="R505" s="124"/>
      <c r="S505" s="124"/>
      <c r="T505" s="125"/>
    </row>
    <row r="510" spans="1:20" ht="33" customHeight="1" x14ac:dyDescent="0.35">
      <c r="A510" s="36"/>
      <c r="B510" s="29">
        <v>34</v>
      </c>
      <c r="C510" s="127" t="s">
        <v>615</v>
      </c>
      <c r="D510" s="127"/>
      <c r="E510" s="127"/>
      <c r="F510" s="127"/>
      <c r="G510" s="127"/>
      <c r="H510" s="127"/>
      <c r="I510" s="127"/>
      <c r="J510" s="127"/>
      <c r="K510" s="127"/>
      <c r="L510" s="127"/>
      <c r="M510" s="127"/>
      <c r="N510" s="127"/>
      <c r="O510" s="127"/>
      <c r="P510" s="127"/>
      <c r="Q510" s="127"/>
      <c r="R510" s="127"/>
      <c r="S510" s="127"/>
      <c r="T510" s="127"/>
    </row>
    <row r="511" spans="1:20" x14ac:dyDescent="0.35">
      <c r="A511" s="36"/>
      <c r="B511" s="29"/>
      <c r="C511" s="38"/>
      <c r="D511" s="44"/>
      <c r="E511" s="44"/>
      <c r="F511" s="44"/>
      <c r="G511" s="47"/>
      <c r="H511" s="47"/>
      <c r="I511" s="47"/>
      <c r="J511" s="47"/>
    </row>
    <row r="512" spans="1:20" x14ac:dyDescent="0.35">
      <c r="A512" s="36"/>
      <c r="C512" s="1"/>
      <c r="D512" s="4" t="s">
        <v>193</v>
      </c>
      <c r="E512" s="36"/>
      <c r="F512" s="36"/>
      <c r="G512" s="36"/>
      <c r="H512" s="36"/>
      <c r="I512" s="36"/>
      <c r="J512" s="36"/>
      <c r="K512" s="12"/>
    </row>
    <row r="513" spans="1:20" x14ac:dyDescent="0.35">
      <c r="A513" s="36"/>
      <c r="C513" s="1"/>
      <c r="D513" s="4"/>
      <c r="E513" s="36"/>
      <c r="F513" s="36"/>
      <c r="G513" s="36"/>
      <c r="H513" s="36"/>
      <c r="I513" s="36"/>
      <c r="J513" s="36"/>
      <c r="K513" s="12"/>
    </row>
    <row r="514" spans="1:20" x14ac:dyDescent="0.35">
      <c r="A514" s="36"/>
      <c r="C514" s="1"/>
      <c r="D514" s="4" t="s">
        <v>194</v>
      </c>
      <c r="K514" s="12"/>
    </row>
    <row r="515" spans="1:20" x14ac:dyDescent="0.35">
      <c r="A515" s="36"/>
      <c r="C515" s="1"/>
      <c r="D515" s="4"/>
      <c r="K515" s="12"/>
    </row>
    <row r="516" spans="1:20" x14ac:dyDescent="0.35">
      <c r="A516" s="36"/>
      <c r="C516" s="1"/>
      <c r="D516" s="4" t="s">
        <v>195</v>
      </c>
      <c r="K516" s="12"/>
    </row>
    <row r="517" spans="1:20" x14ac:dyDescent="0.35">
      <c r="A517" s="36"/>
      <c r="C517" s="1"/>
      <c r="D517" s="4"/>
      <c r="K517" s="12"/>
    </row>
    <row r="518" spans="1:20" ht="31.5" customHeight="1" x14ac:dyDescent="0.35">
      <c r="A518" s="36"/>
      <c r="C518" s="1"/>
      <c r="D518" s="126" t="s">
        <v>196</v>
      </c>
      <c r="E518" s="126"/>
      <c r="F518" s="126"/>
      <c r="G518" s="126"/>
      <c r="H518" s="126"/>
      <c r="I518" s="126"/>
      <c r="J518" s="126"/>
      <c r="K518" s="126"/>
      <c r="L518" s="126"/>
      <c r="M518" s="126"/>
      <c r="N518" s="126"/>
      <c r="O518" s="126"/>
      <c r="P518" s="126"/>
      <c r="Q518" s="126"/>
      <c r="R518" s="126"/>
      <c r="S518" s="126"/>
      <c r="T518" s="126"/>
    </row>
    <row r="519" spans="1:20" x14ac:dyDescent="0.35">
      <c r="A519" s="36"/>
      <c r="C519" s="30"/>
      <c r="D519" s="12"/>
      <c r="E519" s="12"/>
      <c r="F519" s="12"/>
      <c r="G519" s="12"/>
      <c r="H519" s="12"/>
      <c r="I519" s="12"/>
      <c r="J519" s="12"/>
      <c r="K519" s="12"/>
      <c r="L519" s="40"/>
      <c r="M519" s="40"/>
      <c r="P519" s="40"/>
      <c r="Q519" s="40"/>
      <c r="S519" s="41"/>
      <c r="T519" s="40"/>
    </row>
    <row r="520" spans="1:20" ht="39.65" customHeight="1" x14ac:dyDescent="0.35">
      <c r="B520" s="25" t="s">
        <v>53</v>
      </c>
      <c r="C520" s="124"/>
      <c r="D520" s="124"/>
      <c r="E520" s="124"/>
      <c r="F520" s="124"/>
      <c r="G520" s="124"/>
      <c r="H520" s="124"/>
      <c r="I520" s="124"/>
      <c r="J520" s="124"/>
      <c r="K520" s="124"/>
      <c r="L520" s="124"/>
      <c r="M520" s="124"/>
      <c r="N520" s="124"/>
      <c r="O520" s="124"/>
      <c r="P520" s="124"/>
      <c r="Q520" s="124"/>
      <c r="R520" s="124"/>
      <c r="S520" s="124"/>
      <c r="T520" s="125"/>
    </row>
    <row r="521" spans="1:20" ht="15" customHeight="1" x14ac:dyDescent="0.35">
      <c r="C521" s="30"/>
      <c r="D521" s="12"/>
      <c r="E521" s="12"/>
      <c r="F521" s="12"/>
      <c r="G521" s="12"/>
      <c r="H521" s="12"/>
      <c r="I521" s="12"/>
      <c r="J521" s="12"/>
      <c r="K521" s="12"/>
      <c r="L521" s="12"/>
      <c r="M521" s="12"/>
      <c r="N521" s="12"/>
      <c r="O521" s="12"/>
      <c r="P521" s="12"/>
      <c r="Q521" s="12"/>
      <c r="R521" s="12"/>
      <c r="S521" s="32"/>
      <c r="T521" s="12"/>
    </row>
    <row r="522" spans="1:20" ht="15" customHeight="1" x14ac:dyDescent="0.35">
      <c r="C522" s="30"/>
      <c r="D522" s="12"/>
      <c r="E522" s="12"/>
      <c r="F522" s="12"/>
      <c r="G522" s="12"/>
      <c r="H522" s="12"/>
      <c r="I522" s="12"/>
      <c r="J522" s="12"/>
      <c r="K522" s="12"/>
      <c r="L522" s="12"/>
      <c r="M522" s="12"/>
      <c r="N522" s="12"/>
      <c r="O522" s="12"/>
      <c r="P522" s="12"/>
      <c r="Q522" s="12"/>
      <c r="R522" s="12"/>
      <c r="S522" s="32"/>
      <c r="T522" s="12"/>
    </row>
    <row r="523" spans="1:20" ht="15" customHeight="1" x14ac:dyDescent="0.35">
      <c r="C523" s="30"/>
      <c r="D523" s="12"/>
      <c r="E523" s="12"/>
      <c r="F523" s="12"/>
      <c r="G523" s="12"/>
      <c r="H523" s="12"/>
      <c r="I523" s="12"/>
      <c r="J523" s="12"/>
      <c r="K523" s="12"/>
      <c r="L523" s="12"/>
      <c r="M523" s="12"/>
      <c r="N523" s="12"/>
      <c r="O523" s="12"/>
      <c r="P523" s="12"/>
      <c r="Q523" s="12"/>
      <c r="R523" s="12"/>
      <c r="S523" s="32"/>
      <c r="T523" s="12"/>
    </row>
    <row r="524" spans="1:20" ht="15" customHeight="1" x14ac:dyDescent="0.35">
      <c r="C524" s="30"/>
      <c r="D524" s="12"/>
      <c r="E524" s="12"/>
      <c r="F524" s="12"/>
      <c r="G524" s="12"/>
      <c r="H524" s="12"/>
      <c r="I524" s="12"/>
      <c r="J524" s="12"/>
      <c r="K524" s="12"/>
      <c r="L524" s="12"/>
      <c r="M524" s="12"/>
      <c r="N524" s="12"/>
      <c r="O524" s="12"/>
      <c r="P524" s="12"/>
      <c r="Q524" s="12"/>
      <c r="R524" s="12"/>
      <c r="S524" s="32"/>
      <c r="T524" s="12"/>
    </row>
    <row r="525" spans="1:20" ht="15" customHeight="1" x14ac:dyDescent="0.35">
      <c r="A525" s="36"/>
      <c r="B525" s="29">
        <v>35</v>
      </c>
      <c r="C525" s="38" t="s">
        <v>197</v>
      </c>
      <c r="D525" s="46"/>
      <c r="E525" s="46"/>
      <c r="F525" s="46"/>
    </row>
    <row r="526" spans="1:20" x14ac:dyDescent="0.35">
      <c r="A526" s="36"/>
      <c r="B526" s="29"/>
      <c r="C526" s="38"/>
      <c r="D526" s="46"/>
      <c r="E526" s="46"/>
      <c r="F526" s="46"/>
    </row>
    <row r="527" spans="1:20" x14ac:dyDescent="0.35">
      <c r="A527" s="36"/>
      <c r="B527" s="29"/>
      <c r="C527" s="1"/>
      <c r="D527" s="4" t="s">
        <v>198</v>
      </c>
      <c r="E527" s="36"/>
      <c r="F527" s="36"/>
      <c r="G527" s="36"/>
      <c r="H527" s="36"/>
      <c r="I527" s="36"/>
      <c r="J527" s="36"/>
      <c r="K527" s="12"/>
    </row>
    <row r="528" spans="1:20" x14ac:dyDescent="0.35">
      <c r="A528" s="36"/>
      <c r="B528" s="29"/>
      <c r="C528" s="1"/>
      <c r="D528" s="4"/>
      <c r="E528" s="36"/>
      <c r="F528" s="36"/>
      <c r="G528" s="36"/>
      <c r="H528" s="36"/>
      <c r="I528" s="36"/>
      <c r="J528" s="36"/>
      <c r="K528" s="12"/>
    </row>
    <row r="529" spans="1:26" x14ac:dyDescent="0.35">
      <c r="A529" s="36"/>
      <c r="C529" s="1"/>
      <c r="D529" s="4" t="s">
        <v>199</v>
      </c>
      <c r="K529" s="12"/>
    </row>
    <row r="530" spans="1:26" x14ac:dyDescent="0.35">
      <c r="A530" s="36"/>
      <c r="C530" s="1"/>
      <c r="D530" s="4"/>
      <c r="K530" s="12"/>
    </row>
    <row r="531" spans="1:26" x14ac:dyDescent="0.35">
      <c r="A531" s="36"/>
      <c r="C531" s="1"/>
      <c r="D531" s="69" t="s">
        <v>200</v>
      </c>
      <c r="E531" s="70"/>
      <c r="F531" s="70"/>
      <c r="G531" s="70"/>
      <c r="H531" s="70"/>
      <c r="I531" s="70"/>
      <c r="J531" s="70"/>
      <c r="K531" s="12"/>
      <c r="M531" s="36"/>
    </row>
    <row r="532" spans="1:26" x14ac:dyDescent="0.35">
      <c r="A532" s="36"/>
      <c r="C532" s="1"/>
      <c r="D532" s="69"/>
      <c r="E532" s="70"/>
      <c r="F532" s="70"/>
      <c r="G532" s="70"/>
      <c r="H532" s="70"/>
      <c r="I532" s="70"/>
      <c r="J532" s="70"/>
      <c r="K532" s="12"/>
      <c r="M532" s="36"/>
    </row>
    <row r="533" spans="1:26" ht="30.65" customHeight="1" x14ac:dyDescent="0.35">
      <c r="A533" s="36"/>
      <c r="C533" s="1"/>
      <c r="D533" s="126" t="s">
        <v>201</v>
      </c>
      <c r="E533" s="126"/>
      <c r="F533" s="126"/>
      <c r="G533" s="126"/>
      <c r="H533" s="126"/>
      <c r="I533" s="126"/>
      <c r="J533" s="126"/>
      <c r="K533" s="126"/>
      <c r="L533" s="126"/>
      <c r="M533" s="126"/>
      <c r="N533" s="126"/>
      <c r="O533" s="126"/>
      <c r="P533" s="126"/>
      <c r="Q533" s="126"/>
      <c r="S533" s="26"/>
    </row>
    <row r="534" spans="1:26" s="17" customFormat="1" x14ac:dyDescent="0.35">
      <c r="B534" s="13"/>
      <c r="C534" s="71"/>
      <c r="D534" s="72"/>
      <c r="E534" s="72"/>
      <c r="F534" s="73"/>
      <c r="G534" s="72"/>
      <c r="H534" s="72"/>
      <c r="I534" s="72"/>
      <c r="J534" s="72"/>
      <c r="K534" s="74"/>
      <c r="L534" s="75"/>
      <c r="M534" s="75"/>
      <c r="P534" s="75"/>
      <c r="Q534" s="75"/>
      <c r="S534" s="72"/>
      <c r="T534" s="75"/>
    </row>
    <row r="535" spans="1:26" ht="39.65" customHeight="1" x14ac:dyDescent="0.35">
      <c r="B535" s="25" t="s">
        <v>53</v>
      </c>
      <c r="C535" s="124"/>
      <c r="D535" s="124"/>
      <c r="E535" s="124"/>
      <c r="F535" s="124"/>
      <c r="G535" s="124"/>
      <c r="H535" s="124"/>
      <c r="I535" s="124"/>
      <c r="J535" s="124"/>
      <c r="K535" s="124"/>
      <c r="L535" s="124"/>
      <c r="M535" s="124"/>
      <c r="N535" s="124"/>
      <c r="O535" s="124"/>
      <c r="P535" s="124"/>
      <c r="Q535" s="124"/>
      <c r="R535" s="124"/>
      <c r="S535" s="124"/>
      <c r="T535" s="125"/>
    </row>
    <row r="536" spans="1:26" ht="15" customHeight="1" x14ac:dyDescent="0.35">
      <c r="C536" s="30"/>
      <c r="D536" s="12"/>
      <c r="E536" s="12"/>
      <c r="F536" s="12"/>
      <c r="G536" s="12"/>
      <c r="H536" s="12"/>
      <c r="I536" s="12"/>
      <c r="J536" s="12"/>
      <c r="K536" s="12"/>
      <c r="L536" s="12"/>
      <c r="M536" s="12"/>
      <c r="N536" s="12"/>
      <c r="O536" s="12"/>
      <c r="P536" s="12"/>
      <c r="Q536" s="12"/>
      <c r="R536" s="12"/>
      <c r="S536" s="32"/>
      <c r="T536" s="12"/>
    </row>
    <row r="537" spans="1:26" ht="15" customHeight="1" x14ac:dyDescent="0.35">
      <c r="C537" s="30"/>
      <c r="D537" s="12"/>
      <c r="E537" s="12"/>
      <c r="F537" s="12"/>
      <c r="G537" s="12"/>
      <c r="H537" s="12"/>
      <c r="I537" s="12"/>
      <c r="J537" s="12"/>
      <c r="K537" s="12"/>
      <c r="L537" s="12"/>
      <c r="M537" s="12"/>
      <c r="N537" s="12"/>
      <c r="O537" s="12"/>
      <c r="P537" s="12"/>
      <c r="Q537" s="12"/>
      <c r="R537" s="12"/>
      <c r="S537" s="32"/>
      <c r="T537" s="12"/>
    </row>
    <row r="538" spans="1:26" ht="15" customHeight="1" x14ac:dyDescent="0.35">
      <c r="C538" s="30"/>
      <c r="D538" s="12"/>
      <c r="E538" s="12"/>
      <c r="F538" s="12"/>
      <c r="G538" s="12"/>
      <c r="H538" s="12"/>
      <c r="I538" s="12"/>
      <c r="J538" s="12"/>
      <c r="K538" s="12"/>
      <c r="L538" s="12"/>
      <c r="M538" s="12"/>
      <c r="N538" s="12"/>
      <c r="O538" s="12"/>
      <c r="P538" s="12"/>
      <c r="Q538" s="12"/>
      <c r="R538" s="12"/>
      <c r="S538" s="32"/>
      <c r="T538" s="12"/>
    </row>
    <row r="540" spans="1:26" ht="16.5" customHeight="1" thickBot="1" x14ac:dyDescent="0.4">
      <c r="J540" s="18"/>
      <c r="K540" s="18"/>
      <c r="L540" s="18"/>
      <c r="M540" s="18"/>
      <c r="N540" s="18"/>
      <c r="O540" s="18"/>
      <c r="P540" s="18"/>
      <c r="Q540" s="18"/>
      <c r="R540" s="18"/>
      <c r="S540" s="35"/>
      <c r="T540" s="18"/>
      <c r="U540" s="18"/>
      <c r="V540" s="18"/>
      <c r="W540" s="18"/>
      <c r="X540" s="18"/>
      <c r="Y540" s="18"/>
      <c r="Z540" s="18"/>
    </row>
    <row r="541" spans="1:26" s="4" customFormat="1" ht="47.15" customHeight="1" thickBot="1" x14ac:dyDescent="0.4">
      <c r="A541" s="130" t="s">
        <v>606</v>
      </c>
      <c r="B541" s="131"/>
      <c r="C541" s="131"/>
      <c r="D541" s="131"/>
      <c r="E541" s="131"/>
      <c r="F541" s="131"/>
      <c r="G541" s="131"/>
      <c r="H541" s="131"/>
      <c r="I541" s="131"/>
      <c r="J541" s="131"/>
      <c r="K541" s="131"/>
      <c r="L541" s="131"/>
      <c r="M541" s="131"/>
      <c r="N541" s="131"/>
      <c r="O541" s="131"/>
      <c r="P541" s="131"/>
      <c r="Q541" s="131"/>
      <c r="R541" s="131"/>
      <c r="S541" s="131"/>
      <c r="T541" s="132"/>
    </row>
    <row r="542" spans="1:26" ht="167.15" customHeight="1" x14ac:dyDescent="0.35">
      <c r="A542" s="133"/>
      <c r="B542" s="134"/>
      <c r="C542" s="134"/>
      <c r="D542" s="134"/>
      <c r="E542" s="134"/>
      <c r="F542" s="134"/>
      <c r="G542" s="134"/>
      <c r="H542" s="134"/>
      <c r="I542" s="134"/>
      <c r="J542" s="134"/>
      <c r="K542" s="134"/>
      <c r="L542" s="134"/>
      <c r="M542" s="134"/>
      <c r="N542" s="134"/>
      <c r="O542" s="134"/>
      <c r="P542" s="134"/>
      <c r="Q542" s="134"/>
      <c r="R542" s="134"/>
      <c r="S542" s="134"/>
      <c r="T542" s="135"/>
      <c r="U542" s="16"/>
      <c r="V542" s="16"/>
      <c r="W542" s="16"/>
      <c r="X542" s="16"/>
      <c r="Y542" s="16"/>
      <c r="Z542" s="16"/>
    </row>
    <row r="543" spans="1:26" ht="15" customHeight="1" x14ac:dyDescent="0.35">
      <c r="A543" s="136"/>
      <c r="B543" s="137"/>
      <c r="C543" s="137"/>
      <c r="D543" s="137"/>
      <c r="E543" s="137"/>
      <c r="F543" s="137"/>
      <c r="G543" s="137"/>
      <c r="H543" s="137"/>
      <c r="I543" s="137"/>
      <c r="J543" s="137"/>
      <c r="K543" s="137"/>
      <c r="L543" s="137"/>
      <c r="M543" s="137"/>
      <c r="N543" s="137"/>
      <c r="O543" s="137"/>
      <c r="P543" s="137"/>
      <c r="Q543" s="137"/>
      <c r="R543" s="137"/>
      <c r="S543" s="137"/>
      <c r="T543" s="138"/>
      <c r="U543" s="16"/>
      <c r="V543" s="16"/>
      <c r="W543" s="16"/>
      <c r="X543" s="16"/>
      <c r="Y543" s="16"/>
      <c r="Z543" s="16"/>
    </row>
    <row r="544" spans="1:26" ht="167.5" customHeight="1" x14ac:dyDescent="0.35">
      <c r="A544" s="136"/>
      <c r="B544" s="137"/>
      <c r="C544" s="137"/>
      <c r="D544" s="137"/>
      <c r="E544" s="137"/>
      <c r="F544" s="137"/>
      <c r="G544" s="137"/>
      <c r="H544" s="137"/>
      <c r="I544" s="137"/>
      <c r="J544" s="137"/>
      <c r="K544" s="137"/>
      <c r="L544" s="137"/>
      <c r="M544" s="137"/>
      <c r="N544" s="137"/>
      <c r="O544" s="137"/>
      <c r="P544" s="137"/>
      <c r="Q544" s="137"/>
      <c r="R544" s="137"/>
      <c r="S544" s="137"/>
      <c r="T544" s="138"/>
      <c r="U544" s="16"/>
      <c r="V544" s="16"/>
      <c r="W544" s="16"/>
      <c r="X544" s="16"/>
      <c r="Y544" s="16"/>
      <c r="Z544" s="16"/>
    </row>
    <row r="545" spans="1:26" ht="409.5" customHeight="1" thickBot="1" x14ac:dyDescent="0.4">
      <c r="A545" s="139"/>
      <c r="B545" s="140"/>
      <c r="C545" s="140"/>
      <c r="D545" s="140"/>
      <c r="E545" s="140"/>
      <c r="F545" s="140"/>
      <c r="G545" s="140"/>
      <c r="H545" s="140"/>
      <c r="I545" s="140"/>
      <c r="J545" s="140"/>
      <c r="K545" s="140"/>
      <c r="L545" s="140"/>
      <c r="M545" s="140"/>
      <c r="N545" s="140"/>
      <c r="O545" s="140"/>
      <c r="P545" s="140"/>
      <c r="Q545" s="140"/>
      <c r="R545" s="140"/>
      <c r="S545" s="140"/>
      <c r="T545" s="141"/>
      <c r="U545" s="76"/>
      <c r="V545" s="16"/>
      <c r="W545" s="16"/>
      <c r="X545" s="16"/>
      <c r="Y545" s="16"/>
      <c r="Z545" s="16"/>
    </row>
    <row r="546" spans="1:26" x14ac:dyDescent="0.35">
      <c r="A546" s="3"/>
      <c r="B546" s="24"/>
      <c r="C546" s="2"/>
      <c r="D546" s="3"/>
      <c r="E546" s="3"/>
      <c r="F546" s="3"/>
      <c r="G546" s="3"/>
      <c r="H546" s="3"/>
      <c r="I546" s="3"/>
      <c r="J546" s="3"/>
      <c r="K546" s="3"/>
      <c r="L546" s="3"/>
      <c r="M546" s="3"/>
      <c r="N546" s="3"/>
      <c r="O546" s="3"/>
      <c r="P546" s="3"/>
      <c r="Q546" s="3"/>
      <c r="R546" s="3"/>
      <c r="S546" s="27" t="s">
        <v>618</v>
      </c>
      <c r="T546" s="3"/>
    </row>
  </sheetData>
  <sheetProtection algorithmName="SHA-512" hashValue="6E+T/jycdZ07aAfg8ZnSF6sj210u57DCGYsnBmXvu3Vt0G/WyZA4pEcmtBuuZrZKXWnPRTAoT1IXXdkjQ95Vhw==" saltValue="2uhrgR8jaPiPsmew6OC3xg==" spinCount="100000" sheet="1" objects="1" scenarios="1"/>
  <protectedRanges>
    <protectedRange sqref="C400:T400 C415:T415 C430:T430 C445:T445 C460:T460" name="Comments 26 thru 30"/>
    <protectedRange sqref="C248:T248 C264:T264 C280:T280 C295:T295 C310:T310" name="Comments 16 thru 20"/>
    <protectedRange sqref="C83:T83 C98:T98 C113:T113 C128:T128 C143:T143 C158:T158" name="Comments 5 thru 10"/>
    <protectedRange sqref="L9" name="DOB"/>
    <protectedRange sqref="A542:T545" name="Final Comments"/>
    <protectedRange sqref="C9:I9" name="Name"/>
    <protectedRange sqref="F5 H5 K5 N5 P5" name="Sources"/>
    <protectedRange sqref="C23:T23 C38:T38 C53:T53 C68:T68" name="Comments 1 thru 4"/>
    <protectedRange sqref="C173:T173 C188:T188 C203:T203 C218:T218 C233:T233" name="Comments 11 thru 15"/>
    <protectedRange sqref="C325:T325 C340:T340 C355:T355 C370:T370 C385:T385" name="Comments 21 thru 25"/>
    <protectedRange sqref="C475:T475 C490:T490 C505:T505 C520:T520 C535:T535" name="Comments 31 thru 35"/>
  </protectedRanges>
  <mergeCells count="93">
    <mergeCell ref="D443:Q443"/>
    <mergeCell ref="D454:T454"/>
    <mergeCell ref="D456:T456"/>
    <mergeCell ref="D458:T458"/>
    <mergeCell ref="D473:T473"/>
    <mergeCell ref="C445:T445"/>
    <mergeCell ref="C460:T460"/>
    <mergeCell ref="D383:Q383"/>
    <mergeCell ref="D398:T398"/>
    <mergeCell ref="D428:Q428"/>
    <mergeCell ref="C435:T435"/>
    <mergeCell ref="D441:T441"/>
    <mergeCell ref="D422:T422"/>
    <mergeCell ref="C385:T385"/>
    <mergeCell ref="C400:T400"/>
    <mergeCell ref="C415:T415"/>
    <mergeCell ref="C430:T430"/>
    <mergeCell ref="C360:T360"/>
    <mergeCell ref="D366:T366"/>
    <mergeCell ref="D368:T368"/>
    <mergeCell ref="D381:T381"/>
    <mergeCell ref="C370:T370"/>
    <mergeCell ref="C300:T301"/>
    <mergeCell ref="C173:T173"/>
    <mergeCell ref="C188:T188"/>
    <mergeCell ref="C203:T203"/>
    <mergeCell ref="C218:T218"/>
    <mergeCell ref="C233:T233"/>
    <mergeCell ref="C248:T248"/>
    <mergeCell ref="C264:T264"/>
    <mergeCell ref="C280:T280"/>
    <mergeCell ref="C295:T295"/>
    <mergeCell ref="D278:T278"/>
    <mergeCell ref="A541:T541"/>
    <mergeCell ref="A542:T545"/>
    <mergeCell ref="A1:U1"/>
    <mergeCell ref="C9:I9"/>
    <mergeCell ref="L9:N9"/>
    <mergeCell ref="C43:T43"/>
    <mergeCell ref="D47:T47"/>
    <mergeCell ref="D49:T49"/>
    <mergeCell ref="D81:Q81"/>
    <mergeCell ref="C103:T104"/>
    <mergeCell ref="D105:T105"/>
    <mergeCell ref="D107:T107"/>
    <mergeCell ref="D109:T109"/>
    <mergeCell ref="D111:Q111"/>
    <mergeCell ref="D135:T135"/>
    <mergeCell ref="C193:T193"/>
    <mergeCell ref="C38:T38"/>
    <mergeCell ref="C23:T23"/>
    <mergeCell ref="C53:T53"/>
    <mergeCell ref="C68:T68"/>
    <mergeCell ref="C83:T83"/>
    <mergeCell ref="C98:T98"/>
    <mergeCell ref="C113:T113"/>
    <mergeCell ref="C128:T128"/>
    <mergeCell ref="C143:T143"/>
    <mergeCell ref="C158:T158"/>
    <mergeCell ref="D137:T137"/>
    <mergeCell ref="D139:T139"/>
    <mergeCell ref="D141:Q141"/>
    <mergeCell ref="D150:T150"/>
    <mergeCell ref="D152:T152"/>
    <mergeCell ref="D154:T154"/>
    <mergeCell ref="D156:Q156"/>
    <mergeCell ref="C310:T310"/>
    <mergeCell ref="C325:T325"/>
    <mergeCell ref="C340:T340"/>
    <mergeCell ref="C355:T355"/>
    <mergeCell ref="D306:T306"/>
    <mergeCell ref="D308:T308"/>
    <mergeCell ref="C315:T315"/>
    <mergeCell ref="D319:T319"/>
    <mergeCell ref="D321:T321"/>
    <mergeCell ref="D323:Q323"/>
    <mergeCell ref="C330:T330"/>
    <mergeCell ref="D336:T336"/>
    <mergeCell ref="D338:Q338"/>
    <mergeCell ref="D353:T353"/>
    <mergeCell ref="D317:S317"/>
    <mergeCell ref="C475:T475"/>
    <mergeCell ref="C490:T490"/>
    <mergeCell ref="C505:T505"/>
    <mergeCell ref="C520:T520"/>
    <mergeCell ref="C535:T535"/>
    <mergeCell ref="D518:T518"/>
    <mergeCell ref="D533:Q533"/>
    <mergeCell ref="C480:T480"/>
    <mergeCell ref="D486:T486"/>
    <mergeCell ref="D488:T488"/>
    <mergeCell ref="C495:T495"/>
    <mergeCell ref="C510:T510"/>
  </mergeCells>
  <pageMargins left="0.7" right="0.7" top="0.75" bottom="0.75" header="0.3" footer="0.3"/>
  <pageSetup scale="56" fitToHeight="0" orientation="landscape" horizontalDpi="1200" verticalDpi="1200" r:id="rId1"/>
  <headerFooter differentFirst="1">
    <oddHeader>&amp;C&amp;"Times New Roman,Italic"&amp;18Shared Living: Assessment of Need Questionnaire</oddHeader>
    <oddFooter>&amp;R&amp;"Times New Roman,Regular"&amp;12Page &amp;P of &amp;N</oddFooter>
  </headerFooter>
  <rowBreaks count="12" manualBreakCount="12">
    <brk id="40" max="16383" man="1"/>
    <brk id="84" max="16383" man="1"/>
    <brk id="130" max="16383" man="1"/>
    <brk id="174" max="16383" man="1"/>
    <brk id="220" max="16383" man="1"/>
    <brk id="266" max="16383" man="1"/>
    <brk id="312" max="16383" man="1"/>
    <brk id="356" max="16383" man="1"/>
    <brk id="402" max="16383" man="1"/>
    <brk id="447" max="16383" man="1"/>
    <brk id="492" max="16383" man="1"/>
    <brk id="5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 r:id="rId4" name="Check Box 307">
              <controlPr defaultSize="0" autoFill="0" autoLine="0" autoPict="0">
                <anchor moveWithCells="1">
                  <from>
                    <xdr:col>3</xdr:col>
                    <xdr:colOff>95250</xdr:colOff>
                    <xdr:row>4</xdr:row>
                    <xdr:rowOff>133350</xdr:rowOff>
                  </from>
                  <to>
                    <xdr:col>4</xdr:col>
                    <xdr:colOff>19050</xdr:colOff>
                    <xdr:row>4</xdr:row>
                    <xdr:rowOff>342900</xdr:rowOff>
                  </to>
                </anchor>
              </controlPr>
            </control>
          </mc:Choice>
        </mc:AlternateContent>
        <mc:AlternateContent xmlns:mc="http://schemas.openxmlformats.org/markup-compatibility/2006">
          <mc:Choice Requires="x14">
            <control shapeId="2356" r:id="rId5" name="Check Box 308">
              <controlPr defaultSize="0" autoFill="0" autoLine="0" autoPict="0">
                <anchor moveWithCells="1">
                  <from>
                    <xdr:col>4</xdr:col>
                    <xdr:colOff>31750</xdr:colOff>
                    <xdr:row>4</xdr:row>
                    <xdr:rowOff>114300</xdr:rowOff>
                  </from>
                  <to>
                    <xdr:col>5</xdr:col>
                    <xdr:colOff>152400</xdr:colOff>
                    <xdr:row>4</xdr:row>
                    <xdr:rowOff>336550</xdr:rowOff>
                  </to>
                </anchor>
              </controlPr>
            </control>
          </mc:Choice>
        </mc:AlternateContent>
        <mc:AlternateContent xmlns:mc="http://schemas.openxmlformats.org/markup-compatibility/2006">
          <mc:Choice Requires="x14">
            <control shapeId="2357" r:id="rId6" name="Check Box 309">
              <controlPr defaultSize="0" autoFill="0" autoLine="0" autoPict="0">
                <anchor moveWithCells="1">
                  <from>
                    <xdr:col>6</xdr:col>
                    <xdr:colOff>12700</xdr:colOff>
                    <xdr:row>4</xdr:row>
                    <xdr:rowOff>133350</xdr:rowOff>
                  </from>
                  <to>
                    <xdr:col>6</xdr:col>
                    <xdr:colOff>723900</xdr:colOff>
                    <xdr:row>4</xdr:row>
                    <xdr:rowOff>336550</xdr:rowOff>
                  </to>
                </anchor>
              </controlPr>
            </control>
          </mc:Choice>
        </mc:AlternateContent>
        <mc:AlternateContent xmlns:mc="http://schemas.openxmlformats.org/markup-compatibility/2006">
          <mc:Choice Requires="x14">
            <control shapeId="2358" r:id="rId7" name="Check Box 310">
              <controlPr defaultSize="0" autoFill="0" autoLine="0" autoPict="0">
                <anchor moveWithCells="1">
                  <from>
                    <xdr:col>8</xdr:col>
                    <xdr:colOff>69850</xdr:colOff>
                    <xdr:row>4</xdr:row>
                    <xdr:rowOff>127000</xdr:rowOff>
                  </from>
                  <to>
                    <xdr:col>9</xdr:col>
                    <xdr:colOff>190500</xdr:colOff>
                    <xdr:row>4</xdr:row>
                    <xdr:rowOff>336550</xdr:rowOff>
                  </to>
                </anchor>
              </controlPr>
            </control>
          </mc:Choice>
        </mc:AlternateContent>
        <mc:AlternateContent xmlns:mc="http://schemas.openxmlformats.org/markup-compatibility/2006">
          <mc:Choice Requires="x14">
            <control shapeId="2359" r:id="rId8" name="Check Box 311">
              <controlPr defaultSize="0" autoFill="0" autoLine="0" autoPict="0">
                <anchor moveWithCells="1">
                  <from>
                    <xdr:col>9</xdr:col>
                    <xdr:colOff>31750</xdr:colOff>
                    <xdr:row>4</xdr:row>
                    <xdr:rowOff>50800</xdr:rowOff>
                  </from>
                  <to>
                    <xdr:col>9</xdr:col>
                    <xdr:colOff>774700</xdr:colOff>
                    <xdr:row>4</xdr:row>
                    <xdr:rowOff>431800</xdr:rowOff>
                  </to>
                </anchor>
              </controlPr>
            </control>
          </mc:Choice>
        </mc:AlternateContent>
        <mc:AlternateContent xmlns:mc="http://schemas.openxmlformats.org/markup-compatibility/2006">
          <mc:Choice Requires="x14">
            <control shapeId="2360" r:id="rId9" name="Check Box 312">
              <controlPr defaultSize="0" autoFill="0" autoLine="0" autoPict="0">
                <anchor moveWithCells="1">
                  <from>
                    <xdr:col>11</xdr:col>
                    <xdr:colOff>19050</xdr:colOff>
                    <xdr:row>4</xdr:row>
                    <xdr:rowOff>127000</xdr:rowOff>
                  </from>
                  <to>
                    <xdr:col>12</xdr:col>
                    <xdr:colOff>146050</xdr:colOff>
                    <xdr:row>4</xdr:row>
                    <xdr:rowOff>342900</xdr:rowOff>
                  </to>
                </anchor>
              </controlPr>
            </control>
          </mc:Choice>
        </mc:AlternateContent>
        <mc:AlternateContent xmlns:mc="http://schemas.openxmlformats.org/markup-compatibility/2006">
          <mc:Choice Requires="x14">
            <control shapeId="2362" r:id="rId10" name="Check Box 314">
              <controlPr defaultSize="0" autoFill="0" autoLine="0" autoPict="0">
                <anchor moveWithCells="1">
                  <from>
                    <xdr:col>14</xdr:col>
                    <xdr:colOff>0</xdr:colOff>
                    <xdr:row>4</xdr:row>
                    <xdr:rowOff>127000</xdr:rowOff>
                  </from>
                  <to>
                    <xdr:col>15</xdr:col>
                    <xdr:colOff>146050</xdr:colOff>
                    <xdr:row>4</xdr:row>
                    <xdr:rowOff>336550</xdr:rowOff>
                  </to>
                </anchor>
              </controlPr>
            </control>
          </mc:Choice>
        </mc:AlternateContent>
        <mc:AlternateContent xmlns:mc="http://schemas.openxmlformats.org/markup-compatibility/2006">
          <mc:Choice Requires="x14">
            <control shapeId="2394" r:id="rId11" name="Check Box 346">
              <controlPr defaultSize="0" autoFill="0" autoLine="0" autoPict="0">
                <anchor moveWithCells="1">
                  <from>
                    <xdr:col>12</xdr:col>
                    <xdr:colOff>0</xdr:colOff>
                    <xdr:row>4</xdr:row>
                    <xdr:rowOff>127000</xdr:rowOff>
                  </from>
                  <to>
                    <xdr:col>13</xdr:col>
                    <xdr:colOff>88900</xdr:colOff>
                    <xdr:row>4</xdr:row>
                    <xdr:rowOff>336550</xdr:rowOff>
                  </to>
                </anchor>
              </controlPr>
            </control>
          </mc:Choice>
        </mc:AlternateContent>
        <mc:AlternateContent xmlns:mc="http://schemas.openxmlformats.org/markup-compatibility/2006">
          <mc:Choice Requires="x14">
            <control shapeId="2404" r:id="rId12" name="Option Button 356">
              <controlPr defaultSize="0" autoFill="0" autoLine="0" autoPict="0">
                <anchor moveWithCells="1">
                  <from>
                    <xdr:col>2</xdr:col>
                    <xdr:colOff>247650</xdr:colOff>
                    <xdr:row>13</xdr:row>
                    <xdr:rowOff>177800</xdr:rowOff>
                  </from>
                  <to>
                    <xdr:col>2</xdr:col>
                    <xdr:colOff>476250</xdr:colOff>
                    <xdr:row>14</xdr:row>
                    <xdr:rowOff>171450</xdr:rowOff>
                  </to>
                </anchor>
              </controlPr>
            </control>
          </mc:Choice>
        </mc:AlternateContent>
        <mc:AlternateContent xmlns:mc="http://schemas.openxmlformats.org/markup-compatibility/2006">
          <mc:Choice Requires="x14">
            <control shapeId="2405" r:id="rId13" name="Option Button 357">
              <controlPr defaultSize="0" autoFill="0" autoLine="0" autoPict="0">
                <anchor moveWithCells="1">
                  <from>
                    <xdr:col>2</xdr:col>
                    <xdr:colOff>247650</xdr:colOff>
                    <xdr:row>15</xdr:row>
                    <xdr:rowOff>177800</xdr:rowOff>
                  </from>
                  <to>
                    <xdr:col>2</xdr:col>
                    <xdr:colOff>476250</xdr:colOff>
                    <xdr:row>16</xdr:row>
                    <xdr:rowOff>171450</xdr:rowOff>
                  </to>
                </anchor>
              </controlPr>
            </control>
          </mc:Choice>
        </mc:AlternateContent>
        <mc:AlternateContent xmlns:mc="http://schemas.openxmlformats.org/markup-compatibility/2006">
          <mc:Choice Requires="x14">
            <control shapeId="2406" r:id="rId14" name="Option Button 358">
              <controlPr defaultSize="0" autoFill="0" autoLine="0" autoPict="0">
                <anchor moveWithCells="1">
                  <from>
                    <xdr:col>2</xdr:col>
                    <xdr:colOff>247650</xdr:colOff>
                    <xdr:row>17</xdr:row>
                    <xdr:rowOff>177800</xdr:rowOff>
                  </from>
                  <to>
                    <xdr:col>2</xdr:col>
                    <xdr:colOff>476250</xdr:colOff>
                    <xdr:row>18</xdr:row>
                    <xdr:rowOff>171450</xdr:rowOff>
                  </to>
                </anchor>
              </controlPr>
            </control>
          </mc:Choice>
        </mc:AlternateContent>
        <mc:AlternateContent xmlns:mc="http://schemas.openxmlformats.org/markup-compatibility/2006">
          <mc:Choice Requires="x14">
            <control shapeId="2407" r:id="rId15" name="Option Button 359">
              <controlPr defaultSize="0" autoFill="0" autoLine="0" autoPict="0">
                <anchor moveWithCells="1">
                  <from>
                    <xdr:col>2</xdr:col>
                    <xdr:colOff>247650</xdr:colOff>
                    <xdr:row>19</xdr:row>
                    <xdr:rowOff>177800</xdr:rowOff>
                  </from>
                  <to>
                    <xdr:col>2</xdr:col>
                    <xdr:colOff>476250</xdr:colOff>
                    <xdr:row>20</xdr:row>
                    <xdr:rowOff>171450</xdr:rowOff>
                  </to>
                </anchor>
              </controlPr>
            </control>
          </mc:Choice>
        </mc:AlternateContent>
        <mc:AlternateContent xmlns:mc="http://schemas.openxmlformats.org/markup-compatibility/2006">
          <mc:Choice Requires="x14">
            <control shapeId="2408" r:id="rId16" name="Option Button 360">
              <controlPr defaultSize="0" autoFill="0" autoLine="0" autoPict="0" altText="Question2">
                <anchor moveWithCells="1">
                  <from>
                    <xdr:col>2</xdr:col>
                    <xdr:colOff>285750</xdr:colOff>
                    <xdr:row>29</xdr:row>
                    <xdr:rowOff>0</xdr:rowOff>
                  </from>
                  <to>
                    <xdr:col>2</xdr:col>
                    <xdr:colOff>533400</xdr:colOff>
                    <xdr:row>30</xdr:row>
                    <xdr:rowOff>19050</xdr:rowOff>
                  </to>
                </anchor>
              </controlPr>
            </control>
          </mc:Choice>
        </mc:AlternateContent>
        <mc:AlternateContent xmlns:mc="http://schemas.openxmlformats.org/markup-compatibility/2006">
          <mc:Choice Requires="x14">
            <control shapeId="2409" r:id="rId17" name="Option Button 361">
              <controlPr defaultSize="0" autoFill="0" autoLine="0" autoPict="0">
                <anchor moveWithCells="1">
                  <from>
                    <xdr:col>2</xdr:col>
                    <xdr:colOff>285750</xdr:colOff>
                    <xdr:row>31</xdr:row>
                    <xdr:rowOff>0</xdr:rowOff>
                  </from>
                  <to>
                    <xdr:col>2</xdr:col>
                    <xdr:colOff>533400</xdr:colOff>
                    <xdr:row>32</xdr:row>
                    <xdr:rowOff>19050</xdr:rowOff>
                  </to>
                </anchor>
              </controlPr>
            </control>
          </mc:Choice>
        </mc:AlternateContent>
        <mc:AlternateContent xmlns:mc="http://schemas.openxmlformats.org/markup-compatibility/2006">
          <mc:Choice Requires="x14">
            <control shapeId="2410" r:id="rId18" name="Option Button 362">
              <controlPr defaultSize="0" autoFill="0" autoLine="0" autoPict="0">
                <anchor moveWithCells="1">
                  <from>
                    <xdr:col>2</xdr:col>
                    <xdr:colOff>285750</xdr:colOff>
                    <xdr:row>33</xdr:row>
                    <xdr:rowOff>0</xdr:rowOff>
                  </from>
                  <to>
                    <xdr:col>2</xdr:col>
                    <xdr:colOff>533400</xdr:colOff>
                    <xdr:row>34</xdr:row>
                    <xdr:rowOff>19050</xdr:rowOff>
                  </to>
                </anchor>
              </controlPr>
            </control>
          </mc:Choice>
        </mc:AlternateContent>
        <mc:AlternateContent xmlns:mc="http://schemas.openxmlformats.org/markup-compatibility/2006">
          <mc:Choice Requires="x14">
            <control shapeId="2411" r:id="rId19" name="Option Button 363">
              <controlPr defaultSize="0" autoFill="0" autoLine="0" autoPict="0">
                <anchor moveWithCells="1">
                  <from>
                    <xdr:col>2</xdr:col>
                    <xdr:colOff>285750</xdr:colOff>
                    <xdr:row>35</xdr:row>
                    <xdr:rowOff>0</xdr:rowOff>
                  </from>
                  <to>
                    <xdr:col>2</xdr:col>
                    <xdr:colOff>533400</xdr:colOff>
                    <xdr:row>36</xdr:row>
                    <xdr:rowOff>19050</xdr:rowOff>
                  </to>
                </anchor>
              </controlPr>
            </control>
          </mc:Choice>
        </mc:AlternateContent>
        <mc:AlternateContent xmlns:mc="http://schemas.openxmlformats.org/markup-compatibility/2006">
          <mc:Choice Requires="x14">
            <control shapeId="2413" r:id="rId20" name="Group Box 365">
              <controlPr defaultSize="0" autoFill="0" autoPict="0" altText="">
                <anchor moveWithCells="1">
                  <from>
                    <xdr:col>0</xdr:col>
                    <xdr:colOff>304800</xdr:colOff>
                    <xdr:row>11</xdr:row>
                    <xdr:rowOff>95250</xdr:rowOff>
                  </from>
                  <to>
                    <xdr:col>20</xdr:col>
                    <xdr:colOff>336550</xdr:colOff>
                    <xdr:row>23</xdr:row>
                    <xdr:rowOff>127000</xdr:rowOff>
                  </to>
                </anchor>
              </controlPr>
            </control>
          </mc:Choice>
        </mc:AlternateContent>
        <mc:AlternateContent xmlns:mc="http://schemas.openxmlformats.org/markup-compatibility/2006">
          <mc:Choice Requires="x14">
            <control shapeId="2414" r:id="rId21" name="Group Box 366">
              <controlPr defaultSize="0" autoFill="0" autoPict="0">
                <anchor moveWithCells="1">
                  <from>
                    <xdr:col>0</xdr:col>
                    <xdr:colOff>304800</xdr:colOff>
                    <xdr:row>26</xdr:row>
                    <xdr:rowOff>133350</xdr:rowOff>
                  </from>
                  <to>
                    <xdr:col>20</xdr:col>
                    <xdr:colOff>336550</xdr:colOff>
                    <xdr:row>38</xdr:row>
                    <xdr:rowOff>114300</xdr:rowOff>
                  </to>
                </anchor>
              </controlPr>
            </control>
          </mc:Choice>
        </mc:AlternateContent>
        <mc:AlternateContent xmlns:mc="http://schemas.openxmlformats.org/markup-compatibility/2006">
          <mc:Choice Requires="x14">
            <control shapeId="2415" r:id="rId22" name="Group Box 367">
              <controlPr defaultSize="0" autoFill="0" autoPict="0">
                <anchor moveWithCells="1">
                  <from>
                    <xdr:col>0</xdr:col>
                    <xdr:colOff>323850</xdr:colOff>
                    <xdr:row>41</xdr:row>
                    <xdr:rowOff>114300</xdr:rowOff>
                  </from>
                  <to>
                    <xdr:col>20</xdr:col>
                    <xdr:colOff>355600</xdr:colOff>
                    <xdr:row>53</xdr:row>
                    <xdr:rowOff>184150</xdr:rowOff>
                  </to>
                </anchor>
              </controlPr>
            </control>
          </mc:Choice>
        </mc:AlternateContent>
        <mc:AlternateContent xmlns:mc="http://schemas.openxmlformats.org/markup-compatibility/2006">
          <mc:Choice Requires="x14">
            <control shapeId="6" r:id="rId23" name="Option Button 369">
              <controlPr defaultSize="0" autoFill="0" autoLine="0" autoPict="0">
                <anchor moveWithCells="1">
                  <from>
                    <xdr:col>2</xdr:col>
                    <xdr:colOff>285750</xdr:colOff>
                    <xdr:row>44</xdr:row>
                    <xdr:rowOff>19050</xdr:rowOff>
                  </from>
                  <to>
                    <xdr:col>2</xdr:col>
                    <xdr:colOff>571500</xdr:colOff>
                    <xdr:row>45</xdr:row>
                    <xdr:rowOff>25400</xdr:rowOff>
                  </to>
                </anchor>
              </controlPr>
            </control>
          </mc:Choice>
        </mc:AlternateContent>
        <mc:AlternateContent xmlns:mc="http://schemas.openxmlformats.org/markup-compatibility/2006">
          <mc:Choice Requires="x14">
            <control shapeId="7" r:id="rId24" name="Option Button 370">
              <controlPr defaultSize="0" autoFill="0" autoLine="0" autoPict="0">
                <anchor moveWithCells="1">
                  <from>
                    <xdr:col>2</xdr:col>
                    <xdr:colOff>285750</xdr:colOff>
                    <xdr:row>46</xdr:row>
                    <xdr:rowOff>95250</xdr:rowOff>
                  </from>
                  <to>
                    <xdr:col>2</xdr:col>
                    <xdr:colOff>571500</xdr:colOff>
                    <xdr:row>46</xdr:row>
                    <xdr:rowOff>304800</xdr:rowOff>
                  </to>
                </anchor>
              </controlPr>
            </control>
          </mc:Choice>
        </mc:AlternateContent>
        <mc:AlternateContent xmlns:mc="http://schemas.openxmlformats.org/markup-compatibility/2006">
          <mc:Choice Requires="x14">
            <control shapeId="21" r:id="rId25" name="Option Button 371">
              <controlPr defaultSize="0" autoFill="0" autoLine="0" autoPict="0">
                <anchor moveWithCells="1">
                  <from>
                    <xdr:col>2</xdr:col>
                    <xdr:colOff>292100</xdr:colOff>
                    <xdr:row>48</xdr:row>
                    <xdr:rowOff>69850</xdr:rowOff>
                  </from>
                  <to>
                    <xdr:col>2</xdr:col>
                    <xdr:colOff>577850</xdr:colOff>
                    <xdr:row>48</xdr:row>
                    <xdr:rowOff>266700</xdr:rowOff>
                  </to>
                </anchor>
              </controlPr>
            </control>
          </mc:Choice>
        </mc:AlternateContent>
        <mc:AlternateContent xmlns:mc="http://schemas.openxmlformats.org/markup-compatibility/2006">
          <mc:Choice Requires="x14">
            <control shapeId="2420" r:id="rId26" name="Group Box 372">
              <controlPr defaultSize="0" autoFill="0" autoPict="0">
                <anchor moveWithCells="1">
                  <from>
                    <xdr:col>0</xdr:col>
                    <xdr:colOff>323850</xdr:colOff>
                    <xdr:row>56</xdr:row>
                    <xdr:rowOff>107950</xdr:rowOff>
                  </from>
                  <to>
                    <xdr:col>20</xdr:col>
                    <xdr:colOff>361950</xdr:colOff>
                    <xdr:row>68</xdr:row>
                    <xdr:rowOff>165100</xdr:rowOff>
                  </to>
                </anchor>
              </controlPr>
            </control>
          </mc:Choice>
        </mc:AlternateContent>
        <mc:AlternateContent xmlns:mc="http://schemas.openxmlformats.org/markup-compatibility/2006">
          <mc:Choice Requires="x14">
            <control shapeId="2421" r:id="rId27" name="Option Button 373">
              <controlPr defaultSize="0" autoFill="0" autoLine="0" autoPict="0">
                <anchor moveWithCells="1">
                  <from>
                    <xdr:col>2</xdr:col>
                    <xdr:colOff>330200</xdr:colOff>
                    <xdr:row>58</xdr:row>
                    <xdr:rowOff>171450</xdr:rowOff>
                  </from>
                  <to>
                    <xdr:col>3</xdr:col>
                    <xdr:colOff>12700</xdr:colOff>
                    <xdr:row>59</xdr:row>
                    <xdr:rowOff>190500</xdr:rowOff>
                  </to>
                </anchor>
              </controlPr>
            </control>
          </mc:Choice>
        </mc:AlternateContent>
        <mc:AlternateContent xmlns:mc="http://schemas.openxmlformats.org/markup-compatibility/2006">
          <mc:Choice Requires="x14">
            <control shapeId="2422" r:id="rId28" name="Option Button 374">
              <controlPr defaultSize="0" autoFill="0" autoLine="0" autoPict="0">
                <anchor moveWithCells="1">
                  <from>
                    <xdr:col>2</xdr:col>
                    <xdr:colOff>330200</xdr:colOff>
                    <xdr:row>61</xdr:row>
                    <xdr:rowOff>0</xdr:rowOff>
                  </from>
                  <to>
                    <xdr:col>3</xdr:col>
                    <xdr:colOff>12700</xdr:colOff>
                    <xdr:row>62</xdr:row>
                    <xdr:rowOff>19050</xdr:rowOff>
                  </to>
                </anchor>
              </controlPr>
            </control>
          </mc:Choice>
        </mc:AlternateContent>
        <mc:AlternateContent xmlns:mc="http://schemas.openxmlformats.org/markup-compatibility/2006">
          <mc:Choice Requires="x14">
            <control shapeId="2423" r:id="rId29" name="Option Button 375">
              <controlPr defaultSize="0" autoFill="0" autoLine="0" autoPict="0">
                <anchor moveWithCells="1">
                  <from>
                    <xdr:col>2</xdr:col>
                    <xdr:colOff>342900</xdr:colOff>
                    <xdr:row>63</xdr:row>
                    <xdr:rowOff>0</xdr:rowOff>
                  </from>
                  <to>
                    <xdr:col>3</xdr:col>
                    <xdr:colOff>19050</xdr:colOff>
                    <xdr:row>64</xdr:row>
                    <xdr:rowOff>19050</xdr:rowOff>
                  </to>
                </anchor>
              </controlPr>
            </control>
          </mc:Choice>
        </mc:AlternateContent>
        <mc:AlternateContent xmlns:mc="http://schemas.openxmlformats.org/markup-compatibility/2006">
          <mc:Choice Requires="x14">
            <control shapeId="29" r:id="rId30" name="Option Button 376">
              <controlPr defaultSize="0" autoFill="0" autoLine="0" autoPict="0">
                <anchor moveWithCells="1">
                  <from>
                    <xdr:col>2</xdr:col>
                    <xdr:colOff>349250</xdr:colOff>
                    <xdr:row>65</xdr:row>
                    <xdr:rowOff>0</xdr:rowOff>
                  </from>
                  <to>
                    <xdr:col>3</xdr:col>
                    <xdr:colOff>31750</xdr:colOff>
                    <xdr:row>66</xdr:row>
                    <xdr:rowOff>19050</xdr:rowOff>
                  </to>
                </anchor>
              </controlPr>
            </control>
          </mc:Choice>
        </mc:AlternateContent>
        <mc:AlternateContent xmlns:mc="http://schemas.openxmlformats.org/markup-compatibility/2006">
          <mc:Choice Requires="x14">
            <control shapeId="30" r:id="rId31" name="Group Box 377">
              <controlPr defaultSize="0" autoFill="0" autoPict="0">
                <anchor moveWithCells="1">
                  <from>
                    <xdr:col>0</xdr:col>
                    <xdr:colOff>355600</xdr:colOff>
                    <xdr:row>71</xdr:row>
                    <xdr:rowOff>107950</xdr:rowOff>
                  </from>
                  <to>
                    <xdr:col>20</xdr:col>
                    <xdr:colOff>361950</xdr:colOff>
                    <xdr:row>83</xdr:row>
                    <xdr:rowOff>107950</xdr:rowOff>
                  </to>
                </anchor>
              </controlPr>
            </control>
          </mc:Choice>
        </mc:AlternateContent>
        <mc:AlternateContent xmlns:mc="http://schemas.openxmlformats.org/markup-compatibility/2006">
          <mc:Choice Requires="x14">
            <control shapeId="31" r:id="rId32" name="Option Button 378">
              <controlPr defaultSize="0" autoFill="0" autoLine="0" autoPict="0">
                <anchor moveWithCells="1">
                  <from>
                    <xdr:col>2</xdr:col>
                    <xdr:colOff>323850</xdr:colOff>
                    <xdr:row>73</xdr:row>
                    <xdr:rowOff>190500</xdr:rowOff>
                  </from>
                  <to>
                    <xdr:col>3</xdr:col>
                    <xdr:colOff>38100</xdr:colOff>
                    <xdr:row>75</xdr:row>
                    <xdr:rowOff>19050</xdr:rowOff>
                  </to>
                </anchor>
              </controlPr>
            </control>
          </mc:Choice>
        </mc:AlternateContent>
        <mc:AlternateContent xmlns:mc="http://schemas.openxmlformats.org/markup-compatibility/2006">
          <mc:Choice Requires="x14">
            <control shapeId="33" r:id="rId33" name="Option Button 379">
              <controlPr defaultSize="0" autoFill="0" autoLine="0" autoPict="0">
                <anchor moveWithCells="1">
                  <from>
                    <xdr:col>2</xdr:col>
                    <xdr:colOff>323850</xdr:colOff>
                    <xdr:row>76</xdr:row>
                    <xdr:rowOff>6350</xdr:rowOff>
                  </from>
                  <to>
                    <xdr:col>3</xdr:col>
                    <xdr:colOff>38100</xdr:colOff>
                    <xdr:row>77</xdr:row>
                    <xdr:rowOff>31750</xdr:rowOff>
                  </to>
                </anchor>
              </controlPr>
            </control>
          </mc:Choice>
        </mc:AlternateContent>
        <mc:AlternateContent xmlns:mc="http://schemas.openxmlformats.org/markup-compatibility/2006">
          <mc:Choice Requires="x14">
            <control shapeId="34" r:id="rId34" name="Option Button 380">
              <controlPr defaultSize="0" autoFill="0" autoLine="0" autoPict="0">
                <anchor moveWithCells="1">
                  <from>
                    <xdr:col>2</xdr:col>
                    <xdr:colOff>323850</xdr:colOff>
                    <xdr:row>78</xdr:row>
                    <xdr:rowOff>6350</xdr:rowOff>
                  </from>
                  <to>
                    <xdr:col>3</xdr:col>
                    <xdr:colOff>38100</xdr:colOff>
                    <xdr:row>79</xdr:row>
                    <xdr:rowOff>31750</xdr:rowOff>
                  </to>
                </anchor>
              </controlPr>
            </control>
          </mc:Choice>
        </mc:AlternateContent>
        <mc:AlternateContent xmlns:mc="http://schemas.openxmlformats.org/markup-compatibility/2006">
          <mc:Choice Requires="x14">
            <control shapeId="35" r:id="rId35" name="Option Button 381">
              <controlPr defaultSize="0" autoFill="0" autoLine="0" autoPict="0">
                <anchor moveWithCells="1">
                  <from>
                    <xdr:col>2</xdr:col>
                    <xdr:colOff>330200</xdr:colOff>
                    <xdr:row>80</xdr:row>
                    <xdr:rowOff>88900</xdr:rowOff>
                  </from>
                  <to>
                    <xdr:col>3</xdr:col>
                    <xdr:colOff>50800</xdr:colOff>
                    <xdr:row>80</xdr:row>
                    <xdr:rowOff>311150</xdr:rowOff>
                  </to>
                </anchor>
              </controlPr>
            </control>
          </mc:Choice>
        </mc:AlternateContent>
        <mc:AlternateContent xmlns:mc="http://schemas.openxmlformats.org/markup-compatibility/2006">
          <mc:Choice Requires="x14">
            <control shapeId="36" r:id="rId36" name="Group Box 382">
              <controlPr defaultSize="0" autoFill="0" autoPict="0">
                <anchor moveWithCells="1">
                  <from>
                    <xdr:col>0</xdr:col>
                    <xdr:colOff>374650</xdr:colOff>
                    <xdr:row>86</xdr:row>
                    <xdr:rowOff>88900</xdr:rowOff>
                  </from>
                  <to>
                    <xdr:col>20</xdr:col>
                    <xdr:colOff>342900</xdr:colOff>
                    <xdr:row>98</xdr:row>
                    <xdr:rowOff>165100</xdr:rowOff>
                  </to>
                </anchor>
              </controlPr>
            </control>
          </mc:Choice>
        </mc:AlternateContent>
        <mc:AlternateContent xmlns:mc="http://schemas.openxmlformats.org/markup-compatibility/2006">
          <mc:Choice Requires="x14">
            <control shapeId="37" r:id="rId37" name="Option Button 383">
              <controlPr defaultSize="0" autoFill="0" autoLine="0" autoPict="0">
                <anchor moveWithCells="1">
                  <from>
                    <xdr:col>2</xdr:col>
                    <xdr:colOff>323850</xdr:colOff>
                    <xdr:row>88</xdr:row>
                    <xdr:rowOff>184150</xdr:rowOff>
                  </from>
                  <to>
                    <xdr:col>3</xdr:col>
                    <xdr:colOff>57150</xdr:colOff>
                    <xdr:row>90</xdr:row>
                    <xdr:rowOff>0</xdr:rowOff>
                  </to>
                </anchor>
              </controlPr>
            </control>
          </mc:Choice>
        </mc:AlternateContent>
        <mc:AlternateContent xmlns:mc="http://schemas.openxmlformats.org/markup-compatibility/2006">
          <mc:Choice Requires="x14">
            <control shapeId="39" r:id="rId38" name="Option Button 384">
              <controlPr defaultSize="0" autoFill="0" autoLine="0" autoPict="0">
                <anchor moveWithCells="1">
                  <from>
                    <xdr:col>2</xdr:col>
                    <xdr:colOff>323850</xdr:colOff>
                    <xdr:row>90</xdr:row>
                    <xdr:rowOff>177800</xdr:rowOff>
                  </from>
                  <to>
                    <xdr:col>3</xdr:col>
                    <xdr:colOff>57150</xdr:colOff>
                    <xdr:row>92</xdr:row>
                    <xdr:rowOff>0</xdr:rowOff>
                  </to>
                </anchor>
              </controlPr>
            </control>
          </mc:Choice>
        </mc:AlternateContent>
        <mc:AlternateContent xmlns:mc="http://schemas.openxmlformats.org/markup-compatibility/2006">
          <mc:Choice Requires="x14">
            <control shapeId="40" r:id="rId39" name="Option Button 385">
              <controlPr defaultSize="0" autoFill="0" autoLine="0" autoPict="0">
                <anchor moveWithCells="1">
                  <from>
                    <xdr:col>2</xdr:col>
                    <xdr:colOff>323850</xdr:colOff>
                    <xdr:row>92</xdr:row>
                    <xdr:rowOff>177800</xdr:rowOff>
                  </from>
                  <to>
                    <xdr:col>3</xdr:col>
                    <xdr:colOff>57150</xdr:colOff>
                    <xdr:row>94</xdr:row>
                    <xdr:rowOff>0</xdr:rowOff>
                  </to>
                </anchor>
              </controlPr>
            </control>
          </mc:Choice>
        </mc:AlternateContent>
        <mc:AlternateContent xmlns:mc="http://schemas.openxmlformats.org/markup-compatibility/2006">
          <mc:Choice Requires="x14">
            <control shapeId="41" r:id="rId40" name="Option Button 386">
              <controlPr defaultSize="0" autoFill="0" autoLine="0" autoPict="0">
                <anchor moveWithCells="1">
                  <from>
                    <xdr:col>2</xdr:col>
                    <xdr:colOff>323850</xdr:colOff>
                    <xdr:row>94</xdr:row>
                    <xdr:rowOff>177800</xdr:rowOff>
                  </from>
                  <to>
                    <xdr:col>3</xdr:col>
                    <xdr:colOff>57150</xdr:colOff>
                    <xdr:row>96</xdr:row>
                    <xdr:rowOff>0</xdr:rowOff>
                  </to>
                </anchor>
              </controlPr>
            </control>
          </mc:Choice>
        </mc:AlternateContent>
        <mc:AlternateContent xmlns:mc="http://schemas.openxmlformats.org/markup-compatibility/2006">
          <mc:Choice Requires="x14">
            <control shapeId="42" r:id="rId41" name="Group Box 387">
              <controlPr defaultSize="0" autoFill="0" autoPict="0">
                <anchor moveWithCells="1">
                  <from>
                    <xdr:col>0</xdr:col>
                    <xdr:colOff>400050</xdr:colOff>
                    <xdr:row>101</xdr:row>
                    <xdr:rowOff>146050</xdr:rowOff>
                  </from>
                  <to>
                    <xdr:col>20</xdr:col>
                    <xdr:colOff>355600</xdr:colOff>
                    <xdr:row>114</xdr:row>
                    <xdr:rowOff>12700</xdr:rowOff>
                  </to>
                </anchor>
              </controlPr>
            </control>
          </mc:Choice>
        </mc:AlternateContent>
        <mc:AlternateContent xmlns:mc="http://schemas.openxmlformats.org/markup-compatibility/2006">
          <mc:Choice Requires="x14">
            <control shapeId="43" r:id="rId42" name="Option Button 388">
              <controlPr defaultSize="0" autoFill="0" autoLine="0" autoPict="0">
                <anchor moveWithCells="1">
                  <from>
                    <xdr:col>2</xdr:col>
                    <xdr:colOff>342900</xdr:colOff>
                    <xdr:row>104</xdr:row>
                    <xdr:rowOff>95250</xdr:rowOff>
                  </from>
                  <to>
                    <xdr:col>3</xdr:col>
                    <xdr:colOff>19050</xdr:colOff>
                    <xdr:row>104</xdr:row>
                    <xdr:rowOff>292100</xdr:rowOff>
                  </to>
                </anchor>
              </controlPr>
            </control>
          </mc:Choice>
        </mc:AlternateContent>
        <mc:AlternateContent xmlns:mc="http://schemas.openxmlformats.org/markup-compatibility/2006">
          <mc:Choice Requires="x14">
            <control shapeId="45" r:id="rId43" name="Option Button 389">
              <controlPr defaultSize="0" autoFill="0" autoLine="0" autoPict="0">
                <anchor moveWithCells="1">
                  <from>
                    <xdr:col>2</xdr:col>
                    <xdr:colOff>342900</xdr:colOff>
                    <xdr:row>106</xdr:row>
                    <xdr:rowOff>95250</xdr:rowOff>
                  </from>
                  <to>
                    <xdr:col>3</xdr:col>
                    <xdr:colOff>19050</xdr:colOff>
                    <xdr:row>106</xdr:row>
                    <xdr:rowOff>292100</xdr:rowOff>
                  </to>
                </anchor>
              </controlPr>
            </control>
          </mc:Choice>
        </mc:AlternateContent>
        <mc:AlternateContent xmlns:mc="http://schemas.openxmlformats.org/markup-compatibility/2006">
          <mc:Choice Requires="x14">
            <control shapeId="46" r:id="rId44" name="Option Button 390">
              <controlPr defaultSize="0" autoFill="0" autoLine="0" autoPict="0">
                <anchor moveWithCells="1">
                  <from>
                    <xdr:col>2</xdr:col>
                    <xdr:colOff>342900</xdr:colOff>
                    <xdr:row>108</xdr:row>
                    <xdr:rowOff>95250</xdr:rowOff>
                  </from>
                  <to>
                    <xdr:col>3</xdr:col>
                    <xdr:colOff>19050</xdr:colOff>
                    <xdr:row>108</xdr:row>
                    <xdr:rowOff>298450</xdr:rowOff>
                  </to>
                </anchor>
              </controlPr>
            </control>
          </mc:Choice>
        </mc:AlternateContent>
        <mc:AlternateContent xmlns:mc="http://schemas.openxmlformats.org/markup-compatibility/2006">
          <mc:Choice Requires="x14">
            <control shapeId="47" r:id="rId45" name="Option Button 391">
              <controlPr defaultSize="0" autoFill="0" autoLine="0" autoPict="0">
                <anchor moveWithCells="1">
                  <from>
                    <xdr:col>2</xdr:col>
                    <xdr:colOff>342900</xdr:colOff>
                    <xdr:row>110</xdr:row>
                    <xdr:rowOff>95250</xdr:rowOff>
                  </from>
                  <to>
                    <xdr:col>3</xdr:col>
                    <xdr:colOff>19050</xdr:colOff>
                    <xdr:row>110</xdr:row>
                    <xdr:rowOff>292100</xdr:rowOff>
                  </to>
                </anchor>
              </controlPr>
            </control>
          </mc:Choice>
        </mc:AlternateContent>
        <mc:AlternateContent xmlns:mc="http://schemas.openxmlformats.org/markup-compatibility/2006">
          <mc:Choice Requires="x14">
            <control shapeId="48" r:id="rId46" name="Group Box 395">
              <controlPr defaultSize="0" autoFill="0" autoPict="0">
                <anchor moveWithCells="1">
                  <from>
                    <xdr:col>0</xdr:col>
                    <xdr:colOff>400050</xdr:colOff>
                    <xdr:row>116</xdr:row>
                    <xdr:rowOff>146050</xdr:rowOff>
                  </from>
                  <to>
                    <xdr:col>20</xdr:col>
                    <xdr:colOff>374650</xdr:colOff>
                    <xdr:row>129</xdr:row>
                    <xdr:rowOff>0</xdr:rowOff>
                  </to>
                </anchor>
              </controlPr>
            </control>
          </mc:Choice>
        </mc:AlternateContent>
        <mc:AlternateContent xmlns:mc="http://schemas.openxmlformats.org/markup-compatibility/2006">
          <mc:Choice Requires="x14">
            <control shapeId="49" r:id="rId47" name="Option Button 396">
              <controlPr defaultSize="0" autoFill="0" autoLine="0" autoPict="0">
                <anchor moveWithCells="1">
                  <from>
                    <xdr:col>2</xdr:col>
                    <xdr:colOff>368300</xdr:colOff>
                    <xdr:row>119</xdr:row>
                    <xdr:rowOff>0</xdr:rowOff>
                  </from>
                  <to>
                    <xdr:col>3</xdr:col>
                    <xdr:colOff>50800</xdr:colOff>
                    <xdr:row>120</xdr:row>
                    <xdr:rowOff>12700</xdr:rowOff>
                  </to>
                </anchor>
              </controlPr>
            </control>
          </mc:Choice>
        </mc:AlternateContent>
        <mc:AlternateContent xmlns:mc="http://schemas.openxmlformats.org/markup-compatibility/2006">
          <mc:Choice Requires="x14">
            <control shapeId="50" r:id="rId48" name="Option Button 397">
              <controlPr defaultSize="0" autoFill="0" autoLine="0" autoPict="0">
                <anchor moveWithCells="1">
                  <from>
                    <xdr:col>2</xdr:col>
                    <xdr:colOff>368300</xdr:colOff>
                    <xdr:row>121</xdr:row>
                    <xdr:rowOff>0</xdr:rowOff>
                  </from>
                  <to>
                    <xdr:col>3</xdr:col>
                    <xdr:colOff>44450</xdr:colOff>
                    <xdr:row>122</xdr:row>
                    <xdr:rowOff>12700</xdr:rowOff>
                  </to>
                </anchor>
              </controlPr>
            </control>
          </mc:Choice>
        </mc:AlternateContent>
        <mc:AlternateContent xmlns:mc="http://schemas.openxmlformats.org/markup-compatibility/2006">
          <mc:Choice Requires="x14">
            <control shapeId="51" r:id="rId49" name="Option Button 398">
              <controlPr defaultSize="0" autoFill="0" autoLine="0" autoPict="0">
                <anchor moveWithCells="1">
                  <from>
                    <xdr:col>2</xdr:col>
                    <xdr:colOff>368300</xdr:colOff>
                    <xdr:row>123</xdr:row>
                    <xdr:rowOff>0</xdr:rowOff>
                  </from>
                  <to>
                    <xdr:col>3</xdr:col>
                    <xdr:colOff>50800</xdr:colOff>
                    <xdr:row>124</xdr:row>
                    <xdr:rowOff>19050</xdr:rowOff>
                  </to>
                </anchor>
              </controlPr>
            </control>
          </mc:Choice>
        </mc:AlternateContent>
        <mc:AlternateContent xmlns:mc="http://schemas.openxmlformats.org/markup-compatibility/2006">
          <mc:Choice Requires="x14">
            <control shapeId="52" r:id="rId50" name="Option Button 399">
              <controlPr defaultSize="0" autoFill="0" autoLine="0" autoPict="0">
                <anchor moveWithCells="1">
                  <from>
                    <xdr:col>2</xdr:col>
                    <xdr:colOff>368300</xdr:colOff>
                    <xdr:row>125</xdr:row>
                    <xdr:rowOff>0</xdr:rowOff>
                  </from>
                  <to>
                    <xdr:col>3</xdr:col>
                    <xdr:colOff>44450</xdr:colOff>
                    <xdr:row>126</xdr:row>
                    <xdr:rowOff>19050</xdr:rowOff>
                  </to>
                </anchor>
              </controlPr>
            </control>
          </mc:Choice>
        </mc:AlternateContent>
        <mc:AlternateContent xmlns:mc="http://schemas.openxmlformats.org/markup-compatibility/2006">
          <mc:Choice Requires="x14">
            <control shapeId="54" r:id="rId51" name="Group Box 400">
              <controlPr defaultSize="0" autoFill="0" autoPict="0">
                <anchor moveWithCells="1">
                  <from>
                    <xdr:col>0</xdr:col>
                    <xdr:colOff>419100</xdr:colOff>
                    <xdr:row>131</xdr:row>
                    <xdr:rowOff>152400</xdr:rowOff>
                  </from>
                  <to>
                    <xdr:col>20</xdr:col>
                    <xdr:colOff>260350</xdr:colOff>
                    <xdr:row>143</xdr:row>
                    <xdr:rowOff>171450</xdr:rowOff>
                  </to>
                </anchor>
              </controlPr>
            </control>
          </mc:Choice>
        </mc:AlternateContent>
        <mc:AlternateContent xmlns:mc="http://schemas.openxmlformats.org/markup-compatibility/2006">
          <mc:Choice Requires="x14">
            <control shapeId="55" r:id="rId52" name="Option Button 401">
              <controlPr defaultSize="0" autoFill="0" autoLine="0" autoPict="0">
                <anchor moveWithCells="1">
                  <from>
                    <xdr:col>2</xdr:col>
                    <xdr:colOff>381000</xdr:colOff>
                    <xdr:row>134</xdr:row>
                    <xdr:rowOff>101600</xdr:rowOff>
                  </from>
                  <to>
                    <xdr:col>3</xdr:col>
                    <xdr:colOff>82550</xdr:colOff>
                    <xdr:row>134</xdr:row>
                    <xdr:rowOff>330200</xdr:rowOff>
                  </to>
                </anchor>
              </controlPr>
            </control>
          </mc:Choice>
        </mc:AlternateContent>
        <mc:AlternateContent xmlns:mc="http://schemas.openxmlformats.org/markup-compatibility/2006">
          <mc:Choice Requires="x14">
            <control shapeId="56" r:id="rId53" name="Option Button 402">
              <controlPr defaultSize="0" autoFill="0" autoLine="0" autoPict="0">
                <anchor moveWithCells="1">
                  <from>
                    <xdr:col>2</xdr:col>
                    <xdr:colOff>381000</xdr:colOff>
                    <xdr:row>136</xdr:row>
                    <xdr:rowOff>101600</xdr:rowOff>
                  </from>
                  <to>
                    <xdr:col>3</xdr:col>
                    <xdr:colOff>88900</xdr:colOff>
                    <xdr:row>136</xdr:row>
                    <xdr:rowOff>330200</xdr:rowOff>
                  </to>
                </anchor>
              </controlPr>
            </control>
          </mc:Choice>
        </mc:AlternateContent>
        <mc:AlternateContent xmlns:mc="http://schemas.openxmlformats.org/markup-compatibility/2006">
          <mc:Choice Requires="x14">
            <control shapeId="57" r:id="rId54" name="Option Button 403">
              <controlPr defaultSize="0" autoFill="0" autoLine="0" autoPict="0">
                <anchor moveWithCells="1">
                  <from>
                    <xdr:col>2</xdr:col>
                    <xdr:colOff>381000</xdr:colOff>
                    <xdr:row>138</xdr:row>
                    <xdr:rowOff>107950</xdr:rowOff>
                  </from>
                  <to>
                    <xdr:col>3</xdr:col>
                    <xdr:colOff>82550</xdr:colOff>
                    <xdr:row>138</xdr:row>
                    <xdr:rowOff>330200</xdr:rowOff>
                  </to>
                </anchor>
              </controlPr>
            </control>
          </mc:Choice>
        </mc:AlternateContent>
        <mc:AlternateContent xmlns:mc="http://schemas.openxmlformats.org/markup-compatibility/2006">
          <mc:Choice Requires="x14">
            <control shapeId="58" r:id="rId55" name="Option Button 404">
              <controlPr defaultSize="0" autoFill="0" autoLine="0" autoPict="0">
                <anchor moveWithCells="1">
                  <from>
                    <xdr:col>2</xdr:col>
                    <xdr:colOff>381000</xdr:colOff>
                    <xdr:row>140</xdr:row>
                    <xdr:rowOff>107950</xdr:rowOff>
                  </from>
                  <to>
                    <xdr:col>3</xdr:col>
                    <xdr:colOff>88900</xdr:colOff>
                    <xdr:row>140</xdr:row>
                    <xdr:rowOff>336550</xdr:rowOff>
                  </to>
                </anchor>
              </controlPr>
            </control>
          </mc:Choice>
        </mc:AlternateContent>
        <mc:AlternateContent xmlns:mc="http://schemas.openxmlformats.org/markup-compatibility/2006">
          <mc:Choice Requires="x14">
            <control shapeId="60" r:id="rId56" name="Group Box 405">
              <controlPr defaultSize="0" autoFill="0" autoPict="0">
                <anchor moveWithCells="1">
                  <from>
                    <xdr:col>0</xdr:col>
                    <xdr:colOff>450850</xdr:colOff>
                    <xdr:row>146</xdr:row>
                    <xdr:rowOff>133350</xdr:rowOff>
                  </from>
                  <to>
                    <xdr:col>20</xdr:col>
                    <xdr:colOff>260350</xdr:colOff>
                    <xdr:row>158</xdr:row>
                    <xdr:rowOff>165100</xdr:rowOff>
                  </to>
                </anchor>
              </controlPr>
            </control>
          </mc:Choice>
        </mc:AlternateContent>
        <mc:AlternateContent xmlns:mc="http://schemas.openxmlformats.org/markup-compatibility/2006">
          <mc:Choice Requires="x14">
            <control shapeId="61" r:id="rId57" name="Option Button 406">
              <controlPr defaultSize="0" autoFill="0" autoLine="0" autoPict="0">
                <anchor moveWithCells="1">
                  <from>
                    <xdr:col>2</xdr:col>
                    <xdr:colOff>355600</xdr:colOff>
                    <xdr:row>149</xdr:row>
                    <xdr:rowOff>95250</xdr:rowOff>
                  </from>
                  <to>
                    <xdr:col>2</xdr:col>
                    <xdr:colOff>603250</xdr:colOff>
                    <xdr:row>149</xdr:row>
                    <xdr:rowOff>298450</xdr:rowOff>
                  </to>
                </anchor>
              </controlPr>
            </control>
          </mc:Choice>
        </mc:AlternateContent>
        <mc:AlternateContent xmlns:mc="http://schemas.openxmlformats.org/markup-compatibility/2006">
          <mc:Choice Requires="x14">
            <control shapeId="62" r:id="rId58" name="Option Button 407">
              <controlPr defaultSize="0" autoFill="0" autoLine="0" autoPict="0">
                <anchor moveWithCells="1">
                  <from>
                    <xdr:col>2</xdr:col>
                    <xdr:colOff>349250</xdr:colOff>
                    <xdr:row>151</xdr:row>
                    <xdr:rowOff>95250</xdr:rowOff>
                  </from>
                  <to>
                    <xdr:col>2</xdr:col>
                    <xdr:colOff>596900</xdr:colOff>
                    <xdr:row>151</xdr:row>
                    <xdr:rowOff>304800</xdr:rowOff>
                  </to>
                </anchor>
              </controlPr>
            </control>
          </mc:Choice>
        </mc:AlternateContent>
        <mc:AlternateContent xmlns:mc="http://schemas.openxmlformats.org/markup-compatibility/2006">
          <mc:Choice Requires="x14">
            <control shapeId="63" r:id="rId59" name="Option Button 408">
              <controlPr defaultSize="0" autoFill="0" autoLine="0" autoPict="0">
                <anchor moveWithCells="1">
                  <from>
                    <xdr:col>2</xdr:col>
                    <xdr:colOff>349250</xdr:colOff>
                    <xdr:row>153</xdr:row>
                    <xdr:rowOff>107950</xdr:rowOff>
                  </from>
                  <to>
                    <xdr:col>2</xdr:col>
                    <xdr:colOff>596900</xdr:colOff>
                    <xdr:row>153</xdr:row>
                    <xdr:rowOff>317500</xdr:rowOff>
                  </to>
                </anchor>
              </controlPr>
            </control>
          </mc:Choice>
        </mc:AlternateContent>
        <mc:AlternateContent xmlns:mc="http://schemas.openxmlformats.org/markup-compatibility/2006">
          <mc:Choice Requires="x14">
            <control shapeId="2507" r:id="rId60" name="Option Button 409">
              <controlPr defaultSize="0" autoFill="0" autoLine="0" autoPict="0">
                <anchor moveWithCells="1">
                  <from>
                    <xdr:col>2</xdr:col>
                    <xdr:colOff>349250</xdr:colOff>
                    <xdr:row>155</xdr:row>
                    <xdr:rowOff>222250</xdr:rowOff>
                  </from>
                  <to>
                    <xdr:col>2</xdr:col>
                    <xdr:colOff>596900</xdr:colOff>
                    <xdr:row>155</xdr:row>
                    <xdr:rowOff>431800</xdr:rowOff>
                  </to>
                </anchor>
              </controlPr>
            </control>
          </mc:Choice>
        </mc:AlternateContent>
        <mc:AlternateContent xmlns:mc="http://schemas.openxmlformats.org/markup-compatibility/2006">
          <mc:Choice Requires="x14">
            <control shapeId="2508" r:id="rId61" name="Group Box 410">
              <controlPr defaultSize="0" autoFill="0" autoPict="0">
                <anchor moveWithCells="1">
                  <from>
                    <xdr:col>0</xdr:col>
                    <xdr:colOff>450850</xdr:colOff>
                    <xdr:row>161</xdr:row>
                    <xdr:rowOff>146050</xdr:rowOff>
                  </from>
                  <to>
                    <xdr:col>20</xdr:col>
                    <xdr:colOff>241300</xdr:colOff>
                    <xdr:row>173</xdr:row>
                    <xdr:rowOff>165100</xdr:rowOff>
                  </to>
                </anchor>
              </controlPr>
            </control>
          </mc:Choice>
        </mc:AlternateContent>
        <mc:AlternateContent xmlns:mc="http://schemas.openxmlformats.org/markup-compatibility/2006">
          <mc:Choice Requires="x14">
            <control shapeId="2512" r:id="rId62" name="Option Button 411">
              <controlPr defaultSize="0" autoFill="0" autoLine="0" autoPict="0">
                <anchor moveWithCells="1">
                  <from>
                    <xdr:col>2</xdr:col>
                    <xdr:colOff>323850</xdr:colOff>
                    <xdr:row>164</xdr:row>
                    <xdr:rowOff>0</xdr:rowOff>
                  </from>
                  <to>
                    <xdr:col>3</xdr:col>
                    <xdr:colOff>12700</xdr:colOff>
                    <xdr:row>165</xdr:row>
                    <xdr:rowOff>25400</xdr:rowOff>
                  </to>
                </anchor>
              </controlPr>
            </control>
          </mc:Choice>
        </mc:AlternateContent>
        <mc:AlternateContent xmlns:mc="http://schemas.openxmlformats.org/markup-compatibility/2006">
          <mc:Choice Requires="x14">
            <control shapeId="2460" r:id="rId63" name="Option Button 412">
              <controlPr defaultSize="0" autoFill="0" autoLine="0" autoPict="0">
                <anchor moveWithCells="1">
                  <from>
                    <xdr:col>2</xdr:col>
                    <xdr:colOff>323850</xdr:colOff>
                    <xdr:row>166</xdr:row>
                    <xdr:rowOff>0</xdr:rowOff>
                  </from>
                  <to>
                    <xdr:col>3</xdr:col>
                    <xdr:colOff>6350</xdr:colOff>
                    <xdr:row>167</xdr:row>
                    <xdr:rowOff>25400</xdr:rowOff>
                  </to>
                </anchor>
              </controlPr>
            </control>
          </mc:Choice>
        </mc:AlternateContent>
        <mc:AlternateContent xmlns:mc="http://schemas.openxmlformats.org/markup-compatibility/2006">
          <mc:Choice Requires="x14">
            <control shapeId="2461" r:id="rId64" name="Option Button 413">
              <controlPr defaultSize="0" autoFill="0" autoLine="0" autoPict="0">
                <anchor moveWithCells="1">
                  <from>
                    <xdr:col>2</xdr:col>
                    <xdr:colOff>323850</xdr:colOff>
                    <xdr:row>168</xdr:row>
                    <xdr:rowOff>0</xdr:rowOff>
                  </from>
                  <to>
                    <xdr:col>3</xdr:col>
                    <xdr:colOff>12700</xdr:colOff>
                    <xdr:row>169</xdr:row>
                    <xdr:rowOff>25400</xdr:rowOff>
                  </to>
                </anchor>
              </controlPr>
            </control>
          </mc:Choice>
        </mc:AlternateContent>
        <mc:AlternateContent xmlns:mc="http://schemas.openxmlformats.org/markup-compatibility/2006">
          <mc:Choice Requires="x14">
            <control shapeId="2462" r:id="rId65" name="Option Button 414">
              <controlPr defaultSize="0" autoFill="0" autoLine="0" autoPict="0">
                <anchor moveWithCells="1">
                  <from>
                    <xdr:col>2</xdr:col>
                    <xdr:colOff>323850</xdr:colOff>
                    <xdr:row>170</xdr:row>
                    <xdr:rowOff>0</xdr:rowOff>
                  </from>
                  <to>
                    <xdr:col>3</xdr:col>
                    <xdr:colOff>6350</xdr:colOff>
                    <xdr:row>171</xdr:row>
                    <xdr:rowOff>25400</xdr:rowOff>
                  </to>
                </anchor>
              </controlPr>
            </control>
          </mc:Choice>
        </mc:AlternateContent>
        <mc:AlternateContent xmlns:mc="http://schemas.openxmlformats.org/markup-compatibility/2006">
          <mc:Choice Requires="x14">
            <control shapeId="2463" r:id="rId66" name="Group Box 415">
              <controlPr defaultSize="0" autoFill="0" autoPict="0">
                <anchor moveWithCells="1">
                  <from>
                    <xdr:col>0</xdr:col>
                    <xdr:colOff>450850</xdr:colOff>
                    <xdr:row>176</xdr:row>
                    <xdr:rowOff>146050</xdr:rowOff>
                  </from>
                  <to>
                    <xdr:col>20</xdr:col>
                    <xdr:colOff>247650</xdr:colOff>
                    <xdr:row>189</xdr:row>
                    <xdr:rowOff>0</xdr:rowOff>
                  </to>
                </anchor>
              </controlPr>
            </control>
          </mc:Choice>
        </mc:AlternateContent>
        <mc:AlternateContent xmlns:mc="http://schemas.openxmlformats.org/markup-compatibility/2006">
          <mc:Choice Requires="x14">
            <control shapeId="2517" r:id="rId67" name="Option Button 416">
              <controlPr defaultSize="0" autoFill="0" autoLine="0" autoPict="0">
                <anchor moveWithCells="1">
                  <from>
                    <xdr:col>2</xdr:col>
                    <xdr:colOff>304800</xdr:colOff>
                    <xdr:row>178</xdr:row>
                    <xdr:rowOff>190500</xdr:rowOff>
                  </from>
                  <to>
                    <xdr:col>3</xdr:col>
                    <xdr:colOff>12700</xdr:colOff>
                    <xdr:row>180</xdr:row>
                    <xdr:rowOff>0</xdr:rowOff>
                  </to>
                </anchor>
              </controlPr>
            </control>
          </mc:Choice>
        </mc:AlternateContent>
        <mc:AlternateContent xmlns:mc="http://schemas.openxmlformats.org/markup-compatibility/2006">
          <mc:Choice Requires="x14">
            <control shapeId="2304" r:id="rId68" name="Option Button 417">
              <controlPr defaultSize="0" autoFill="0" autoLine="0" autoPict="0">
                <anchor moveWithCells="1">
                  <from>
                    <xdr:col>2</xdr:col>
                    <xdr:colOff>304800</xdr:colOff>
                    <xdr:row>180</xdr:row>
                    <xdr:rowOff>190500</xdr:rowOff>
                  </from>
                  <to>
                    <xdr:col>3</xdr:col>
                    <xdr:colOff>6350</xdr:colOff>
                    <xdr:row>182</xdr:row>
                    <xdr:rowOff>0</xdr:rowOff>
                  </to>
                </anchor>
              </controlPr>
            </control>
          </mc:Choice>
        </mc:AlternateContent>
        <mc:AlternateContent xmlns:mc="http://schemas.openxmlformats.org/markup-compatibility/2006">
          <mc:Choice Requires="x14">
            <control shapeId="2306" r:id="rId69" name="Option Button 418">
              <controlPr defaultSize="0" autoFill="0" autoLine="0" autoPict="0">
                <anchor moveWithCells="1">
                  <from>
                    <xdr:col>2</xdr:col>
                    <xdr:colOff>304800</xdr:colOff>
                    <xdr:row>182</xdr:row>
                    <xdr:rowOff>190500</xdr:rowOff>
                  </from>
                  <to>
                    <xdr:col>3</xdr:col>
                    <xdr:colOff>12700</xdr:colOff>
                    <xdr:row>184</xdr:row>
                    <xdr:rowOff>0</xdr:rowOff>
                  </to>
                </anchor>
              </controlPr>
            </control>
          </mc:Choice>
        </mc:AlternateContent>
        <mc:AlternateContent xmlns:mc="http://schemas.openxmlformats.org/markup-compatibility/2006">
          <mc:Choice Requires="x14">
            <control shapeId="2307" r:id="rId70" name="Option Button 419">
              <controlPr defaultSize="0" autoFill="0" autoLine="0" autoPict="0">
                <anchor moveWithCells="1">
                  <from>
                    <xdr:col>2</xdr:col>
                    <xdr:colOff>304800</xdr:colOff>
                    <xdr:row>184</xdr:row>
                    <xdr:rowOff>190500</xdr:rowOff>
                  </from>
                  <to>
                    <xdr:col>3</xdr:col>
                    <xdr:colOff>6350</xdr:colOff>
                    <xdr:row>186</xdr:row>
                    <xdr:rowOff>0</xdr:rowOff>
                  </to>
                </anchor>
              </controlPr>
            </control>
          </mc:Choice>
        </mc:AlternateContent>
        <mc:AlternateContent xmlns:mc="http://schemas.openxmlformats.org/markup-compatibility/2006">
          <mc:Choice Requires="x14">
            <control shapeId="2308" r:id="rId71" name="Group Box 420">
              <controlPr defaultSize="0" autoFill="0" autoPict="0">
                <anchor moveWithCells="1">
                  <from>
                    <xdr:col>0</xdr:col>
                    <xdr:colOff>457200</xdr:colOff>
                    <xdr:row>191</xdr:row>
                    <xdr:rowOff>133350</xdr:rowOff>
                  </from>
                  <to>
                    <xdr:col>20</xdr:col>
                    <xdr:colOff>228600</xdr:colOff>
                    <xdr:row>203</xdr:row>
                    <xdr:rowOff>171450</xdr:rowOff>
                  </to>
                </anchor>
              </controlPr>
            </control>
          </mc:Choice>
        </mc:AlternateContent>
        <mc:AlternateContent xmlns:mc="http://schemas.openxmlformats.org/markup-compatibility/2006">
          <mc:Choice Requires="x14">
            <control shapeId="2309" r:id="rId72" name="Option Button 421">
              <controlPr defaultSize="0" autoFill="0" autoLine="0" autoPict="0">
                <anchor moveWithCells="1">
                  <from>
                    <xdr:col>2</xdr:col>
                    <xdr:colOff>323850</xdr:colOff>
                    <xdr:row>194</xdr:row>
                    <xdr:rowOff>6350</xdr:rowOff>
                  </from>
                  <to>
                    <xdr:col>3</xdr:col>
                    <xdr:colOff>19050</xdr:colOff>
                    <xdr:row>195</xdr:row>
                    <xdr:rowOff>0</xdr:rowOff>
                  </to>
                </anchor>
              </controlPr>
            </control>
          </mc:Choice>
        </mc:AlternateContent>
        <mc:AlternateContent xmlns:mc="http://schemas.openxmlformats.org/markup-compatibility/2006">
          <mc:Choice Requires="x14">
            <control shapeId="2310" r:id="rId73" name="Option Button 422">
              <controlPr defaultSize="0" autoFill="0" autoLine="0" autoPict="0">
                <anchor moveWithCells="1">
                  <from>
                    <xdr:col>2</xdr:col>
                    <xdr:colOff>323850</xdr:colOff>
                    <xdr:row>196</xdr:row>
                    <xdr:rowOff>6350</xdr:rowOff>
                  </from>
                  <to>
                    <xdr:col>3</xdr:col>
                    <xdr:colOff>19050</xdr:colOff>
                    <xdr:row>197</xdr:row>
                    <xdr:rowOff>0</xdr:rowOff>
                  </to>
                </anchor>
              </controlPr>
            </control>
          </mc:Choice>
        </mc:AlternateContent>
        <mc:AlternateContent xmlns:mc="http://schemas.openxmlformats.org/markup-compatibility/2006">
          <mc:Choice Requires="x14">
            <control shapeId="2312" r:id="rId74" name="Option Button 423">
              <controlPr defaultSize="0" autoFill="0" autoLine="0" autoPict="0">
                <anchor moveWithCells="1">
                  <from>
                    <xdr:col>2</xdr:col>
                    <xdr:colOff>323850</xdr:colOff>
                    <xdr:row>198</xdr:row>
                    <xdr:rowOff>6350</xdr:rowOff>
                  </from>
                  <to>
                    <xdr:col>3</xdr:col>
                    <xdr:colOff>19050</xdr:colOff>
                    <xdr:row>199</xdr:row>
                    <xdr:rowOff>0</xdr:rowOff>
                  </to>
                </anchor>
              </controlPr>
            </control>
          </mc:Choice>
        </mc:AlternateContent>
        <mc:AlternateContent xmlns:mc="http://schemas.openxmlformats.org/markup-compatibility/2006">
          <mc:Choice Requires="x14">
            <control shapeId="2472" r:id="rId75" name="Option Button 424">
              <controlPr defaultSize="0" autoFill="0" autoLine="0" autoPict="0">
                <anchor moveWithCells="1">
                  <from>
                    <xdr:col>2</xdr:col>
                    <xdr:colOff>323850</xdr:colOff>
                    <xdr:row>200</xdr:row>
                    <xdr:rowOff>6350</xdr:rowOff>
                  </from>
                  <to>
                    <xdr:col>3</xdr:col>
                    <xdr:colOff>19050</xdr:colOff>
                    <xdr:row>201</xdr:row>
                    <xdr:rowOff>0</xdr:rowOff>
                  </to>
                </anchor>
              </controlPr>
            </control>
          </mc:Choice>
        </mc:AlternateContent>
        <mc:AlternateContent xmlns:mc="http://schemas.openxmlformats.org/markup-compatibility/2006">
          <mc:Choice Requires="x14">
            <control shapeId="2473" r:id="rId76" name="Group Box 425">
              <controlPr defaultSize="0" autoFill="0" autoPict="0">
                <anchor moveWithCells="1">
                  <from>
                    <xdr:col>0</xdr:col>
                    <xdr:colOff>457200</xdr:colOff>
                    <xdr:row>206</xdr:row>
                    <xdr:rowOff>146050</xdr:rowOff>
                  </from>
                  <to>
                    <xdr:col>20</xdr:col>
                    <xdr:colOff>247650</xdr:colOff>
                    <xdr:row>218</xdr:row>
                    <xdr:rowOff>165100</xdr:rowOff>
                  </to>
                </anchor>
              </controlPr>
            </control>
          </mc:Choice>
        </mc:AlternateContent>
        <mc:AlternateContent xmlns:mc="http://schemas.openxmlformats.org/markup-compatibility/2006">
          <mc:Choice Requires="x14">
            <control shapeId="2474" r:id="rId77" name="Group Box 426">
              <controlPr defaultSize="0" autoFill="0" autoPict="0">
                <anchor moveWithCells="1">
                  <from>
                    <xdr:col>0</xdr:col>
                    <xdr:colOff>450850</xdr:colOff>
                    <xdr:row>221</xdr:row>
                    <xdr:rowOff>146050</xdr:rowOff>
                  </from>
                  <to>
                    <xdr:col>20</xdr:col>
                    <xdr:colOff>279400</xdr:colOff>
                    <xdr:row>233</xdr:row>
                    <xdr:rowOff>146050</xdr:rowOff>
                  </to>
                </anchor>
              </controlPr>
            </control>
          </mc:Choice>
        </mc:AlternateContent>
        <mc:AlternateContent xmlns:mc="http://schemas.openxmlformats.org/markup-compatibility/2006">
          <mc:Choice Requires="x14">
            <control shapeId="2475" r:id="rId78" name="Group Box 427">
              <controlPr defaultSize="0" autoFill="0" autoPict="0">
                <anchor moveWithCells="1">
                  <from>
                    <xdr:col>0</xdr:col>
                    <xdr:colOff>457200</xdr:colOff>
                    <xdr:row>236</xdr:row>
                    <xdr:rowOff>127000</xdr:rowOff>
                  </from>
                  <to>
                    <xdr:col>20</xdr:col>
                    <xdr:colOff>279400</xdr:colOff>
                    <xdr:row>248</xdr:row>
                    <xdr:rowOff>190500</xdr:rowOff>
                  </to>
                </anchor>
              </controlPr>
            </control>
          </mc:Choice>
        </mc:AlternateContent>
        <mc:AlternateContent xmlns:mc="http://schemas.openxmlformats.org/markup-compatibility/2006">
          <mc:Choice Requires="x14">
            <control shapeId="2476" r:id="rId79" name="Group Box 428">
              <controlPr defaultSize="0" autoFill="0" autoPict="0">
                <anchor moveWithCells="1">
                  <from>
                    <xdr:col>0</xdr:col>
                    <xdr:colOff>457200</xdr:colOff>
                    <xdr:row>251</xdr:row>
                    <xdr:rowOff>171450</xdr:rowOff>
                  </from>
                  <to>
                    <xdr:col>20</xdr:col>
                    <xdr:colOff>298450</xdr:colOff>
                    <xdr:row>265</xdr:row>
                    <xdr:rowOff>184150</xdr:rowOff>
                  </to>
                </anchor>
              </controlPr>
            </control>
          </mc:Choice>
        </mc:AlternateContent>
        <mc:AlternateContent xmlns:mc="http://schemas.openxmlformats.org/markup-compatibility/2006">
          <mc:Choice Requires="x14">
            <control shapeId="2477" r:id="rId80" name="Group Box 429">
              <controlPr defaultSize="0" autoFill="0" autoPict="0">
                <anchor moveWithCells="1">
                  <from>
                    <xdr:col>0</xdr:col>
                    <xdr:colOff>488950</xdr:colOff>
                    <xdr:row>267</xdr:row>
                    <xdr:rowOff>146050</xdr:rowOff>
                  </from>
                  <to>
                    <xdr:col>20</xdr:col>
                    <xdr:colOff>317500</xdr:colOff>
                    <xdr:row>280</xdr:row>
                    <xdr:rowOff>190500</xdr:rowOff>
                  </to>
                </anchor>
              </controlPr>
            </control>
          </mc:Choice>
        </mc:AlternateContent>
        <mc:AlternateContent xmlns:mc="http://schemas.openxmlformats.org/markup-compatibility/2006">
          <mc:Choice Requires="x14">
            <control shapeId="2478" r:id="rId81" name="Group Box 430">
              <controlPr defaultSize="0" autoFill="0" autoPict="0">
                <anchor moveWithCells="1">
                  <from>
                    <xdr:col>0</xdr:col>
                    <xdr:colOff>508000</xdr:colOff>
                    <xdr:row>283</xdr:row>
                    <xdr:rowOff>152400</xdr:rowOff>
                  </from>
                  <to>
                    <xdr:col>20</xdr:col>
                    <xdr:colOff>323850</xdr:colOff>
                    <xdr:row>295</xdr:row>
                    <xdr:rowOff>184150</xdr:rowOff>
                  </to>
                </anchor>
              </controlPr>
            </control>
          </mc:Choice>
        </mc:AlternateContent>
        <mc:AlternateContent xmlns:mc="http://schemas.openxmlformats.org/markup-compatibility/2006">
          <mc:Choice Requires="x14">
            <control shapeId="2479" r:id="rId82" name="Group Box 431">
              <controlPr defaultSize="0" autoFill="0" autoPict="0">
                <anchor moveWithCells="1">
                  <from>
                    <xdr:col>0</xdr:col>
                    <xdr:colOff>527050</xdr:colOff>
                    <xdr:row>299</xdr:row>
                    <xdr:rowOff>12700</xdr:rowOff>
                  </from>
                  <to>
                    <xdr:col>20</xdr:col>
                    <xdr:colOff>298450</xdr:colOff>
                    <xdr:row>311</xdr:row>
                    <xdr:rowOff>50800</xdr:rowOff>
                  </to>
                </anchor>
              </controlPr>
            </control>
          </mc:Choice>
        </mc:AlternateContent>
        <mc:AlternateContent xmlns:mc="http://schemas.openxmlformats.org/markup-compatibility/2006">
          <mc:Choice Requires="x14">
            <control shapeId="2480" r:id="rId83" name="Group Box 432">
              <controlPr defaultSize="0" autoFill="0" autoPict="0">
                <anchor moveWithCells="1">
                  <from>
                    <xdr:col>0</xdr:col>
                    <xdr:colOff>495300</xdr:colOff>
                    <xdr:row>313</xdr:row>
                    <xdr:rowOff>127000</xdr:rowOff>
                  </from>
                  <to>
                    <xdr:col>20</xdr:col>
                    <xdr:colOff>247650</xdr:colOff>
                    <xdr:row>323</xdr:row>
                    <xdr:rowOff>146050</xdr:rowOff>
                  </to>
                </anchor>
              </controlPr>
            </control>
          </mc:Choice>
        </mc:AlternateContent>
        <mc:AlternateContent xmlns:mc="http://schemas.openxmlformats.org/markup-compatibility/2006">
          <mc:Choice Requires="x14">
            <control shapeId="2481" r:id="rId84" name="Group Box 433">
              <controlPr defaultSize="0" autoFill="0" autoPict="0">
                <anchor moveWithCells="1">
                  <from>
                    <xdr:col>0</xdr:col>
                    <xdr:colOff>457200</xdr:colOff>
                    <xdr:row>328</xdr:row>
                    <xdr:rowOff>114300</xdr:rowOff>
                  </from>
                  <to>
                    <xdr:col>20</xdr:col>
                    <xdr:colOff>228600</xdr:colOff>
                    <xdr:row>341</xdr:row>
                    <xdr:rowOff>31750</xdr:rowOff>
                  </to>
                </anchor>
              </controlPr>
            </control>
          </mc:Choice>
        </mc:AlternateContent>
        <mc:AlternateContent xmlns:mc="http://schemas.openxmlformats.org/markup-compatibility/2006">
          <mc:Choice Requires="x14">
            <control shapeId="2482" r:id="rId85" name="Group Box 434">
              <controlPr defaultSize="0" autoFill="0" autoPict="0">
                <anchor moveWithCells="1">
                  <from>
                    <xdr:col>0</xdr:col>
                    <xdr:colOff>488950</xdr:colOff>
                    <xdr:row>343</xdr:row>
                    <xdr:rowOff>127000</xdr:rowOff>
                  </from>
                  <to>
                    <xdr:col>20</xdr:col>
                    <xdr:colOff>228600</xdr:colOff>
                    <xdr:row>355</xdr:row>
                    <xdr:rowOff>190500</xdr:rowOff>
                  </to>
                </anchor>
              </controlPr>
            </control>
          </mc:Choice>
        </mc:AlternateContent>
        <mc:AlternateContent xmlns:mc="http://schemas.openxmlformats.org/markup-compatibility/2006">
          <mc:Choice Requires="x14">
            <control shapeId="2483" r:id="rId86" name="Group Box 435">
              <controlPr defaultSize="0" autoFill="0" autoPict="0">
                <anchor moveWithCells="1">
                  <from>
                    <xdr:col>0</xdr:col>
                    <xdr:colOff>495300</xdr:colOff>
                    <xdr:row>358</xdr:row>
                    <xdr:rowOff>184150</xdr:rowOff>
                  </from>
                  <to>
                    <xdr:col>20</xdr:col>
                    <xdr:colOff>209550</xdr:colOff>
                    <xdr:row>371</xdr:row>
                    <xdr:rowOff>57150</xdr:rowOff>
                  </to>
                </anchor>
              </controlPr>
            </control>
          </mc:Choice>
        </mc:AlternateContent>
        <mc:AlternateContent xmlns:mc="http://schemas.openxmlformats.org/markup-compatibility/2006">
          <mc:Choice Requires="x14">
            <control shapeId="2484" r:id="rId87" name="Group Box 436">
              <controlPr defaultSize="0" autoFill="0" autoPict="0">
                <anchor moveWithCells="1">
                  <from>
                    <xdr:col>0</xdr:col>
                    <xdr:colOff>488950</xdr:colOff>
                    <xdr:row>373</xdr:row>
                    <xdr:rowOff>146050</xdr:rowOff>
                  </from>
                  <to>
                    <xdr:col>20</xdr:col>
                    <xdr:colOff>190500</xdr:colOff>
                    <xdr:row>387</xdr:row>
                    <xdr:rowOff>38100</xdr:rowOff>
                  </to>
                </anchor>
              </controlPr>
            </control>
          </mc:Choice>
        </mc:AlternateContent>
        <mc:AlternateContent xmlns:mc="http://schemas.openxmlformats.org/markup-compatibility/2006">
          <mc:Choice Requires="x14">
            <control shapeId="2485" r:id="rId88" name="Group Box 437">
              <controlPr defaultSize="0" autoFill="0" autoPict="0">
                <anchor moveWithCells="1">
                  <from>
                    <xdr:col>0</xdr:col>
                    <xdr:colOff>457200</xdr:colOff>
                    <xdr:row>388</xdr:row>
                    <xdr:rowOff>165100</xdr:rowOff>
                  </from>
                  <to>
                    <xdr:col>20</xdr:col>
                    <xdr:colOff>222250</xdr:colOff>
                    <xdr:row>400</xdr:row>
                    <xdr:rowOff>190500</xdr:rowOff>
                  </to>
                </anchor>
              </controlPr>
            </control>
          </mc:Choice>
        </mc:AlternateContent>
        <mc:AlternateContent xmlns:mc="http://schemas.openxmlformats.org/markup-compatibility/2006">
          <mc:Choice Requires="x14">
            <control shapeId="2486" r:id="rId89" name="Group Box 438">
              <controlPr defaultSize="0" autoFill="0" autoPict="0">
                <anchor moveWithCells="1">
                  <from>
                    <xdr:col>0</xdr:col>
                    <xdr:colOff>457200</xdr:colOff>
                    <xdr:row>403</xdr:row>
                    <xdr:rowOff>165100</xdr:rowOff>
                  </from>
                  <to>
                    <xdr:col>20</xdr:col>
                    <xdr:colOff>222250</xdr:colOff>
                    <xdr:row>415</xdr:row>
                    <xdr:rowOff>152400</xdr:rowOff>
                  </to>
                </anchor>
              </controlPr>
            </control>
          </mc:Choice>
        </mc:AlternateContent>
        <mc:AlternateContent xmlns:mc="http://schemas.openxmlformats.org/markup-compatibility/2006">
          <mc:Choice Requires="x14">
            <control shapeId="2487" r:id="rId90" name="Group Box 439">
              <controlPr defaultSize="0" autoFill="0" autoPict="0">
                <anchor moveWithCells="1">
                  <from>
                    <xdr:col>0</xdr:col>
                    <xdr:colOff>457200</xdr:colOff>
                    <xdr:row>418</xdr:row>
                    <xdr:rowOff>146050</xdr:rowOff>
                  </from>
                  <to>
                    <xdr:col>20</xdr:col>
                    <xdr:colOff>209550</xdr:colOff>
                    <xdr:row>430</xdr:row>
                    <xdr:rowOff>184150</xdr:rowOff>
                  </to>
                </anchor>
              </controlPr>
            </control>
          </mc:Choice>
        </mc:AlternateContent>
        <mc:AlternateContent xmlns:mc="http://schemas.openxmlformats.org/markup-compatibility/2006">
          <mc:Choice Requires="x14">
            <control shapeId="2488" r:id="rId91" name="Group Box 440">
              <controlPr defaultSize="0" autoFill="0" autoPict="0">
                <anchor moveWithCells="1">
                  <from>
                    <xdr:col>0</xdr:col>
                    <xdr:colOff>450850</xdr:colOff>
                    <xdr:row>433</xdr:row>
                    <xdr:rowOff>146050</xdr:rowOff>
                  </from>
                  <to>
                    <xdr:col>20</xdr:col>
                    <xdr:colOff>190500</xdr:colOff>
                    <xdr:row>445</xdr:row>
                    <xdr:rowOff>146050</xdr:rowOff>
                  </to>
                </anchor>
              </controlPr>
            </control>
          </mc:Choice>
        </mc:AlternateContent>
        <mc:AlternateContent xmlns:mc="http://schemas.openxmlformats.org/markup-compatibility/2006">
          <mc:Choice Requires="x14">
            <control shapeId="2489" r:id="rId92" name="Group Box 441">
              <controlPr defaultSize="0" autoFill="0" autoPict="0">
                <anchor moveWithCells="1">
                  <from>
                    <xdr:col>0</xdr:col>
                    <xdr:colOff>469900</xdr:colOff>
                    <xdr:row>448</xdr:row>
                    <xdr:rowOff>114300</xdr:rowOff>
                  </from>
                  <to>
                    <xdr:col>20</xdr:col>
                    <xdr:colOff>209550</xdr:colOff>
                    <xdr:row>460</xdr:row>
                    <xdr:rowOff>165100</xdr:rowOff>
                  </to>
                </anchor>
              </controlPr>
            </control>
          </mc:Choice>
        </mc:AlternateContent>
        <mc:AlternateContent xmlns:mc="http://schemas.openxmlformats.org/markup-compatibility/2006">
          <mc:Choice Requires="x14">
            <control shapeId="2490" r:id="rId93" name="Group Box 442">
              <controlPr defaultSize="0" autoFill="0" autoPict="0">
                <anchor moveWithCells="1">
                  <from>
                    <xdr:col>0</xdr:col>
                    <xdr:colOff>488950</xdr:colOff>
                    <xdr:row>463</xdr:row>
                    <xdr:rowOff>146050</xdr:rowOff>
                  </from>
                  <to>
                    <xdr:col>20</xdr:col>
                    <xdr:colOff>222250</xdr:colOff>
                    <xdr:row>475</xdr:row>
                    <xdr:rowOff>171450</xdr:rowOff>
                  </to>
                </anchor>
              </controlPr>
            </control>
          </mc:Choice>
        </mc:AlternateContent>
        <mc:AlternateContent xmlns:mc="http://schemas.openxmlformats.org/markup-compatibility/2006">
          <mc:Choice Requires="x14">
            <control shapeId="2491" r:id="rId94" name="Group Box 443">
              <controlPr defaultSize="0" autoFill="0" autoPict="0">
                <anchor moveWithCells="1">
                  <from>
                    <xdr:col>0</xdr:col>
                    <xdr:colOff>488950</xdr:colOff>
                    <xdr:row>478</xdr:row>
                    <xdr:rowOff>152400</xdr:rowOff>
                  </from>
                  <to>
                    <xdr:col>20</xdr:col>
                    <xdr:colOff>228600</xdr:colOff>
                    <xdr:row>490</xdr:row>
                    <xdr:rowOff>114300</xdr:rowOff>
                  </to>
                </anchor>
              </controlPr>
            </control>
          </mc:Choice>
        </mc:AlternateContent>
        <mc:AlternateContent xmlns:mc="http://schemas.openxmlformats.org/markup-compatibility/2006">
          <mc:Choice Requires="x14">
            <control shapeId="2492" r:id="rId95" name="Group Box 444">
              <controlPr defaultSize="0" autoFill="0" autoPict="0">
                <anchor moveWithCells="1">
                  <from>
                    <xdr:col>0</xdr:col>
                    <xdr:colOff>476250</xdr:colOff>
                    <xdr:row>493</xdr:row>
                    <xdr:rowOff>165100</xdr:rowOff>
                  </from>
                  <to>
                    <xdr:col>20</xdr:col>
                    <xdr:colOff>222250</xdr:colOff>
                    <xdr:row>506</xdr:row>
                    <xdr:rowOff>0</xdr:rowOff>
                  </to>
                </anchor>
              </controlPr>
            </control>
          </mc:Choice>
        </mc:AlternateContent>
        <mc:AlternateContent xmlns:mc="http://schemas.openxmlformats.org/markup-compatibility/2006">
          <mc:Choice Requires="x14">
            <control shapeId="2493" r:id="rId96" name="Group Box 445">
              <controlPr defaultSize="0" autoFill="0" autoPict="0">
                <anchor moveWithCells="1">
                  <from>
                    <xdr:col>0</xdr:col>
                    <xdr:colOff>495300</xdr:colOff>
                    <xdr:row>508</xdr:row>
                    <xdr:rowOff>152400</xdr:rowOff>
                  </from>
                  <to>
                    <xdr:col>20</xdr:col>
                    <xdr:colOff>285750</xdr:colOff>
                    <xdr:row>521</xdr:row>
                    <xdr:rowOff>12700</xdr:rowOff>
                  </to>
                </anchor>
              </controlPr>
            </control>
          </mc:Choice>
        </mc:AlternateContent>
        <mc:AlternateContent xmlns:mc="http://schemas.openxmlformats.org/markup-compatibility/2006">
          <mc:Choice Requires="x14">
            <control shapeId="2494" r:id="rId97" name="Group Box 446">
              <controlPr defaultSize="0" autoFill="0" autoPict="0">
                <anchor moveWithCells="1">
                  <from>
                    <xdr:col>0</xdr:col>
                    <xdr:colOff>476250</xdr:colOff>
                    <xdr:row>523</xdr:row>
                    <xdr:rowOff>165100</xdr:rowOff>
                  </from>
                  <to>
                    <xdr:col>20</xdr:col>
                    <xdr:colOff>228600</xdr:colOff>
                    <xdr:row>537</xdr:row>
                    <xdr:rowOff>0</xdr:rowOff>
                  </to>
                </anchor>
              </controlPr>
            </control>
          </mc:Choice>
        </mc:AlternateContent>
        <mc:AlternateContent xmlns:mc="http://schemas.openxmlformats.org/markup-compatibility/2006">
          <mc:Choice Requires="x14">
            <control shapeId="2495" r:id="rId98" name="Option Button 447">
              <controlPr defaultSize="0" autoFill="0" autoLine="0" autoPict="0">
                <anchor moveWithCells="1">
                  <from>
                    <xdr:col>2</xdr:col>
                    <xdr:colOff>323850</xdr:colOff>
                    <xdr:row>208</xdr:row>
                    <xdr:rowOff>190500</xdr:rowOff>
                  </from>
                  <to>
                    <xdr:col>2</xdr:col>
                    <xdr:colOff>609600</xdr:colOff>
                    <xdr:row>210</xdr:row>
                    <xdr:rowOff>0</xdr:rowOff>
                  </to>
                </anchor>
              </controlPr>
            </control>
          </mc:Choice>
        </mc:AlternateContent>
        <mc:AlternateContent xmlns:mc="http://schemas.openxmlformats.org/markup-compatibility/2006">
          <mc:Choice Requires="x14">
            <control shapeId="2496" r:id="rId99" name="Option Button 448">
              <controlPr defaultSize="0" autoFill="0" autoLine="0" autoPict="0">
                <anchor moveWithCells="1">
                  <from>
                    <xdr:col>2</xdr:col>
                    <xdr:colOff>323850</xdr:colOff>
                    <xdr:row>210</xdr:row>
                    <xdr:rowOff>190500</xdr:rowOff>
                  </from>
                  <to>
                    <xdr:col>2</xdr:col>
                    <xdr:colOff>609600</xdr:colOff>
                    <xdr:row>212</xdr:row>
                    <xdr:rowOff>0</xdr:rowOff>
                  </to>
                </anchor>
              </controlPr>
            </control>
          </mc:Choice>
        </mc:AlternateContent>
        <mc:AlternateContent xmlns:mc="http://schemas.openxmlformats.org/markup-compatibility/2006">
          <mc:Choice Requires="x14">
            <control shapeId="2497" r:id="rId100" name="Option Button 449">
              <controlPr defaultSize="0" autoFill="0" autoLine="0" autoPict="0">
                <anchor moveWithCells="1">
                  <from>
                    <xdr:col>2</xdr:col>
                    <xdr:colOff>323850</xdr:colOff>
                    <xdr:row>212</xdr:row>
                    <xdr:rowOff>190500</xdr:rowOff>
                  </from>
                  <to>
                    <xdr:col>2</xdr:col>
                    <xdr:colOff>609600</xdr:colOff>
                    <xdr:row>214</xdr:row>
                    <xdr:rowOff>0</xdr:rowOff>
                  </to>
                </anchor>
              </controlPr>
            </control>
          </mc:Choice>
        </mc:AlternateContent>
        <mc:AlternateContent xmlns:mc="http://schemas.openxmlformats.org/markup-compatibility/2006">
          <mc:Choice Requires="x14">
            <control shapeId="2498" r:id="rId101" name="Option Button 450">
              <controlPr defaultSize="0" autoFill="0" autoLine="0" autoPict="0">
                <anchor moveWithCells="1">
                  <from>
                    <xdr:col>2</xdr:col>
                    <xdr:colOff>323850</xdr:colOff>
                    <xdr:row>214</xdr:row>
                    <xdr:rowOff>190500</xdr:rowOff>
                  </from>
                  <to>
                    <xdr:col>2</xdr:col>
                    <xdr:colOff>609600</xdr:colOff>
                    <xdr:row>216</xdr:row>
                    <xdr:rowOff>0</xdr:rowOff>
                  </to>
                </anchor>
              </controlPr>
            </control>
          </mc:Choice>
        </mc:AlternateContent>
        <mc:AlternateContent xmlns:mc="http://schemas.openxmlformats.org/markup-compatibility/2006">
          <mc:Choice Requires="x14">
            <control shapeId="2499" r:id="rId102" name="Option Button 451">
              <controlPr defaultSize="0" autoFill="0" autoLine="0" autoPict="0">
                <anchor moveWithCells="1">
                  <from>
                    <xdr:col>2</xdr:col>
                    <xdr:colOff>298450</xdr:colOff>
                    <xdr:row>223</xdr:row>
                    <xdr:rowOff>184150</xdr:rowOff>
                  </from>
                  <to>
                    <xdr:col>2</xdr:col>
                    <xdr:colOff>609600</xdr:colOff>
                    <xdr:row>225</xdr:row>
                    <xdr:rowOff>12700</xdr:rowOff>
                  </to>
                </anchor>
              </controlPr>
            </control>
          </mc:Choice>
        </mc:AlternateContent>
        <mc:AlternateContent xmlns:mc="http://schemas.openxmlformats.org/markup-compatibility/2006">
          <mc:Choice Requires="x14">
            <control shapeId="2500" r:id="rId103" name="Option Button 452">
              <controlPr defaultSize="0" autoFill="0" autoLine="0" autoPict="0">
                <anchor moveWithCells="1">
                  <from>
                    <xdr:col>2</xdr:col>
                    <xdr:colOff>298450</xdr:colOff>
                    <xdr:row>225</xdr:row>
                    <xdr:rowOff>177800</xdr:rowOff>
                  </from>
                  <to>
                    <xdr:col>2</xdr:col>
                    <xdr:colOff>609600</xdr:colOff>
                    <xdr:row>227</xdr:row>
                    <xdr:rowOff>6350</xdr:rowOff>
                  </to>
                </anchor>
              </controlPr>
            </control>
          </mc:Choice>
        </mc:AlternateContent>
        <mc:AlternateContent xmlns:mc="http://schemas.openxmlformats.org/markup-compatibility/2006">
          <mc:Choice Requires="x14">
            <control shapeId="2501" r:id="rId104" name="Option Button 453">
              <controlPr defaultSize="0" autoFill="0" autoLine="0" autoPict="0">
                <anchor moveWithCells="1">
                  <from>
                    <xdr:col>2</xdr:col>
                    <xdr:colOff>298450</xdr:colOff>
                    <xdr:row>227</xdr:row>
                    <xdr:rowOff>177800</xdr:rowOff>
                  </from>
                  <to>
                    <xdr:col>2</xdr:col>
                    <xdr:colOff>609600</xdr:colOff>
                    <xdr:row>229</xdr:row>
                    <xdr:rowOff>12700</xdr:rowOff>
                  </to>
                </anchor>
              </controlPr>
            </control>
          </mc:Choice>
        </mc:AlternateContent>
        <mc:AlternateContent xmlns:mc="http://schemas.openxmlformats.org/markup-compatibility/2006">
          <mc:Choice Requires="x14">
            <control shapeId="2502" r:id="rId105" name="Option Button 454">
              <controlPr defaultSize="0" autoFill="0" autoLine="0" autoPict="0">
                <anchor moveWithCells="1">
                  <from>
                    <xdr:col>2</xdr:col>
                    <xdr:colOff>298450</xdr:colOff>
                    <xdr:row>229</xdr:row>
                    <xdr:rowOff>177800</xdr:rowOff>
                  </from>
                  <to>
                    <xdr:col>2</xdr:col>
                    <xdr:colOff>609600</xdr:colOff>
                    <xdr:row>231</xdr:row>
                    <xdr:rowOff>6350</xdr:rowOff>
                  </to>
                </anchor>
              </controlPr>
            </control>
          </mc:Choice>
        </mc:AlternateContent>
        <mc:AlternateContent xmlns:mc="http://schemas.openxmlformats.org/markup-compatibility/2006">
          <mc:Choice Requires="x14">
            <control shapeId="2503" r:id="rId106" name="Option Button 455">
              <controlPr defaultSize="0" autoFill="0" autoLine="0" autoPict="0">
                <anchor moveWithCells="1">
                  <from>
                    <xdr:col>2</xdr:col>
                    <xdr:colOff>266700</xdr:colOff>
                    <xdr:row>239</xdr:row>
                    <xdr:rowOff>0</xdr:rowOff>
                  </from>
                  <to>
                    <xdr:col>2</xdr:col>
                    <xdr:colOff>584200</xdr:colOff>
                    <xdr:row>240</xdr:row>
                    <xdr:rowOff>19050</xdr:rowOff>
                  </to>
                </anchor>
              </controlPr>
            </control>
          </mc:Choice>
        </mc:AlternateContent>
        <mc:AlternateContent xmlns:mc="http://schemas.openxmlformats.org/markup-compatibility/2006">
          <mc:Choice Requires="x14">
            <control shapeId="2504" r:id="rId107" name="Option Button 456">
              <controlPr defaultSize="0" autoFill="0" autoLine="0" autoPict="0">
                <anchor moveWithCells="1">
                  <from>
                    <xdr:col>2</xdr:col>
                    <xdr:colOff>266700</xdr:colOff>
                    <xdr:row>241</xdr:row>
                    <xdr:rowOff>0</xdr:rowOff>
                  </from>
                  <to>
                    <xdr:col>2</xdr:col>
                    <xdr:colOff>577850</xdr:colOff>
                    <xdr:row>242</xdr:row>
                    <xdr:rowOff>19050</xdr:rowOff>
                  </to>
                </anchor>
              </controlPr>
            </control>
          </mc:Choice>
        </mc:AlternateContent>
        <mc:AlternateContent xmlns:mc="http://schemas.openxmlformats.org/markup-compatibility/2006">
          <mc:Choice Requires="x14">
            <control shapeId="2505" r:id="rId108" name="Option Button 457">
              <controlPr defaultSize="0" autoFill="0" autoLine="0" autoPict="0">
                <anchor moveWithCells="1">
                  <from>
                    <xdr:col>2</xdr:col>
                    <xdr:colOff>266700</xdr:colOff>
                    <xdr:row>243</xdr:row>
                    <xdr:rowOff>0</xdr:rowOff>
                  </from>
                  <to>
                    <xdr:col>2</xdr:col>
                    <xdr:colOff>584200</xdr:colOff>
                    <xdr:row>244</xdr:row>
                    <xdr:rowOff>19050</xdr:rowOff>
                  </to>
                </anchor>
              </controlPr>
            </control>
          </mc:Choice>
        </mc:AlternateContent>
        <mc:AlternateContent xmlns:mc="http://schemas.openxmlformats.org/markup-compatibility/2006">
          <mc:Choice Requires="x14">
            <control shapeId="2506" r:id="rId109" name="Option Button 458">
              <controlPr defaultSize="0" autoFill="0" autoLine="0" autoPict="0">
                <anchor moveWithCells="1">
                  <from>
                    <xdr:col>2</xdr:col>
                    <xdr:colOff>266700</xdr:colOff>
                    <xdr:row>245</xdr:row>
                    <xdr:rowOff>0</xdr:rowOff>
                  </from>
                  <to>
                    <xdr:col>2</xdr:col>
                    <xdr:colOff>577850</xdr:colOff>
                    <xdr:row>246</xdr:row>
                    <xdr:rowOff>19050</xdr:rowOff>
                  </to>
                </anchor>
              </controlPr>
            </control>
          </mc:Choice>
        </mc:AlternateContent>
        <mc:AlternateContent xmlns:mc="http://schemas.openxmlformats.org/markup-compatibility/2006">
          <mc:Choice Requires="x14">
            <control shapeId="2509" r:id="rId110" name="Option Button 461">
              <controlPr defaultSize="0" autoFill="0" autoLine="0" autoPict="0">
                <anchor moveWithCells="1">
                  <from>
                    <xdr:col>2</xdr:col>
                    <xdr:colOff>355600</xdr:colOff>
                    <xdr:row>254</xdr:row>
                    <xdr:rowOff>19050</xdr:rowOff>
                  </from>
                  <to>
                    <xdr:col>3</xdr:col>
                    <xdr:colOff>95250</xdr:colOff>
                    <xdr:row>255</xdr:row>
                    <xdr:rowOff>12700</xdr:rowOff>
                  </to>
                </anchor>
              </controlPr>
            </control>
          </mc:Choice>
        </mc:AlternateContent>
        <mc:AlternateContent xmlns:mc="http://schemas.openxmlformats.org/markup-compatibility/2006">
          <mc:Choice Requires="x14">
            <control shapeId="2510" r:id="rId111" name="Option Button 462">
              <controlPr defaultSize="0" autoFill="0" autoLine="0" autoPict="0">
                <anchor moveWithCells="1">
                  <from>
                    <xdr:col>2</xdr:col>
                    <xdr:colOff>355600</xdr:colOff>
                    <xdr:row>256</xdr:row>
                    <xdr:rowOff>12700</xdr:rowOff>
                  </from>
                  <to>
                    <xdr:col>3</xdr:col>
                    <xdr:colOff>95250</xdr:colOff>
                    <xdr:row>257</xdr:row>
                    <xdr:rowOff>12700</xdr:rowOff>
                  </to>
                </anchor>
              </controlPr>
            </control>
          </mc:Choice>
        </mc:AlternateContent>
        <mc:AlternateContent xmlns:mc="http://schemas.openxmlformats.org/markup-compatibility/2006">
          <mc:Choice Requires="x14">
            <control shapeId="2511" r:id="rId112" name="Option Button 463">
              <controlPr defaultSize="0" autoFill="0" autoLine="0" autoPict="0">
                <anchor moveWithCells="1">
                  <from>
                    <xdr:col>2</xdr:col>
                    <xdr:colOff>355600</xdr:colOff>
                    <xdr:row>258</xdr:row>
                    <xdr:rowOff>101600</xdr:rowOff>
                  </from>
                  <to>
                    <xdr:col>3</xdr:col>
                    <xdr:colOff>95250</xdr:colOff>
                    <xdr:row>259</xdr:row>
                    <xdr:rowOff>101600</xdr:rowOff>
                  </to>
                </anchor>
              </controlPr>
            </control>
          </mc:Choice>
        </mc:AlternateContent>
        <mc:AlternateContent xmlns:mc="http://schemas.openxmlformats.org/markup-compatibility/2006">
          <mc:Choice Requires="x14">
            <control shapeId="2513" r:id="rId113" name="Option Button 465">
              <controlPr defaultSize="0" autoFill="0" autoLine="0" autoPict="0">
                <anchor moveWithCells="1">
                  <from>
                    <xdr:col>2</xdr:col>
                    <xdr:colOff>355600</xdr:colOff>
                    <xdr:row>261</xdr:row>
                    <xdr:rowOff>19050</xdr:rowOff>
                  </from>
                  <to>
                    <xdr:col>3</xdr:col>
                    <xdr:colOff>95250</xdr:colOff>
                    <xdr:row>262</xdr:row>
                    <xdr:rowOff>19050</xdr:rowOff>
                  </to>
                </anchor>
              </controlPr>
            </control>
          </mc:Choice>
        </mc:AlternateContent>
        <mc:AlternateContent xmlns:mc="http://schemas.openxmlformats.org/markup-compatibility/2006">
          <mc:Choice Requires="x14">
            <control shapeId="2514" r:id="rId114" name="Option Button 466">
              <controlPr defaultSize="0" autoFill="0" autoLine="0" autoPict="0">
                <anchor moveWithCells="1">
                  <from>
                    <xdr:col>2</xdr:col>
                    <xdr:colOff>311150</xdr:colOff>
                    <xdr:row>270</xdr:row>
                    <xdr:rowOff>6350</xdr:rowOff>
                  </from>
                  <to>
                    <xdr:col>3</xdr:col>
                    <xdr:colOff>6350</xdr:colOff>
                    <xdr:row>271</xdr:row>
                    <xdr:rowOff>31750</xdr:rowOff>
                  </to>
                </anchor>
              </controlPr>
            </control>
          </mc:Choice>
        </mc:AlternateContent>
        <mc:AlternateContent xmlns:mc="http://schemas.openxmlformats.org/markup-compatibility/2006">
          <mc:Choice Requires="x14">
            <control shapeId="2515" r:id="rId115" name="Option Button 467">
              <controlPr defaultSize="0" autoFill="0" autoLine="0" autoPict="0">
                <anchor moveWithCells="1">
                  <from>
                    <xdr:col>2</xdr:col>
                    <xdr:colOff>311150</xdr:colOff>
                    <xdr:row>272</xdr:row>
                    <xdr:rowOff>63500</xdr:rowOff>
                  </from>
                  <to>
                    <xdr:col>3</xdr:col>
                    <xdr:colOff>6350</xdr:colOff>
                    <xdr:row>273</xdr:row>
                    <xdr:rowOff>69850</xdr:rowOff>
                  </to>
                </anchor>
              </controlPr>
            </control>
          </mc:Choice>
        </mc:AlternateContent>
        <mc:AlternateContent xmlns:mc="http://schemas.openxmlformats.org/markup-compatibility/2006">
          <mc:Choice Requires="x14">
            <control shapeId="2516" r:id="rId116" name="Option Button 468">
              <controlPr defaultSize="0" autoFill="0" autoLine="0" autoPict="0">
                <anchor moveWithCells="1">
                  <from>
                    <xdr:col>2</xdr:col>
                    <xdr:colOff>311150</xdr:colOff>
                    <xdr:row>275</xdr:row>
                    <xdr:rowOff>31750</xdr:rowOff>
                  </from>
                  <to>
                    <xdr:col>3</xdr:col>
                    <xdr:colOff>12700</xdr:colOff>
                    <xdr:row>276</xdr:row>
                    <xdr:rowOff>50800</xdr:rowOff>
                  </to>
                </anchor>
              </controlPr>
            </control>
          </mc:Choice>
        </mc:AlternateContent>
        <mc:AlternateContent xmlns:mc="http://schemas.openxmlformats.org/markup-compatibility/2006">
          <mc:Choice Requires="x14">
            <control shapeId="2518" r:id="rId117" name="Option Button 470">
              <controlPr defaultSize="0" autoFill="0" autoLine="0" autoPict="0">
                <anchor moveWithCells="1">
                  <from>
                    <xdr:col>2</xdr:col>
                    <xdr:colOff>311150</xdr:colOff>
                    <xdr:row>277</xdr:row>
                    <xdr:rowOff>82550</xdr:rowOff>
                  </from>
                  <to>
                    <xdr:col>3</xdr:col>
                    <xdr:colOff>12700</xdr:colOff>
                    <xdr:row>277</xdr:row>
                    <xdr:rowOff>285750</xdr:rowOff>
                  </to>
                </anchor>
              </controlPr>
            </control>
          </mc:Choice>
        </mc:AlternateContent>
        <mc:AlternateContent xmlns:mc="http://schemas.openxmlformats.org/markup-compatibility/2006">
          <mc:Choice Requires="x14">
            <control shapeId="2519" r:id="rId118" name="Option Button 471">
              <controlPr defaultSize="0" autoFill="0" autoLine="0" autoPict="0">
                <anchor moveWithCells="1">
                  <from>
                    <xdr:col>2</xdr:col>
                    <xdr:colOff>349250</xdr:colOff>
                    <xdr:row>286</xdr:row>
                    <xdr:rowOff>0</xdr:rowOff>
                  </from>
                  <to>
                    <xdr:col>3</xdr:col>
                    <xdr:colOff>57150</xdr:colOff>
                    <xdr:row>287</xdr:row>
                    <xdr:rowOff>19050</xdr:rowOff>
                  </to>
                </anchor>
              </controlPr>
            </control>
          </mc:Choice>
        </mc:AlternateContent>
        <mc:AlternateContent xmlns:mc="http://schemas.openxmlformats.org/markup-compatibility/2006">
          <mc:Choice Requires="x14">
            <control shapeId="2520" r:id="rId119" name="Option Button 472">
              <controlPr defaultSize="0" autoFill="0" autoLine="0" autoPict="0">
                <anchor moveWithCells="1">
                  <from>
                    <xdr:col>2</xdr:col>
                    <xdr:colOff>349250</xdr:colOff>
                    <xdr:row>288</xdr:row>
                    <xdr:rowOff>0</xdr:rowOff>
                  </from>
                  <to>
                    <xdr:col>3</xdr:col>
                    <xdr:colOff>57150</xdr:colOff>
                    <xdr:row>289</xdr:row>
                    <xdr:rowOff>19050</xdr:rowOff>
                  </to>
                </anchor>
              </controlPr>
            </control>
          </mc:Choice>
        </mc:AlternateContent>
        <mc:AlternateContent xmlns:mc="http://schemas.openxmlformats.org/markup-compatibility/2006">
          <mc:Choice Requires="x14">
            <control shapeId="2521" r:id="rId120" name="Option Button 473">
              <controlPr defaultSize="0" autoFill="0" autoLine="0" autoPict="0">
                <anchor moveWithCells="1">
                  <from>
                    <xdr:col>2</xdr:col>
                    <xdr:colOff>349250</xdr:colOff>
                    <xdr:row>290</xdr:row>
                    <xdr:rowOff>0</xdr:rowOff>
                  </from>
                  <to>
                    <xdr:col>3</xdr:col>
                    <xdr:colOff>57150</xdr:colOff>
                    <xdr:row>291</xdr:row>
                    <xdr:rowOff>19050</xdr:rowOff>
                  </to>
                </anchor>
              </controlPr>
            </control>
          </mc:Choice>
        </mc:AlternateContent>
        <mc:AlternateContent xmlns:mc="http://schemas.openxmlformats.org/markup-compatibility/2006">
          <mc:Choice Requires="x14">
            <control shapeId="2522" r:id="rId121" name="Option Button 474">
              <controlPr defaultSize="0" autoFill="0" autoLine="0" autoPict="0">
                <anchor moveWithCells="1">
                  <from>
                    <xdr:col>2</xdr:col>
                    <xdr:colOff>349250</xdr:colOff>
                    <xdr:row>292</xdr:row>
                    <xdr:rowOff>0</xdr:rowOff>
                  </from>
                  <to>
                    <xdr:col>3</xdr:col>
                    <xdr:colOff>57150</xdr:colOff>
                    <xdr:row>293</xdr:row>
                    <xdr:rowOff>19050</xdr:rowOff>
                  </to>
                </anchor>
              </controlPr>
            </control>
          </mc:Choice>
        </mc:AlternateContent>
        <mc:AlternateContent xmlns:mc="http://schemas.openxmlformats.org/markup-compatibility/2006">
          <mc:Choice Requires="x14">
            <control shapeId="2523" r:id="rId122" name="Option Button 475">
              <controlPr defaultSize="0" autoFill="0" autoLine="0" autoPict="0">
                <anchor moveWithCells="1">
                  <from>
                    <xdr:col>2</xdr:col>
                    <xdr:colOff>336550</xdr:colOff>
                    <xdr:row>301</xdr:row>
                    <xdr:rowOff>0</xdr:rowOff>
                  </from>
                  <to>
                    <xdr:col>3</xdr:col>
                    <xdr:colOff>82550</xdr:colOff>
                    <xdr:row>302</xdr:row>
                    <xdr:rowOff>31750</xdr:rowOff>
                  </to>
                </anchor>
              </controlPr>
            </control>
          </mc:Choice>
        </mc:AlternateContent>
        <mc:AlternateContent xmlns:mc="http://schemas.openxmlformats.org/markup-compatibility/2006">
          <mc:Choice Requires="x14">
            <control shapeId="2524" r:id="rId123" name="Option Button 476">
              <controlPr defaultSize="0" autoFill="0" autoLine="0" autoPict="0">
                <anchor moveWithCells="1">
                  <from>
                    <xdr:col>2</xdr:col>
                    <xdr:colOff>336550</xdr:colOff>
                    <xdr:row>303</xdr:row>
                    <xdr:rowOff>0</xdr:rowOff>
                  </from>
                  <to>
                    <xdr:col>3</xdr:col>
                    <xdr:colOff>88900</xdr:colOff>
                    <xdr:row>304</xdr:row>
                    <xdr:rowOff>25400</xdr:rowOff>
                  </to>
                </anchor>
              </controlPr>
            </control>
          </mc:Choice>
        </mc:AlternateContent>
        <mc:AlternateContent xmlns:mc="http://schemas.openxmlformats.org/markup-compatibility/2006">
          <mc:Choice Requires="x14">
            <control shapeId="2525" r:id="rId124" name="Option Button 477">
              <controlPr defaultSize="0" autoFill="0" autoLine="0" autoPict="0">
                <anchor moveWithCells="1">
                  <from>
                    <xdr:col>2</xdr:col>
                    <xdr:colOff>336550</xdr:colOff>
                    <xdr:row>305</xdr:row>
                    <xdr:rowOff>127000</xdr:rowOff>
                  </from>
                  <to>
                    <xdr:col>3</xdr:col>
                    <xdr:colOff>82550</xdr:colOff>
                    <xdr:row>305</xdr:row>
                    <xdr:rowOff>355600</xdr:rowOff>
                  </to>
                </anchor>
              </controlPr>
            </control>
          </mc:Choice>
        </mc:AlternateContent>
        <mc:AlternateContent xmlns:mc="http://schemas.openxmlformats.org/markup-compatibility/2006">
          <mc:Choice Requires="x14">
            <control shapeId="2526" r:id="rId125" name="Option Button 478">
              <controlPr defaultSize="0" autoFill="0" autoLine="0" autoPict="0">
                <anchor moveWithCells="1">
                  <from>
                    <xdr:col>2</xdr:col>
                    <xdr:colOff>336550</xdr:colOff>
                    <xdr:row>307</xdr:row>
                    <xdr:rowOff>127000</xdr:rowOff>
                  </from>
                  <to>
                    <xdr:col>3</xdr:col>
                    <xdr:colOff>82550</xdr:colOff>
                    <xdr:row>307</xdr:row>
                    <xdr:rowOff>355600</xdr:rowOff>
                  </to>
                </anchor>
              </controlPr>
            </control>
          </mc:Choice>
        </mc:AlternateContent>
        <mc:AlternateContent xmlns:mc="http://schemas.openxmlformats.org/markup-compatibility/2006">
          <mc:Choice Requires="x14">
            <control shapeId="2527" r:id="rId126" name="Option Button 479">
              <controlPr defaultSize="0" autoFill="0" autoLine="0" autoPict="0">
                <anchor moveWithCells="1">
                  <from>
                    <xdr:col>2</xdr:col>
                    <xdr:colOff>330200</xdr:colOff>
                    <xdr:row>316</xdr:row>
                    <xdr:rowOff>12700</xdr:rowOff>
                  </from>
                  <to>
                    <xdr:col>3</xdr:col>
                    <xdr:colOff>12700</xdr:colOff>
                    <xdr:row>316</xdr:row>
                    <xdr:rowOff>304800</xdr:rowOff>
                  </to>
                </anchor>
              </controlPr>
            </control>
          </mc:Choice>
        </mc:AlternateContent>
        <mc:AlternateContent xmlns:mc="http://schemas.openxmlformats.org/markup-compatibility/2006">
          <mc:Choice Requires="x14">
            <control shapeId="2528" r:id="rId127" name="Option Button 480">
              <controlPr defaultSize="0" autoFill="0" autoLine="0" autoPict="0">
                <anchor moveWithCells="1">
                  <from>
                    <xdr:col>2</xdr:col>
                    <xdr:colOff>330200</xdr:colOff>
                    <xdr:row>318</xdr:row>
                    <xdr:rowOff>88900</xdr:rowOff>
                  </from>
                  <to>
                    <xdr:col>3</xdr:col>
                    <xdr:colOff>6350</xdr:colOff>
                    <xdr:row>318</xdr:row>
                    <xdr:rowOff>381000</xdr:rowOff>
                  </to>
                </anchor>
              </controlPr>
            </control>
          </mc:Choice>
        </mc:AlternateContent>
        <mc:AlternateContent xmlns:mc="http://schemas.openxmlformats.org/markup-compatibility/2006">
          <mc:Choice Requires="x14">
            <control shapeId="2529" r:id="rId128" name="Option Button 481">
              <controlPr defaultSize="0" autoFill="0" autoLine="0" autoPict="0">
                <anchor moveWithCells="1">
                  <from>
                    <xdr:col>2</xdr:col>
                    <xdr:colOff>330200</xdr:colOff>
                    <xdr:row>320</xdr:row>
                    <xdr:rowOff>101600</xdr:rowOff>
                  </from>
                  <to>
                    <xdr:col>3</xdr:col>
                    <xdr:colOff>6350</xdr:colOff>
                    <xdr:row>320</xdr:row>
                    <xdr:rowOff>393700</xdr:rowOff>
                  </to>
                </anchor>
              </controlPr>
            </control>
          </mc:Choice>
        </mc:AlternateContent>
        <mc:AlternateContent xmlns:mc="http://schemas.openxmlformats.org/markup-compatibility/2006">
          <mc:Choice Requires="x14">
            <control shapeId="2530" r:id="rId129" name="Option Button 482">
              <controlPr defaultSize="0" autoFill="0" autoLine="0" autoPict="0">
                <anchor moveWithCells="1">
                  <from>
                    <xdr:col>2</xdr:col>
                    <xdr:colOff>330200</xdr:colOff>
                    <xdr:row>322</xdr:row>
                    <xdr:rowOff>57150</xdr:rowOff>
                  </from>
                  <to>
                    <xdr:col>3</xdr:col>
                    <xdr:colOff>6350</xdr:colOff>
                    <xdr:row>322</xdr:row>
                    <xdr:rowOff>349250</xdr:rowOff>
                  </to>
                </anchor>
              </controlPr>
            </control>
          </mc:Choice>
        </mc:AlternateContent>
        <mc:AlternateContent xmlns:mc="http://schemas.openxmlformats.org/markup-compatibility/2006">
          <mc:Choice Requires="x14">
            <control shapeId="2531" r:id="rId130" name="Option Button 483">
              <controlPr defaultSize="0" autoFill="0" autoLine="0" autoPict="0">
                <anchor moveWithCells="1">
                  <from>
                    <xdr:col>2</xdr:col>
                    <xdr:colOff>292100</xdr:colOff>
                    <xdr:row>331</xdr:row>
                    <xdr:rowOff>0</xdr:rowOff>
                  </from>
                  <to>
                    <xdr:col>3</xdr:col>
                    <xdr:colOff>0</xdr:colOff>
                    <xdr:row>332</xdr:row>
                    <xdr:rowOff>12700</xdr:rowOff>
                  </to>
                </anchor>
              </controlPr>
            </control>
          </mc:Choice>
        </mc:AlternateContent>
        <mc:AlternateContent xmlns:mc="http://schemas.openxmlformats.org/markup-compatibility/2006">
          <mc:Choice Requires="x14">
            <control shapeId="2532" r:id="rId131" name="Option Button 484">
              <controlPr defaultSize="0" autoFill="0" autoLine="0" autoPict="0">
                <anchor moveWithCells="1">
                  <from>
                    <xdr:col>2</xdr:col>
                    <xdr:colOff>292100</xdr:colOff>
                    <xdr:row>333</xdr:row>
                    <xdr:rowOff>0</xdr:rowOff>
                  </from>
                  <to>
                    <xdr:col>3</xdr:col>
                    <xdr:colOff>0</xdr:colOff>
                    <xdr:row>334</xdr:row>
                    <xdr:rowOff>12700</xdr:rowOff>
                  </to>
                </anchor>
              </controlPr>
            </control>
          </mc:Choice>
        </mc:AlternateContent>
        <mc:AlternateContent xmlns:mc="http://schemas.openxmlformats.org/markup-compatibility/2006">
          <mc:Choice Requires="x14">
            <control shapeId="2533" r:id="rId132" name="Option Button 485">
              <controlPr defaultSize="0" autoFill="0" autoLine="0" autoPict="0">
                <anchor moveWithCells="1">
                  <from>
                    <xdr:col>2</xdr:col>
                    <xdr:colOff>292100</xdr:colOff>
                    <xdr:row>335</xdr:row>
                    <xdr:rowOff>107950</xdr:rowOff>
                  </from>
                  <to>
                    <xdr:col>2</xdr:col>
                    <xdr:colOff>615950</xdr:colOff>
                    <xdr:row>335</xdr:row>
                    <xdr:rowOff>317500</xdr:rowOff>
                  </to>
                </anchor>
              </controlPr>
            </control>
          </mc:Choice>
        </mc:AlternateContent>
        <mc:AlternateContent xmlns:mc="http://schemas.openxmlformats.org/markup-compatibility/2006">
          <mc:Choice Requires="x14">
            <control shapeId="2534" r:id="rId133" name="Option Button 486">
              <controlPr defaultSize="0" autoFill="0" autoLine="0" autoPict="0">
                <anchor moveWithCells="1">
                  <from>
                    <xdr:col>2</xdr:col>
                    <xdr:colOff>292100</xdr:colOff>
                    <xdr:row>337</xdr:row>
                    <xdr:rowOff>114300</xdr:rowOff>
                  </from>
                  <to>
                    <xdr:col>3</xdr:col>
                    <xdr:colOff>0</xdr:colOff>
                    <xdr:row>337</xdr:row>
                    <xdr:rowOff>317500</xdr:rowOff>
                  </to>
                </anchor>
              </controlPr>
            </control>
          </mc:Choice>
        </mc:AlternateContent>
        <mc:AlternateContent xmlns:mc="http://schemas.openxmlformats.org/markup-compatibility/2006">
          <mc:Choice Requires="x14">
            <control shapeId="2535" r:id="rId134" name="Option Button 487">
              <controlPr defaultSize="0" autoFill="0" autoLine="0" autoPict="0">
                <anchor moveWithCells="1">
                  <from>
                    <xdr:col>2</xdr:col>
                    <xdr:colOff>330200</xdr:colOff>
                    <xdr:row>346</xdr:row>
                    <xdr:rowOff>0</xdr:rowOff>
                  </from>
                  <to>
                    <xdr:col>3</xdr:col>
                    <xdr:colOff>57150</xdr:colOff>
                    <xdr:row>347</xdr:row>
                    <xdr:rowOff>12700</xdr:rowOff>
                  </to>
                </anchor>
              </controlPr>
            </control>
          </mc:Choice>
        </mc:AlternateContent>
        <mc:AlternateContent xmlns:mc="http://schemas.openxmlformats.org/markup-compatibility/2006">
          <mc:Choice Requires="x14">
            <control shapeId="2536" r:id="rId135" name="Option Button 488">
              <controlPr defaultSize="0" autoFill="0" autoLine="0" autoPict="0">
                <anchor moveWithCells="1">
                  <from>
                    <xdr:col>2</xdr:col>
                    <xdr:colOff>330200</xdr:colOff>
                    <xdr:row>348</xdr:row>
                    <xdr:rowOff>0</xdr:rowOff>
                  </from>
                  <to>
                    <xdr:col>3</xdr:col>
                    <xdr:colOff>57150</xdr:colOff>
                    <xdr:row>349</xdr:row>
                    <xdr:rowOff>6350</xdr:rowOff>
                  </to>
                </anchor>
              </controlPr>
            </control>
          </mc:Choice>
        </mc:AlternateContent>
        <mc:AlternateContent xmlns:mc="http://schemas.openxmlformats.org/markup-compatibility/2006">
          <mc:Choice Requires="x14">
            <control shapeId="2537" r:id="rId136" name="Option Button 489">
              <controlPr defaultSize="0" autoFill="0" autoLine="0" autoPict="0">
                <anchor moveWithCells="1">
                  <from>
                    <xdr:col>2</xdr:col>
                    <xdr:colOff>330200</xdr:colOff>
                    <xdr:row>350</xdr:row>
                    <xdr:rowOff>0</xdr:rowOff>
                  </from>
                  <to>
                    <xdr:col>3</xdr:col>
                    <xdr:colOff>57150</xdr:colOff>
                    <xdr:row>351</xdr:row>
                    <xdr:rowOff>12700</xdr:rowOff>
                  </to>
                </anchor>
              </controlPr>
            </control>
          </mc:Choice>
        </mc:AlternateContent>
        <mc:AlternateContent xmlns:mc="http://schemas.openxmlformats.org/markup-compatibility/2006">
          <mc:Choice Requires="x14">
            <control shapeId="2538" r:id="rId137" name="Option Button 490">
              <controlPr defaultSize="0" autoFill="0" autoLine="0" autoPict="0">
                <anchor moveWithCells="1">
                  <from>
                    <xdr:col>2</xdr:col>
                    <xdr:colOff>330200</xdr:colOff>
                    <xdr:row>352</xdr:row>
                    <xdr:rowOff>120650</xdr:rowOff>
                  </from>
                  <to>
                    <xdr:col>3</xdr:col>
                    <xdr:colOff>57150</xdr:colOff>
                    <xdr:row>352</xdr:row>
                    <xdr:rowOff>330200</xdr:rowOff>
                  </to>
                </anchor>
              </controlPr>
            </control>
          </mc:Choice>
        </mc:AlternateContent>
        <mc:AlternateContent xmlns:mc="http://schemas.openxmlformats.org/markup-compatibility/2006">
          <mc:Choice Requires="x14">
            <control shapeId="2539" r:id="rId138" name="Option Button 491">
              <controlPr defaultSize="0" autoFill="0" autoLine="0" autoPict="0">
                <anchor moveWithCells="1">
                  <from>
                    <xdr:col>2</xdr:col>
                    <xdr:colOff>342900</xdr:colOff>
                    <xdr:row>361</xdr:row>
                    <xdr:rowOff>0</xdr:rowOff>
                  </from>
                  <to>
                    <xdr:col>3</xdr:col>
                    <xdr:colOff>31750</xdr:colOff>
                    <xdr:row>362</xdr:row>
                    <xdr:rowOff>0</xdr:rowOff>
                  </to>
                </anchor>
              </controlPr>
            </control>
          </mc:Choice>
        </mc:AlternateContent>
        <mc:AlternateContent xmlns:mc="http://schemas.openxmlformats.org/markup-compatibility/2006">
          <mc:Choice Requires="x14">
            <control shapeId="2540" r:id="rId139" name="Option Button 492">
              <controlPr defaultSize="0" autoFill="0" autoLine="0" autoPict="0">
                <anchor moveWithCells="1">
                  <from>
                    <xdr:col>2</xdr:col>
                    <xdr:colOff>342900</xdr:colOff>
                    <xdr:row>363</xdr:row>
                    <xdr:rowOff>0</xdr:rowOff>
                  </from>
                  <to>
                    <xdr:col>3</xdr:col>
                    <xdr:colOff>25400</xdr:colOff>
                    <xdr:row>364</xdr:row>
                    <xdr:rowOff>0</xdr:rowOff>
                  </to>
                </anchor>
              </controlPr>
            </control>
          </mc:Choice>
        </mc:AlternateContent>
        <mc:AlternateContent xmlns:mc="http://schemas.openxmlformats.org/markup-compatibility/2006">
          <mc:Choice Requires="x14">
            <control shapeId="2541" r:id="rId140" name="Option Button 493">
              <controlPr defaultSize="0" autoFill="0" autoLine="0" autoPict="0">
                <anchor moveWithCells="1">
                  <from>
                    <xdr:col>2</xdr:col>
                    <xdr:colOff>342900</xdr:colOff>
                    <xdr:row>365</xdr:row>
                    <xdr:rowOff>120650</xdr:rowOff>
                  </from>
                  <to>
                    <xdr:col>3</xdr:col>
                    <xdr:colOff>31750</xdr:colOff>
                    <xdr:row>365</xdr:row>
                    <xdr:rowOff>323850</xdr:rowOff>
                  </to>
                </anchor>
              </controlPr>
            </control>
          </mc:Choice>
        </mc:AlternateContent>
        <mc:AlternateContent xmlns:mc="http://schemas.openxmlformats.org/markup-compatibility/2006">
          <mc:Choice Requires="x14">
            <control shapeId="2542" r:id="rId141" name="Option Button 494">
              <controlPr defaultSize="0" autoFill="0" autoLine="0" autoPict="0">
                <anchor moveWithCells="1">
                  <from>
                    <xdr:col>2</xdr:col>
                    <xdr:colOff>342900</xdr:colOff>
                    <xdr:row>367</xdr:row>
                    <xdr:rowOff>120650</xdr:rowOff>
                  </from>
                  <to>
                    <xdr:col>3</xdr:col>
                    <xdr:colOff>31750</xdr:colOff>
                    <xdr:row>367</xdr:row>
                    <xdr:rowOff>323850</xdr:rowOff>
                  </to>
                </anchor>
              </controlPr>
            </control>
          </mc:Choice>
        </mc:AlternateContent>
        <mc:AlternateContent xmlns:mc="http://schemas.openxmlformats.org/markup-compatibility/2006">
          <mc:Choice Requires="x14">
            <control shapeId="2543" r:id="rId142" name="Option Button 495">
              <controlPr defaultSize="0" autoFill="0" autoLine="0" autoPict="0">
                <anchor moveWithCells="1">
                  <from>
                    <xdr:col>2</xdr:col>
                    <xdr:colOff>342900</xdr:colOff>
                    <xdr:row>376</xdr:row>
                    <xdr:rowOff>12700</xdr:rowOff>
                  </from>
                  <to>
                    <xdr:col>3</xdr:col>
                    <xdr:colOff>57150</xdr:colOff>
                    <xdr:row>377</xdr:row>
                    <xdr:rowOff>31750</xdr:rowOff>
                  </to>
                </anchor>
              </controlPr>
            </control>
          </mc:Choice>
        </mc:AlternateContent>
        <mc:AlternateContent xmlns:mc="http://schemas.openxmlformats.org/markup-compatibility/2006">
          <mc:Choice Requires="x14">
            <control shapeId="2544" r:id="rId143" name="Option Button 496">
              <controlPr defaultSize="0" autoFill="0" autoLine="0" autoPict="0">
                <anchor moveWithCells="1">
                  <from>
                    <xdr:col>2</xdr:col>
                    <xdr:colOff>342900</xdr:colOff>
                    <xdr:row>377</xdr:row>
                    <xdr:rowOff>165100</xdr:rowOff>
                  </from>
                  <to>
                    <xdr:col>3</xdr:col>
                    <xdr:colOff>57150</xdr:colOff>
                    <xdr:row>378</xdr:row>
                    <xdr:rowOff>190500</xdr:rowOff>
                  </to>
                </anchor>
              </controlPr>
            </control>
          </mc:Choice>
        </mc:AlternateContent>
        <mc:AlternateContent xmlns:mc="http://schemas.openxmlformats.org/markup-compatibility/2006">
          <mc:Choice Requires="x14">
            <control shapeId="2545" r:id="rId144" name="Option Button 497">
              <controlPr defaultSize="0" autoFill="0" autoLine="0" autoPict="0">
                <anchor moveWithCells="1">
                  <from>
                    <xdr:col>2</xdr:col>
                    <xdr:colOff>342900</xdr:colOff>
                    <xdr:row>380</xdr:row>
                    <xdr:rowOff>6350</xdr:rowOff>
                  </from>
                  <to>
                    <xdr:col>3</xdr:col>
                    <xdr:colOff>57150</xdr:colOff>
                    <xdr:row>381</xdr:row>
                    <xdr:rowOff>12700</xdr:rowOff>
                  </to>
                </anchor>
              </controlPr>
            </control>
          </mc:Choice>
        </mc:AlternateContent>
        <mc:AlternateContent xmlns:mc="http://schemas.openxmlformats.org/markup-compatibility/2006">
          <mc:Choice Requires="x14">
            <control shapeId="2546" r:id="rId145" name="Option Button 498">
              <controlPr defaultSize="0" autoFill="0" autoLine="0" autoPict="0">
                <anchor moveWithCells="1">
                  <from>
                    <xdr:col>2</xdr:col>
                    <xdr:colOff>342900</xdr:colOff>
                    <xdr:row>382</xdr:row>
                    <xdr:rowOff>133350</xdr:rowOff>
                  </from>
                  <to>
                    <xdr:col>3</xdr:col>
                    <xdr:colOff>57150</xdr:colOff>
                    <xdr:row>382</xdr:row>
                    <xdr:rowOff>361950</xdr:rowOff>
                  </to>
                </anchor>
              </controlPr>
            </control>
          </mc:Choice>
        </mc:AlternateContent>
        <mc:AlternateContent xmlns:mc="http://schemas.openxmlformats.org/markup-compatibility/2006">
          <mc:Choice Requires="x14">
            <control shapeId="2547" r:id="rId146" name="Option Button 499">
              <controlPr defaultSize="0" autoFill="0" autoLine="0" autoPict="0">
                <anchor moveWithCells="1">
                  <from>
                    <xdr:col>2</xdr:col>
                    <xdr:colOff>304800</xdr:colOff>
                    <xdr:row>391</xdr:row>
                    <xdr:rowOff>12700</xdr:rowOff>
                  </from>
                  <to>
                    <xdr:col>3</xdr:col>
                    <xdr:colOff>31750</xdr:colOff>
                    <xdr:row>392</xdr:row>
                    <xdr:rowOff>0</xdr:rowOff>
                  </to>
                </anchor>
              </controlPr>
            </control>
          </mc:Choice>
        </mc:AlternateContent>
        <mc:AlternateContent xmlns:mc="http://schemas.openxmlformats.org/markup-compatibility/2006">
          <mc:Choice Requires="x14">
            <control shapeId="2548" r:id="rId147" name="Option Button 500">
              <controlPr defaultSize="0" autoFill="0" autoLine="0" autoPict="0">
                <anchor moveWithCells="1">
                  <from>
                    <xdr:col>2</xdr:col>
                    <xdr:colOff>304800</xdr:colOff>
                    <xdr:row>393</xdr:row>
                    <xdr:rowOff>12700</xdr:rowOff>
                  </from>
                  <to>
                    <xdr:col>3</xdr:col>
                    <xdr:colOff>25400</xdr:colOff>
                    <xdr:row>394</xdr:row>
                    <xdr:rowOff>0</xdr:rowOff>
                  </to>
                </anchor>
              </controlPr>
            </control>
          </mc:Choice>
        </mc:AlternateContent>
        <mc:AlternateContent xmlns:mc="http://schemas.openxmlformats.org/markup-compatibility/2006">
          <mc:Choice Requires="x14">
            <control shapeId="2549" r:id="rId148" name="Option Button 501">
              <controlPr defaultSize="0" autoFill="0" autoLine="0" autoPict="0">
                <anchor moveWithCells="1">
                  <from>
                    <xdr:col>2</xdr:col>
                    <xdr:colOff>304800</xdr:colOff>
                    <xdr:row>395</xdr:row>
                    <xdr:rowOff>12700</xdr:rowOff>
                  </from>
                  <to>
                    <xdr:col>3</xdr:col>
                    <xdr:colOff>31750</xdr:colOff>
                    <xdr:row>396</xdr:row>
                    <xdr:rowOff>6350</xdr:rowOff>
                  </to>
                </anchor>
              </controlPr>
            </control>
          </mc:Choice>
        </mc:AlternateContent>
        <mc:AlternateContent xmlns:mc="http://schemas.openxmlformats.org/markup-compatibility/2006">
          <mc:Choice Requires="x14">
            <control shapeId="2550" r:id="rId149" name="Option Button 502">
              <controlPr defaultSize="0" autoFill="0" autoLine="0" autoPict="0">
                <anchor moveWithCells="1">
                  <from>
                    <xdr:col>2</xdr:col>
                    <xdr:colOff>304800</xdr:colOff>
                    <xdr:row>397</xdr:row>
                    <xdr:rowOff>114300</xdr:rowOff>
                  </from>
                  <to>
                    <xdr:col>3</xdr:col>
                    <xdr:colOff>25400</xdr:colOff>
                    <xdr:row>397</xdr:row>
                    <xdr:rowOff>304800</xdr:rowOff>
                  </to>
                </anchor>
              </controlPr>
            </control>
          </mc:Choice>
        </mc:AlternateContent>
        <mc:AlternateContent xmlns:mc="http://schemas.openxmlformats.org/markup-compatibility/2006">
          <mc:Choice Requires="x14">
            <control shapeId="2551" r:id="rId150" name="Option Button 503">
              <controlPr defaultSize="0" autoFill="0" autoLine="0" autoPict="0">
                <anchor moveWithCells="1">
                  <from>
                    <xdr:col>2</xdr:col>
                    <xdr:colOff>323850</xdr:colOff>
                    <xdr:row>406</xdr:row>
                    <xdr:rowOff>0</xdr:rowOff>
                  </from>
                  <to>
                    <xdr:col>3</xdr:col>
                    <xdr:colOff>6350</xdr:colOff>
                    <xdr:row>407</xdr:row>
                    <xdr:rowOff>6350</xdr:rowOff>
                  </to>
                </anchor>
              </controlPr>
            </control>
          </mc:Choice>
        </mc:AlternateContent>
        <mc:AlternateContent xmlns:mc="http://schemas.openxmlformats.org/markup-compatibility/2006">
          <mc:Choice Requires="x14">
            <control shapeId="2552" r:id="rId151" name="Option Button 504">
              <controlPr defaultSize="0" autoFill="0" autoLine="0" autoPict="0">
                <anchor moveWithCells="1">
                  <from>
                    <xdr:col>2</xdr:col>
                    <xdr:colOff>323850</xdr:colOff>
                    <xdr:row>408</xdr:row>
                    <xdr:rowOff>0</xdr:rowOff>
                  </from>
                  <to>
                    <xdr:col>3</xdr:col>
                    <xdr:colOff>12700</xdr:colOff>
                    <xdr:row>409</xdr:row>
                    <xdr:rowOff>6350</xdr:rowOff>
                  </to>
                </anchor>
              </controlPr>
            </control>
          </mc:Choice>
        </mc:AlternateContent>
        <mc:AlternateContent xmlns:mc="http://schemas.openxmlformats.org/markup-compatibility/2006">
          <mc:Choice Requires="x14">
            <control shapeId="2553" r:id="rId152" name="Option Button 505">
              <controlPr defaultSize="0" autoFill="0" autoLine="0" autoPict="0">
                <anchor moveWithCells="1">
                  <from>
                    <xdr:col>2</xdr:col>
                    <xdr:colOff>323850</xdr:colOff>
                    <xdr:row>410</xdr:row>
                    <xdr:rowOff>0</xdr:rowOff>
                  </from>
                  <to>
                    <xdr:col>3</xdr:col>
                    <xdr:colOff>6350</xdr:colOff>
                    <xdr:row>411</xdr:row>
                    <xdr:rowOff>6350</xdr:rowOff>
                  </to>
                </anchor>
              </controlPr>
            </control>
          </mc:Choice>
        </mc:AlternateContent>
        <mc:AlternateContent xmlns:mc="http://schemas.openxmlformats.org/markup-compatibility/2006">
          <mc:Choice Requires="x14">
            <control shapeId="2554" r:id="rId153" name="Option Button 506">
              <controlPr defaultSize="0" autoFill="0" autoLine="0" autoPict="0">
                <anchor moveWithCells="1">
                  <from>
                    <xdr:col>2</xdr:col>
                    <xdr:colOff>323850</xdr:colOff>
                    <xdr:row>412</xdr:row>
                    <xdr:rowOff>0</xdr:rowOff>
                  </from>
                  <to>
                    <xdr:col>3</xdr:col>
                    <xdr:colOff>12700</xdr:colOff>
                    <xdr:row>413</xdr:row>
                    <xdr:rowOff>6350</xdr:rowOff>
                  </to>
                </anchor>
              </controlPr>
            </control>
          </mc:Choice>
        </mc:AlternateContent>
        <mc:AlternateContent xmlns:mc="http://schemas.openxmlformats.org/markup-compatibility/2006">
          <mc:Choice Requires="x14">
            <control shapeId="2555" r:id="rId154" name="Option Button 507">
              <controlPr defaultSize="0" autoFill="0" autoLine="0" autoPict="0">
                <anchor moveWithCells="1">
                  <from>
                    <xdr:col>2</xdr:col>
                    <xdr:colOff>330200</xdr:colOff>
                    <xdr:row>421</xdr:row>
                    <xdr:rowOff>107950</xdr:rowOff>
                  </from>
                  <to>
                    <xdr:col>3</xdr:col>
                    <xdr:colOff>12700</xdr:colOff>
                    <xdr:row>421</xdr:row>
                    <xdr:rowOff>292100</xdr:rowOff>
                  </to>
                </anchor>
              </controlPr>
            </control>
          </mc:Choice>
        </mc:AlternateContent>
        <mc:AlternateContent xmlns:mc="http://schemas.openxmlformats.org/markup-compatibility/2006">
          <mc:Choice Requires="x14">
            <control shapeId="2556" r:id="rId155" name="Option Button 508">
              <controlPr defaultSize="0" autoFill="0" autoLine="0" autoPict="0">
                <anchor moveWithCells="1">
                  <from>
                    <xdr:col>2</xdr:col>
                    <xdr:colOff>342900</xdr:colOff>
                    <xdr:row>423</xdr:row>
                    <xdr:rowOff>6350</xdr:rowOff>
                  </from>
                  <to>
                    <xdr:col>3</xdr:col>
                    <xdr:colOff>6350</xdr:colOff>
                    <xdr:row>424</xdr:row>
                    <xdr:rowOff>12700</xdr:rowOff>
                  </to>
                </anchor>
              </controlPr>
            </control>
          </mc:Choice>
        </mc:AlternateContent>
        <mc:AlternateContent xmlns:mc="http://schemas.openxmlformats.org/markup-compatibility/2006">
          <mc:Choice Requires="x14">
            <control shapeId="2557" r:id="rId156" name="Option Button 509">
              <controlPr defaultSize="0" autoFill="0" autoLine="0" autoPict="0">
                <anchor moveWithCells="1">
                  <from>
                    <xdr:col>2</xdr:col>
                    <xdr:colOff>342900</xdr:colOff>
                    <xdr:row>425</xdr:row>
                    <xdr:rowOff>19050</xdr:rowOff>
                  </from>
                  <to>
                    <xdr:col>3</xdr:col>
                    <xdr:colOff>19050</xdr:colOff>
                    <xdr:row>426</xdr:row>
                    <xdr:rowOff>19050</xdr:rowOff>
                  </to>
                </anchor>
              </controlPr>
            </control>
          </mc:Choice>
        </mc:AlternateContent>
        <mc:AlternateContent xmlns:mc="http://schemas.openxmlformats.org/markup-compatibility/2006">
          <mc:Choice Requires="x14">
            <control shapeId="2559" r:id="rId157" name="Option Button 511">
              <controlPr defaultSize="0" autoFill="0" autoLine="0" autoPict="0">
                <anchor moveWithCells="1">
                  <from>
                    <xdr:col>2</xdr:col>
                    <xdr:colOff>349250</xdr:colOff>
                    <xdr:row>427</xdr:row>
                    <xdr:rowOff>171450</xdr:rowOff>
                  </from>
                  <to>
                    <xdr:col>3</xdr:col>
                    <xdr:colOff>19050</xdr:colOff>
                    <xdr:row>427</xdr:row>
                    <xdr:rowOff>368300</xdr:rowOff>
                  </to>
                </anchor>
              </controlPr>
            </control>
          </mc:Choice>
        </mc:AlternateContent>
        <mc:AlternateContent xmlns:mc="http://schemas.openxmlformats.org/markup-compatibility/2006">
          <mc:Choice Requires="x14">
            <control shapeId="2560" r:id="rId158" name="Option Button 512">
              <controlPr defaultSize="0" autoFill="0" autoLine="0" autoPict="0">
                <anchor moveWithCells="1">
                  <from>
                    <xdr:col>2</xdr:col>
                    <xdr:colOff>361950</xdr:colOff>
                    <xdr:row>436</xdr:row>
                    <xdr:rowOff>6350</xdr:rowOff>
                  </from>
                  <to>
                    <xdr:col>3</xdr:col>
                    <xdr:colOff>57150</xdr:colOff>
                    <xdr:row>437</xdr:row>
                    <xdr:rowOff>0</xdr:rowOff>
                  </to>
                </anchor>
              </controlPr>
            </control>
          </mc:Choice>
        </mc:AlternateContent>
        <mc:AlternateContent xmlns:mc="http://schemas.openxmlformats.org/markup-compatibility/2006">
          <mc:Choice Requires="x14">
            <control shapeId="2561" r:id="rId159" name="Option Button 513">
              <controlPr defaultSize="0" autoFill="0" autoLine="0" autoPict="0">
                <anchor moveWithCells="1">
                  <from>
                    <xdr:col>2</xdr:col>
                    <xdr:colOff>361950</xdr:colOff>
                    <xdr:row>438</xdr:row>
                    <xdr:rowOff>6350</xdr:rowOff>
                  </from>
                  <to>
                    <xdr:col>3</xdr:col>
                    <xdr:colOff>57150</xdr:colOff>
                    <xdr:row>439</xdr:row>
                    <xdr:rowOff>6350</xdr:rowOff>
                  </to>
                </anchor>
              </controlPr>
            </control>
          </mc:Choice>
        </mc:AlternateContent>
        <mc:AlternateContent xmlns:mc="http://schemas.openxmlformats.org/markup-compatibility/2006">
          <mc:Choice Requires="x14">
            <control shapeId="2562" r:id="rId160" name="Option Button 514">
              <controlPr defaultSize="0" autoFill="0" autoLine="0" autoPict="0">
                <anchor moveWithCells="1">
                  <from>
                    <xdr:col>2</xdr:col>
                    <xdr:colOff>361950</xdr:colOff>
                    <xdr:row>440</xdr:row>
                    <xdr:rowOff>120650</xdr:rowOff>
                  </from>
                  <to>
                    <xdr:col>3</xdr:col>
                    <xdr:colOff>57150</xdr:colOff>
                    <xdr:row>440</xdr:row>
                    <xdr:rowOff>311150</xdr:rowOff>
                  </to>
                </anchor>
              </controlPr>
            </control>
          </mc:Choice>
        </mc:AlternateContent>
        <mc:AlternateContent xmlns:mc="http://schemas.openxmlformats.org/markup-compatibility/2006">
          <mc:Choice Requires="x14">
            <control shapeId="2563" r:id="rId161" name="Option Button 515">
              <controlPr defaultSize="0" autoFill="0" autoLine="0" autoPict="0">
                <anchor moveWithCells="1">
                  <from>
                    <xdr:col>2</xdr:col>
                    <xdr:colOff>361950</xdr:colOff>
                    <xdr:row>442</xdr:row>
                    <xdr:rowOff>114300</xdr:rowOff>
                  </from>
                  <to>
                    <xdr:col>3</xdr:col>
                    <xdr:colOff>57150</xdr:colOff>
                    <xdr:row>442</xdr:row>
                    <xdr:rowOff>311150</xdr:rowOff>
                  </to>
                </anchor>
              </controlPr>
            </control>
          </mc:Choice>
        </mc:AlternateContent>
        <mc:AlternateContent xmlns:mc="http://schemas.openxmlformats.org/markup-compatibility/2006">
          <mc:Choice Requires="x14">
            <control shapeId="2564" r:id="rId162" name="Option Button 516">
              <controlPr defaultSize="0" autoFill="0" autoLine="0" autoPict="0">
                <anchor moveWithCells="1">
                  <from>
                    <xdr:col>2</xdr:col>
                    <xdr:colOff>323850</xdr:colOff>
                    <xdr:row>450</xdr:row>
                    <xdr:rowOff>190500</xdr:rowOff>
                  </from>
                  <to>
                    <xdr:col>3</xdr:col>
                    <xdr:colOff>31750</xdr:colOff>
                    <xdr:row>452</xdr:row>
                    <xdr:rowOff>12700</xdr:rowOff>
                  </to>
                </anchor>
              </controlPr>
            </control>
          </mc:Choice>
        </mc:AlternateContent>
        <mc:AlternateContent xmlns:mc="http://schemas.openxmlformats.org/markup-compatibility/2006">
          <mc:Choice Requires="x14">
            <control shapeId="2565" r:id="rId163" name="Option Button 517">
              <controlPr defaultSize="0" autoFill="0" autoLine="0" autoPict="0">
                <anchor moveWithCells="1">
                  <from>
                    <xdr:col>2</xdr:col>
                    <xdr:colOff>323850</xdr:colOff>
                    <xdr:row>453</xdr:row>
                    <xdr:rowOff>88900</xdr:rowOff>
                  </from>
                  <to>
                    <xdr:col>3</xdr:col>
                    <xdr:colOff>25400</xdr:colOff>
                    <xdr:row>453</xdr:row>
                    <xdr:rowOff>311150</xdr:rowOff>
                  </to>
                </anchor>
              </controlPr>
            </control>
          </mc:Choice>
        </mc:AlternateContent>
        <mc:AlternateContent xmlns:mc="http://schemas.openxmlformats.org/markup-compatibility/2006">
          <mc:Choice Requires="x14">
            <control shapeId="2566" r:id="rId164" name="Option Button 518">
              <controlPr defaultSize="0" autoFill="0" autoLine="0" autoPict="0">
                <anchor moveWithCells="1">
                  <from>
                    <xdr:col>2</xdr:col>
                    <xdr:colOff>323850</xdr:colOff>
                    <xdr:row>455</xdr:row>
                    <xdr:rowOff>88900</xdr:rowOff>
                  </from>
                  <to>
                    <xdr:col>3</xdr:col>
                    <xdr:colOff>25400</xdr:colOff>
                    <xdr:row>455</xdr:row>
                    <xdr:rowOff>311150</xdr:rowOff>
                  </to>
                </anchor>
              </controlPr>
            </control>
          </mc:Choice>
        </mc:AlternateContent>
        <mc:AlternateContent xmlns:mc="http://schemas.openxmlformats.org/markup-compatibility/2006">
          <mc:Choice Requires="x14">
            <control shapeId="2567" r:id="rId165" name="Option Button 519">
              <controlPr defaultSize="0" autoFill="0" autoLine="0" autoPict="0">
                <anchor moveWithCells="1">
                  <from>
                    <xdr:col>2</xdr:col>
                    <xdr:colOff>323850</xdr:colOff>
                    <xdr:row>457</xdr:row>
                    <xdr:rowOff>88900</xdr:rowOff>
                  </from>
                  <to>
                    <xdr:col>3</xdr:col>
                    <xdr:colOff>25400</xdr:colOff>
                    <xdr:row>457</xdr:row>
                    <xdr:rowOff>304800</xdr:rowOff>
                  </to>
                </anchor>
              </controlPr>
            </control>
          </mc:Choice>
        </mc:AlternateContent>
        <mc:AlternateContent xmlns:mc="http://schemas.openxmlformats.org/markup-compatibility/2006">
          <mc:Choice Requires="x14">
            <control shapeId="2568" r:id="rId166" name="Option Button 520">
              <controlPr defaultSize="0" autoFill="0" autoLine="0" autoPict="0">
                <anchor moveWithCells="1">
                  <from>
                    <xdr:col>2</xdr:col>
                    <xdr:colOff>323850</xdr:colOff>
                    <xdr:row>465</xdr:row>
                    <xdr:rowOff>190500</xdr:rowOff>
                  </from>
                  <to>
                    <xdr:col>3</xdr:col>
                    <xdr:colOff>19050</xdr:colOff>
                    <xdr:row>467</xdr:row>
                    <xdr:rowOff>12700</xdr:rowOff>
                  </to>
                </anchor>
              </controlPr>
            </control>
          </mc:Choice>
        </mc:AlternateContent>
        <mc:AlternateContent xmlns:mc="http://schemas.openxmlformats.org/markup-compatibility/2006">
          <mc:Choice Requires="x14">
            <control shapeId="2569" r:id="rId167" name="Option Button 521">
              <controlPr defaultSize="0" autoFill="0" autoLine="0" autoPict="0">
                <anchor moveWithCells="1">
                  <from>
                    <xdr:col>2</xdr:col>
                    <xdr:colOff>323850</xdr:colOff>
                    <xdr:row>467</xdr:row>
                    <xdr:rowOff>190500</xdr:rowOff>
                  </from>
                  <to>
                    <xdr:col>3</xdr:col>
                    <xdr:colOff>19050</xdr:colOff>
                    <xdr:row>469</xdr:row>
                    <xdr:rowOff>19050</xdr:rowOff>
                  </to>
                </anchor>
              </controlPr>
            </control>
          </mc:Choice>
        </mc:AlternateContent>
        <mc:AlternateContent xmlns:mc="http://schemas.openxmlformats.org/markup-compatibility/2006">
          <mc:Choice Requires="x14">
            <control shapeId="2570" r:id="rId168" name="Option Button 522">
              <controlPr defaultSize="0" autoFill="0" autoLine="0" autoPict="0">
                <anchor moveWithCells="1">
                  <from>
                    <xdr:col>2</xdr:col>
                    <xdr:colOff>323850</xdr:colOff>
                    <xdr:row>469</xdr:row>
                    <xdr:rowOff>190500</xdr:rowOff>
                  </from>
                  <to>
                    <xdr:col>3</xdr:col>
                    <xdr:colOff>19050</xdr:colOff>
                    <xdr:row>471</xdr:row>
                    <xdr:rowOff>12700</xdr:rowOff>
                  </to>
                </anchor>
              </controlPr>
            </control>
          </mc:Choice>
        </mc:AlternateContent>
        <mc:AlternateContent xmlns:mc="http://schemas.openxmlformats.org/markup-compatibility/2006">
          <mc:Choice Requires="x14">
            <control shapeId="2571" r:id="rId169" name="Option Button 523">
              <controlPr defaultSize="0" autoFill="0" autoLine="0" autoPict="0">
                <anchor moveWithCells="1">
                  <from>
                    <xdr:col>2</xdr:col>
                    <xdr:colOff>323850</xdr:colOff>
                    <xdr:row>472</xdr:row>
                    <xdr:rowOff>88900</xdr:rowOff>
                  </from>
                  <to>
                    <xdr:col>3</xdr:col>
                    <xdr:colOff>19050</xdr:colOff>
                    <xdr:row>472</xdr:row>
                    <xdr:rowOff>304800</xdr:rowOff>
                  </to>
                </anchor>
              </controlPr>
            </control>
          </mc:Choice>
        </mc:AlternateContent>
        <mc:AlternateContent xmlns:mc="http://schemas.openxmlformats.org/markup-compatibility/2006">
          <mc:Choice Requires="x14">
            <control shapeId="2572" r:id="rId170" name="Option Button 524">
              <controlPr defaultSize="0" autoFill="0" autoLine="0" autoPict="0">
                <anchor moveWithCells="1">
                  <from>
                    <xdr:col>2</xdr:col>
                    <xdr:colOff>304800</xdr:colOff>
                    <xdr:row>480</xdr:row>
                    <xdr:rowOff>152400</xdr:rowOff>
                  </from>
                  <to>
                    <xdr:col>3</xdr:col>
                    <xdr:colOff>25400</xdr:colOff>
                    <xdr:row>482</xdr:row>
                    <xdr:rowOff>44450</xdr:rowOff>
                  </to>
                </anchor>
              </controlPr>
            </control>
          </mc:Choice>
        </mc:AlternateContent>
        <mc:AlternateContent xmlns:mc="http://schemas.openxmlformats.org/markup-compatibility/2006">
          <mc:Choice Requires="x14">
            <control shapeId="2573" r:id="rId171" name="Option Button 525">
              <controlPr defaultSize="0" autoFill="0" autoLine="0" autoPict="0">
                <anchor moveWithCells="1">
                  <from>
                    <xdr:col>2</xdr:col>
                    <xdr:colOff>311150</xdr:colOff>
                    <xdr:row>483</xdr:row>
                    <xdr:rowOff>19050</xdr:rowOff>
                  </from>
                  <to>
                    <xdr:col>3</xdr:col>
                    <xdr:colOff>38100</xdr:colOff>
                    <xdr:row>484</xdr:row>
                    <xdr:rowOff>107950</xdr:rowOff>
                  </to>
                </anchor>
              </controlPr>
            </control>
          </mc:Choice>
        </mc:AlternateContent>
        <mc:AlternateContent xmlns:mc="http://schemas.openxmlformats.org/markup-compatibility/2006">
          <mc:Choice Requires="x14">
            <control shapeId="2574" r:id="rId172" name="Option Button 526">
              <controlPr defaultSize="0" autoFill="0" autoLine="0" autoPict="0">
                <anchor moveWithCells="1">
                  <from>
                    <xdr:col>2</xdr:col>
                    <xdr:colOff>304800</xdr:colOff>
                    <xdr:row>485</xdr:row>
                    <xdr:rowOff>82550</xdr:rowOff>
                  </from>
                  <to>
                    <xdr:col>3</xdr:col>
                    <xdr:colOff>31750</xdr:colOff>
                    <xdr:row>485</xdr:row>
                    <xdr:rowOff>368300</xdr:rowOff>
                  </to>
                </anchor>
              </controlPr>
            </control>
          </mc:Choice>
        </mc:AlternateContent>
        <mc:AlternateContent xmlns:mc="http://schemas.openxmlformats.org/markup-compatibility/2006">
          <mc:Choice Requires="x14">
            <control shapeId="2575" r:id="rId173" name="Option Button 527">
              <controlPr defaultSize="0" autoFill="0" autoLine="0" autoPict="0">
                <anchor moveWithCells="1">
                  <from>
                    <xdr:col>2</xdr:col>
                    <xdr:colOff>304800</xdr:colOff>
                    <xdr:row>496</xdr:row>
                    <xdr:rowOff>0</xdr:rowOff>
                  </from>
                  <to>
                    <xdr:col>3</xdr:col>
                    <xdr:colOff>19050</xdr:colOff>
                    <xdr:row>497</xdr:row>
                    <xdr:rowOff>19050</xdr:rowOff>
                  </to>
                </anchor>
              </controlPr>
            </control>
          </mc:Choice>
        </mc:AlternateContent>
        <mc:AlternateContent xmlns:mc="http://schemas.openxmlformats.org/markup-compatibility/2006">
          <mc:Choice Requires="x14">
            <control shapeId="2576" r:id="rId174" name="Option Button 528">
              <controlPr defaultSize="0" autoFill="0" autoLine="0" autoPict="0">
                <anchor moveWithCells="1">
                  <from>
                    <xdr:col>2</xdr:col>
                    <xdr:colOff>304800</xdr:colOff>
                    <xdr:row>498</xdr:row>
                    <xdr:rowOff>0</xdr:rowOff>
                  </from>
                  <to>
                    <xdr:col>3</xdr:col>
                    <xdr:colOff>19050</xdr:colOff>
                    <xdr:row>499</xdr:row>
                    <xdr:rowOff>19050</xdr:rowOff>
                  </to>
                </anchor>
              </controlPr>
            </control>
          </mc:Choice>
        </mc:AlternateContent>
        <mc:AlternateContent xmlns:mc="http://schemas.openxmlformats.org/markup-compatibility/2006">
          <mc:Choice Requires="x14">
            <control shapeId="2577" r:id="rId175" name="Option Button 529">
              <controlPr defaultSize="0" autoFill="0" autoLine="0" autoPict="0">
                <anchor moveWithCells="1">
                  <from>
                    <xdr:col>2</xdr:col>
                    <xdr:colOff>304800</xdr:colOff>
                    <xdr:row>500</xdr:row>
                    <xdr:rowOff>0</xdr:rowOff>
                  </from>
                  <to>
                    <xdr:col>3</xdr:col>
                    <xdr:colOff>19050</xdr:colOff>
                    <xdr:row>501</xdr:row>
                    <xdr:rowOff>19050</xdr:rowOff>
                  </to>
                </anchor>
              </controlPr>
            </control>
          </mc:Choice>
        </mc:AlternateContent>
        <mc:AlternateContent xmlns:mc="http://schemas.openxmlformats.org/markup-compatibility/2006">
          <mc:Choice Requires="x14">
            <control shapeId="2578" r:id="rId176" name="Option Button 530">
              <controlPr defaultSize="0" autoFill="0" autoLine="0" autoPict="0">
                <anchor moveWithCells="1">
                  <from>
                    <xdr:col>2</xdr:col>
                    <xdr:colOff>304800</xdr:colOff>
                    <xdr:row>502</xdr:row>
                    <xdr:rowOff>0</xdr:rowOff>
                  </from>
                  <to>
                    <xdr:col>3</xdr:col>
                    <xdr:colOff>19050</xdr:colOff>
                    <xdr:row>503</xdr:row>
                    <xdr:rowOff>19050</xdr:rowOff>
                  </to>
                </anchor>
              </controlPr>
            </control>
          </mc:Choice>
        </mc:AlternateContent>
        <mc:AlternateContent xmlns:mc="http://schemas.openxmlformats.org/markup-compatibility/2006">
          <mc:Choice Requires="x14">
            <control shapeId="2579" r:id="rId177" name="Option Button 531">
              <controlPr defaultSize="0" autoFill="0" autoLine="0" autoPict="0">
                <anchor moveWithCells="1">
                  <from>
                    <xdr:col>2</xdr:col>
                    <xdr:colOff>311150</xdr:colOff>
                    <xdr:row>510</xdr:row>
                    <xdr:rowOff>190500</xdr:rowOff>
                  </from>
                  <to>
                    <xdr:col>3</xdr:col>
                    <xdr:colOff>31750</xdr:colOff>
                    <xdr:row>512</xdr:row>
                    <xdr:rowOff>6350</xdr:rowOff>
                  </to>
                </anchor>
              </controlPr>
            </control>
          </mc:Choice>
        </mc:AlternateContent>
        <mc:AlternateContent xmlns:mc="http://schemas.openxmlformats.org/markup-compatibility/2006">
          <mc:Choice Requires="x14">
            <control shapeId="2580" r:id="rId178" name="Option Button 532">
              <controlPr defaultSize="0" autoFill="0" autoLine="0" autoPict="0">
                <anchor moveWithCells="1">
                  <from>
                    <xdr:col>2</xdr:col>
                    <xdr:colOff>311150</xdr:colOff>
                    <xdr:row>512</xdr:row>
                    <xdr:rowOff>190500</xdr:rowOff>
                  </from>
                  <to>
                    <xdr:col>3</xdr:col>
                    <xdr:colOff>25400</xdr:colOff>
                    <xdr:row>514</xdr:row>
                    <xdr:rowOff>6350</xdr:rowOff>
                  </to>
                </anchor>
              </controlPr>
            </control>
          </mc:Choice>
        </mc:AlternateContent>
        <mc:AlternateContent xmlns:mc="http://schemas.openxmlformats.org/markup-compatibility/2006">
          <mc:Choice Requires="x14">
            <control shapeId="2581" r:id="rId179" name="Option Button 533">
              <controlPr defaultSize="0" autoFill="0" autoLine="0" autoPict="0">
                <anchor moveWithCells="1">
                  <from>
                    <xdr:col>2</xdr:col>
                    <xdr:colOff>311150</xdr:colOff>
                    <xdr:row>514</xdr:row>
                    <xdr:rowOff>190500</xdr:rowOff>
                  </from>
                  <to>
                    <xdr:col>3</xdr:col>
                    <xdr:colOff>31750</xdr:colOff>
                    <xdr:row>516</xdr:row>
                    <xdr:rowOff>6350</xdr:rowOff>
                  </to>
                </anchor>
              </controlPr>
            </control>
          </mc:Choice>
        </mc:AlternateContent>
        <mc:AlternateContent xmlns:mc="http://schemas.openxmlformats.org/markup-compatibility/2006">
          <mc:Choice Requires="x14">
            <control shapeId="2582" r:id="rId180" name="Option Button 534">
              <controlPr defaultSize="0" autoFill="0" autoLine="0" autoPict="0">
                <anchor moveWithCells="1">
                  <from>
                    <xdr:col>2</xdr:col>
                    <xdr:colOff>311150</xdr:colOff>
                    <xdr:row>517</xdr:row>
                    <xdr:rowOff>107950</xdr:rowOff>
                  </from>
                  <to>
                    <xdr:col>3</xdr:col>
                    <xdr:colOff>25400</xdr:colOff>
                    <xdr:row>517</xdr:row>
                    <xdr:rowOff>317500</xdr:rowOff>
                  </to>
                </anchor>
              </controlPr>
            </control>
          </mc:Choice>
        </mc:AlternateContent>
        <mc:AlternateContent xmlns:mc="http://schemas.openxmlformats.org/markup-compatibility/2006">
          <mc:Choice Requires="x14">
            <control shapeId="2583" r:id="rId181" name="Option Button 535">
              <controlPr defaultSize="0" autoFill="0" autoLine="0" autoPict="0">
                <anchor moveWithCells="1">
                  <from>
                    <xdr:col>2</xdr:col>
                    <xdr:colOff>342900</xdr:colOff>
                    <xdr:row>526</xdr:row>
                    <xdr:rowOff>0</xdr:rowOff>
                  </from>
                  <to>
                    <xdr:col>3</xdr:col>
                    <xdr:colOff>95250</xdr:colOff>
                    <xdr:row>527</xdr:row>
                    <xdr:rowOff>0</xdr:rowOff>
                  </to>
                </anchor>
              </controlPr>
            </control>
          </mc:Choice>
        </mc:AlternateContent>
        <mc:AlternateContent xmlns:mc="http://schemas.openxmlformats.org/markup-compatibility/2006">
          <mc:Choice Requires="x14">
            <control shapeId="2584" r:id="rId182" name="Option Button 536">
              <controlPr defaultSize="0" autoFill="0" autoLine="0" autoPict="0">
                <anchor moveWithCells="1">
                  <from>
                    <xdr:col>2</xdr:col>
                    <xdr:colOff>342900</xdr:colOff>
                    <xdr:row>528</xdr:row>
                    <xdr:rowOff>0</xdr:rowOff>
                  </from>
                  <to>
                    <xdr:col>3</xdr:col>
                    <xdr:colOff>95250</xdr:colOff>
                    <xdr:row>529</xdr:row>
                    <xdr:rowOff>0</xdr:rowOff>
                  </to>
                </anchor>
              </controlPr>
            </control>
          </mc:Choice>
        </mc:AlternateContent>
        <mc:AlternateContent xmlns:mc="http://schemas.openxmlformats.org/markup-compatibility/2006">
          <mc:Choice Requires="x14">
            <control shapeId="2585" r:id="rId183" name="Option Button 537">
              <controlPr defaultSize="0" autoFill="0" autoLine="0" autoPict="0">
                <anchor moveWithCells="1">
                  <from>
                    <xdr:col>2</xdr:col>
                    <xdr:colOff>342900</xdr:colOff>
                    <xdr:row>530</xdr:row>
                    <xdr:rowOff>0</xdr:rowOff>
                  </from>
                  <to>
                    <xdr:col>3</xdr:col>
                    <xdr:colOff>95250</xdr:colOff>
                    <xdr:row>531</xdr:row>
                    <xdr:rowOff>0</xdr:rowOff>
                  </to>
                </anchor>
              </controlPr>
            </control>
          </mc:Choice>
        </mc:AlternateContent>
        <mc:AlternateContent xmlns:mc="http://schemas.openxmlformats.org/markup-compatibility/2006">
          <mc:Choice Requires="x14">
            <control shapeId="2586" r:id="rId184" name="Option Button 538">
              <controlPr defaultSize="0" autoFill="0" autoLine="0" autoPict="0">
                <anchor moveWithCells="1">
                  <from>
                    <xdr:col>2</xdr:col>
                    <xdr:colOff>342900</xdr:colOff>
                    <xdr:row>532</xdr:row>
                    <xdr:rowOff>101600</xdr:rowOff>
                  </from>
                  <to>
                    <xdr:col>3</xdr:col>
                    <xdr:colOff>95250</xdr:colOff>
                    <xdr:row>532</xdr:row>
                    <xdr:rowOff>304800</xdr:rowOff>
                  </to>
                </anchor>
              </controlPr>
            </control>
          </mc:Choice>
        </mc:AlternateContent>
        <mc:AlternateContent xmlns:mc="http://schemas.openxmlformats.org/markup-compatibility/2006">
          <mc:Choice Requires="x14">
            <control shapeId="2587" r:id="rId185" name="Option Button 539">
              <controlPr defaultSize="0" autoFill="0" autoLine="0" autoPict="0">
                <anchor moveWithCells="1">
                  <from>
                    <xdr:col>2</xdr:col>
                    <xdr:colOff>304800</xdr:colOff>
                    <xdr:row>49</xdr:row>
                    <xdr:rowOff>184150</xdr:rowOff>
                  </from>
                  <to>
                    <xdr:col>2</xdr:col>
                    <xdr:colOff>590550</xdr:colOff>
                    <xdr:row>50</xdr:row>
                    <xdr:rowOff>190500</xdr:rowOff>
                  </to>
                </anchor>
              </controlPr>
            </control>
          </mc:Choice>
        </mc:AlternateContent>
        <mc:AlternateContent xmlns:mc="http://schemas.openxmlformats.org/markup-compatibility/2006">
          <mc:Choice Requires="x14">
            <control shapeId="2588" r:id="rId186" name="Option Button 540">
              <controlPr defaultSize="0" autoFill="0" autoLine="0" autoPict="0">
                <anchor moveWithCells="1">
                  <from>
                    <xdr:col>2</xdr:col>
                    <xdr:colOff>330200</xdr:colOff>
                    <xdr:row>487</xdr:row>
                    <xdr:rowOff>107950</xdr:rowOff>
                  </from>
                  <to>
                    <xdr:col>2</xdr:col>
                    <xdr:colOff>539750</xdr:colOff>
                    <xdr:row>487</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4C3F-89D3-4733-83DF-436FA609FD4B}">
  <sheetPr codeName="Sheet17"/>
  <dimension ref="A1:S51"/>
  <sheetViews>
    <sheetView zoomScaleNormal="100" workbookViewId="0">
      <pane ySplit="6" topLeftCell="A7" activePane="bottomLeft" state="frozen"/>
      <selection pane="bottomLeft" activeCell="D10" sqref="D10"/>
    </sheetView>
  </sheetViews>
  <sheetFormatPr defaultColWidth="8.7265625" defaultRowHeight="14.5" x14ac:dyDescent="0.35"/>
  <cols>
    <col min="1" max="1" width="5.453125" style="84" customWidth="1"/>
    <col min="2" max="2" width="10.1796875" style="90" bestFit="1" customWidth="1"/>
    <col min="3" max="3" width="27.453125" style="84" bestFit="1" customWidth="1"/>
    <col min="4" max="4" width="8.7265625" style="89"/>
    <col min="5" max="5" width="16.08984375" style="89" customWidth="1"/>
    <col min="6" max="6" width="6.54296875" style="90" hidden="1" customWidth="1"/>
    <col min="7" max="7" width="15.81640625" style="90" customWidth="1"/>
    <col min="8" max="8" width="10.7265625" style="84" customWidth="1"/>
    <col min="9" max="10" width="8.7265625" style="84"/>
    <col min="11" max="11" width="9.81640625" style="84" bestFit="1" customWidth="1"/>
    <col min="12" max="12" width="9.54296875" style="84" customWidth="1"/>
    <col min="13" max="13" width="7.81640625" style="84" customWidth="1"/>
    <col min="14" max="14" width="8.7265625" style="84"/>
    <col min="15" max="15" width="9.453125" style="84" bestFit="1" customWidth="1"/>
    <col min="16" max="16" width="9.54296875" style="84" bestFit="1" customWidth="1"/>
    <col min="17" max="18" width="16.81640625" style="84" bestFit="1" customWidth="1"/>
    <col min="19" max="19" width="8.7265625" style="84" customWidth="1"/>
    <col min="20" max="16384" width="8.7265625" style="84"/>
  </cols>
  <sheetData>
    <row r="1" spans="1:19" ht="18.5" x14ac:dyDescent="0.45">
      <c r="A1" s="147" t="s">
        <v>206</v>
      </c>
      <c r="B1" s="147"/>
      <c r="C1" s="147"/>
      <c r="D1" s="147"/>
      <c r="E1" s="147"/>
      <c r="F1" s="147"/>
      <c r="G1" s="147"/>
      <c r="H1" s="147"/>
      <c r="I1" s="147"/>
    </row>
    <row r="3" spans="1:19" s="88" customFormat="1" ht="15.5" x14ac:dyDescent="0.35">
      <c r="B3" s="85" t="s">
        <v>0</v>
      </c>
      <c r="C3" s="152" t="str">
        <f>IF(ISBLANK(Assessment!C9),"",Assessment!C9)</f>
        <v/>
      </c>
      <c r="D3" s="152"/>
      <c r="E3" s="86" t="s">
        <v>1</v>
      </c>
      <c r="G3" s="99" t="str">
        <f>IF(ISBLANK(Assessment!L9),"",Assessment!L9)</f>
        <v/>
      </c>
      <c r="H3" s="87"/>
      <c r="I3" s="87"/>
      <c r="J3" s="86"/>
    </row>
    <row r="6" spans="1:19" x14ac:dyDescent="0.35">
      <c r="B6" s="80" t="s">
        <v>10</v>
      </c>
      <c r="C6" s="80" t="s">
        <v>43</v>
      </c>
      <c r="D6" s="80"/>
      <c r="E6" s="81" t="s">
        <v>44</v>
      </c>
      <c r="F6" s="81" t="s">
        <v>44</v>
      </c>
      <c r="G6" s="80" t="s">
        <v>45</v>
      </c>
      <c r="H6" s="80" t="s">
        <v>46</v>
      </c>
    </row>
    <row r="7" spans="1:19" x14ac:dyDescent="0.35">
      <c r="B7" s="82">
        <v>1</v>
      </c>
      <c r="C7" s="82" t="s">
        <v>11</v>
      </c>
      <c r="D7" s="82"/>
      <c r="E7" s="82">
        <f>F7</f>
        <v>0</v>
      </c>
      <c r="F7" s="100">
        <v>0</v>
      </c>
      <c r="G7" s="82">
        <f>IF(F7=1,0,IF(F7=2,0,IF(F7=3,0,IF(F7=4,0,0))))</f>
        <v>0</v>
      </c>
      <c r="H7" s="82">
        <f>IF(F7=1,0,IF(F7=2,1,IF(F7=3,2,IF(F7=4,3,0))))</f>
        <v>0</v>
      </c>
      <c r="K7" s="146" t="s">
        <v>608</v>
      </c>
      <c r="L7" s="146"/>
      <c r="M7" s="146"/>
      <c r="O7" s="146" t="s">
        <v>609</v>
      </c>
      <c r="P7" s="146"/>
      <c r="Q7" s="146"/>
      <c r="R7" s="146"/>
    </row>
    <row r="8" spans="1:19" x14ac:dyDescent="0.35">
      <c r="B8" s="82">
        <v>2</v>
      </c>
      <c r="C8" s="82" t="s">
        <v>12</v>
      </c>
      <c r="D8" s="82"/>
      <c r="E8" s="82">
        <f t="shared" ref="E8:E41" si="0">F8</f>
        <v>0</v>
      </c>
      <c r="F8" s="100">
        <v>0</v>
      </c>
      <c r="G8" s="82">
        <f>IF(F8=1,0,IF(F8=2,1,IF(F8=3,2,IF(F8=4,3,0))))</f>
        <v>0</v>
      </c>
      <c r="H8" s="82">
        <f>IF(F8=1,0,IF(F8=2,1,IF(F8=3,2,IF(F8=4,3,0))))</f>
        <v>0</v>
      </c>
      <c r="K8" s="116" t="s">
        <v>49</v>
      </c>
      <c r="L8" s="116" t="s">
        <v>48</v>
      </c>
      <c r="M8" s="116" t="s">
        <v>578</v>
      </c>
      <c r="O8" s="116" t="s">
        <v>47</v>
      </c>
      <c r="P8" s="116" t="s">
        <v>48</v>
      </c>
      <c r="Q8" s="115" t="s">
        <v>575</v>
      </c>
      <c r="R8" s="116" t="s">
        <v>576</v>
      </c>
      <c r="S8" s="89"/>
    </row>
    <row r="9" spans="1:19" x14ac:dyDescent="0.35">
      <c r="B9" s="82">
        <v>3</v>
      </c>
      <c r="C9" s="82" t="s">
        <v>13</v>
      </c>
      <c r="D9" s="82"/>
      <c r="E9" s="82">
        <f t="shared" si="0"/>
        <v>0</v>
      </c>
      <c r="F9" s="100">
        <v>0</v>
      </c>
      <c r="G9" s="82">
        <f>IF(F9=1,0,IF(F9=2,0,IF(F9=3,0,IF(F9=4,0,0))))</f>
        <v>0</v>
      </c>
      <c r="H9" s="82">
        <f>IF(F9=1,0,IF(F9=2,1,IF(F9=3,2,IF(F9=4,3,0))))</f>
        <v>0</v>
      </c>
      <c r="K9" s="114">
        <v>1</v>
      </c>
      <c r="L9" s="114">
        <v>24</v>
      </c>
      <c r="M9" s="114" t="s">
        <v>50</v>
      </c>
      <c r="O9" s="114">
        <v>0</v>
      </c>
      <c r="P9" s="114">
        <v>0</v>
      </c>
      <c r="Q9" s="114">
        <v>1</v>
      </c>
      <c r="R9" s="114" t="s">
        <v>577</v>
      </c>
      <c r="S9" s="23"/>
    </row>
    <row r="10" spans="1:19" x14ac:dyDescent="0.35">
      <c r="B10" s="82">
        <v>4</v>
      </c>
      <c r="C10" s="82" t="s">
        <v>14</v>
      </c>
      <c r="D10" s="82"/>
      <c r="E10" s="82">
        <f t="shared" si="0"/>
        <v>0</v>
      </c>
      <c r="F10" s="100">
        <v>0</v>
      </c>
      <c r="G10" s="82">
        <f>IF(F10=1,0,IF(F10=2,1,IF(F10=3,2,IF(F10=4,3,0))))</f>
        <v>0</v>
      </c>
      <c r="H10" s="82">
        <f>IF(F10=1,0,IF(F10=2,1,IF(F10=3,2,IF(F10=4,3,0))))</f>
        <v>0</v>
      </c>
      <c r="K10" s="114">
        <v>25</v>
      </c>
      <c r="L10" s="114">
        <v>70</v>
      </c>
      <c r="M10" s="114" t="s">
        <v>51</v>
      </c>
      <c r="O10" s="114">
        <v>0</v>
      </c>
      <c r="P10" s="114">
        <v>0</v>
      </c>
      <c r="Q10" s="114">
        <v>2</v>
      </c>
      <c r="R10" s="114" t="s">
        <v>577</v>
      </c>
      <c r="S10" s="23"/>
    </row>
    <row r="11" spans="1:19" x14ac:dyDescent="0.35">
      <c r="B11" s="82">
        <v>5</v>
      </c>
      <c r="C11" s="82" t="s">
        <v>15</v>
      </c>
      <c r="D11" s="82"/>
      <c r="E11" s="82">
        <f t="shared" si="0"/>
        <v>0</v>
      </c>
      <c r="F11" s="100">
        <v>0</v>
      </c>
      <c r="G11" s="82">
        <f>IF(F11=1,0,IF(F11=2,0,IF(F11=3,0,IF(F11=4,0,0))))</f>
        <v>0</v>
      </c>
      <c r="H11" s="82">
        <f>IF(F11=1,0,IF(F11=2,1,IF(F11=3,2,IF(F11=4,3,0))))</f>
        <v>0</v>
      </c>
      <c r="K11" s="114">
        <v>71</v>
      </c>
      <c r="L11" s="114">
        <v>164</v>
      </c>
      <c r="M11" s="114" t="s">
        <v>52</v>
      </c>
      <c r="O11" s="114">
        <v>0</v>
      </c>
      <c r="P11" s="114">
        <v>0</v>
      </c>
      <c r="Q11" s="114">
        <v>3</v>
      </c>
      <c r="R11" s="114" t="s">
        <v>577</v>
      </c>
      <c r="S11" s="23"/>
    </row>
    <row r="12" spans="1:19" x14ac:dyDescent="0.35">
      <c r="B12" s="82">
        <v>6</v>
      </c>
      <c r="C12" s="82" t="s">
        <v>16</v>
      </c>
      <c r="D12" s="82"/>
      <c r="E12" s="82">
        <f t="shared" si="0"/>
        <v>0</v>
      </c>
      <c r="F12" s="100">
        <v>0</v>
      </c>
      <c r="G12" s="82">
        <f>IF(F12=1,0,IF(F12=2,0,IF(F12=3,0,IF(F12=4,0,0))))</f>
        <v>0</v>
      </c>
      <c r="H12" s="82">
        <f>IF(F12=1,0,IF(F12=2,2,IF(F12=3,4,IF(F12=4,6,0))))</f>
        <v>0</v>
      </c>
      <c r="K12" s="23"/>
      <c r="L12" s="23"/>
      <c r="M12" s="23"/>
      <c r="O12" s="114">
        <v>0</v>
      </c>
      <c r="P12" s="114">
        <v>0</v>
      </c>
      <c r="Q12" s="114">
        <v>4</v>
      </c>
      <c r="R12" s="114" t="s">
        <v>577</v>
      </c>
      <c r="S12" s="23"/>
    </row>
    <row r="13" spans="1:19" x14ac:dyDescent="0.35">
      <c r="B13" s="82">
        <v>7</v>
      </c>
      <c r="C13" s="82" t="s">
        <v>2</v>
      </c>
      <c r="D13" s="82"/>
      <c r="E13" s="82">
        <f t="shared" si="0"/>
        <v>0</v>
      </c>
      <c r="F13" s="100">
        <v>0</v>
      </c>
      <c r="G13" s="82">
        <f>IF(F13=1,0,IF(F13=2,1,IF(F13=3,2,IF(F13=4,3,0))))</f>
        <v>0</v>
      </c>
      <c r="H13" s="82">
        <f>IF(F13=1,0,IF(F13=2,1,IF(F13=3,2,IF(F13=4,3,0))))</f>
        <v>0</v>
      </c>
      <c r="K13" s="23"/>
      <c r="L13" s="23"/>
      <c r="M13" s="23"/>
      <c r="O13" s="114">
        <v>1</v>
      </c>
      <c r="P13" s="114">
        <v>21</v>
      </c>
      <c r="Q13" s="114">
        <v>5</v>
      </c>
      <c r="R13" s="114">
        <v>1</v>
      </c>
      <c r="S13" s="23"/>
    </row>
    <row r="14" spans="1:19" x14ac:dyDescent="0.35">
      <c r="B14" s="82">
        <v>8</v>
      </c>
      <c r="C14" s="82" t="s">
        <v>17</v>
      </c>
      <c r="D14" s="82"/>
      <c r="E14" s="82">
        <f t="shared" si="0"/>
        <v>0</v>
      </c>
      <c r="F14" s="100">
        <v>0</v>
      </c>
      <c r="G14" s="82">
        <f>IF(F14=1,0,IF(F14=2,1,IF(F14=3,2,IF(F14=4,3,0))))</f>
        <v>0</v>
      </c>
      <c r="H14" s="82">
        <f>IF(F14=1,0,IF(F14=2,2,IF(F14=3,4,IF(F14=4,6,0))))</f>
        <v>0</v>
      </c>
      <c r="K14" s="23"/>
      <c r="L14" s="23"/>
      <c r="M14" s="23"/>
      <c r="O14" s="114">
        <v>22</v>
      </c>
      <c r="P14" s="114">
        <v>27</v>
      </c>
      <c r="Q14" s="114">
        <v>6</v>
      </c>
      <c r="R14" s="114">
        <v>2</v>
      </c>
      <c r="S14" s="23"/>
    </row>
    <row r="15" spans="1:19" x14ac:dyDescent="0.35">
      <c r="B15" s="82">
        <v>9</v>
      </c>
      <c r="C15" s="82" t="s">
        <v>18</v>
      </c>
      <c r="D15" s="82"/>
      <c r="E15" s="82">
        <f t="shared" si="0"/>
        <v>0</v>
      </c>
      <c r="F15" s="100">
        <v>0</v>
      </c>
      <c r="G15" s="82">
        <f>IF(F15=1,0,IF(F15=2,1,IF(F15=3,2,IF(F15=4,3,0))))</f>
        <v>0</v>
      </c>
      <c r="H15" s="82">
        <f>IF(F15=1,0,IF(F15=2,2,IF(F15=3,4,IF(F15=4,6,0))))</f>
        <v>0</v>
      </c>
      <c r="K15" s="23"/>
      <c r="L15" s="23"/>
      <c r="M15" s="23"/>
      <c r="O15" s="114">
        <v>28</v>
      </c>
      <c r="P15" s="114">
        <v>33</v>
      </c>
      <c r="Q15" s="114">
        <v>7</v>
      </c>
      <c r="R15" s="114">
        <v>3</v>
      </c>
      <c r="S15" s="23"/>
    </row>
    <row r="16" spans="1:19" x14ac:dyDescent="0.35">
      <c r="B16" s="82">
        <v>10</v>
      </c>
      <c r="C16" s="82" t="s">
        <v>19</v>
      </c>
      <c r="D16" s="82"/>
      <c r="E16" s="82">
        <f t="shared" si="0"/>
        <v>0</v>
      </c>
      <c r="F16" s="100">
        <v>0</v>
      </c>
      <c r="G16" s="82">
        <f>IF(F16=1,0,IF(F16=2,1,IF(F16=3,2,IF(F16=4,3,0))))</f>
        <v>0</v>
      </c>
      <c r="H16" s="82">
        <f>IF(F16=1,0,IF(F16=2,2,IF(F16=3,4,IF(F16=4,6,0))))</f>
        <v>0</v>
      </c>
      <c r="K16" s="23"/>
      <c r="L16" s="23"/>
      <c r="M16" s="23"/>
      <c r="O16" s="114">
        <v>34</v>
      </c>
      <c r="P16" s="114">
        <v>39</v>
      </c>
      <c r="Q16" s="114">
        <v>8</v>
      </c>
      <c r="R16" s="114">
        <v>4</v>
      </c>
      <c r="S16" s="23"/>
    </row>
    <row r="17" spans="2:19" x14ac:dyDescent="0.35">
      <c r="B17" s="82">
        <v>11</v>
      </c>
      <c r="C17" s="82" t="s">
        <v>20</v>
      </c>
      <c r="D17" s="82"/>
      <c r="E17" s="82">
        <f t="shared" si="0"/>
        <v>0</v>
      </c>
      <c r="F17" s="100">
        <v>0</v>
      </c>
      <c r="G17" s="82">
        <f>IF(F17=1,0,IF(F17=2,1,IF(F17=3,2,IF(F17=4,3,0))))</f>
        <v>0</v>
      </c>
      <c r="H17" s="82">
        <f>IF(F17=1,0,IF(F17=2,2,IF(F17=3,4,IF(F17=4,6,0))))</f>
        <v>0</v>
      </c>
      <c r="K17" s="23"/>
      <c r="L17" s="23"/>
      <c r="M17" s="23"/>
      <c r="O17" s="114">
        <v>40</v>
      </c>
      <c r="P17" s="114">
        <v>45</v>
      </c>
      <c r="Q17" s="114">
        <v>9</v>
      </c>
      <c r="R17" s="114">
        <v>5</v>
      </c>
      <c r="S17" s="23"/>
    </row>
    <row r="18" spans="2:19" x14ac:dyDescent="0.35">
      <c r="B18" s="82">
        <v>12</v>
      </c>
      <c r="C18" s="82" t="s">
        <v>21</v>
      </c>
      <c r="D18" s="82"/>
      <c r="E18" s="82">
        <f t="shared" si="0"/>
        <v>0</v>
      </c>
      <c r="F18" s="100">
        <v>0</v>
      </c>
      <c r="G18" s="82">
        <f>IF(F18=1,0,IF(F18=2,0,IF(F18=3,0,IF(F18=4,1,0))))</f>
        <v>0</v>
      </c>
      <c r="H18" s="82">
        <f>IF(F18=1,0,IF(F18=2,1,IF(F18=3,2,IF(F18=4,3,0))))</f>
        <v>0</v>
      </c>
      <c r="K18" s="23"/>
      <c r="L18" s="23"/>
      <c r="M18" s="23"/>
      <c r="O18" s="114">
        <v>46</v>
      </c>
      <c r="P18" s="114">
        <v>51</v>
      </c>
      <c r="Q18" s="114">
        <v>10</v>
      </c>
      <c r="R18" s="114">
        <v>6</v>
      </c>
      <c r="S18" s="23"/>
    </row>
    <row r="19" spans="2:19" x14ac:dyDescent="0.35">
      <c r="B19" s="82">
        <v>13</v>
      </c>
      <c r="C19" s="82" t="s">
        <v>3</v>
      </c>
      <c r="D19" s="82"/>
      <c r="E19" s="82">
        <f t="shared" si="0"/>
        <v>0</v>
      </c>
      <c r="F19" s="100">
        <v>0</v>
      </c>
      <c r="G19" s="82">
        <f>IF(F19=1,0,IF(F19=2,0,IF(F19=3,0,IF(F19=4,1,0))))</f>
        <v>0</v>
      </c>
      <c r="H19" s="82">
        <f>IF(F19=1,0,IF(F19=2,1,IF(F19=3,2,IF(F19=4,3,0))))</f>
        <v>0</v>
      </c>
      <c r="K19" s="23"/>
      <c r="L19" s="23"/>
      <c r="M19" s="23"/>
      <c r="O19" s="114">
        <v>52</v>
      </c>
      <c r="P19" s="114">
        <v>57</v>
      </c>
      <c r="Q19" s="114">
        <v>11</v>
      </c>
      <c r="R19" s="114">
        <v>7</v>
      </c>
      <c r="S19" s="23"/>
    </row>
    <row r="20" spans="2:19" x14ac:dyDescent="0.35">
      <c r="B20" s="82">
        <v>14</v>
      </c>
      <c r="C20" s="82" t="s">
        <v>22</v>
      </c>
      <c r="D20" s="82"/>
      <c r="E20" s="82">
        <f t="shared" si="0"/>
        <v>0</v>
      </c>
      <c r="F20" s="100">
        <v>0</v>
      </c>
      <c r="G20" s="82">
        <f>IF(F20=1,0,IF(F20=2,1,IF(F20=3,2,IF(F20=4,3,0))))</f>
        <v>0</v>
      </c>
      <c r="H20" s="82">
        <f>IF(F20=1,0,IF(F20=2,2,IF(F20=3,4,IF(F20=4,6,0))))</f>
        <v>0</v>
      </c>
      <c r="K20" s="23"/>
      <c r="L20" s="23"/>
      <c r="M20" s="23"/>
      <c r="O20" s="114">
        <v>58</v>
      </c>
      <c r="P20" s="114">
        <v>68</v>
      </c>
      <c r="Q20" s="114">
        <v>12</v>
      </c>
      <c r="R20" s="114">
        <v>8</v>
      </c>
      <c r="S20" s="23"/>
    </row>
    <row r="21" spans="2:19" x14ac:dyDescent="0.35">
      <c r="B21" s="82">
        <v>15</v>
      </c>
      <c r="C21" s="82" t="s">
        <v>23</v>
      </c>
      <c r="D21" s="82"/>
      <c r="E21" s="82">
        <f t="shared" si="0"/>
        <v>0</v>
      </c>
      <c r="F21" s="100">
        <v>0</v>
      </c>
      <c r="G21" s="82">
        <f>IF(F21=1,0,IF(F21=2,2,IF(F21=3,4,IF(F21=4,6,0))))</f>
        <v>0</v>
      </c>
      <c r="H21" s="82">
        <f>IF(F21=1,0,IF(F21=2,2,IF(F21=3,4,IF(F21=4,6,0))))</f>
        <v>0</v>
      </c>
      <c r="K21" s="23"/>
      <c r="L21" s="23"/>
      <c r="M21" s="23"/>
      <c r="O21" s="114">
        <v>69</v>
      </c>
      <c r="P21" s="114">
        <v>79</v>
      </c>
      <c r="Q21" s="114">
        <v>13</v>
      </c>
      <c r="R21" s="114">
        <v>9</v>
      </c>
      <c r="S21" s="117" t="s">
        <v>579</v>
      </c>
    </row>
    <row r="22" spans="2:19" x14ac:dyDescent="0.35">
      <c r="B22" s="82">
        <v>16</v>
      </c>
      <c r="C22" s="82" t="s">
        <v>24</v>
      </c>
      <c r="D22" s="82"/>
      <c r="E22" s="82">
        <f t="shared" si="0"/>
        <v>0</v>
      </c>
      <c r="F22" s="100">
        <v>0</v>
      </c>
      <c r="G22" s="82">
        <f>IF(F22=1,0,IF(F22=2,2,IF(F22=3,4,IF(F22=4,6,0))))</f>
        <v>0</v>
      </c>
      <c r="H22" s="82">
        <f>IF(F22=1,0,IF(F22=2,2,IF(F22=3,4,IF(F22=4,6,0))))</f>
        <v>0</v>
      </c>
      <c r="K22" s="23"/>
      <c r="L22" s="23"/>
      <c r="M22" s="23"/>
      <c r="O22" s="114">
        <v>80</v>
      </c>
      <c r="P22" s="114">
        <v>90</v>
      </c>
      <c r="Q22" s="114">
        <v>14</v>
      </c>
      <c r="R22" s="114">
        <v>10</v>
      </c>
      <c r="S22" s="23"/>
    </row>
    <row r="23" spans="2:19" x14ac:dyDescent="0.35">
      <c r="B23" s="82">
        <v>17</v>
      </c>
      <c r="C23" s="82" t="s">
        <v>25</v>
      </c>
      <c r="D23" s="82"/>
      <c r="E23" s="82">
        <f t="shared" si="0"/>
        <v>0</v>
      </c>
      <c r="F23" s="100">
        <v>0</v>
      </c>
      <c r="G23" s="82">
        <f>IF(F23=1,0,IF(F23=2,1,IF(F23=3,2,IF(F23=4,3,0))))</f>
        <v>0</v>
      </c>
      <c r="H23" s="82">
        <f>IF(F23=1,0,IF(F23=2,2,IF(F23=3,4,IF(F23=4,6,0))))</f>
        <v>0</v>
      </c>
      <c r="K23" s="23"/>
      <c r="L23" s="23"/>
      <c r="M23" s="23"/>
      <c r="O23" s="114">
        <v>91</v>
      </c>
      <c r="P23" s="114">
        <v>96</v>
      </c>
      <c r="Q23" s="114">
        <v>15</v>
      </c>
      <c r="R23" s="114">
        <v>11</v>
      </c>
      <c r="S23" s="23"/>
    </row>
    <row r="24" spans="2:19" x14ac:dyDescent="0.35">
      <c r="B24" s="82">
        <v>18</v>
      </c>
      <c r="C24" s="82" t="s">
        <v>26</v>
      </c>
      <c r="D24" s="82"/>
      <c r="E24" s="82">
        <f t="shared" si="0"/>
        <v>0</v>
      </c>
      <c r="F24" s="100">
        <v>0</v>
      </c>
      <c r="G24" s="82">
        <f>IF(F24=1,0,IF(F24=2,1,IF(F24=3,2,IF(F24=4,3,0))))</f>
        <v>0</v>
      </c>
      <c r="H24" s="82">
        <f>IF(F24=1,0,IF(F24=2,2,IF(F24=3,4,IF(F24=4,6,0))))</f>
        <v>0</v>
      </c>
      <c r="K24" s="23"/>
      <c r="L24" s="23"/>
      <c r="M24" s="23"/>
      <c r="O24" s="114">
        <v>97</v>
      </c>
      <c r="P24" s="114">
        <v>102</v>
      </c>
      <c r="Q24" s="114">
        <v>16</v>
      </c>
      <c r="R24" s="114">
        <v>12</v>
      </c>
      <c r="S24" s="23"/>
    </row>
    <row r="25" spans="2:19" x14ac:dyDescent="0.35">
      <c r="B25" s="82">
        <v>19</v>
      </c>
      <c r="C25" s="82" t="s">
        <v>27</v>
      </c>
      <c r="D25" s="82"/>
      <c r="E25" s="82">
        <f t="shared" si="0"/>
        <v>0</v>
      </c>
      <c r="F25" s="100">
        <v>0</v>
      </c>
      <c r="G25" s="82">
        <f>IF(F25=1,0,IF(F25=2,1,IF(F25=3,2,IF(F25=4,3,0))))</f>
        <v>0</v>
      </c>
      <c r="H25" s="82">
        <f>IF(F25=1,0,IF(F25=2,3,IF(F25=3,6,IF(F25=4,9,0))))</f>
        <v>0</v>
      </c>
      <c r="K25" s="23"/>
      <c r="L25" s="23"/>
      <c r="M25" s="23"/>
      <c r="O25" s="114">
        <v>103</v>
      </c>
      <c r="P25" s="114">
        <v>108</v>
      </c>
      <c r="Q25" s="114">
        <v>17</v>
      </c>
      <c r="R25" s="114">
        <v>13</v>
      </c>
      <c r="S25" s="117" t="s">
        <v>580</v>
      </c>
    </row>
    <row r="26" spans="2:19" x14ac:dyDescent="0.35">
      <c r="B26" s="82">
        <v>20</v>
      </c>
      <c r="C26" s="82" t="s">
        <v>28</v>
      </c>
      <c r="D26" s="82"/>
      <c r="E26" s="82">
        <f t="shared" si="0"/>
        <v>0</v>
      </c>
      <c r="F26" s="100">
        <v>0</v>
      </c>
      <c r="G26" s="82">
        <f>IF(F26=1,0,IF(F26=2,1,IF(F26=3,2,IF(F26=4,3,0))))</f>
        <v>0</v>
      </c>
      <c r="H26" s="82">
        <f>IF(F26=1,0,IF(F26=2,3,IF(F26=3,6,IF(F26=4,9,0))))</f>
        <v>0</v>
      </c>
      <c r="K26" s="23"/>
      <c r="L26" s="23"/>
      <c r="M26" s="23"/>
      <c r="O26" s="114">
        <v>109</v>
      </c>
      <c r="P26" s="114">
        <v>114</v>
      </c>
      <c r="Q26" s="114">
        <v>18</v>
      </c>
      <c r="R26" s="114">
        <v>14</v>
      </c>
      <c r="S26" s="23"/>
    </row>
    <row r="27" spans="2:19" x14ac:dyDescent="0.35">
      <c r="B27" s="82">
        <v>21</v>
      </c>
      <c r="C27" s="82" t="s">
        <v>29</v>
      </c>
      <c r="D27" s="82"/>
      <c r="E27" s="82">
        <f t="shared" si="0"/>
        <v>0</v>
      </c>
      <c r="F27" s="100">
        <v>0</v>
      </c>
      <c r="G27" s="82">
        <f>IF(F27=1,0,IF(F27=2,2,IF(F27=3,4,IF(F27=4,6,0))))</f>
        <v>0</v>
      </c>
      <c r="H27" s="82">
        <f>IF(F27=1,0,IF(F27=2,3,IF(F27=3,6,IF(F27=4,9,0))))</f>
        <v>0</v>
      </c>
      <c r="K27" s="23"/>
      <c r="L27" s="23"/>
      <c r="M27" s="23"/>
      <c r="O27" s="114">
        <v>115</v>
      </c>
      <c r="P27" s="114">
        <v>121</v>
      </c>
      <c r="Q27" s="114">
        <v>19</v>
      </c>
      <c r="R27" s="114">
        <v>15</v>
      </c>
      <c r="S27" s="23"/>
    </row>
    <row r="28" spans="2:19" x14ac:dyDescent="0.35">
      <c r="B28" s="82">
        <v>22</v>
      </c>
      <c r="C28" s="82" t="s">
        <v>30</v>
      </c>
      <c r="D28" s="82"/>
      <c r="E28" s="82">
        <f t="shared" si="0"/>
        <v>0</v>
      </c>
      <c r="F28" s="100">
        <v>0</v>
      </c>
      <c r="G28" s="82">
        <f>IF(F28=1,0,IF(F28=2,3,IF(F28=3,6,IF(F28=4,9,0))))</f>
        <v>0</v>
      </c>
      <c r="H28" s="82">
        <f>IF(F28=1,0,IF(F28=2,3,IF(F28=3,6,IF(F28=4,9,0))))</f>
        <v>0</v>
      </c>
      <c r="K28" s="23"/>
      <c r="L28" s="23"/>
      <c r="M28" s="23"/>
      <c r="O28" s="114">
        <v>122</v>
      </c>
      <c r="P28" s="114">
        <v>132</v>
      </c>
      <c r="Q28" s="114">
        <v>20</v>
      </c>
      <c r="R28" s="114">
        <v>16</v>
      </c>
      <c r="S28" s="23"/>
    </row>
    <row r="29" spans="2:19" x14ac:dyDescent="0.35">
      <c r="B29" s="82">
        <v>23</v>
      </c>
      <c r="C29" s="82" t="s">
        <v>31</v>
      </c>
      <c r="D29" s="82"/>
      <c r="E29" s="82">
        <f t="shared" si="0"/>
        <v>0</v>
      </c>
      <c r="F29" s="100">
        <v>0</v>
      </c>
      <c r="G29" s="82">
        <f>IF(F29=1,0,IF(F29=2,2,IF(F29=3,4,IF(F29=4,6,0))))</f>
        <v>0</v>
      </c>
      <c r="H29" s="82">
        <f>IF(F29=1,0,IF(F29=2,2,IF(F29=3,4,IF(F29=4,6,0))))</f>
        <v>0</v>
      </c>
      <c r="K29" s="23"/>
      <c r="L29" s="23"/>
      <c r="M29" s="23"/>
      <c r="O29" s="114">
        <v>133</v>
      </c>
      <c r="P29" s="114">
        <v>148</v>
      </c>
      <c r="Q29" s="114">
        <v>21</v>
      </c>
      <c r="R29" s="114">
        <v>17</v>
      </c>
      <c r="S29" s="23"/>
    </row>
    <row r="30" spans="2:19" x14ac:dyDescent="0.35">
      <c r="B30" s="82">
        <v>24</v>
      </c>
      <c r="C30" s="82" t="s">
        <v>32</v>
      </c>
      <c r="D30" s="82"/>
      <c r="E30" s="82">
        <f t="shared" si="0"/>
        <v>0</v>
      </c>
      <c r="F30" s="100">
        <v>0</v>
      </c>
      <c r="G30" s="82">
        <f>IF(F30=1,0,IF(F30=2,3,IF(F30=3,6,IF(F30=4,9,0))))</f>
        <v>0</v>
      </c>
      <c r="H30" s="82">
        <f>IF(F30=1,0,IF(F30=2,3,IF(F30=3,6,IF(F30=4,9,0))))</f>
        <v>0</v>
      </c>
      <c r="K30" s="89"/>
      <c r="L30" s="89"/>
      <c r="M30" s="89"/>
      <c r="O30" s="114">
        <v>149</v>
      </c>
      <c r="P30" s="114">
        <v>164</v>
      </c>
      <c r="Q30" s="114">
        <v>22</v>
      </c>
      <c r="R30" s="114">
        <v>18</v>
      </c>
      <c r="S30" s="118" t="s">
        <v>589</v>
      </c>
    </row>
    <row r="31" spans="2:19" x14ac:dyDescent="0.35">
      <c r="B31" s="82">
        <v>25</v>
      </c>
      <c r="C31" s="82" t="s">
        <v>33</v>
      </c>
      <c r="D31" s="82"/>
      <c r="E31" s="82">
        <f t="shared" si="0"/>
        <v>0</v>
      </c>
      <c r="F31" s="100">
        <v>0</v>
      </c>
      <c r="G31" s="82">
        <f>IF(F31=1,0,IF(F31=2,2,IF(F31=3,4,IF(F31=4,6,0))))</f>
        <v>0</v>
      </c>
      <c r="H31" s="82">
        <f>IF(F31=1,0,IF(F31=2,2,IF(F31=3,4,IF(F31=4,6,0))))</f>
        <v>0</v>
      </c>
      <c r="K31" s="89"/>
      <c r="L31" s="89"/>
      <c r="M31" s="89"/>
      <c r="O31" s="114">
        <v>165</v>
      </c>
      <c r="P31" s="114">
        <v>180</v>
      </c>
      <c r="Q31" s="114">
        <v>23</v>
      </c>
      <c r="R31" s="114">
        <v>19</v>
      </c>
      <c r="S31" s="118" t="s">
        <v>589</v>
      </c>
    </row>
    <row r="32" spans="2:19" x14ac:dyDescent="0.35">
      <c r="B32" s="82">
        <v>26</v>
      </c>
      <c r="C32" s="82" t="s">
        <v>34</v>
      </c>
      <c r="D32" s="82"/>
      <c r="E32" s="82">
        <f t="shared" si="0"/>
        <v>0</v>
      </c>
      <c r="F32" s="100">
        <v>0</v>
      </c>
      <c r="G32" s="82">
        <f>IF(F32=1,0,IF(F32=2,1,IF(F32=3,2,IF(F32=4,3,0))))</f>
        <v>0</v>
      </c>
      <c r="H32" s="82">
        <f>IF(F32=1,0,IF(F32=2,2,IF(F32=3,4,IF(F32=4,6,0))))</f>
        <v>0</v>
      </c>
      <c r="K32" s="89"/>
      <c r="L32" s="89"/>
      <c r="M32" s="89"/>
      <c r="O32" s="114">
        <v>181</v>
      </c>
      <c r="P32" s="114">
        <v>201</v>
      </c>
      <c r="Q32" s="114">
        <v>24</v>
      </c>
      <c r="R32" s="114">
        <v>20</v>
      </c>
      <c r="S32" s="118" t="s">
        <v>589</v>
      </c>
    </row>
    <row r="33" spans="2:19" x14ac:dyDescent="0.35">
      <c r="B33" s="82">
        <v>27</v>
      </c>
      <c r="C33" s="82" t="s">
        <v>35</v>
      </c>
      <c r="D33" s="82"/>
      <c r="E33" s="82">
        <f t="shared" si="0"/>
        <v>0</v>
      </c>
      <c r="F33" s="100">
        <v>0</v>
      </c>
      <c r="G33" s="82">
        <f t="shared" ref="G33:G38" si="1">IF(F33=1,0,IF(F33=2,3,IF(F33=3,6,IF(F33=4,9,0))))</f>
        <v>0</v>
      </c>
      <c r="H33" s="82">
        <f t="shared" ref="H33:H38" si="2">IF(F33=1,0,IF(F33=2,3,IF(F33=3,6,IF(F33=4,9,0))))</f>
        <v>0</v>
      </c>
      <c r="K33" s="89"/>
      <c r="L33" s="89"/>
      <c r="M33" s="89"/>
      <c r="O33" s="114">
        <v>202</v>
      </c>
      <c r="P33" s="114">
        <v>222</v>
      </c>
      <c r="Q33" s="114">
        <v>25</v>
      </c>
      <c r="R33" s="114">
        <v>21</v>
      </c>
      <c r="S33" s="118" t="s">
        <v>589</v>
      </c>
    </row>
    <row r="34" spans="2:19" x14ac:dyDescent="0.35">
      <c r="B34" s="82">
        <v>28</v>
      </c>
      <c r="C34" s="82" t="s">
        <v>36</v>
      </c>
      <c r="D34" s="82"/>
      <c r="E34" s="82">
        <f t="shared" si="0"/>
        <v>0</v>
      </c>
      <c r="F34" s="100">
        <v>0</v>
      </c>
      <c r="G34" s="82">
        <f t="shared" si="1"/>
        <v>0</v>
      </c>
      <c r="H34" s="82">
        <f t="shared" si="2"/>
        <v>0</v>
      </c>
    </row>
    <row r="35" spans="2:19" x14ac:dyDescent="0.35">
      <c r="B35" s="82">
        <v>29</v>
      </c>
      <c r="C35" s="82" t="s">
        <v>4</v>
      </c>
      <c r="D35" s="82"/>
      <c r="E35" s="82">
        <f t="shared" si="0"/>
        <v>0</v>
      </c>
      <c r="F35" s="100">
        <v>0</v>
      </c>
      <c r="G35" s="82">
        <f t="shared" si="1"/>
        <v>0</v>
      </c>
      <c r="H35" s="82">
        <f t="shared" si="2"/>
        <v>0</v>
      </c>
    </row>
    <row r="36" spans="2:19" x14ac:dyDescent="0.35">
      <c r="B36" s="82">
        <v>30</v>
      </c>
      <c r="C36" s="82" t="s">
        <v>37</v>
      </c>
      <c r="D36" s="82"/>
      <c r="E36" s="82">
        <f t="shared" si="0"/>
        <v>0</v>
      </c>
      <c r="F36" s="100">
        <v>0</v>
      </c>
      <c r="G36" s="82">
        <f t="shared" si="1"/>
        <v>0</v>
      </c>
      <c r="H36" s="82">
        <f t="shared" si="2"/>
        <v>0</v>
      </c>
    </row>
    <row r="37" spans="2:19" x14ac:dyDescent="0.35">
      <c r="B37" s="82">
        <v>31</v>
      </c>
      <c r="C37" s="82" t="s">
        <v>38</v>
      </c>
      <c r="D37" s="82"/>
      <c r="E37" s="82">
        <f t="shared" si="0"/>
        <v>0</v>
      </c>
      <c r="F37" s="100">
        <v>0</v>
      </c>
      <c r="G37" s="82">
        <f t="shared" si="1"/>
        <v>0</v>
      </c>
      <c r="H37" s="82">
        <f t="shared" si="2"/>
        <v>0</v>
      </c>
    </row>
    <row r="38" spans="2:19" x14ac:dyDescent="0.35">
      <c r="B38" s="82">
        <v>32</v>
      </c>
      <c r="C38" s="82" t="s">
        <v>39</v>
      </c>
      <c r="D38" s="82"/>
      <c r="E38" s="82">
        <f t="shared" si="0"/>
        <v>0</v>
      </c>
      <c r="F38" s="100">
        <v>0</v>
      </c>
      <c r="G38" s="82">
        <f t="shared" si="1"/>
        <v>0</v>
      </c>
      <c r="H38" s="82">
        <f t="shared" si="2"/>
        <v>0</v>
      </c>
    </row>
    <row r="39" spans="2:19" x14ac:dyDescent="0.35">
      <c r="B39" s="82">
        <v>33</v>
      </c>
      <c r="C39" s="82" t="s">
        <v>40</v>
      </c>
      <c r="D39" s="82"/>
      <c r="E39" s="82">
        <f t="shared" si="0"/>
        <v>0</v>
      </c>
      <c r="F39" s="100">
        <v>0</v>
      </c>
      <c r="G39" s="82">
        <f>IF(F39=1,0,IF(F39=2,2,IF(F39=3,4,IF(F39=4,6,0))))</f>
        <v>0</v>
      </c>
      <c r="H39" s="82">
        <f>IF(F39=1,0,IF(F39=2,2,IF(F39=3,4,IF(F39=4,6,0))))</f>
        <v>0</v>
      </c>
    </row>
    <row r="40" spans="2:19" x14ac:dyDescent="0.35">
      <c r="B40" s="82">
        <v>34</v>
      </c>
      <c r="C40" s="82" t="s">
        <v>41</v>
      </c>
      <c r="D40" s="82"/>
      <c r="E40" s="82">
        <f t="shared" si="0"/>
        <v>0</v>
      </c>
      <c r="F40" s="100">
        <v>0</v>
      </c>
      <c r="G40" s="82">
        <f>IF(F40=1,0,IF(F40=2,2,IF(F40=3,4,IF(F40=4,6,0))))</f>
        <v>0</v>
      </c>
      <c r="H40" s="82">
        <f>IF(F40=1,0,IF(F40=2,2,IF(F40=3,4,IF(F40=4,6,0))))</f>
        <v>0</v>
      </c>
    </row>
    <row r="41" spans="2:19" ht="15" thickBot="1" x14ac:dyDescent="0.4">
      <c r="B41" s="82">
        <v>35</v>
      </c>
      <c r="C41" s="82" t="s">
        <v>42</v>
      </c>
      <c r="D41" s="82"/>
      <c r="E41" s="82">
        <f t="shared" si="0"/>
        <v>0</v>
      </c>
      <c r="F41" s="100">
        <v>0</v>
      </c>
      <c r="G41" s="83">
        <f>IF(F41=1,0,IF(F41=2,3,IF(F41=3,6,IF(F41=4,9,0))))</f>
        <v>0</v>
      </c>
      <c r="H41" s="83">
        <f>IF(F41=1,0,IF(F41=2,3,IF(F41=3,6,IF(F41=4,9,0))))</f>
        <v>0</v>
      </c>
    </row>
    <row r="42" spans="2:19" ht="15" thickBot="1" x14ac:dyDescent="0.4">
      <c r="D42" s="84"/>
      <c r="E42" s="84"/>
      <c r="F42" s="89"/>
      <c r="G42" s="22" t="str">
        <f>IF(COUNTIF(E7:E41,"&lt;&gt;0")=35,SUM(G7:G41),"")</f>
        <v/>
      </c>
      <c r="H42" s="22" t="str">
        <f>IF(COUNTIF(E7:E41,"&lt;&gt;0")=35,SUM(H7:H41),"")</f>
        <v/>
      </c>
    </row>
    <row r="43" spans="2:19" ht="15" thickBot="1" x14ac:dyDescent="0.4">
      <c r="B43" s="153" t="s">
        <v>574</v>
      </c>
      <c r="C43" s="148"/>
      <c r="D43" s="84"/>
      <c r="E43" s="84"/>
      <c r="F43" s="89"/>
      <c r="H43" s="90"/>
    </row>
    <row r="44" spans="2:19" ht="16" thickBot="1" x14ac:dyDescent="0.4">
      <c r="B44" s="154"/>
      <c r="C44" s="149"/>
      <c r="D44" s="84"/>
      <c r="E44" s="77" t="s">
        <v>204</v>
      </c>
      <c r="G44" s="78" t="str">
        <f>IF(COUNTIF(E7:E41,"&lt;&gt;0")=35,IFERROR(VLOOKUP(G42,K9:M11,3,TRUE),""),"")</f>
        <v/>
      </c>
      <c r="H44" s="79" t="str" cm="1">
        <f t="array" ref="H44">IF(COUNTIF(E7:E41,"&lt;&gt;0")=35,IFERROR(_xlfn.IFS(G44="A",VLOOKUP(H42,O13:R21,4,TRUE),G44="B",VLOOKUP(H42,O13:R25,4,TRUE),G44="C",VLOOKUP(H42,O13:R33,4,TRUE)),""),"")</f>
        <v/>
      </c>
    </row>
    <row r="45" spans="2:19" ht="16" thickBot="1" x14ac:dyDescent="0.4">
      <c r="B45" s="96"/>
      <c r="C45" s="150"/>
      <c r="D45" s="84"/>
      <c r="E45" s="84"/>
      <c r="F45" s="77"/>
      <c r="G45" s="91"/>
      <c r="H45" s="91"/>
    </row>
    <row r="47" spans="2:19" ht="15" thickBot="1" x14ac:dyDescent="0.4">
      <c r="B47" s="151"/>
      <c r="C47" s="151"/>
      <c r="D47" s="97"/>
      <c r="E47" s="101"/>
      <c r="G47" s="151"/>
      <c r="H47" s="151"/>
      <c r="I47" s="98"/>
    </row>
    <row r="48" spans="2:19" x14ac:dyDescent="0.35">
      <c r="B48" s="92" t="s">
        <v>600</v>
      </c>
      <c r="C48" s="93"/>
      <c r="D48" s="94" t="s">
        <v>202</v>
      </c>
      <c r="E48" s="94"/>
      <c r="F48" s="22"/>
      <c r="G48" s="92" t="s">
        <v>203</v>
      </c>
      <c r="H48" s="93"/>
      <c r="I48" s="94" t="s">
        <v>202</v>
      </c>
    </row>
    <row r="50" spans="6:9" x14ac:dyDescent="0.35">
      <c r="F50" s="84"/>
      <c r="G50" s="84"/>
      <c r="I50" s="95" t="s">
        <v>581</v>
      </c>
    </row>
    <row r="51" spans="6:9" x14ac:dyDescent="0.35">
      <c r="F51" s="84"/>
    </row>
  </sheetData>
  <sheetProtection algorithmName="SHA-512" hashValue="ERV9hLN7X5WT7Gl+6j2sWzIliQnrh5AK2asm7+CdDYUwSoCldkQ37bUC3D/oc9NzOoWAOUk6XvUPnEv7sFob8A==" saltValue="qwTQw6ggac2ph1oS7WUyzw==" spinCount="100000" sheet="1" objects="1" scenarios="1"/>
  <protectedRanges>
    <protectedRange sqref="B43:C45 B47:E47 G47:I47" name="Add ons AD Approval RD Approval"/>
  </protectedRanges>
  <mergeCells count="8">
    <mergeCell ref="O7:R7"/>
    <mergeCell ref="K7:M7"/>
    <mergeCell ref="A1:I1"/>
    <mergeCell ref="C43:C45"/>
    <mergeCell ref="B47:C47"/>
    <mergeCell ref="G47:H47"/>
    <mergeCell ref="C3:D3"/>
    <mergeCell ref="B43:B44"/>
  </mergeCells>
  <pageMargins left="0" right="0" top="0.25" bottom="0.25" header="0.3" footer="0.3"/>
  <pageSetup orientation="portrait" r:id="rId1"/>
  <ignoredErrors>
    <ignoredError sqref="G8:G10 H12:H13 G28:G30 H29:H30" formula="1"/>
  </ignoredError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Instructions</vt:lpstr>
      <vt:lpstr>Assessment</vt:lpstr>
      <vt:lpstr>Scoring Sheet</vt:lpstr>
      <vt:lpstr>ComReturn</vt:lpstr>
      <vt:lpstr>FamSupRet</vt:lpstr>
      <vt:lpstr>MedsRet</vt:lpstr>
      <vt:lpstr>MenHeaRet</vt:lpstr>
      <vt:lpstr>PBSRet</vt:lpstr>
      <vt:lpstr>Assessment!Print_Area</vt:lpstr>
      <vt:lpstr>'Scoring Sheet'!Print_Area</vt:lpstr>
      <vt:lpstr>ProvRet</vt:lpstr>
      <vt:lpstr>RecReturn</vt:lpstr>
      <vt:lpstr>SafComRet</vt:lpstr>
      <vt:lpstr>SafHomRet</vt:lpstr>
      <vt:lpstr>SubUseRet</vt:lpstr>
      <vt:lpstr>SumComReturn</vt:lpstr>
      <vt:lpstr>SupHomeReturn</vt:lpstr>
      <vt:lpstr>SupProRet</vt:lpstr>
      <vt:lpstr>TranRet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Watts</dc:creator>
  <cp:lastModifiedBy>Cahill, Timothy (DDS)</cp:lastModifiedBy>
  <cp:lastPrinted>2024-09-26T21:06:15Z</cp:lastPrinted>
  <dcterms:created xsi:type="dcterms:W3CDTF">2021-12-08T15:34:48Z</dcterms:created>
  <dcterms:modified xsi:type="dcterms:W3CDTF">2025-04-02T13:58:22Z</dcterms:modified>
</cp:coreProperties>
</file>