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60" yWindow="1245" windowWidth="21600" windowHeight="12750" activeTab="4"/>
  </bookViews>
  <sheets>
    <sheet name="Notes" sheetId="4" r:id="rId1"/>
    <sheet name="2015 " sheetId="7" r:id="rId2"/>
    <sheet name="2016 " sheetId="8" r:id="rId3"/>
    <sheet name="2017 " sheetId="9" r:id="rId4"/>
    <sheet name="2018" sheetId="10" r:id="rId5"/>
  </sheets>
  <definedNames>
    <definedName name="_xlnm.Print_Area" localSheetId="2">'2016 '!$A$1:$P$38</definedName>
  </definedNames>
  <calcPr calcId="145621"/>
</workbook>
</file>

<file path=xl/calcChain.xml><?xml version="1.0" encoding="utf-8"?>
<calcChain xmlns="http://schemas.openxmlformats.org/spreadsheetml/2006/main">
  <c r="K38" i="10" l="1"/>
  <c r="M32" i="10"/>
  <c r="L32" i="10"/>
  <c r="K32" i="10"/>
  <c r="J32" i="10"/>
  <c r="I32" i="10"/>
  <c r="I38" i="10" s="1"/>
  <c r="H32" i="10"/>
  <c r="G32" i="10"/>
  <c r="F32" i="10"/>
  <c r="E32" i="10"/>
  <c r="D32" i="10"/>
  <c r="C32" i="10"/>
  <c r="B32" i="10"/>
  <c r="M24" i="10"/>
  <c r="L24" i="10"/>
  <c r="K24" i="10"/>
  <c r="J24" i="10"/>
  <c r="J38" i="10" s="1"/>
  <c r="I24" i="10"/>
  <c r="H24" i="10"/>
  <c r="G24" i="10"/>
  <c r="F24" i="10"/>
  <c r="E24" i="10"/>
  <c r="D24" i="10"/>
  <c r="C24" i="10"/>
  <c r="C38" i="10" s="1"/>
  <c r="B24" i="10"/>
  <c r="M18" i="10"/>
  <c r="L18" i="10"/>
  <c r="K18" i="10"/>
  <c r="J18" i="10"/>
  <c r="I18" i="10"/>
  <c r="H18" i="10"/>
  <c r="G18" i="10"/>
  <c r="F18" i="10"/>
  <c r="E18" i="10"/>
  <c r="D18" i="10"/>
  <c r="C18" i="10"/>
  <c r="B18" i="10"/>
  <c r="G38" i="10" l="1"/>
  <c r="H38" i="10"/>
  <c r="M38" i="10"/>
  <c r="L38" i="10"/>
  <c r="F38" i="10"/>
  <c r="E38" i="10"/>
  <c r="D38" i="10"/>
  <c r="B38" i="10"/>
  <c r="H38" i="9"/>
  <c r="B38" i="9"/>
  <c r="M32" i="9"/>
  <c r="M38" i="9" s="1"/>
  <c r="L32" i="9"/>
  <c r="L38" i="9" s="1"/>
  <c r="K32" i="9"/>
  <c r="J32" i="9"/>
  <c r="I32" i="9"/>
  <c r="H32" i="9"/>
  <c r="G32" i="9"/>
  <c r="G38" i="9" s="1"/>
  <c r="F32" i="9"/>
  <c r="F38" i="9" s="1"/>
  <c r="E32" i="9"/>
  <c r="E38" i="9" s="1"/>
  <c r="D32" i="9"/>
  <c r="D38" i="9" s="1"/>
  <c r="C32" i="9"/>
  <c r="B32" i="9"/>
  <c r="M24" i="9"/>
  <c r="L24" i="9"/>
  <c r="K24" i="9"/>
  <c r="K38" i="9" s="1"/>
  <c r="J24" i="9"/>
  <c r="J38" i="9" s="1"/>
  <c r="I24" i="9"/>
  <c r="I38" i="9" s="1"/>
  <c r="H24" i="9"/>
  <c r="G24" i="9"/>
  <c r="F24" i="9"/>
  <c r="E24" i="9"/>
  <c r="D24" i="9"/>
  <c r="C24" i="9"/>
  <c r="C38" i="9" s="1"/>
  <c r="B24" i="9"/>
  <c r="M18" i="9"/>
  <c r="L18" i="9"/>
  <c r="K18" i="9"/>
  <c r="J18" i="9"/>
  <c r="I18" i="9"/>
  <c r="H18" i="9"/>
  <c r="G18" i="9"/>
  <c r="F18" i="9"/>
  <c r="E18" i="9"/>
  <c r="D18" i="9"/>
  <c r="C18" i="9"/>
  <c r="B18" i="9"/>
  <c r="M38" i="8"/>
  <c r="M32" i="8"/>
  <c r="L32" i="8"/>
  <c r="L38" i="8" s="1"/>
  <c r="K32" i="8"/>
  <c r="K38" i="8" s="1"/>
  <c r="J32" i="8"/>
  <c r="J38" i="8" s="1"/>
  <c r="I32" i="8"/>
  <c r="I38" i="8" s="1"/>
  <c r="H32" i="8"/>
  <c r="H38" i="8" s="1"/>
  <c r="G32" i="8"/>
  <c r="G38" i="8" s="1"/>
  <c r="F32" i="8"/>
  <c r="E32" i="8"/>
  <c r="D32" i="8"/>
  <c r="D38" i="8" s="1"/>
  <c r="C32" i="8"/>
  <c r="C38" i="8" s="1"/>
  <c r="B32" i="8"/>
  <c r="B38" i="8" s="1"/>
  <c r="M24" i="8"/>
  <c r="L24" i="8"/>
  <c r="K24" i="8"/>
  <c r="J24" i="8"/>
  <c r="I24" i="8"/>
  <c r="H24" i="8"/>
  <c r="G24" i="8"/>
  <c r="F24" i="8"/>
  <c r="F38" i="8" s="1"/>
  <c r="E24" i="8"/>
  <c r="E38" i="8" s="1"/>
  <c r="D24" i="8"/>
  <c r="C24" i="8"/>
  <c r="B24" i="8"/>
  <c r="M18" i="8"/>
  <c r="L18" i="8"/>
  <c r="K18" i="8"/>
  <c r="J18" i="8"/>
  <c r="I18" i="8"/>
  <c r="H18" i="8"/>
  <c r="G18" i="8"/>
  <c r="F18" i="8"/>
  <c r="E18" i="8"/>
  <c r="D18" i="8"/>
  <c r="C18" i="8"/>
  <c r="B18" i="8"/>
  <c r="M32" i="7"/>
  <c r="L32" i="7"/>
  <c r="K32" i="7"/>
  <c r="J32" i="7"/>
  <c r="I32" i="7"/>
  <c r="I38" i="7" s="1"/>
  <c r="H32" i="7"/>
  <c r="H38" i="7" s="1"/>
  <c r="G32" i="7"/>
  <c r="G38" i="7" s="1"/>
  <c r="F32" i="7"/>
  <c r="F38" i="7" s="1"/>
  <c r="E32" i="7"/>
  <c r="D32" i="7"/>
  <c r="C32" i="7"/>
  <c r="B32" i="7"/>
  <c r="M24" i="7"/>
  <c r="M38" i="7" s="1"/>
  <c r="L24" i="7"/>
  <c r="L38" i="7" s="1"/>
  <c r="K24" i="7"/>
  <c r="K38" i="7" s="1"/>
  <c r="J24" i="7"/>
  <c r="J38" i="7" s="1"/>
  <c r="I24" i="7"/>
  <c r="H24" i="7"/>
  <c r="G24" i="7"/>
  <c r="F24" i="7"/>
  <c r="E24" i="7"/>
  <c r="E38" i="7" s="1"/>
  <c r="D24" i="7"/>
  <c r="D38" i="7" s="1"/>
  <c r="C24" i="7"/>
  <c r="C38" i="7" s="1"/>
  <c r="B24" i="7"/>
  <c r="B38" i="7" s="1"/>
  <c r="M18" i="7"/>
  <c r="L18" i="7"/>
  <c r="K18" i="7"/>
  <c r="J18" i="7"/>
  <c r="I18" i="7"/>
  <c r="H18" i="7"/>
  <c r="G18" i="7"/>
  <c r="F18" i="7"/>
  <c r="E18" i="7"/>
  <c r="D18" i="7"/>
  <c r="C18" i="7"/>
  <c r="B18" i="7"/>
</calcChain>
</file>

<file path=xl/sharedStrings.xml><?xml version="1.0" encoding="utf-8"?>
<sst xmlns="http://schemas.openxmlformats.org/spreadsheetml/2006/main" count="221" uniqueCount="52">
  <si>
    <t>Quality</t>
  </si>
  <si>
    <t>HMO</t>
  </si>
  <si>
    <t>PPO</t>
  </si>
  <si>
    <t>Both</t>
  </si>
  <si>
    <t>Aetna</t>
  </si>
  <si>
    <t>Other Commercial</t>
  </si>
  <si>
    <t>Total Commercial</t>
  </si>
  <si>
    <t>Network Health</t>
  </si>
  <si>
    <t>Total Managed Medicaid</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</si>
  <si>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</si>
  <si>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</si>
  <si>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</si>
  <si>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</si>
  <si>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</si>
  <si>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</si>
  <si>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</si>
  <si>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</si>
  <si>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</si>
  <si>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</si>
  <si>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</si>
  <si>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</si>
  <si>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</si>
  <si>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Incentive-Based Revenue</t>
  </si>
  <si>
    <t>Incentive</t>
  </si>
  <si>
    <t>Revenue</t>
  </si>
  <si>
    <t>Neighborhood Health Plan</t>
  </si>
  <si>
    <t>BMC HealthNet, Inc.</t>
  </si>
  <si>
    <t>Fallon Community Health Plan</t>
  </si>
  <si>
    <t>Other Managed Medicaid</t>
  </si>
  <si>
    <t>MassHealth</t>
  </si>
  <si>
    <t>Other</t>
  </si>
  <si>
    <t>Exhibit 1 AGO Questions to Providers</t>
  </si>
  <si>
    <t>2.  Please include POS payments under HMO.</t>
  </si>
  <si>
    <t>3.  Please include Indemnity payments under PPO.</t>
  </si>
  <si>
    <t>Other Revenue</t>
  </si>
  <si>
    <t>Tufts Health Plan</t>
  </si>
  <si>
    <t>Blue Cross Blue Shield</t>
  </si>
  <si>
    <t>Harvard Pilgrim Health Care</t>
  </si>
  <si>
    <t>United Healthcare</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</si>
  <si>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</si>
  <si>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</si>
  <si>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</si>
  <si>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</si>
  <si>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</si>
  <si>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</si>
  <si>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</si>
  <si>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</si>
  <si>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</si>
  <si>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HPI</t>
  </si>
  <si>
    <t>Unicare</t>
  </si>
  <si>
    <t>Senior Whole Health</t>
  </si>
  <si>
    <t>Tufts - Network Health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</si>
</sst>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
    <numFmt numFmtId="165" formatCode="_(* #,##0_);_(* \(#,##0\);_(* &quot;-&quot;??_);_(@_)"/>
  </numFmts>
  <fonts count="18" x14ac:knownFonts="1">
    <font>
      <sz val="11"/>
      <color theme="1"/>
      <name val="Calibri"/>
      <family val="2"/>
      <scheme val="minor"/>
    </font>
    <font>
      <sz val="11"/>
      <color rgb="FF000000"/>
      <name val="Calibri"/>
      <family val="2"/>
      <scheme val="minor"/>
    </font>
    <font>
      <sz val="11"/>
      <color theme="1"/>
      <name val="Times New Roman"/>
      <family val="1"/>
    </font>
    <font>
      <sz val="12"/>
      <color theme="1"/>
      <name val="Times New Roman"/>
      <family val="1"/>
    </font>
    <font>
      <b/>
      <sz val="10"/>
      <color theme="0"/>
      <name val="Times New Roman"/>
      <family val="1"/>
    </font>
    <font>
      <sz val="11"/>
      <color theme="0"/>
      <name val="Times New Roman"/>
      <family val="1"/>
    </font>
    <font>
      <sz val="10"/>
      <color theme="0"/>
      <name val="Times New Roman"/>
      <family val="1"/>
    </font>
    <font>
      <sz val="10"/>
      <color theme="1"/>
      <name val="Times New Roman"/>
      <family val="1"/>
    </font>
    <font>
      <b/>
      <i/>
      <sz val="10"/>
      <color theme="1"/>
      <name val="Times New Roman"/>
      <family val="1"/>
    </font>
    <font>
      <b/>
      <sz val="12"/>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i/>
      <sz val="10"/>
      <color theme="1"/>
      <name val="Times New Roman"/>
      <family val="1"/>
    </font>
    <font>
      <sz val="11"/>
      <color theme="1"/>
      <name val="Calibri"/>
      <family val="2"/>
      <scheme val="minor"/>
    </font>
    <font>
      <sz val="10"/>
      <color theme="1"/>
      <name val="Cambria"/>
      <family val="1"/>
      <scheme val="major"/>
    </font>
    <font>
      <sz val="10"/>
      <name val="Cambria"/>
      <family val="1"/>
      <scheme val="major"/>
    </font>
  </fonts>
  <fills count="8">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43" fontId="15" fillId="0" borderId="0" applyFont="0" applyFill="0" applyBorder="0" applyAlignment="0" applyProtection="0"/>
  </cellStyleXfs>
  <cellXfs count="70">
    <xf numFmtId="0" fontId="0" fillId="0" borderId="0" xfId="0"/>
    <xf numFmtId="0" fontId="2" fillId="0" borderId="0" xfId="0" applyFont="1"/>
    <xf numFmtId="0" fontId="3"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2" fillId="0" borderId="0" xfId="0" applyFont="1" applyAlignment="1">
      <alignment horizontal="center"/>
    </xf>
    <xf numFmtId="0" fontId="7" fillId="2" borderId="3"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0" borderId="12" xfId="0" applyFont="1" applyBorder="1" applyAlignment="1">
      <alignment vertical="center" wrapText="1"/>
    </xf>
    <xf numFmtId="0" fontId="14" fillId="2" borderId="3" xfId="0" applyFont="1" applyFill="1" applyBorder="1" applyAlignment="1">
      <alignment horizontal="left" vertical="center" wrapText="1"/>
    </xf>
    <xf numFmtId="0" fontId="7" fillId="2" borderId="12" xfId="0" applyFont="1" applyFill="1" applyBorder="1" applyAlignment="1">
      <alignment vertical="center" wrapText="1"/>
    </xf>
    <xf numFmtId="0" fontId="7" fillId="0" borderId="12" xfId="0" applyFont="1" applyFill="1" applyBorder="1" applyAlignment="1">
      <alignment vertical="center" wrapText="1"/>
    </xf>
    <xf numFmtId="0" fontId="10" fillId="0" borderId="3" xfId="0" applyFont="1" applyBorder="1" applyAlignment="1">
      <alignment horizontal="left" vertical="center" wrapText="1"/>
    </xf>
    <xf numFmtId="0" fontId="7" fillId="4"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0" xfId="0" applyFont="1" applyFill="1"/>
    <xf numFmtId="0" fontId="0" fillId="7" borderId="0" xfId="0" applyFill="1"/>
    <xf numFmtId="0" fontId="11" fillId="7" borderId="0" xfId="0" applyFont="1" applyFill="1"/>
    <xf numFmtId="0" fontId="1" fillId="7" borderId="0" xfId="0" applyFont="1" applyFill="1" applyAlignment="1">
      <alignment wrapText="1"/>
    </xf>
    <xf numFmtId="0" fontId="0" fillId="7" borderId="0" xfId="0" applyFill="1" applyAlignment="1">
      <alignment wrapText="1"/>
    </xf>
    <xf numFmtId="0" fontId="12" fillId="7" borderId="0" xfId="0" applyFont="1" applyFill="1" applyAlignment="1">
      <alignment wrapText="1"/>
    </xf>
    <xf numFmtId="0" fontId="7" fillId="7" borderId="0" xfId="0" applyFont="1" applyFill="1" applyAlignment="1">
      <alignment wrapText="1"/>
    </xf>
    <xf numFmtId="0" fontId="10" fillId="7" borderId="13" xfId="0" applyFont="1" applyFill="1" applyBorder="1" applyAlignment="1">
      <alignment vertical="center"/>
    </xf>
    <xf numFmtId="164" fontId="16" fillId="0" borderId="12" xfId="1" applyNumberFormat="1" applyFont="1" applyBorder="1" applyAlignment="1">
      <alignment horizontal="center" vertical="center" wrapText="1"/>
    </xf>
    <xf numFmtId="165" fontId="16" fillId="0" borderId="12" xfId="1" applyNumberFormat="1" applyFont="1" applyBorder="1" applyAlignment="1">
      <alignment horizontal="center" vertical="center" wrapText="1"/>
    </xf>
    <xf numFmtId="165" fontId="17" fillId="0" borderId="12" xfId="1" applyNumberFormat="1" applyFont="1" applyBorder="1" applyAlignment="1">
      <alignment horizontal="center" vertical="center" wrapText="1"/>
    </xf>
    <xf numFmtId="164" fontId="16" fillId="0" borderId="12" xfId="0" applyNumberFormat="1" applyFont="1" applyBorder="1" applyAlignment="1">
      <alignment horizontal="center" vertical="center" wrapText="1"/>
    </xf>
    <xf numFmtId="165" fontId="16" fillId="0" borderId="12" xfId="0" applyNumberFormat="1" applyFont="1" applyBorder="1" applyAlignment="1">
      <alignment horizontal="center" vertical="center" wrapText="1"/>
    </xf>
    <xf numFmtId="165" fontId="16" fillId="0" borderId="12" xfId="1" applyNumberFormat="1" applyFont="1" applyFill="1" applyBorder="1" applyAlignment="1">
      <alignment horizontal="center" vertical="center" wrapText="1"/>
    </xf>
    <xf numFmtId="164" fontId="16" fillId="0" borderId="12" xfId="1" applyNumberFormat="1"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3" borderId="11" xfId="0" applyFont="1" applyFill="1" applyBorder="1" applyAlignment="1">
      <alignment vertical="center" wrapText="1"/>
    </xf>
    <xf numFmtId="0" fontId="5" fillId="3" borderId="8" xfId="0" applyFont="1" applyFill="1" applyBorder="1" applyAlignment="1">
      <alignment vertical="center" wrapText="1"/>
    </xf>
    <xf numFmtId="0" fontId="5" fillId="3" borderId="7" xfId="0" applyFont="1" applyFill="1" applyBorder="1" applyAlignment="1">
      <alignment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10" xfId="0" applyFont="1" applyFill="1" applyBorder="1" applyAlignment="1">
      <alignment vertical="center" wrapText="1"/>
    </xf>
    <xf numFmtId="0" fontId="5" fillId="3" borderId="0" xfId="0" applyFont="1" applyFill="1" applyBorder="1" applyAlignment="1">
      <alignment vertical="center" wrapText="1"/>
    </xf>
    <xf numFmtId="0" fontId="5" fillId="3" borderId="6" xfId="0" applyFont="1" applyFill="1" applyBorder="1" applyAlignment="1">
      <alignment vertical="center" wrapText="1"/>
    </xf>
    <xf numFmtId="0" fontId="5" fillId="3" borderId="0" xfId="0" applyFont="1" applyFill="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3" borderId="11" xfId="0" applyFont="1" applyFill="1" applyBorder="1" applyAlignment="1">
      <alignment vertical="top" wrapText="1"/>
    </xf>
    <xf numFmtId="0" fontId="5" fillId="3" borderId="8" xfId="0" applyFont="1" applyFill="1" applyBorder="1" applyAlignment="1">
      <alignment vertical="top" wrapText="1"/>
    </xf>
    <xf numFmtId="0" fontId="5" fillId="3" borderId="7" xfId="0" applyFont="1" applyFill="1" applyBorder="1" applyAlignment="1">
      <alignment vertical="top" wrapText="1"/>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6" xfId="0" applyFont="1" applyFill="1" applyBorder="1" applyAlignment="1">
      <alignment vertical="top" wrapText="1"/>
    </xf>
    <xf numFmtId="0" fontId="5" fillId="3" borderId="0" xfId="0" applyFont="1" applyFill="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110" zoomScaleNormal="110" workbookViewId="0">
      <selection activeCell="A17" sqref="A17"/>
    </sheetView>
  </sheetViews>
  <sheetFormatPr defaultColWidth="8.7109375" defaultRowHeight="15" x14ac:dyDescent="0.25"/>
  <cols>
    <col min="1" max="1" width="79.42578125" style="18" customWidth="1"/>
    <col min="2" max="16384" width="8.7109375" style="18"/>
  </cols>
  <sheetData>
    <row r="1" spans="1:10" ht="30.75" customHeight="1" x14ac:dyDescent="0.25">
      <c r="A1" s="24" t="s">
        <v>31</v>
      </c>
      <c r="B1" s="17"/>
      <c r="C1" s="17"/>
      <c r="D1" s="17"/>
      <c r="E1" s="17"/>
      <c r="F1" s="17"/>
      <c r="G1" s="17"/>
      <c r="H1" s="17"/>
      <c r="I1" s="17"/>
    </row>
    <row r="2" spans="1:10" x14ac:dyDescent="0.25">
      <c r="A2" s="19" t="s">
        <v>15</v>
      </c>
      <c r="B2" s="17"/>
      <c r="C2" s="17"/>
      <c r="D2" s="17"/>
      <c r="E2" s="17"/>
      <c r="F2" s="17"/>
      <c r="G2" s="17"/>
      <c r="H2" s="17"/>
      <c r="I2" s="17"/>
    </row>
    <row r="3" spans="1:10" s="21" customFormat="1" ht="41.45" customHeight="1" x14ac:dyDescent="0.25">
      <c r="A3" s="22" t="s">
        <v>39</v>
      </c>
      <c r="B3" s="22"/>
      <c r="C3" s="22"/>
      <c r="D3" s="22"/>
      <c r="E3" s="22"/>
      <c r="F3" s="22"/>
      <c r="G3" s="22"/>
      <c r="H3" s="22"/>
      <c r="I3" s="22"/>
      <c r="J3" s="20"/>
    </row>
    <row r="4" spans="1:10" s="21" customFormat="1" ht="14.45" customHeight="1" x14ac:dyDescent="0.25">
      <c r="A4" s="22" t="s">
        <v>32</v>
      </c>
      <c r="B4" s="22"/>
      <c r="C4" s="22"/>
      <c r="D4" s="22"/>
      <c r="E4" s="22"/>
      <c r="F4" s="22"/>
      <c r="G4" s="22"/>
      <c r="H4" s="22"/>
      <c r="I4" s="22"/>
    </row>
    <row r="5" spans="1:10" s="21" customFormat="1" ht="14.45" customHeight="1" x14ac:dyDescent="0.25">
      <c r="A5" s="22" t="s">
        <v>33</v>
      </c>
      <c r="B5" s="22"/>
      <c r="C5" s="22"/>
      <c r="D5" s="22"/>
      <c r="E5" s="22"/>
      <c r="F5" s="22"/>
      <c r="G5" s="22"/>
      <c r="H5" s="22"/>
      <c r="I5" s="22"/>
    </row>
    <row r="6" spans="1:10" s="21" customFormat="1" ht="39" customHeight="1" x14ac:dyDescent="0.25">
      <c r="A6" s="22" t="s">
        <v>40</v>
      </c>
      <c r="B6" s="22"/>
      <c r="C6" s="22"/>
      <c r="D6" s="22"/>
      <c r="E6" s="22"/>
      <c r="F6" s="22"/>
      <c r="G6" s="22"/>
      <c r="H6" s="22"/>
      <c r="I6" s="22"/>
    </row>
    <row r="7" spans="1:10" s="21" customFormat="1" ht="52.5" customHeight="1" x14ac:dyDescent="0.25">
      <c r="A7" s="22" t="s">
        <v>41</v>
      </c>
      <c r="B7" s="22"/>
      <c r="C7" s="22"/>
      <c r="D7" s="22"/>
      <c r="E7" s="22"/>
      <c r="F7" s="22"/>
      <c r="G7" s="22"/>
      <c r="H7" s="22"/>
      <c r="I7" s="22"/>
    </row>
    <row r="8" spans="1:10" s="21" customFormat="1" ht="41.1" customHeight="1" x14ac:dyDescent="0.25">
      <c r="A8" s="22" t="s">
        <v>42</v>
      </c>
      <c r="B8" s="22"/>
      <c r="C8" s="22"/>
      <c r="D8" s="22"/>
      <c r="E8" s="22"/>
      <c r="F8" s="22"/>
      <c r="G8" s="22"/>
      <c r="H8" s="22"/>
      <c r="I8" s="22"/>
    </row>
    <row r="9" spans="1:10" s="21" customFormat="1" ht="39.950000000000003" customHeight="1" x14ac:dyDescent="0.25">
      <c r="A9" s="22" t="s">
        <v>43</v>
      </c>
      <c r="B9" s="22"/>
      <c r="C9" s="22"/>
      <c r="D9" s="22"/>
      <c r="E9" s="22"/>
      <c r="F9" s="22"/>
      <c r="G9" s="22"/>
      <c r="H9" s="22"/>
      <c r="I9" s="22"/>
    </row>
    <row r="10" spans="1:10" s="21" customFormat="1" ht="41.1" customHeight="1" x14ac:dyDescent="0.25">
      <c r="A10" s="23" t="s">
        <v>44</v>
      </c>
      <c r="B10" s="23"/>
      <c r="C10" s="23"/>
      <c r="D10" s="23"/>
      <c r="E10" s="23"/>
      <c r="F10" s="23"/>
      <c r="G10" s="23"/>
      <c r="H10" s="23"/>
      <c r="I10" s="23"/>
    </row>
    <row r="11" spans="1:10" s="21" customFormat="1" ht="24.95" customHeight="1" x14ac:dyDescent="0.25">
      <c r="A11" s="23" t="s">
        <v>45</v>
      </c>
      <c r="B11" s="23"/>
      <c r="C11" s="23"/>
      <c r="D11" s="23"/>
      <c r="E11" s="23"/>
      <c r="F11" s="23"/>
      <c r="G11" s="23"/>
      <c r="H11" s="23"/>
      <c r="I11" s="23"/>
    </row>
    <row r="12" spans="1:10" s="21" customFormat="1" ht="28.5" customHeight="1" x14ac:dyDescent="0.25">
      <c r="A12" s="23" t="s">
        <v>46</v>
      </c>
      <c r="B12" s="23"/>
      <c r="C12" s="23"/>
      <c r="D12" s="23"/>
      <c r="E12" s="23"/>
      <c r="F12" s="23"/>
      <c r="G12" s="23"/>
      <c r="H12" s="23"/>
      <c r="I12" s="23"/>
    </row>
    <row r="13" spans="1:10" s="21" customFormat="1" ht="38.450000000000003" customHeight="1" x14ac:dyDescent="0.25">
      <c r="A13" s="23" t="s">
        <v>47</v>
      </c>
      <c r="B13" s="23"/>
      <c r="C13" s="23"/>
      <c r="D13" s="23"/>
      <c r="E13" s="23"/>
      <c r="F13" s="23"/>
      <c r="G13" s="23"/>
      <c r="H13" s="23"/>
      <c r="I13" s="2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A6" workbookViewId="0">
      <selection activeCell="A41" sqref="A41"/>
    </sheetView>
  </sheetViews>
  <sheetFormatPr defaultColWidth="9.140625" defaultRowHeight="15" x14ac:dyDescent="0.25"/>
  <cols>
    <col min="1" max="1" width="26.5703125" style="1" customWidth="1"/>
    <col min="2" max="16384" width="9.140625" style="1"/>
  </cols>
  <sheetData>
    <row r="1" spans="1:16" x14ac:dyDescent="0.25">
      <c r="A1" s="45">
        <v>2015</v>
      </c>
      <c r="B1" s="48" t="s">
        <v>19</v>
      </c>
      <c r="C1" s="49"/>
      <c r="D1" s="49"/>
      <c r="E1" s="50"/>
      <c r="F1" s="48" t="s">
        <v>20</v>
      </c>
      <c r="G1" s="49"/>
      <c r="H1" s="49"/>
      <c r="I1" s="49"/>
      <c r="J1" s="49"/>
      <c r="K1" s="50"/>
      <c r="L1" s="48" t="s">
        <v>21</v>
      </c>
      <c r="M1" s="55"/>
      <c r="N1" s="48" t="s">
        <v>34</v>
      </c>
      <c r="O1" s="56"/>
      <c r="P1" s="57"/>
    </row>
    <row r="2" spans="1:16" x14ac:dyDescent="0.25">
      <c r="A2" s="46"/>
      <c r="B2" s="39"/>
      <c r="C2" s="51"/>
      <c r="D2" s="51"/>
      <c r="E2" s="40"/>
      <c r="F2" s="39"/>
      <c r="G2" s="51"/>
      <c r="H2" s="51"/>
      <c r="I2" s="51"/>
      <c r="J2" s="51"/>
      <c r="K2" s="40"/>
      <c r="L2" s="41"/>
      <c r="M2" s="43"/>
      <c r="N2" s="58"/>
      <c r="O2" s="59"/>
      <c r="P2" s="60"/>
    </row>
    <row r="3" spans="1:16" ht="15.75" thickBot="1" x14ac:dyDescent="0.3">
      <c r="A3" s="47"/>
      <c r="B3" s="52"/>
      <c r="C3" s="53"/>
      <c r="D3" s="53"/>
      <c r="E3" s="54"/>
      <c r="F3" s="52"/>
      <c r="G3" s="53"/>
      <c r="H3" s="53"/>
      <c r="I3" s="53"/>
      <c r="J3" s="53"/>
      <c r="K3" s="54"/>
      <c r="L3" s="41"/>
      <c r="M3" s="43"/>
      <c r="N3" s="58"/>
      <c r="O3" s="59"/>
      <c r="P3" s="60"/>
    </row>
    <row r="4" spans="1:16" x14ac:dyDescent="0.25">
      <c r="A4" s="61"/>
      <c r="B4" s="37" t="s">
        <v>16</v>
      </c>
      <c r="C4" s="38"/>
      <c r="D4" s="37" t="s">
        <v>22</v>
      </c>
      <c r="E4" s="38"/>
      <c r="F4" s="37" t="s">
        <v>16</v>
      </c>
      <c r="G4" s="38"/>
      <c r="H4" s="37" t="s">
        <v>17</v>
      </c>
      <c r="I4" s="38"/>
      <c r="J4" s="37" t="s">
        <v>0</v>
      </c>
      <c r="K4" s="38"/>
      <c r="L4" s="39"/>
      <c r="M4" s="40"/>
      <c r="N4" s="41"/>
      <c r="O4" s="42"/>
      <c r="P4" s="43"/>
    </row>
    <row r="5" spans="1:16" x14ac:dyDescent="0.25">
      <c r="A5" s="61"/>
      <c r="B5" s="37"/>
      <c r="C5" s="38"/>
      <c r="D5" s="37"/>
      <c r="E5" s="38"/>
      <c r="F5" s="37"/>
      <c r="G5" s="38"/>
      <c r="H5" s="37" t="s">
        <v>18</v>
      </c>
      <c r="I5" s="38"/>
      <c r="J5" s="37" t="s">
        <v>23</v>
      </c>
      <c r="K5" s="38"/>
      <c r="L5" s="41"/>
      <c r="M5" s="43"/>
      <c r="N5" s="41"/>
      <c r="O5" s="44"/>
      <c r="P5" s="43"/>
    </row>
    <row r="6" spans="1:16" ht="15.75" thickBot="1" x14ac:dyDescent="0.3">
      <c r="A6" s="62"/>
      <c r="B6" s="32"/>
      <c r="C6" s="33"/>
      <c r="D6" s="32"/>
      <c r="E6" s="33"/>
      <c r="F6" s="32"/>
      <c r="G6" s="33"/>
      <c r="H6" s="34"/>
      <c r="I6" s="35"/>
      <c r="J6" s="32" t="s">
        <v>24</v>
      </c>
      <c r="K6" s="33"/>
      <c r="L6" s="34"/>
      <c r="M6" s="35"/>
      <c r="N6" s="34"/>
      <c r="O6" s="36"/>
      <c r="P6" s="35"/>
    </row>
    <row r="7" spans="1:16" s="6" customFormat="1" ht="16.5" thickBot="1" x14ac:dyDescent="0.3">
      <c r="A7" s="2"/>
      <c r="B7" s="14" t="s">
        <v>1</v>
      </c>
      <c r="C7" s="15" t="s">
        <v>2</v>
      </c>
      <c r="D7" s="14" t="s">
        <v>1</v>
      </c>
      <c r="E7" s="15" t="s">
        <v>2</v>
      </c>
      <c r="F7" s="14" t="s">
        <v>1</v>
      </c>
      <c r="G7" s="15" t="s">
        <v>2</v>
      </c>
      <c r="H7" s="14" t="s">
        <v>1</v>
      </c>
      <c r="I7" s="15" t="s">
        <v>2</v>
      </c>
      <c r="J7" s="14" t="s">
        <v>1</v>
      </c>
      <c r="K7" s="15" t="s">
        <v>2</v>
      </c>
      <c r="L7" s="14" t="s">
        <v>1</v>
      </c>
      <c r="M7" s="15" t="s">
        <v>2</v>
      </c>
      <c r="N7" s="14" t="s">
        <v>1</v>
      </c>
      <c r="O7" s="15" t="s">
        <v>2</v>
      </c>
      <c r="P7" s="16" t="s">
        <v>3</v>
      </c>
    </row>
    <row r="8" spans="1:16" ht="15.75" thickBot="1" x14ac:dyDescent="0.3">
      <c r="A8" s="4" t="s">
        <v>36</v>
      </c>
      <c r="B8" s="25">
        <v>19147983</v>
      </c>
      <c r="C8" s="25">
        <v>1590945</v>
      </c>
      <c r="D8" s="25">
        <v>571876</v>
      </c>
      <c r="E8" s="25">
        <v>47515</v>
      </c>
      <c r="F8" s="25">
        <v>8920699</v>
      </c>
      <c r="G8" s="26"/>
      <c r="H8" s="27">
        <v>0</v>
      </c>
      <c r="I8" s="26">
        <v>0</v>
      </c>
      <c r="J8" s="25">
        <v>867597</v>
      </c>
      <c r="K8" s="26">
        <v>0</v>
      </c>
      <c r="L8" s="25">
        <v>157361</v>
      </c>
      <c r="M8" s="26">
        <v>0</v>
      </c>
      <c r="N8" s="3"/>
      <c r="O8" s="3"/>
      <c r="P8" s="3"/>
    </row>
    <row r="9" spans="1:16" ht="15.75" thickBot="1" x14ac:dyDescent="0.3">
      <c r="A9" s="4" t="s">
        <v>35</v>
      </c>
      <c r="B9" s="26">
        <v>0</v>
      </c>
      <c r="C9" s="26">
        <v>0</v>
      </c>
      <c r="D9" s="26">
        <v>0</v>
      </c>
      <c r="E9" s="26">
        <v>0</v>
      </c>
      <c r="F9" s="25">
        <v>2891562</v>
      </c>
      <c r="G9" s="26">
        <v>0</v>
      </c>
      <c r="H9" s="25">
        <v>13428</v>
      </c>
      <c r="I9" s="26">
        <v>0</v>
      </c>
      <c r="J9" s="26">
        <v>0</v>
      </c>
      <c r="K9" s="26">
        <v>0</v>
      </c>
      <c r="L9" s="25">
        <v>2836352</v>
      </c>
      <c r="M9" s="25">
        <v>1703619</v>
      </c>
      <c r="N9" s="3"/>
      <c r="O9" s="3"/>
      <c r="P9" s="3"/>
    </row>
    <row r="10" spans="1:16" ht="15.75" thickBot="1" x14ac:dyDescent="0.3">
      <c r="A10" s="4" t="s">
        <v>37</v>
      </c>
      <c r="B10" s="25">
        <v>11189654</v>
      </c>
      <c r="C10" s="26">
        <v>0</v>
      </c>
      <c r="D10" s="25">
        <v>156578</v>
      </c>
      <c r="E10" s="26">
        <v>0</v>
      </c>
      <c r="F10" s="26">
        <v>0</v>
      </c>
      <c r="G10" s="26">
        <v>0</v>
      </c>
      <c r="H10" s="26">
        <v>0</v>
      </c>
      <c r="I10" s="26">
        <v>0</v>
      </c>
      <c r="J10" s="26">
        <v>0</v>
      </c>
      <c r="K10" s="26">
        <v>0</v>
      </c>
      <c r="L10" s="26">
        <v>0</v>
      </c>
      <c r="M10" s="26">
        <v>0</v>
      </c>
      <c r="N10" s="3"/>
      <c r="O10" s="3"/>
      <c r="P10" s="3"/>
    </row>
    <row r="11" spans="1:16" ht="15.75" thickBot="1" x14ac:dyDescent="0.3">
      <c r="A11" s="4" t="s">
        <v>27</v>
      </c>
      <c r="B11" s="26">
        <v>0</v>
      </c>
      <c r="C11" s="26">
        <v>0</v>
      </c>
      <c r="D11" s="26">
        <v>0</v>
      </c>
      <c r="E11" s="26">
        <v>0</v>
      </c>
      <c r="F11" s="26">
        <v>0</v>
      </c>
      <c r="G11" s="26">
        <v>0</v>
      </c>
      <c r="H11" s="26">
        <v>0</v>
      </c>
      <c r="I11" s="26">
        <v>0</v>
      </c>
      <c r="J11" s="26">
        <v>0</v>
      </c>
      <c r="K11" s="26">
        <v>0</v>
      </c>
      <c r="L11" s="25">
        <v>1731800</v>
      </c>
      <c r="M11" s="26">
        <v>0</v>
      </c>
      <c r="N11" s="3"/>
      <c r="O11" s="3"/>
      <c r="P11" s="3"/>
    </row>
    <row r="12" spans="1:16" ht="15.75" thickBot="1" x14ac:dyDescent="0.3">
      <c r="A12" s="4" t="s">
        <v>48</v>
      </c>
      <c r="B12" s="26">
        <v>0</v>
      </c>
      <c r="C12" s="26">
        <v>0</v>
      </c>
      <c r="D12" s="26">
        <v>0</v>
      </c>
      <c r="E12" s="26">
        <v>0</v>
      </c>
      <c r="F12" s="26">
        <v>0</v>
      </c>
      <c r="G12" s="26">
        <v>0</v>
      </c>
      <c r="H12" s="26">
        <v>0</v>
      </c>
      <c r="I12" s="26">
        <v>0</v>
      </c>
      <c r="J12" s="26">
        <v>0</v>
      </c>
      <c r="K12" s="26">
        <v>0</v>
      </c>
      <c r="L12" s="25">
        <v>6116263</v>
      </c>
      <c r="M12" s="26">
        <v>0</v>
      </c>
      <c r="N12" s="3"/>
      <c r="O12" s="3"/>
      <c r="P12" s="3"/>
    </row>
    <row r="13" spans="1:16" ht="15.75" thickBot="1" x14ac:dyDescent="0.3">
      <c r="A13" s="4" t="s">
        <v>38</v>
      </c>
      <c r="B13" s="26">
        <v>0</v>
      </c>
      <c r="C13" s="26">
        <v>0</v>
      </c>
      <c r="D13" s="26">
        <v>0</v>
      </c>
      <c r="E13" s="26">
        <v>0</v>
      </c>
      <c r="F13" s="26">
        <v>0</v>
      </c>
      <c r="G13" s="26">
        <v>0</v>
      </c>
      <c r="H13" s="26">
        <v>0</v>
      </c>
      <c r="I13" s="26">
        <v>0</v>
      </c>
      <c r="J13" s="26">
        <v>0</v>
      </c>
      <c r="K13" s="26">
        <v>0</v>
      </c>
      <c r="L13" s="25">
        <v>3227198</v>
      </c>
      <c r="M13" s="26">
        <v>0</v>
      </c>
      <c r="N13" s="3"/>
      <c r="O13" s="3"/>
      <c r="P13" s="3"/>
    </row>
    <row r="14" spans="1:16" ht="15.75" thickBot="1" x14ac:dyDescent="0.3">
      <c r="A14" s="4" t="s">
        <v>49</v>
      </c>
      <c r="B14" s="26">
        <v>0</v>
      </c>
      <c r="C14" s="26">
        <v>0</v>
      </c>
      <c r="D14" s="26">
        <v>0</v>
      </c>
      <c r="E14" s="26">
        <v>0</v>
      </c>
      <c r="F14" s="26">
        <v>0</v>
      </c>
      <c r="G14" s="26">
        <v>0</v>
      </c>
      <c r="H14" s="26">
        <v>0</v>
      </c>
      <c r="I14" s="26">
        <v>0</v>
      </c>
      <c r="J14" s="26">
        <v>0</v>
      </c>
      <c r="K14" s="26">
        <v>0</v>
      </c>
      <c r="L14" s="25">
        <v>1767554</v>
      </c>
      <c r="M14" s="26">
        <v>0</v>
      </c>
      <c r="N14" s="3"/>
      <c r="O14" s="3"/>
      <c r="P14" s="3"/>
    </row>
    <row r="15" spans="1:16" ht="15.75" thickBot="1" x14ac:dyDescent="0.3">
      <c r="A15" s="4" t="s">
        <v>25</v>
      </c>
      <c r="B15" s="26">
        <v>0</v>
      </c>
      <c r="C15" s="26">
        <v>0</v>
      </c>
      <c r="D15" s="26">
        <v>0</v>
      </c>
      <c r="E15" s="26">
        <v>0</v>
      </c>
      <c r="F15" s="26">
        <v>0</v>
      </c>
      <c r="G15" s="26">
        <v>0</v>
      </c>
      <c r="H15" s="26">
        <v>0</v>
      </c>
      <c r="I15" s="26">
        <v>0</v>
      </c>
      <c r="J15" s="26">
        <v>0</v>
      </c>
      <c r="K15" s="26">
        <v>0</v>
      </c>
      <c r="L15" s="25">
        <v>2294333</v>
      </c>
      <c r="M15" s="26">
        <v>0</v>
      </c>
      <c r="N15" s="3"/>
      <c r="O15" s="3"/>
      <c r="P15" s="3"/>
    </row>
    <row r="16" spans="1:16" ht="15.75" thickBot="1" x14ac:dyDescent="0.3">
      <c r="A16" s="4" t="s">
        <v>4</v>
      </c>
      <c r="B16" s="26">
        <v>0</v>
      </c>
      <c r="C16" s="26">
        <v>0</v>
      </c>
      <c r="D16" s="26">
        <v>0</v>
      </c>
      <c r="E16" s="26">
        <v>0</v>
      </c>
      <c r="F16" s="26">
        <v>0</v>
      </c>
      <c r="G16" s="26">
        <v>0</v>
      </c>
      <c r="H16" s="26">
        <v>0</v>
      </c>
      <c r="I16" s="26">
        <v>0</v>
      </c>
      <c r="J16" s="26">
        <v>0</v>
      </c>
      <c r="K16" s="26">
        <v>0</v>
      </c>
      <c r="L16" s="25">
        <v>1584660</v>
      </c>
      <c r="M16" s="26">
        <v>0</v>
      </c>
      <c r="N16" s="3"/>
      <c r="O16" s="3"/>
      <c r="P16" s="3"/>
    </row>
    <row r="17" spans="1:16" ht="15.75" thickBot="1" x14ac:dyDescent="0.3">
      <c r="A17" s="4" t="s">
        <v>5</v>
      </c>
      <c r="B17" s="26">
        <v>0</v>
      </c>
      <c r="C17" s="26">
        <v>0</v>
      </c>
      <c r="D17" s="26">
        <v>0</v>
      </c>
      <c r="E17" s="26">
        <v>0</v>
      </c>
      <c r="F17" s="26">
        <v>0</v>
      </c>
      <c r="G17" s="26">
        <v>0</v>
      </c>
      <c r="H17" s="26">
        <v>0</v>
      </c>
      <c r="I17" s="26">
        <v>0</v>
      </c>
      <c r="J17" s="26">
        <v>0</v>
      </c>
      <c r="K17" s="26">
        <v>0</v>
      </c>
      <c r="L17" s="26">
        <v>0</v>
      </c>
      <c r="M17" s="25">
        <v>8127352</v>
      </c>
      <c r="N17" s="3"/>
      <c r="O17" s="3"/>
      <c r="P17" s="3"/>
    </row>
    <row r="18" spans="1:16" ht="15.75" thickBot="1" x14ac:dyDescent="0.3">
      <c r="A18" s="5" t="s">
        <v>6</v>
      </c>
      <c r="B18" s="28">
        <f>SUM(B8:B17)</f>
        <v>30337637</v>
      </c>
      <c r="C18" s="28">
        <f t="shared" ref="C18:M18" si="0">SUM(C8:C17)</f>
        <v>1590945</v>
      </c>
      <c r="D18" s="28">
        <f t="shared" si="0"/>
        <v>728454</v>
      </c>
      <c r="E18" s="28">
        <f t="shared" si="0"/>
        <v>47515</v>
      </c>
      <c r="F18" s="28">
        <f t="shared" si="0"/>
        <v>11812261</v>
      </c>
      <c r="G18" s="29">
        <f t="shared" si="0"/>
        <v>0</v>
      </c>
      <c r="H18" s="28">
        <f t="shared" si="0"/>
        <v>13428</v>
      </c>
      <c r="I18" s="29">
        <f t="shared" si="0"/>
        <v>0</v>
      </c>
      <c r="J18" s="28">
        <f t="shared" si="0"/>
        <v>867597</v>
      </c>
      <c r="K18" s="29">
        <f t="shared" si="0"/>
        <v>0</v>
      </c>
      <c r="L18" s="28">
        <f t="shared" si="0"/>
        <v>19715521</v>
      </c>
      <c r="M18" s="28">
        <f t="shared" si="0"/>
        <v>9830971</v>
      </c>
      <c r="N18" s="3"/>
      <c r="O18" s="3"/>
      <c r="P18" s="3"/>
    </row>
    <row r="19" spans="1:16" ht="15.75" thickBot="1" x14ac:dyDescent="0.3">
      <c r="A19" s="7"/>
      <c r="B19" s="8"/>
      <c r="C19" s="8"/>
      <c r="D19" s="8"/>
      <c r="E19" s="8"/>
      <c r="F19" s="8"/>
      <c r="G19" s="8"/>
      <c r="H19" s="8"/>
      <c r="I19" s="8"/>
      <c r="J19" s="8"/>
      <c r="K19" s="8"/>
      <c r="L19" s="8"/>
      <c r="M19" s="8"/>
      <c r="N19" s="8"/>
      <c r="O19" s="8"/>
      <c r="P19" s="8"/>
    </row>
    <row r="20" spans="1:16" ht="15.75" thickBot="1" x14ac:dyDescent="0.3">
      <c r="A20" s="4" t="s">
        <v>7</v>
      </c>
      <c r="B20" s="26">
        <v>0</v>
      </c>
      <c r="C20" s="26">
        <v>0</v>
      </c>
      <c r="D20" s="26">
        <v>0</v>
      </c>
      <c r="E20" s="26">
        <v>0</v>
      </c>
      <c r="F20" s="26">
        <v>0</v>
      </c>
      <c r="G20" s="26">
        <v>0</v>
      </c>
      <c r="H20" s="26">
        <v>0</v>
      </c>
      <c r="I20" s="26">
        <v>0</v>
      </c>
      <c r="J20" s="26">
        <v>0</v>
      </c>
      <c r="K20" s="26">
        <v>0</v>
      </c>
      <c r="L20" s="25">
        <v>9252237</v>
      </c>
      <c r="M20" s="26"/>
      <c r="N20" s="3"/>
      <c r="O20" s="3"/>
      <c r="P20" s="3"/>
    </row>
    <row r="21" spans="1:16" ht="15.75" thickBot="1" x14ac:dyDescent="0.3">
      <c r="A21" s="4" t="s">
        <v>25</v>
      </c>
      <c r="B21" s="26">
        <v>0</v>
      </c>
      <c r="C21" s="26">
        <v>0</v>
      </c>
      <c r="D21" s="26">
        <v>0</v>
      </c>
      <c r="E21" s="26">
        <v>0</v>
      </c>
      <c r="F21" s="26">
        <v>0</v>
      </c>
      <c r="G21" s="26">
        <v>0</v>
      </c>
      <c r="H21" s="26">
        <v>0</v>
      </c>
      <c r="I21" s="26">
        <v>0</v>
      </c>
      <c r="J21" s="26">
        <v>0</v>
      </c>
      <c r="K21" s="26">
        <v>0</v>
      </c>
      <c r="L21" s="25">
        <v>10566129</v>
      </c>
      <c r="M21" s="26">
        <v>0</v>
      </c>
      <c r="N21" s="3"/>
      <c r="O21" s="3"/>
      <c r="P21" s="3"/>
    </row>
    <row r="22" spans="1:16" ht="15.75" thickBot="1" x14ac:dyDescent="0.3">
      <c r="A22" s="4" t="s">
        <v>26</v>
      </c>
      <c r="B22" s="26">
        <v>0</v>
      </c>
      <c r="C22" s="26">
        <v>0</v>
      </c>
      <c r="D22" s="26">
        <v>0</v>
      </c>
      <c r="E22" s="26">
        <v>0</v>
      </c>
      <c r="F22" s="26">
        <v>0</v>
      </c>
      <c r="G22" s="26">
        <v>0</v>
      </c>
      <c r="H22" s="26">
        <v>0</v>
      </c>
      <c r="I22" s="26">
        <v>0</v>
      </c>
      <c r="J22" s="26">
        <v>0</v>
      </c>
      <c r="K22" s="26">
        <v>0</v>
      </c>
      <c r="L22" s="25">
        <v>16570610</v>
      </c>
      <c r="M22" s="28"/>
      <c r="N22" s="3"/>
      <c r="O22" s="3"/>
      <c r="P22" s="3"/>
    </row>
    <row r="23" spans="1:16" ht="15.75" thickBot="1" x14ac:dyDescent="0.3">
      <c r="A23" s="4" t="s">
        <v>28</v>
      </c>
      <c r="B23" s="26">
        <v>0</v>
      </c>
      <c r="C23" s="26">
        <v>0</v>
      </c>
      <c r="D23" s="26">
        <v>0</v>
      </c>
      <c r="E23" s="26">
        <v>0</v>
      </c>
      <c r="F23" s="26">
        <v>0</v>
      </c>
      <c r="G23" s="26">
        <v>0</v>
      </c>
      <c r="H23" s="26">
        <v>0</v>
      </c>
      <c r="I23" s="26">
        <v>0</v>
      </c>
      <c r="J23" s="26">
        <v>0</v>
      </c>
      <c r="K23" s="26">
        <v>0</v>
      </c>
      <c r="L23" s="25">
        <v>4895041</v>
      </c>
      <c r="M23" s="25">
        <v>117240</v>
      </c>
      <c r="N23" s="3"/>
      <c r="O23" s="3"/>
      <c r="P23" s="3"/>
    </row>
    <row r="24" spans="1:16" ht="15.75" thickBot="1" x14ac:dyDescent="0.3">
      <c r="A24" s="5" t="s">
        <v>8</v>
      </c>
      <c r="B24" s="29">
        <f>SUM(B20:B23)</f>
        <v>0</v>
      </c>
      <c r="C24" s="29">
        <f t="shared" ref="C24:M24" si="1">SUM(C20:C23)</f>
        <v>0</v>
      </c>
      <c r="D24" s="29">
        <f t="shared" si="1"/>
        <v>0</v>
      </c>
      <c r="E24" s="29">
        <f t="shared" si="1"/>
        <v>0</v>
      </c>
      <c r="F24" s="29">
        <f t="shared" si="1"/>
        <v>0</v>
      </c>
      <c r="G24" s="29">
        <f t="shared" si="1"/>
        <v>0</v>
      </c>
      <c r="H24" s="29">
        <f t="shared" si="1"/>
        <v>0</v>
      </c>
      <c r="I24" s="29">
        <f t="shared" si="1"/>
        <v>0</v>
      </c>
      <c r="J24" s="29">
        <f t="shared" si="1"/>
        <v>0</v>
      </c>
      <c r="K24" s="29">
        <f t="shared" si="1"/>
        <v>0</v>
      </c>
      <c r="L24" s="28">
        <f t="shared" si="1"/>
        <v>41284017</v>
      </c>
      <c r="M24" s="28">
        <f t="shared" si="1"/>
        <v>117240</v>
      </c>
      <c r="N24" s="3"/>
      <c r="O24" s="3"/>
      <c r="P24" s="3"/>
    </row>
    <row r="25" spans="1:16" ht="15.75" thickBot="1" x14ac:dyDescent="0.3">
      <c r="A25" s="7"/>
      <c r="B25" s="8"/>
      <c r="C25" s="8"/>
      <c r="D25" s="8"/>
      <c r="E25" s="8"/>
      <c r="F25" s="8"/>
      <c r="G25" s="8"/>
      <c r="H25" s="8"/>
      <c r="I25" s="8"/>
      <c r="J25" s="8"/>
      <c r="K25" s="8"/>
      <c r="L25" s="8"/>
      <c r="M25" s="8"/>
      <c r="N25" s="8"/>
      <c r="O25" s="8"/>
      <c r="P25" s="8"/>
    </row>
    <row r="26" spans="1:16" ht="15.75" thickBot="1" x14ac:dyDescent="0.3">
      <c r="A26" s="5" t="s">
        <v>29</v>
      </c>
      <c r="B26" s="26">
        <v>0</v>
      </c>
      <c r="C26" s="25">
        <v>26998479</v>
      </c>
      <c r="D26" s="26">
        <v>0</v>
      </c>
      <c r="E26" s="25">
        <v>821887</v>
      </c>
      <c r="F26" s="26">
        <v>0</v>
      </c>
      <c r="G26" s="26">
        <v>0</v>
      </c>
      <c r="H26" s="26">
        <v>0</v>
      </c>
      <c r="I26" s="26">
        <v>0</v>
      </c>
      <c r="J26" s="26">
        <v>0</v>
      </c>
      <c r="K26" s="26">
        <v>0</v>
      </c>
      <c r="L26" s="26">
        <v>0</v>
      </c>
      <c r="M26" s="26">
        <v>0</v>
      </c>
      <c r="N26" s="3"/>
      <c r="O26" s="3"/>
      <c r="P26" s="3"/>
    </row>
    <row r="27" spans="1:16" ht="15.75" thickBot="1" x14ac:dyDescent="0.3">
      <c r="A27" s="7"/>
      <c r="B27" s="8"/>
      <c r="C27" s="8"/>
      <c r="D27" s="8"/>
      <c r="E27" s="8"/>
      <c r="F27" s="8"/>
      <c r="G27" s="8"/>
      <c r="H27" s="8"/>
      <c r="I27" s="8"/>
      <c r="J27" s="8"/>
      <c r="K27" s="8"/>
      <c r="L27" s="8"/>
      <c r="M27" s="8"/>
      <c r="N27" s="8"/>
      <c r="O27" s="8"/>
      <c r="P27" s="8"/>
    </row>
    <row r="28" spans="1:16" ht="15.75" thickBot="1" x14ac:dyDescent="0.3">
      <c r="A28" s="4" t="s">
        <v>9</v>
      </c>
      <c r="B28" s="26">
        <v>0</v>
      </c>
      <c r="C28" s="26">
        <v>0</v>
      </c>
      <c r="D28" s="26">
        <v>0</v>
      </c>
      <c r="E28" s="26">
        <v>0</v>
      </c>
      <c r="F28" s="25">
        <v>5645428</v>
      </c>
      <c r="G28" s="26">
        <v>0</v>
      </c>
      <c r="H28" s="25">
        <v>1139351</v>
      </c>
      <c r="I28" s="26">
        <v>0</v>
      </c>
      <c r="J28" s="26">
        <v>0</v>
      </c>
      <c r="K28" s="26">
        <v>0</v>
      </c>
      <c r="L28" s="25">
        <v>1414705</v>
      </c>
      <c r="M28" s="25">
        <v>8142</v>
      </c>
      <c r="N28" s="3"/>
      <c r="O28" s="3"/>
      <c r="P28" s="3"/>
    </row>
    <row r="29" spans="1:16" ht="15.75" thickBot="1" x14ac:dyDescent="0.3">
      <c r="A29" s="4" t="s">
        <v>10</v>
      </c>
      <c r="B29" s="26">
        <v>0</v>
      </c>
      <c r="C29" s="26">
        <v>0</v>
      </c>
      <c r="D29" s="26">
        <v>0</v>
      </c>
      <c r="E29" s="26">
        <v>0</v>
      </c>
      <c r="F29" s="26">
        <v>0</v>
      </c>
      <c r="G29" s="26">
        <v>0</v>
      </c>
      <c r="H29" s="26">
        <v>0</v>
      </c>
      <c r="I29" s="26">
        <v>0</v>
      </c>
      <c r="J29" s="26">
        <v>0</v>
      </c>
      <c r="K29" s="26">
        <v>0</v>
      </c>
      <c r="L29" s="25">
        <v>1639370</v>
      </c>
      <c r="M29" s="25">
        <v>2083983</v>
      </c>
      <c r="N29" s="3"/>
      <c r="O29" s="3"/>
      <c r="P29" s="3"/>
    </row>
    <row r="30" spans="1:16" ht="15.75" thickBot="1" x14ac:dyDescent="0.3">
      <c r="A30" s="4" t="s">
        <v>50</v>
      </c>
      <c r="B30" s="26">
        <v>0</v>
      </c>
      <c r="C30" s="26">
        <v>0</v>
      </c>
      <c r="D30" s="26">
        <v>0</v>
      </c>
      <c r="E30" s="26">
        <v>0</v>
      </c>
      <c r="F30" s="26">
        <v>0</v>
      </c>
      <c r="G30" s="26">
        <v>0</v>
      </c>
      <c r="H30" s="26">
        <v>0</v>
      </c>
      <c r="I30" s="26">
        <v>0</v>
      </c>
      <c r="J30" s="26">
        <v>0</v>
      </c>
      <c r="K30" s="26">
        <v>0</v>
      </c>
      <c r="L30" s="25">
        <v>7400586</v>
      </c>
      <c r="M30" s="26">
        <v>0</v>
      </c>
      <c r="N30" s="3"/>
      <c r="O30" s="3"/>
      <c r="P30" s="3"/>
    </row>
    <row r="31" spans="1:16" ht="15.75" thickBot="1" x14ac:dyDescent="0.3">
      <c r="A31" s="4" t="s">
        <v>11</v>
      </c>
      <c r="B31" s="26">
        <v>0</v>
      </c>
      <c r="C31" s="26">
        <v>0</v>
      </c>
      <c r="D31" s="26">
        <v>0</v>
      </c>
      <c r="E31" s="26">
        <v>0</v>
      </c>
      <c r="F31" s="26">
        <v>0</v>
      </c>
      <c r="G31" s="26">
        <v>0</v>
      </c>
      <c r="H31" s="26">
        <v>0</v>
      </c>
      <c r="I31" s="26">
        <v>0</v>
      </c>
      <c r="J31" s="26">
        <v>0</v>
      </c>
      <c r="K31" s="26">
        <v>0</v>
      </c>
      <c r="L31" s="25">
        <v>2450907</v>
      </c>
      <c r="M31" s="26">
        <v>0</v>
      </c>
      <c r="N31" s="9"/>
      <c r="O31" s="9"/>
      <c r="P31" s="9"/>
    </row>
    <row r="32" spans="1:16" ht="27.75" thickBot="1" x14ac:dyDescent="0.3">
      <c r="A32" s="5" t="s">
        <v>12</v>
      </c>
      <c r="B32" s="29">
        <f>SUM(B28:B31)</f>
        <v>0</v>
      </c>
      <c r="C32" s="29">
        <f t="shared" ref="C32:M32" si="2">SUM(C28:C31)</f>
        <v>0</v>
      </c>
      <c r="D32" s="29">
        <f t="shared" si="2"/>
        <v>0</v>
      </c>
      <c r="E32" s="29">
        <f t="shared" si="2"/>
        <v>0</v>
      </c>
      <c r="F32" s="28">
        <f t="shared" si="2"/>
        <v>5645428</v>
      </c>
      <c r="G32" s="29">
        <f t="shared" si="2"/>
        <v>0</v>
      </c>
      <c r="H32" s="28">
        <f t="shared" si="2"/>
        <v>1139351</v>
      </c>
      <c r="I32" s="29">
        <f t="shared" si="2"/>
        <v>0</v>
      </c>
      <c r="J32" s="29">
        <f t="shared" si="2"/>
        <v>0</v>
      </c>
      <c r="K32" s="29">
        <f t="shared" si="2"/>
        <v>0</v>
      </c>
      <c r="L32" s="28">
        <f t="shared" si="2"/>
        <v>12905568</v>
      </c>
      <c r="M32" s="28">
        <f t="shared" si="2"/>
        <v>2092125</v>
      </c>
      <c r="N32" s="9"/>
      <c r="O32" s="9"/>
      <c r="P32" s="9"/>
    </row>
    <row r="33" spans="1:16" ht="15.75" thickBot="1" x14ac:dyDescent="0.3">
      <c r="A33" s="10"/>
      <c r="B33" s="11"/>
      <c r="C33" s="11"/>
      <c r="D33" s="11"/>
      <c r="E33" s="11"/>
      <c r="F33" s="11"/>
      <c r="G33" s="11"/>
      <c r="H33" s="11"/>
      <c r="I33" s="11"/>
      <c r="J33" s="11"/>
      <c r="K33" s="11"/>
      <c r="L33" s="11"/>
      <c r="M33" s="11"/>
      <c r="N33" s="11"/>
      <c r="O33" s="11"/>
      <c r="P33" s="11"/>
    </row>
    <row r="34" spans="1:16" ht="15.75" thickBot="1" x14ac:dyDescent="0.3">
      <c r="A34" s="5" t="s">
        <v>13</v>
      </c>
      <c r="B34" s="30">
        <v>0</v>
      </c>
      <c r="C34" s="30">
        <v>0</v>
      </c>
      <c r="D34" s="30">
        <v>0</v>
      </c>
      <c r="E34" s="30">
        <v>0</v>
      </c>
      <c r="F34" s="30">
        <v>0</v>
      </c>
      <c r="G34" s="30">
        <v>0</v>
      </c>
      <c r="H34" s="30">
        <v>0</v>
      </c>
      <c r="I34" s="30">
        <v>0</v>
      </c>
      <c r="J34" s="30">
        <v>0</v>
      </c>
      <c r="K34" s="30">
        <v>0</v>
      </c>
      <c r="L34" s="30">
        <v>0</v>
      </c>
      <c r="M34" s="31">
        <v>74476712</v>
      </c>
      <c r="N34" s="12"/>
      <c r="O34" s="12"/>
      <c r="P34" s="12"/>
    </row>
    <row r="35" spans="1:16" ht="15.75" thickBot="1" x14ac:dyDescent="0.3">
      <c r="A35" s="10"/>
      <c r="B35" s="11"/>
      <c r="C35" s="11"/>
      <c r="D35" s="11"/>
      <c r="E35" s="11"/>
      <c r="F35" s="11"/>
      <c r="G35" s="11"/>
      <c r="H35" s="11"/>
      <c r="I35" s="11"/>
      <c r="J35" s="11"/>
      <c r="K35" s="11"/>
      <c r="L35" s="11"/>
      <c r="M35" s="11"/>
      <c r="N35" s="11"/>
      <c r="O35" s="11"/>
      <c r="P35" s="11"/>
    </row>
    <row r="36" spans="1:16" ht="15.75" thickBot="1" x14ac:dyDescent="0.3">
      <c r="A36" s="5" t="s">
        <v>30</v>
      </c>
      <c r="B36" s="26">
        <v>0</v>
      </c>
      <c r="C36" s="26">
        <v>0</v>
      </c>
      <c r="D36" s="26">
        <v>0</v>
      </c>
      <c r="E36" s="26">
        <v>0</v>
      </c>
      <c r="F36" s="26">
        <v>0</v>
      </c>
      <c r="G36" s="26">
        <v>0</v>
      </c>
      <c r="H36" s="26">
        <v>0</v>
      </c>
      <c r="I36" s="26">
        <v>0</v>
      </c>
      <c r="J36" s="26">
        <v>0</v>
      </c>
      <c r="K36" s="26">
        <v>0</v>
      </c>
      <c r="L36" s="26">
        <v>0</v>
      </c>
      <c r="M36" s="25">
        <v>8106222</v>
      </c>
      <c r="N36" s="9"/>
      <c r="O36" s="9"/>
      <c r="P36" s="9"/>
    </row>
    <row r="37" spans="1:16" ht="15.75" thickBot="1" x14ac:dyDescent="0.3">
      <c r="A37" s="7"/>
      <c r="B37" s="11"/>
      <c r="C37" s="11"/>
      <c r="D37" s="11"/>
      <c r="E37" s="11"/>
      <c r="F37" s="11"/>
      <c r="G37" s="11"/>
      <c r="H37" s="11"/>
      <c r="I37" s="11"/>
      <c r="J37" s="11"/>
      <c r="K37" s="11"/>
      <c r="L37" s="11"/>
      <c r="M37" s="11"/>
      <c r="N37" s="11"/>
      <c r="O37" s="11"/>
      <c r="P37" s="11"/>
    </row>
    <row r="38" spans="1:16" ht="15.75" thickBot="1" x14ac:dyDescent="0.3">
      <c r="A38" s="13" t="s">
        <v>14</v>
      </c>
      <c r="B38" s="28">
        <f>+B36+B34+B32+B26+B24+B18</f>
        <v>30337637</v>
      </c>
      <c r="C38" s="28">
        <f t="shared" ref="C38:M38" si="3">+C36+C34+C32+C26+C24+C18</f>
        <v>28589424</v>
      </c>
      <c r="D38" s="28">
        <f t="shared" si="3"/>
        <v>728454</v>
      </c>
      <c r="E38" s="28">
        <f t="shared" si="3"/>
        <v>869402</v>
      </c>
      <c r="F38" s="28">
        <f t="shared" si="3"/>
        <v>17457689</v>
      </c>
      <c r="G38" s="26">
        <f t="shared" si="3"/>
        <v>0</v>
      </c>
      <c r="H38" s="28">
        <f t="shared" si="3"/>
        <v>1152779</v>
      </c>
      <c r="I38" s="26">
        <f t="shared" si="3"/>
        <v>0</v>
      </c>
      <c r="J38" s="28">
        <f t="shared" si="3"/>
        <v>867597</v>
      </c>
      <c r="K38" s="26">
        <f t="shared" si="3"/>
        <v>0</v>
      </c>
      <c r="L38" s="28">
        <f t="shared" si="3"/>
        <v>73905106</v>
      </c>
      <c r="M38" s="28">
        <f t="shared" si="3"/>
        <v>94623270</v>
      </c>
      <c r="N38" s="9"/>
      <c r="O38" s="9"/>
      <c r="P38" s="9"/>
    </row>
  </sheetData>
  <mergeCells count="21">
    <mergeCell ref="A4:A6"/>
    <mergeCell ref="B4:C6"/>
    <mergeCell ref="D4:E6"/>
    <mergeCell ref="F4:G6"/>
    <mergeCell ref="H4:I4"/>
    <mergeCell ref="H6:I6"/>
    <mergeCell ref="H5:I5"/>
    <mergeCell ref="A1:A3"/>
    <mergeCell ref="B1:E3"/>
    <mergeCell ref="F1:K3"/>
    <mergeCell ref="L1:M3"/>
    <mergeCell ref="N1:P3"/>
    <mergeCell ref="J6:K6"/>
    <mergeCell ref="L6:M6"/>
    <mergeCell ref="N6:P6"/>
    <mergeCell ref="J4:K4"/>
    <mergeCell ref="L4:M4"/>
    <mergeCell ref="N4:P4"/>
    <mergeCell ref="J5:K5"/>
    <mergeCell ref="L5:M5"/>
    <mergeCell ref="N5:P5"/>
  </mergeCells>
  <pageMargins left="0.7" right="0.7" top="0.75" bottom="0.75" header="0.3" footer="0.3"/>
  <pageSetup paperSize="5"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A6" workbookViewId="0">
      <selection activeCell="G38" sqref="G38"/>
    </sheetView>
  </sheetViews>
  <sheetFormatPr defaultColWidth="9.140625" defaultRowHeight="15" x14ac:dyDescent="0.25"/>
  <cols>
    <col min="1" max="1" width="26.5703125" style="1" customWidth="1"/>
    <col min="2" max="13" width="9.140625" style="1" customWidth="1"/>
    <col min="14" max="16384" width="9.140625" style="1"/>
  </cols>
  <sheetData>
    <row r="1" spans="1:16" x14ac:dyDescent="0.25">
      <c r="A1" s="45">
        <v>2016</v>
      </c>
      <c r="B1" s="48" t="s">
        <v>19</v>
      </c>
      <c r="C1" s="49"/>
      <c r="D1" s="49"/>
      <c r="E1" s="50"/>
      <c r="F1" s="48" t="s">
        <v>20</v>
      </c>
      <c r="G1" s="49"/>
      <c r="H1" s="49"/>
      <c r="I1" s="49"/>
      <c r="J1" s="49"/>
      <c r="K1" s="50"/>
      <c r="L1" s="48" t="s">
        <v>21</v>
      </c>
      <c r="M1" s="55"/>
      <c r="N1" s="48" t="s">
        <v>34</v>
      </c>
      <c r="O1" s="56"/>
      <c r="P1" s="57"/>
    </row>
    <row r="2" spans="1:16" ht="15" customHeight="1" x14ac:dyDescent="0.25">
      <c r="A2" s="46"/>
      <c r="B2" s="39"/>
      <c r="C2" s="51"/>
      <c r="D2" s="51"/>
      <c r="E2" s="40"/>
      <c r="F2" s="39"/>
      <c r="G2" s="51"/>
      <c r="H2" s="51"/>
      <c r="I2" s="51"/>
      <c r="J2" s="51"/>
      <c r="K2" s="40"/>
      <c r="L2" s="41"/>
      <c r="M2" s="43"/>
      <c r="N2" s="58"/>
      <c r="O2" s="59"/>
      <c r="P2" s="60"/>
    </row>
    <row r="3" spans="1:16" ht="15.75" thickBot="1" x14ac:dyDescent="0.3">
      <c r="A3" s="47"/>
      <c r="B3" s="52"/>
      <c r="C3" s="53"/>
      <c r="D3" s="53"/>
      <c r="E3" s="54"/>
      <c r="F3" s="52"/>
      <c r="G3" s="53"/>
      <c r="H3" s="53"/>
      <c r="I3" s="53"/>
      <c r="J3" s="53"/>
      <c r="K3" s="54"/>
      <c r="L3" s="41"/>
      <c r="M3" s="43"/>
      <c r="N3" s="58"/>
      <c r="O3" s="59"/>
      <c r="P3" s="60"/>
    </row>
    <row r="4" spans="1:16" x14ac:dyDescent="0.25">
      <c r="A4" s="61"/>
      <c r="B4" s="37" t="s">
        <v>16</v>
      </c>
      <c r="C4" s="38"/>
      <c r="D4" s="37" t="s">
        <v>22</v>
      </c>
      <c r="E4" s="38"/>
      <c r="F4" s="37" t="s">
        <v>16</v>
      </c>
      <c r="G4" s="38"/>
      <c r="H4" s="37" t="s">
        <v>17</v>
      </c>
      <c r="I4" s="38"/>
      <c r="J4" s="37" t="s">
        <v>0</v>
      </c>
      <c r="K4" s="38"/>
      <c r="L4" s="39"/>
      <c r="M4" s="40"/>
      <c r="N4" s="66"/>
      <c r="O4" s="67"/>
      <c r="P4" s="68"/>
    </row>
    <row r="5" spans="1:16" x14ac:dyDescent="0.25">
      <c r="A5" s="61"/>
      <c r="B5" s="37"/>
      <c r="C5" s="38"/>
      <c r="D5" s="37"/>
      <c r="E5" s="38"/>
      <c r="F5" s="37"/>
      <c r="G5" s="38"/>
      <c r="H5" s="37" t="s">
        <v>18</v>
      </c>
      <c r="I5" s="38"/>
      <c r="J5" s="37" t="s">
        <v>23</v>
      </c>
      <c r="K5" s="38"/>
      <c r="L5" s="66"/>
      <c r="M5" s="68"/>
      <c r="N5" s="66"/>
      <c r="O5" s="69"/>
      <c r="P5" s="68"/>
    </row>
    <row r="6" spans="1:16" ht="15.75" thickBot="1" x14ac:dyDescent="0.3">
      <c r="A6" s="62"/>
      <c r="B6" s="32"/>
      <c r="C6" s="33"/>
      <c r="D6" s="32"/>
      <c r="E6" s="33"/>
      <c r="F6" s="32"/>
      <c r="G6" s="33"/>
      <c r="H6" s="63"/>
      <c r="I6" s="64"/>
      <c r="J6" s="32" t="s">
        <v>24</v>
      </c>
      <c r="K6" s="33"/>
      <c r="L6" s="63"/>
      <c r="M6" s="64"/>
      <c r="N6" s="63"/>
      <c r="O6" s="65"/>
      <c r="P6" s="64"/>
    </row>
    <row r="7" spans="1:16" s="6" customFormat="1" ht="16.5" thickBot="1" x14ac:dyDescent="0.3">
      <c r="A7" s="2"/>
      <c r="B7" s="14" t="s">
        <v>1</v>
      </c>
      <c r="C7" s="15" t="s">
        <v>2</v>
      </c>
      <c r="D7" s="14" t="s">
        <v>1</v>
      </c>
      <c r="E7" s="15" t="s">
        <v>2</v>
      </c>
      <c r="F7" s="14" t="s">
        <v>1</v>
      </c>
      <c r="G7" s="15" t="s">
        <v>2</v>
      </c>
      <c r="H7" s="14" t="s">
        <v>1</v>
      </c>
      <c r="I7" s="15" t="s">
        <v>2</v>
      </c>
      <c r="J7" s="14" t="s">
        <v>1</v>
      </c>
      <c r="K7" s="15" t="s">
        <v>2</v>
      </c>
      <c r="L7" s="14" t="s">
        <v>1</v>
      </c>
      <c r="M7" s="15" t="s">
        <v>2</v>
      </c>
      <c r="N7" s="14" t="s">
        <v>1</v>
      </c>
      <c r="O7" s="15" t="s">
        <v>2</v>
      </c>
      <c r="P7" s="16" t="s">
        <v>3</v>
      </c>
    </row>
    <row r="8" spans="1:16" ht="15.75" thickBot="1" x14ac:dyDescent="0.3">
      <c r="A8" s="4" t="s">
        <v>36</v>
      </c>
      <c r="B8" s="25">
        <v>8832630</v>
      </c>
      <c r="C8" s="25">
        <v>8509125</v>
      </c>
      <c r="D8" s="25">
        <v>342222</v>
      </c>
      <c r="E8" s="25">
        <v>329688</v>
      </c>
      <c r="F8" s="25">
        <v>14347691</v>
      </c>
      <c r="G8" s="26">
        <v>0</v>
      </c>
      <c r="H8" s="26">
        <v>0</v>
      </c>
      <c r="I8" s="26">
        <v>0</v>
      </c>
      <c r="J8" s="25">
        <v>427470</v>
      </c>
      <c r="K8" s="26">
        <v>0</v>
      </c>
      <c r="L8" s="25">
        <v>393990</v>
      </c>
      <c r="M8" s="25">
        <v>179456</v>
      </c>
      <c r="N8" s="25"/>
      <c r="O8" s="25"/>
      <c r="P8" s="25"/>
    </row>
    <row r="9" spans="1:16" ht="15.75" thickBot="1" x14ac:dyDescent="0.3">
      <c r="A9" s="4" t="s">
        <v>35</v>
      </c>
      <c r="B9" s="26">
        <v>0</v>
      </c>
      <c r="C9" s="26">
        <v>0</v>
      </c>
      <c r="D9" s="26">
        <v>0</v>
      </c>
      <c r="E9" s="26">
        <v>0</v>
      </c>
      <c r="F9" s="25">
        <v>4456278</v>
      </c>
      <c r="G9" s="26">
        <v>0</v>
      </c>
      <c r="H9" s="25">
        <v>79655</v>
      </c>
      <c r="I9" s="26">
        <v>0</v>
      </c>
      <c r="J9" s="26">
        <v>0</v>
      </c>
      <c r="K9" s="26">
        <v>0</v>
      </c>
      <c r="L9" s="26">
        <v>0</v>
      </c>
      <c r="M9" s="25">
        <v>3276939</v>
      </c>
      <c r="N9" s="25"/>
      <c r="O9" s="25"/>
      <c r="P9" s="25"/>
    </row>
    <row r="10" spans="1:16" ht="15.75" thickBot="1" x14ac:dyDescent="0.3">
      <c r="A10" s="4" t="s">
        <v>37</v>
      </c>
      <c r="B10" s="25">
        <v>11866933</v>
      </c>
      <c r="C10" s="26">
        <v>0</v>
      </c>
      <c r="D10" s="25">
        <v>29742</v>
      </c>
      <c r="E10" s="26">
        <v>0</v>
      </c>
      <c r="F10" s="26">
        <v>0</v>
      </c>
      <c r="G10" s="26">
        <v>0</v>
      </c>
      <c r="H10" s="26">
        <v>0</v>
      </c>
      <c r="I10" s="26">
        <v>0</v>
      </c>
      <c r="J10" s="26">
        <v>0</v>
      </c>
      <c r="K10" s="26">
        <v>0</v>
      </c>
      <c r="L10" s="26">
        <v>0</v>
      </c>
      <c r="M10" s="26">
        <v>0</v>
      </c>
      <c r="N10" s="25"/>
      <c r="O10" s="25"/>
      <c r="P10" s="25"/>
    </row>
    <row r="11" spans="1:16" ht="15.75" thickBot="1" x14ac:dyDescent="0.3">
      <c r="A11" s="4" t="s">
        <v>27</v>
      </c>
      <c r="B11" s="26">
        <v>0</v>
      </c>
      <c r="C11" s="26">
        <v>0</v>
      </c>
      <c r="D11" s="26">
        <v>0</v>
      </c>
      <c r="E11" s="26">
        <v>0</v>
      </c>
      <c r="F11" s="26">
        <v>0</v>
      </c>
      <c r="G11" s="26">
        <v>0</v>
      </c>
      <c r="H11" s="26">
        <v>0</v>
      </c>
      <c r="I11" s="26">
        <v>0</v>
      </c>
      <c r="J11" s="26">
        <v>0</v>
      </c>
      <c r="K11" s="26">
        <v>0</v>
      </c>
      <c r="L11" s="25">
        <v>1395410</v>
      </c>
      <c r="M11" s="26">
        <v>0</v>
      </c>
      <c r="N11" s="25"/>
      <c r="O11" s="25"/>
      <c r="P11" s="25"/>
    </row>
    <row r="12" spans="1:16" ht="15.75" thickBot="1" x14ac:dyDescent="0.3">
      <c r="A12" s="4" t="s">
        <v>48</v>
      </c>
      <c r="B12" s="26">
        <v>0</v>
      </c>
      <c r="C12" s="26">
        <v>0</v>
      </c>
      <c r="D12" s="26">
        <v>0</v>
      </c>
      <c r="E12" s="26">
        <v>0</v>
      </c>
      <c r="F12" s="26">
        <v>0</v>
      </c>
      <c r="G12" s="26">
        <v>0</v>
      </c>
      <c r="H12" s="26">
        <v>0</v>
      </c>
      <c r="I12" s="26">
        <v>0</v>
      </c>
      <c r="J12" s="26">
        <v>0</v>
      </c>
      <c r="K12" s="26">
        <v>0</v>
      </c>
      <c r="L12" s="25">
        <v>6380911</v>
      </c>
      <c r="M12" s="26">
        <v>0</v>
      </c>
      <c r="N12" s="25"/>
      <c r="O12" s="25"/>
      <c r="P12" s="25"/>
    </row>
    <row r="13" spans="1:16" ht="15.75" thickBot="1" x14ac:dyDescent="0.3">
      <c r="A13" s="4" t="s">
        <v>38</v>
      </c>
      <c r="B13" s="26">
        <v>0</v>
      </c>
      <c r="C13" s="26">
        <v>0</v>
      </c>
      <c r="D13" s="26">
        <v>0</v>
      </c>
      <c r="E13" s="26">
        <v>0</v>
      </c>
      <c r="F13" s="26">
        <v>0</v>
      </c>
      <c r="G13" s="26">
        <v>0</v>
      </c>
      <c r="H13" s="26">
        <v>0</v>
      </c>
      <c r="I13" s="26">
        <v>0</v>
      </c>
      <c r="J13" s="26">
        <v>0</v>
      </c>
      <c r="K13" s="26">
        <v>0</v>
      </c>
      <c r="L13" s="26">
        <v>0</v>
      </c>
      <c r="M13" s="25">
        <v>3623225</v>
      </c>
      <c r="N13" s="25"/>
      <c r="O13" s="25"/>
      <c r="P13" s="25"/>
    </row>
    <row r="14" spans="1:16" ht="15.75" thickBot="1" x14ac:dyDescent="0.3">
      <c r="A14" s="4" t="s">
        <v>49</v>
      </c>
      <c r="B14" s="26">
        <v>0</v>
      </c>
      <c r="C14" s="26">
        <v>0</v>
      </c>
      <c r="D14" s="26">
        <v>0</v>
      </c>
      <c r="E14" s="26">
        <v>0</v>
      </c>
      <c r="F14" s="26">
        <v>0</v>
      </c>
      <c r="G14" s="26">
        <v>0</v>
      </c>
      <c r="H14" s="26">
        <v>0</v>
      </c>
      <c r="I14" s="26">
        <v>0</v>
      </c>
      <c r="J14" s="26">
        <v>0</v>
      </c>
      <c r="K14" s="26">
        <v>0</v>
      </c>
      <c r="L14" s="25">
        <v>2344425</v>
      </c>
      <c r="M14" s="26">
        <v>0</v>
      </c>
      <c r="N14" s="25"/>
      <c r="O14" s="25"/>
      <c r="P14" s="25"/>
    </row>
    <row r="15" spans="1:16" ht="15.75" thickBot="1" x14ac:dyDescent="0.3">
      <c r="A15" s="4" t="s">
        <v>25</v>
      </c>
      <c r="B15" s="26">
        <v>0</v>
      </c>
      <c r="C15" s="26">
        <v>0</v>
      </c>
      <c r="D15" s="26">
        <v>0</v>
      </c>
      <c r="E15" s="26">
        <v>0</v>
      </c>
      <c r="F15" s="26">
        <v>0</v>
      </c>
      <c r="G15" s="26">
        <v>0</v>
      </c>
      <c r="H15" s="26">
        <v>0</v>
      </c>
      <c r="I15" s="26">
        <v>0</v>
      </c>
      <c r="J15" s="26">
        <v>0</v>
      </c>
      <c r="K15" s="26">
        <v>0</v>
      </c>
      <c r="L15" s="25">
        <v>2390201</v>
      </c>
      <c r="M15" s="26">
        <v>0</v>
      </c>
      <c r="N15" s="25"/>
      <c r="O15" s="25"/>
      <c r="P15" s="25"/>
    </row>
    <row r="16" spans="1:16" ht="15.75" thickBot="1" x14ac:dyDescent="0.3">
      <c r="A16" s="4" t="s">
        <v>4</v>
      </c>
      <c r="B16" s="26">
        <v>0</v>
      </c>
      <c r="C16" s="26">
        <v>0</v>
      </c>
      <c r="D16" s="26">
        <v>0</v>
      </c>
      <c r="E16" s="26">
        <v>0</v>
      </c>
      <c r="F16" s="26">
        <v>0</v>
      </c>
      <c r="G16" s="26">
        <v>0</v>
      </c>
      <c r="H16" s="26">
        <v>0</v>
      </c>
      <c r="I16" s="26">
        <v>0</v>
      </c>
      <c r="J16" s="26">
        <v>0</v>
      </c>
      <c r="K16" s="26">
        <v>0</v>
      </c>
      <c r="L16" s="25">
        <v>1887948</v>
      </c>
      <c r="M16" s="26">
        <v>0</v>
      </c>
      <c r="N16" s="25"/>
      <c r="O16" s="25"/>
      <c r="P16" s="25"/>
    </row>
    <row r="17" spans="1:16" ht="15.75" thickBot="1" x14ac:dyDescent="0.3">
      <c r="A17" s="4" t="s">
        <v>5</v>
      </c>
      <c r="B17" s="26">
        <v>0</v>
      </c>
      <c r="C17" s="26">
        <v>0</v>
      </c>
      <c r="D17" s="26">
        <v>0</v>
      </c>
      <c r="E17" s="26">
        <v>0</v>
      </c>
      <c r="F17" s="26">
        <v>0</v>
      </c>
      <c r="G17" s="26">
        <v>0</v>
      </c>
      <c r="H17" s="26">
        <v>0</v>
      </c>
      <c r="I17" s="26">
        <v>0</v>
      </c>
      <c r="J17" s="26">
        <v>0</v>
      </c>
      <c r="K17" s="26">
        <v>0</v>
      </c>
      <c r="L17" s="26">
        <v>0</v>
      </c>
      <c r="M17" s="25">
        <v>8305191</v>
      </c>
      <c r="N17" s="25"/>
      <c r="O17" s="25"/>
      <c r="P17" s="25"/>
    </row>
    <row r="18" spans="1:16" ht="15.75" thickBot="1" x14ac:dyDescent="0.3">
      <c r="A18" s="5" t="s">
        <v>6</v>
      </c>
      <c r="B18" s="28">
        <f>SUM(B8:B17)</f>
        <v>20699563</v>
      </c>
      <c r="C18" s="28">
        <f t="shared" ref="C18:M18" si="0">SUM(C8:C17)</f>
        <v>8509125</v>
      </c>
      <c r="D18" s="28">
        <f t="shared" si="0"/>
        <v>371964</v>
      </c>
      <c r="E18" s="28">
        <f t="shared" si="0"/>
        <v>329688</v>
      </c>
      <c r="F18" s="28">
        <f t="shared" si="0"/>
        <v>18803969</v>
      </c>
      <c r="G18" s="28">
        <f t="shared" si="0"/>
        <v>0</v>
      </c>
      <c r="H18" s="28">
        <f t="shared" si="0"/>
        <v>79655</v>
      </c>
      <c r="I18" s="28">
        <f t="shared" si="0"/>
        <v>0</v>
      </c>
      <c r="J18" s="28">
        <f t="shared" si="0"/>
        <v>427470</v>
      </c>
      <c r="K18" s="28">
        <f t="shared" si="0"/>
        <v>0</v>
      </c>
      <c r="L18" s="28">
        <f t="shared" si="0"/>
        <v>14792885</v>
      </c>
      <c r="M18" s="28">
        <f t="shared" si="0"/>
        <v>15384811</v>
      </c>
      <c r="N18" s="28"/>
      <c r="O18" s="28"/>
      <c r="P18" s="28"/>
    </row>
    <row r="19" spans="1:16" ht="15.75" thickBot="1" x14ac:dyDescent="0.3">
      <c r="A19" s="7"/>
      <c r="B19" s="8"/>
      <c r="C19" s="8"/>
      <c r="D19" s="8"/>
      <c r="E19" s="8"/>
      <c r="F19" s="8"/>
      <c r="G19" s="8"/>
      <c r="H19" s="8"/>
      <c r="I19" s="8"/>
      <c r="J19" s="8"/>
      <c r="K19" s="8"/>
      <c r="L19" s="8"/>
      <c r="M19" s="8"/>
      <c r="N19" s="8"/>
      <c r="O19" s="8"/>
      <c r="P19" s="8"/>
    </row>
    <row r="20" spans="1:16" ht="15.75" thickBot="1" x14ac:dyDescent="0.3">
      <c r="A20" s="4" t="s">
        <v>51</v>
      </c>
      <c r="B20" s="26">
        <v>0</v>
      </c>
      <c r="C20" s="26">
        <v>0</v>
      </c>
      <c r="D20" s="26">
        <v>0</v>
      </c>
      <c r="E20" s="26">
        <v>0</v>
      </c>
      <c r="F20" s="26">
        <v>0</v>
      </c>
      <c r="G20" s="26">
        <v>0</v>
      </c>
      <c r="H20" s="26">
        <v>0</v>
      </c>
      <c r="I20" s="26">
        <v>0</v>
      </c>
      <c r="J20" s="26">
        <v>0</v>
      </c>
      <c r="K20" s="26">
        <v>0</v>
      </c>
      <c r="L20" s="25">
        <v>9950649</v>
      </c>
      <c r="M20" s="26">
        <v>0</v>
      </c>
      <c r="N20" s="3"/>
      <c r="O20" s="3"/>
      <c r="P20" s="3"/>
    </row>
    <row r="21" spans="1:16" ht="15.75" thickBot="1" x14ac:dyDescent="0.3">
      <c r="A21" s="4" t="s">
        <v>25</v>
      </c>
      <c r="B21" s="26">
        <v>0</v>
      </c>
      <c r="C21" s="26">
        <v>0</v>
      </c>
      <c r="D21" s="26">
        <v>0</v>
      </c>
      <c r="E21" s="26">
        <v>0</v>
      </c>
      <c r="F21" s="26">
        <v>0</v>
      </c>
      <c r="G21" s="26">
        <v>0</v>
      </c>
      <c r="H21" s="26">
        <v>0</v>
      </c>
      <c r="I21" s="26">
        <v>0</v>
      </c>
      <c r="J21" s="26">
        <v>0</v>
      </c>
      <c r="K21" s="26">
        <v>0</v>
      </c>
      <c r="L21" s="25">
        <v>12681980</v>
      </c>
      <c r="M21" s="26">
        <v>0</v>
      </c>
      <c r="N21" s="3"/>
      <c r="O21" s="3"/>
      <c r="P21" s="3"/>
    </row>
    <row r="22" spans="1:16" ht="15.75" thickBot="1" x14ac:dyDescent="0.3">
      <c r="A22" s="4" t="s">
        <v>26</v>
      </c>
      <c r="B22" s="26">
        <v>0</v>
      </c>
      <c r="C22" s="26">
        <v>0</v>
      </c>
      <c r="D22" s="26">
        <v>0</v>
      </c>
      <c r="E22" s="26">
        <v>0</v>
      </c>
      <c r="F22" s="26">
        <v>0</v>
      </c>
      <c r="G22" s="26">
        <v>0</v>
      </c>
      <c r="H22" s="26">
        <v>0</v>
      </c>
      <c r="I22" s="26">
        <v>0</v>
      </c>
      <c r="J22" s="26">
        <v>0</v>
      </c>
      <c r="K22" s="26">
        <v>0</v>
      </c>
      <c r="L22" s="25">
        <v>16184089</v>
      </c>
      <c r="M22" s="26">
        <v>0</v>
      </c>
      <c r="N22" s="3"/>
      <c r="O22" s="3"/>
      <c r="P22" s="3"/>
    </row>
    <row r="23" spans="1:16" ht="15.75" thickBot="1" x14ac:dyDescent="0.3">
      <c r="A23" s="4" t="s">
        <v>28</v>
      </c>
      <c r="B23" s="26">
        <v>0</v>
      </c>
      <c r="C23" s="26">
        <v>0</v>
      </c>
      <c r="D23" s="26">
        <v>0</v>
      </c>
      <c r="E23" s="26">
        <v>0</v>
      </c>
      <c r="F23" s="26">
        <v>0</v>
      </c>
      <c r="G23" s="26">
        <v>0</v>
      </c>
      <c r="H23" s="26">
        <v>0</v>
      </c>
      <c r="I23" s="26">
        <v>0</v>
      </c>
      <c r="J23" s="26">
        <v>0</v>
      </c>
      <c r="K23" s="26">
        <v>0</v>
      </c>
      <c r="L23" s="25">
        <v>4430037</v>
      </c>
      <c r="M23" s="25">
        <v>398411</v>
      </c>
      <c r="N23" s="3"/>
      <c r="O23" s="3"/>
      <c r="P23" s="3"/>
    </row>
    <row r="24" spans="1:16" ht="15.75" thickBot="1" x14ac:dyDescent="0.3">
      <c r="A24" s="5" t="s">
        <v>8</v>
      </c>
      <c r="B24" s="25">
        <f t="shared" ref="B24:M24" si="1">SUM(B20:B23)</f>
        <v>0</v>
      </c>
      <c r="C24" s="25">
        <f t="shared" si="1"/>
        <v>0</v>
      </c>
      <c r="D24" s="25">
        <f t="shared" si="1"/>
        <v>0</v>
      </c>
      <c r="E24" s="25">
        <f t="shared" si="1"/>
        <v>0</v>
      </c>
      <c r="F24" s="25">
        <f t="shared" si="1"/>
        <v>0</v>
      </c>
      <c r="G24" s="25">
        <f t="shared" si="1"/>
        <v>0</v>
      </c>
      <c r="H24" s="25">
        <f t="shared" si="1"/>
        <v>0</v>
      </c>
      <c r="I24" s="25">
        <f t="shared" si="1"/>
        <v>0</v>
      </c>
      <c r="J24" s="25">
        <f t="shared" si="1"/>
        <v>0</v>
      </c>
      <c r="K24" s="25">
        <f t="shared" si="1"/>
        <v>0</v>
      </c>
      <c r="L24" s="25">
        <f t="shared" si="1"/>
        <v>43246755</v>
      </c>
      <c r="M24" s="25">
        <f t="shared" si="1"/>
        <v>398411</v>
      </c>
      <c r="N24" s="3"/>
      <c r="O24" s="3"/>
      <c r="P24" s="3"/>
    </row>
    <row r="25" spans="1:16" ht="15.75" thickBot="1" x14ac:dyDescent="0.3">
      <c r="A25" s="7"/>
      <c r="B25" s="8"/>
      <c r="C25" s="8"/>
      <c r="D25" s="8"/>
      <c r="E25" s="8"/>
      <c r="F25" s="8"/>
      <c r="G25" s="8"/>
      <c r="H25" s="8"/>
      <c r="I25" s="8"/>
      <c r="J25" s="8"/>
      <c r="K25" s="8"/>
      <c r="L25" s="8"/>
      <c r="M25" s="8"/>
      <c r="N25" s="8"/>
      <c r="O25" s="8"/>
      <c r="P25" s="8"/>
    </row>
    <row r="26" spans="1:16" ht="15.75" thickBot="1" x14ac:dyDescent="0.3">
      <c r="A26" s="5" t="s">
        <v>29</v>
      </c>
      <c r="B26" s="26">
        <v>0</v>
      </c>
      <c r="C26" s="25">
        <v>25735751</v>
      </c>
      <c r="D26" s="26">
        <v>0</v>
      </c>
      <c r="E26" s="25">
        <v>1007708</v>
      </c>
      <c r="F26" s="26">
        <v>0</v>
      </c>
      <c r="G26" s="26">
        <v>0</v>
      </c>
      <c r="H26" s="26">
        <v>0</v>
      </c>
      <c r="I26" s="26">
        <v>0</v>
      </c>
      <c r="J26" s="26">
        <v>0</v>
      </c>
      <c r="K26" s="26">
        <v>0</v>
      </c>
      <c r="L26" s="26">
        <v>0</v>
      </c>
      <c r="M26" s="26">
        <v>0</v>
      </c>
      <c r="N26" s="3"/>
      <c r="O26" s="3"/>
      <c r="P26" s="3"/>
    </row>
    <row r="27" spans="1:16" ht="15.75" thickBot="1" x14ac:dyDescent="0.3">
      <c r="A27" s="7"/>
      <c r="B27" s="8"/>
      <c r="C27" s="8"/>
      <c r="D27" s="8"/>
      <c r="E27" s="8"/>
      <c r="F27" s="8"/>
      <c r="G27" s="8"/>
      <c r="H27" s="8"/>
      <c r="I27" s="8"/>
      <c r="J27" s="8"/>
      <c r="K27" s="8"/>
      <c r="L27" s="8"/>
      <c r="M27" s="8"/>
      <c r="N27" s="8"/>
      <c r="O27" s="8"/>
      <c r="P27" s="8"/>
    </row>
    <row r="28" spans="1:16" ht="15.75" thickBot="1" x14ac:dyDescent="0.3">
      <c r="A28" s="4" t="s">
        <v>9</v>
      </c>
      <c r="B28" s="26">
        <v>0</v>
      </c>
      <c r="C28" s="26">
        <v>0</v>
      </c>
      <c r="D28" s="26">
        <v>0</v>
      </c>
      <c r="E28" s="26">
        <v>0</v>
      </c>
      <c r="F28" s="25">
        <v>7388385</v>
      </c>
      <c r="G28" s="26">
        <v>0</v>
      </c>
      <c r="H28" s="25">
        <v>292865</v>
      </c>
      <c r="I28" s="26">
        <v>0</v>
      </c>
      <c r="J28" s="26">
        <v>0</v>
      </c>
      <c r="K28" s="26">
        <v>0</v>
      </c>
      <c r="L28" s="25">
        <v>8372</v>
      </c>
      <c r="M28" s="26">
        <v>0</v>
      </c>
      <c r="N28" s="3"/>
      <c r="O28" s="3"/>
      <c r="P28" s="3"/>
    </row>
    <row r="29" spans="1:16" ht="15.75" thickBot="1" x14ac:dyDescent="0.3">
      <c r="A29" s="4" t="s">
        <v>10</v>
      </c>
      <c r="B29" s="26">
        <v>0</v>
      </c>
      <c r="C29" s="26">
        <v>0</v>
      </c>
      <c r="D29" s="26">
        <v>0</v>
      </c>
      <c r="E29" s="26">
        <v>0</v>
      </c>
      <c r="F29" s="26">
        <v>0</v>
      </c>
      <c r="G29" s="26">
        <v>0</v>
      </c>
      <c r="H29" s="26">
        <v>0</v>
      </c>
      <c r="I29" s="26">
        <v>0</v>
      </c>
      <c r="J29" s="26">
        <v>0</v>
      </c>
      <c r="K29" s="26">
        <v>0</v>
      </c>
      <c r="L29" s="25">
        <v>3795370</v>
      </c>
      <c r="M29" s="26">
        <v>0</v>
      </c>
      <c r="N29" s="3"/>
      <c r="O29" s="3"/>
      <c r="P29" s="3"/>
    </row>
    <row r="30" spans="1:16" ht="15.75" thickBot="1" x14ac:dyDescent="0.3">
      <c r="A30" s="4" t="s">
        <v>50</v>
      </c>
      <c r="B30" s="26">
        <v>0</v>
      </c>
      <c r="C30" s="26">
        <v>0</v>
      </c>
      <c r="D30" s="26">
        <v>0</v>
      </c>
      <c r="E30" s="26">
        <v>0</v>
      </c>
      <c r="F30" s="25">
        <v>6425752</v>
      </c>
      <c r="G30" s="26">
        <v>0</v>
      </c>
      <c r="H30" s="26">
        <v>0</v>
      </c>
      <c r="I30" s="26">
        <v>0</v>
      </c>
      <c r="J30" s="26">
        <v>0</v>
      </c>
      <c r="K30" s="26">
        <v>0</v>
      </c>
      <c r="L30" s="26">
        <v>0</v>
      </c>
      <c r="M30" s="26">
        <v>0</v>
      </c>
      <c r="N30" s="3"/>
      <c r="O30" s="3"/>
      <c r="P30" s="3"/>
    </row>
    <row r="31" spans="1:16" ht="15.75" thickBot="1" x14ac:dyDescent="0.3">
      <c r="A31" s="4" t="s">
        <v>11</v>
      </c>
      <c r="B31" s="26">
        <v>0</v>
      </c>
      <c r="C31" s="26">
        <v>0</v>
      </c>
      <c r="D31" s="26">
        <v>0</v>
      </c>
      <c r="E31" s="26">
        <v>0</v>
      </c>
      <c r="F31" s="26">
        <v>0</v>
      </c>
      <c r="G31" s="26">
        <v>0</v>
      </c>
      <c r="H31" s="26">
        <v>0</v>
      </c>
      <c r="I31" s="26">
        <v>0</v>
      </c>
      <c r="J31" s="26">
        <v>0</v>
      </c>
      <c r="K31" s="26">
        <v>0</v>
      </c>
      <c r="L31" s="25">
        <v>3015621</v>
      </c>
      <c r="M31" s="25">
        <v>546688</v>
      </c>
      <c r="N31" s="9"/>
      <c r="O31" s="9"/>
      <c r="P31" s="9"/>
    </row>
    <row r="32" spans="1:16" ht="27.75" thickBot="1" x14ac:dyDescent="0.3">
      <c r="A32" s="5" t="s">
        <v>12</v>
      </c>
      <c r="B32" s="25">
        <f t="shared" ref="B32:M32" si="2">SUM(B28:B31)</f>
        <v>0</v>
      </c>
      <c r="C32" s="25">
        <f t="shared" si="2"/>
        <v>0</v>
      </c>
      <c r="D32" s="25">
        <f t="shared" si="2"/>
        <v>0</v>
      </c>
      <c r="E32" s="25">
        <f t="shared" si="2"/>
        <v>0</v>
      </c>
      <c r="F32" s="25">
        <f t="shared" si="2"/>
        <v>13814137</v>
      </c>
      <c r="G32" s="25">
        <f t="shared" si="2"/>
        <v>0</v>
      </c>
      <c r="H32" s="25">
        <f t="shared" si="2"/>
        <v>292865</v>
      </c>
      <c r="I32" s="25">
        <f t="shared" si="2"/>
        <v>0</v>
      </c>
      <c r="J32" s="25">
        <f t="shared" si="2"/>
        <v>0</v>
      </c>
      <c r="K32" s="25">
        <f t="shared" si="2"/>
        <v>0</v>
      </c>
      <c r="L32" s="25">
        <f t="shared" si="2"/>
        <v>6819363</v>
      </c>
      <c r="M32" s="25">
        <f t="shared" si="2"/>
        <v>546688</v>
      </c>
      <c r="N32" s="9"/>
      <c r="O32" s="9"/>
      <c r="P32" s="9"/>
    </row>
    <row r="33" spans="1:16" ht="15.75" thickBot="1" x14ac:dyDescent="0.3">
      <c r="A33" s="10"/>
      <c r="B33" s="11"/>
      <c r="C33" s="11"/>
      <c r="D33" s="11"/>
      <c r="E33" s="11"/>
      <c r="F33" s="11"/>
      <c r="G33" s="11"/>
      <c r="H33" s="11"/>
      <c r="I33" s="11"/>
      <c r="J33" s="11"/>
      <c r="K33" s="11"/>
      <c r="L33" s="11"/>
      <c r="M33" s="11"/>
      <c r="N33" s="11"/>
      <c r="O33" s="11"/>
      <c r="P33" s="11"/>
    </row>
    <row r="34" spans="1:16" ht="15.75" thickBot="1" x14ac:dyDescent="0.3">
      <c r="A34" s="5" t="s">
        <v>13</v>
      </c>
      <c r="B34" s="26">
        <v>0</v>
      </c>
      <c r="C34" s="26">
        <v>0</v>
      </c>
      <c r="D34" s="26">
        <v>0</v>
      </c>
      <c r="E34" s="26">
        <v>0</v>
      </c>
      <c r="F34" s="26">
        <v>0</v>
      </c>
      <c r="G34" s="25">
        <v>17493795</v>
      </c>
      <c r="H34" s="26">
        <v>0</v>
      </c>
      <c r="I34" s="25">
        <v>3044843</v>
      </c>
      <c r="J34" s="26">
        <v>0</v>
      </c>
      <c r="K34" s="26">
        <v>0</v>
      </c>
      <c r="L34" s="26">
        <v>0</v>
      </c>
      <c r="M34" s="25">
        <v>54794772</v>
      </c>
      <c r="N34" s="12"/>
      <c r="O34" s="12"/>
      <c r="P34" s="12"/>
    </row>
    <row r="35" spans="1:16" ht="15.75" thickBot="1" x14ac:dyDescent="0.3">
      <c r="A35" s="10"/>
      <c r="B35" s="11"/>
      <c r="C35" s="11"/>
      <c r="D35" s="11"/>
      <c r="E35" s="11"/>
      <c r="F35" s="11"/>
      <c r="G35" s="11"/>
      <c r="H35" s="11"/>
      <c r="I35" s="11"/>
      <c r="J35" s="11"/>
      <c r="K35" s="11"/>
      <c r="L35" s="11"/>
      <c r="M35" s="11"/>
      <c r="N35" s="11"/>
      <c r="O35" s="11"/>
      <c r="P35" s="11"/>
    </row>
    <row r="36" spans="1:16" ht="15.75" thickBot="1" x14ac:dyDescent="0.3">
      <c r="A36" s="5" t="s">
        <v>30</v>
      </c>
      <c r="B36" s="26">
        <v>0</v>
      </c>
      <c r="C36" s="26">
        <v>0</v>
      </c>
      <c r="D36" s="26">
        <v>0</v>
      </c>
      <c r="E36" s="26">
        <v>0</v>
      </c>
      <c r="F36" s="26">
        <v>0</v>
      </c>
      <c r="G36" s="26">
        <v>0</v>
      </c>
      <c r="H36" s="26">
        <v>0</v>
      </c>
      <c r="I36" s="26">
        <v>0</v>
      </c>
      <c r="J36" s="26">
        <v>0</v>
      </c>
      <c r="K36" s="26">
        <v>0</v>
      </c>
      <c r="L36" s="26">
        <v>0</v>
      </c>
      <c r="M36" s="25">
        <v>7530014</v>
      </c>
      <c r="N36" s="9"/>
      <c r="O36" s="9"/>
      <c r="P36" s="9"/>
    </row>
    <row r="37" spans="1:16" ht="15.75" thickBot="1" x14ac:dyDescent="0.3">
      <c r="A37" s="7"/>
      <c r="B37" s="11"/>
      <c r="C37" s="11"/>
      <c r="D37" s="11"/>
      <c r="E37" s="11"/>
      <c r="F37" s="11"/>
      <c r="G37" s="11"/>
      <c r="H37" s="11"/>
      <c r="I37" s="11"/>
      <c r="J37" s="11"/>
      <c r="K37" s="11"/>
      <c r="L37" s="11"/>
      <c r="M37" s="11"/>
      <c r="N37" s="11"/>
      <c r="O37" s="11"/>
      <c r="P37" s="11"/>
    </row>
    <row r="38" spans="1:16" ht="15.75" thickBot="1" x14ac:dyDescent="0.3">
      <c r="A38" s="13" t="s">
        <v>14</v>
      </c>
      <c r="B38" s="28">
        <f t="shared" ref="B38:M38" si="3">+B36+B34+B32+B26+B24+B18</f>
        <v>20699563</v>
      </c>
      <c r="C38" s="28">
        <f t="shared" si="3"/>
        <v>34244876</v>
      </c>
      <c r="D38" s="28">
        <f t="shared" si="3"/>
        <v>371964</v>
      </c>
      <c r="E38" s="28">
        <f t="shared" si="3"/>
        <v>1337396</v>
      </c>
      <c r="F38" s="28">
        <f t="shared" si="3"/>
        <v>32618106</v>
      </c>
      <c r="G38" s="28">
        <f t="shared" si="3"/>
        <v>17493795</v>
      </c>
      <c r="H38" s="28">
        <f t="shared" si="3"/>
        <v>372520</v>
      </c>
      <c r="I38" s="28">
        <f t="shared" si="3"/>
        <v>3044843</v>
      </c>
      <c r="J38" s="28">
        <f t="shared" si="3"/>
        <v>427470</v>
      </c>
      <c r="K38" s="28">
        <f t="shared" si="3"/>
        <v>0</v>
      </c>
      <c r="L38" s="28">
        <f t="shared" si="3"/>
        <v>64859003</v>
      </c>
      <c r="M38" s="28">
        <f t="shared" si="3"/>
        <v>78654696</v>
      </c>
      <c r="N38" s="9"/>
      <c r="O38" s="9"/>
      <c r="P38" s="9"/>
    </row>
  </sheetData>
  <mergeCells count="21">
    <mergeCell ref="A4:A6"/>
    <mergeCell ref="B4:C6"/>
    <mergeCell ref="D4:E6"/>
    <mergeCell ref="F4:G6"/>
    <mergeCell ref="H4:I4"/>
    <mergeCell ref="H6:I6"/>
    <mergeCell ref="H5:I5"/>
    <mergeCell ref="A1:A3"/>
    <mergeCell ref="B1:E3"/>
    <mergeCell ref="F1:K3"/>
    <mergeCell ref="L1:M3"/>
    <mergeCell ref="N1:P3"/>
    <mergeCell ref="J6:K6"/>
    <mergeCell ref="L6:M6"/>
    <mergeCell ref="N6:P6"/>
    <mergeCell ref="J4:K4"/>
    <mergeCell ref="L4:M4"/>
    <mergeCell ref="N4:P4"/>
    <mergeCell ref="J5:K5"/>
    <mergeCell ref="L5:M5"/>
    <mergeCell ref="N5:P5"/>
  </mergeCells>
  <pageMargins left="0.7" right="0.7" top="0.75" bottom="0.75" header="0.3" footer="0.3"/>
  <pageSetup paperSize="5"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A4" workbookViewId="0">
      <selection activeCell="B18" sqref="B18"/>
    </sheetView>
  </sheetViews>
  <sheetFormatPr defaultColWidth="9.140625" defaultRowHeight="15" x14ac:dyDescent="0.25"/>
  <cols>
    <col min="1" max="1" width="26.5703125" style="1" customWidth="1"/>
    <col min="2" max="5" width="9.140625" style="1"/>
    <col min="6" max="6" width="9.140625" style="1" customWidth="1"/>
    <col min="7" max="7" width="10.7109375" style="1" bestFit="1" customWidth="1"/>
    <col min="8" max="8" width="9.140625" style="1"/>
    <col min="9" max="9" width="9.7109375" style="1" bestFit="1" customWidth="1"/>
    <col min="10" max="16384" width="9.140625" style="1"/>
  </cols>
  <sheetData>
    <row r="1" spans="1:16" x14ac:dyDescent="0.25">
      <c r="A1" s="45">
        <v>2017</v>
      </c>
      <c r="B1" s="48" t="s">
        <v>19</v>
      </c>
      <c r="C1" s="49"/>
      <c r="D1" s="49"/>
      <c r="E1" s="50"/>
      <c r="F1" s="48" t="s">
        <v>20</v>
      </c>
      <c r="G1" s="49"/>
      <c r="H1" s="49"/>
      <c r="I1" s="49"/>
      <c r="J1" s="49"/>
      <c r="K1" s="50"/>
      <c r="L1" s="48" t="s">
        <v>21</v>
      </c>
      <c r="M1" s="55"/>
      <c r="N1" s="48" t="s">
        <v>34</v>
      </c>
      <c r="O1" s="56"/>
      <c r="P1" s="57"/>
    </row>
    <row r="2" spans="1:16" ht="15" customHeight="1" x14ac:dyDescent="0.25">
      <c r="A2" s="46"/>
      <c r="B2" s="39"/>
      <c r="C2" s="51"/>
      <c r="D2" s="51"/>
      <c r="E2" s="40"/>
      <c r="F2" s="39"/>
      <c r="G2" s="51"/>
      <c r="H2" s="51"/>
      <c r="I2" s="51"/>
      <c r="J2" s="51"/>
      <c r="K2" s="40"/>
      <c r="L2" s="41"/>
      <c r="M2" s="43"/>
      <c r="N2" s="58"/>
      <c r="O2" s="59"/>
      <c r="P2" s="60"/>
    </row>
    <row r="3" spans="1:16" ht="15.75" thickBot="1" x14ac:dyDescent="0.3">
      <c r="A3" s="47"/>
      <c r="B3" s="52"/>
      <c r="C3" s="53"/>
      <c r="D3" s="53"/>
      <c r="E3" s="54"/>
      <c r="F3" s="52"/>
      <c r="G3" s="53"/>
      <c r="H3" s="53"/>
      <c r="I3" s="53"/>
      <c r="J3" s="53"/>
      <c r="K3" s="54"/>
      <c r="L3" s="41"/>
      <c r="M3" s="43"/>
      <c r="N3" s="58"/>
      <c r="O3" s="59"/>
      <c r="P3" s="60"/>
    </row>
    <row r="4" spans="1:16" x14ac:dyDescent="0.25">
      <c r="A4" s="61"/>
      <c r="B4" s="37" t="s">
        <v>16</v>
      </c>
      <c r="C4" s="38"/>
      <c r="D4" s="37" t="s">
        <v>22</v>
      </c>
      <c r="E4" s="38"/>
      <c r="F4" s="37" t="s">
        <v>16</v>
      </c>
      <c r="G4" s="38"/>
      <c r="H4" s="37" t="s">
        <v>17</v>
      </c>
      <c r="I4" s="38"/>
      <c r="J4" s="37" t="s">
        <v>0</v>
      </c>
      <c r="K4" s="38"/>
      <c r="L4" s="39"/>
      <c r="M4" s="40"/>
      <c r="N4" s="66"/>
      <c r="O4" s="67"/>
      <c r="P4" s="68"/>
    </row>
    <row r="5" spans="1:16" x14ac:dyDescent="0.25">
      <c r="A5" s="61"/>
      <c r="B5" s="37"/>
      <c r="C5" s="38"/>
      <c r="D5" s="37"/>
      <c r="E5" s="38"/>
      <c r="F5" s="37"/>
      <c r="G5" s="38"/>
      <c r="H5" s="37" t="s">
        <v>18</v>
      </c>
      <c r="I5" s="38"/>
      <c r="J5" s="37" t="s">
        <v>23</v>
      </c>
      <c r="K5" s="38"/>
      <c r="L5" s="66"/>
      <c r="M5" s="68"/>
      <c r="N5" s="66"/>
      <c r="O5" s="69"/>
      <c r="P5" s="68"/>
    </row>
    <row r="6" spans="1:16" ht="15.75" thickBot="1" x14ac:dyDescent="0.3">
      <c r="A6" s="62"/>
      <c r="B6" s="32"/>
      <c r="C6" s="33"/>
      <c r="D6" s="32"/>
      <c r="E6" s="33"/>
      <c r="F6" s="32"/>
      <c r="G6" s="33"/>
      <c r="H6" s="63"/>
      <c r="I6" s="64"/>
      <c r="J6" s="32" t="s">
        <v>24</v>
      </c>
      <c r="K6" s="33"/>
      <c r="L6" s="63"/>
      <c r="M6" s="64"/>
      <c r="N6" s="63"/>
      <c r="O6" s="65"/>
      <c r="P6" s="64"/>
    </row>
    <row r="7" spans="1:16" s="6" customFormat="1" ht="16.5" thickBot="1" x14ac:dyDescent="0.3">
      <c r="A7" s="2"/>
      <c r="B7" s="14" t="s">
        <v>1</v>
      </c>
      <c r="C7" s="15" t="s">
        <v>2</v>
      </c>
      <c r="D7" s="14" t="s">
        <v>1</v>
      </c>
      <c r="E7" s="15" t="s">
        <v>2</v>
      </c>
      <c r="F7" s="14" t="s">
        <v>1</v>
      </c>
      <c r="G7" s="15" t="s">
        <v>2</v>
      </c>
      <c r="H7" s="14" t="s">
        <v>1</v>
      </c>
      <c r="I7" s="15" t="s">
        <v>2</v>
      </c>
      <c r="J7" s="14" t="s">
        <v>1</v>
      </c>
      <c r="K7" s="15" t="s">
        <v>2</v>
      </c>
      <c r="L7" s="14" t="s">
        <v>1</v>
      </c>
      <c r="M7" s="15" t="s">
        <v>2</v>
      </c>
      <c r="N7" s="14" t="s">
        <v>1</v>
      </c>
      <c r="O7" s="15" t="s">
        <v>2</v>
      </c>
      <c r="P7" s="16" t="s">
        <v>3</v>
      </c>
    </row>
    <row r="8" spans="1:16" ht="15.75" thickBot="1" x14ac:dyDescent="0.3">
      <c r="A8" s="4" t="s">
        <v>36</v>
      </c>
      <c r="B8" s="25">
        <v>477478</v>
      </c>
      <c r="C8" s="25">
        <v>11483583</v>
      </c>
      <c r="D8" s="25">
        <v>16908</v>
      </c>
      <c r="E8" s="25">
        <v>406646</v>
      </c>
      <c r="F8" s="25">
        <v>11048541</v>
      </c>
      <c r="G8" s="26">
        <v>0</v>
      </c>
      <c r="H8" s="26">
        <v>0</v>
      </c>
      <c r="I8" s="26">
        <v>0</v>
      </c>
      <c r="J8" s="25">
        <v>781399</v>
      </c>
      <c r="K8" s="26">
        <v>0</v>
      </c>
      <c r="L8" s="25">
        <v>4965683</v>
      </c>
      <c r="M8" s="25">
        <v>323834</v>
      </c>
      <c r="N8" s="3"/>
      <c r="O8" s="3"/>
      <c r="P8" s="3"/>
    </row>
    <row r="9" spans="1:16" ht="15.75" thickBot="1" x14ac:dyDescent="0.3">
      <c r="A9" s="4" t="s">
        <v>35</v>
      </c>
      <c r="B9" s="26">
        <v>0</v>
      </c>
      <c r="C9" s="26">
        <v>0</v>
      </c>
      <c r="D9" s="26">
        <v>0</v>
      </c>
      <c r="E9" s="26">
        <v>0</v>
      </c>
      <c r="F9" s="25">
        <v>6022176</v>
      </c>
      <c r="G9" s="26">
        <v>0</v>
      </c>
      <c r="H9" s="25">
        <v>74545</v>
      </c>
      <c r="I9" s="26">
        <v>0</v>
      </c>
      <c r="J9" s="26">
        <v>0</v>
      </c>
      <c r="K9" s="26">
        <v>0</v>
      </c>
      <c r="L9" s="26">
        <v>0</v>
      </c>
      <c r="M9" s="25">
        <v>1146985</v>
      </c>
      <c r="N9" s="3"/>
      <c r="O9" s="3"/>
      <c r="P9" s="3"/>
    </row>
    <row r="10" spans="1:16" ht="15.75" thickBot="1" x14ac:dyDescent="0.3">
      <c r="A10" s="4" t="s">
        <v>37</v>
      </c>
      <c r="B10" s="25">
        <v>9433493</v>
      </c>
      <c r="C10" s="26">
        <v>0</v>
      </c>
      <c r="D10" s="25">
        <v>43595</v>
      </c>
      <c r="E10" s="26">
        <v>0</v>
      </c>
      <c r="F10" s="26">
        <v>0</v>
      </c>
      <c r="G10" s="26">
        <v>0</v>
      </c>
      <c r="H10" s="26">
        <v>0</v>
      </c>
      <c r="I10" s="26">
        <v>0</v>
      </c>
      <c r="J10" s="26">
        <v>0</v>
      </c>
      <c r="K10" s="26">
        <v>0</v>
      </c>
      <c r="L10" s="26">
        <v>0</v>
      </c>
      <c r="M10" s="26">
        <v>0</v>
      </c>
      <c r="N10" s="3"/>
      <c r="O10" s="3"/>
      <c r="P10" s="3"/>
    </row>
    <row r="11" spans="1:16" ht="15.75" thickBot="1" x14ac:dyDescent="0.3">
      <c r="A11" s="4" t="s">
        <v>27</v>
      </c>
      <c r="B11" s="26">
        <v>0</v>
      </c>
      <c r="C11" s="26">
        <v>0</v>
      </c>
      <c r="D11" s="26">
        <v>0</v>
      </c>
      <c r="E11" s="26">
        <v>0</v>
      </c>
      <c r="F11" s="26">
        <v>0</v>
      </c>
      <c r="G11" s="26">
        <v>0</v>
      </c>
      <c r="H11" s="26">
        <v>0</v>
      </c>
      <c r="I11" s="26">
        <v>0</v>
      </c>
      <c r="J11" s="26">
        <v>0</v>
      </c>
      <c r="K11" s="26">
        <v>0</v>
      </c>
      <c r="L11" s="25">
        <v>1015478</v>
      </c>
      <c r="M11" s="26">
        <v>0</v>
      </c>
      <c r="N11" s="3"/>
      <c r="O11" s="3"/>
      <c r="P11" s="3"/>
    </row>
    <row r="12" spans="1:16" ht="15.75" thickBot="1" x14ac:dyDescent="0.3">
      <c r="A12" s="4" t="s">
        <v>48</v>
      </c>
      <c r="B12" s="26">
        <v>0</v>
      </c>
      <c r="C12" s="26">
        <v>0</v>
      </c>
      <c r="D12" s="26">
        <v>0</v>
      </c>
      <c r="E12" s="26">
        <v>0</v>
      </c>
      <c r="F12" s="26">
        <v>0</v>
      </c>
      <c r="G12" s="26">
        <v>0</v>
      </c>
      <c r="H12" s="26">
        <v>0</v>
      </c>
      <c r="I12" s="26">
        <v>0</v>
      </c>
      <c r="J12" s="26">
        <v>0</v>
      </c>
      <c r="K12" s="26">
        <v>0</v>
      </c>
      <c r="L12" s="25">
        <v>6320732</v>
      </c>
      <c r="M12" s="26">
        <v>0</v>
      </c>
      <c r="N12" s="3"/>
      <c r="O12" s="3"/>
      <c r="P12" s="3"/>
    </row>
    <row r="13" spans="1:16" ht="15.75" thickBot="1" x14ac:dyDescent="0.3">
      <c r="A13" s="4" t="s">
        <v>38</v>
      </c>
      <c r="B13" s="26">
        <v>0</v>
      </c>
      <c r="C13" s="26">
        <v>0</v>
      </c>
      <c r="D13" s="26">
        <v>0</v>
      </c>
      <c r="E13" s="26">
        <v>0</v>
      </c>
      <c r="F13" s="26">
        <v>0</v>
      </c>
      <c r="G13" s="26">
        <v>0</v>
      </c>
      <c r="H13" s="26">
        <v>0</v>
      </c>
      <c r="I13" s="26">
        <v>0</v>
      </c>
      <c r="J13" s="26">
        <v>0</v>
      </c>
      <c r="K13" s="26">
        <v>0</v>
      </c>
      <c r="L13" s="26">
        <v>0</v>
      </c>
      <c r="M13" s="25">
        <v>3242975</v>
      </c>
      <c r="N13" s="3"/>
      <c r="O13" s="3"/>
      <c r="P13" s="3"/>
    </row>
    <row r="14" spans="1:16" ht="15.75" thickBot="1" x14ac:dyDescent="0.3">
      <c r="A14" s="4" t="s">
        <v>49</v>
      </c>
      <c r="B14" s="26">
        <v>0</v>
      </c>
      <c r="C14" s="26">
        <v>0</v>
      </c>
      <c r="D14" s="26">
        <v>0</v>
      </c>
      <c r="E14" s="26">
        <v>0</v>
      </c>
      <c r="F14" s="26">
        <v>0</v>
      </c>
      <c r="G14" s="26">
        <v>0</v>
      </c>
      <c r="H14" s="26">
        <v>0</v>
      </c>
      <c r="I14" s="26">
        <v>0</v>
      </c>
      <c r="J14" s="26">
        <v>0</v>
      </c>
      <c r="K14" s="26">
        <v>0</v>
      </c>
      <c r="L14" s="25">
        <v>1879333</v>
      </c>
      <c r="M14" s="26">
        <v>0</v>
      </c>
      <c r="N14" s="3"/>
      <c r="O14" s="3"/>
      <c r="P14" s="3"/>
    </row>
    <row r="15" spans="1:16" ht="15.75" thickBot="1" x14ac:dyDescent="0.3">
      <c r="A15" s="4" t="s">
        <v>25</v>
      </c>
      <c r="B15" s="26">
        <v>0</v>
      </c>
      <c r="C15" s="26">
        <v>0</v>
      </c>
      <c r="D15" s="26">
        <v>0</v>
      </c>
      <c r="E15" s="26">
        <v>0</v>
      </c>
      <c r="F15" s="26">
        <v>0</v>
      </c>
      <c r="G15" s="26">
        <v>0</v>
      </c>
      <c r="H15" s="26">
        <v>0</v>
      </c>
      <c r="I15" s="26">
        <v>0</v>
      </c>
      <c r="J15" s="26">
        <v>0</v>
      </c>
      <c r="K15" s="26">
        <v>0</v>
      </c>
      <c r="L15" s="25">
        <v>1142031</v>
      </c>
      <c r="M15" s="26">
        <v>0</v>
      </c>
      <c r="N15" s="3"/>
      <c r="O15" s="3"/>
      <c r="P15" s="3"/>
    </row>
    <row r="16" spans="1:16" ht="15.75" thickBot="1" x14ac:dyDescent="0.3">
      <c r="A16" s="4" t="s">
        <v>4</v>
      </c>
      <c r="B16" s="26">
        <v>0</v>
      </c>
      <c r="C16" s="26">
        <v>0</v>
      </c>
      <c r="D16" s="26">
        <v>0</v>
      </c>
      <c r="E16" s="26">
        <v>0</v>
      </c>
      <c r="F16" s="26">
        <v>0</v>
      </c>
      <c r="G16" s="26">
        <v>0</v>
      </c>
      <c r="H16" s="26">
        <v>0</v>
      </c>
      <c r="I16" s="26">
        <v>0</v>
      </c>
      <c r="J16" s="26">
        <v>0</v>
      </c>
      <c r="K16" s="26">
        <v>0</v>
      </c>
      <c r="L16" s="25">
        <v>1673472</v>
      </c>
      <c r="M16" s="26">
        <v>0</v>
      </c>
      <c r="N16" s="3"/>
      <c r="O16" s="3"/>
      <c r="P16" s="3"/>
    </row>
    <row r="17" spans="1:16" ht="15.75" thickBot="1" x14ac:dyDescent="0.3">
      <c r="A17" s="4" t="s">
        <v>5</v>
      </c>
      <c r="B17" s="26">
        <v>0</v>
      </c>
      <c r="C17" s="26">
        <v>0</v>
      </c>
      <c r="D17" s="26">
        <v>0</v>
      </c>
      <c r="E17" s="26">
        <v>0</v>
      </c>
      <c r="F17" s="26">
        <v>0</v>
      </c>
      <c r="G17" s="26">
        <v>0</v>
      </c>
      <c r="H17" s="26">
        <v>0</v>
      </c>
      <c r="I17" s="26">
        <v>0</v>
      </c>
      <c r="J17" s="26">
        <v>0</v>
      </c>
      <c r="K17" s="26">
        <v>0</v>
      </c>
      <c r="L17" s="26">
        <v>0</v>
      </c>
      <c r="M17" s="25">
        <v>6042965</v>
      </c>
      <c r="N17" s="3"/>
      <c r="O17" s="3"/>
      <c r="P17" s="3"/>
    </row>
    <row r="18" spans="1:16" ht="15.75" thickBot="1" x14ac:dyDescent="0.3">
      <c r="A18" s="5" t="s">
        <v>6</v>
      </c>
      <c r="B18" s="28">
        <f>SUM(B8:B17)</f>
        <v>9910971</v>
      </c>
      <c r="C18" s="28">
        <f t="shared" ref="C18:M18" si="0">SUM(C8:C17)</f>
        <v>11483583</v>
      </c>
      <c r="D18" s="28">
        <f t="shared" si="0"/>
        <v>60503</v>
      </c>
      <c r="E18" s="28">
        <f t="shared" si="0"/>
        <v>406646</v>
      </c>
      <c r="F18" s="28">
        <f t="shared" si="0"/>
        <v>17070717</v>
      </c>
      <c r="G18" s="28">
        <f t="shared" si="0"/>
        <v>0</v>
      </c>
      <c r="H18" s="28">
        <f t="shared" si="0"/>
        <v>74545</v>
      </c>
      <c r="I18" s="28">
        <f t="shared" si="0"/>
        <v>0</v>
      </c>
      <c r="J18" s="28">
        <f t="shared" si="0"/>
        <v>781399</v>
      </c>
      <c r="K18" s="28">
        <f t="shared" si="0"/>
        <v>0</v>
      </c>
      <c r="L18" s="28">
        <f t="shared" si="0"/>
        <v>16996729</v>
      </c>
      <c r="M18" s="28">
        <f t="shared" si="0"/>
        <v>10756759</v>
      </c>
      <c r="N18" s="3"/>
      <c r="O18" s="3"/>
      <c r="P18" s="3"/>
    </row>
    <row r="19" spans="1:16" ht="15.75" thickBot="1" x14ac:dyDescent="0.3">
      <c r="A19" s="7"/>
      <c r="B19" s="8"/>
      <c r="C19" s="8"/>
      <c r="D19" s="8"/>
      <c r="E19" s="8"/>
      <c r="F19" s="8"/>
      <c r="G19" s="8"/>
      <c r="H19" s="8"/>
      <c r="I19" s="8"/>
      <c r="J19" s="8"/>
      <c r="K19" s="8"/>
      <c r="L19" s="8"/>
      <c r="M19" s="8"/>
      <c r="N19" s="8"/>
      <c r="O19" s="8"/>
      <c r="P19" s="8"/>
    </row>
    <row r="20" spans="1:16" ht="15.75" thickBot="1" x14ac:dyDescent="0.3">
      <c r="A20" s="4" t="s">
        <v>51</v>
      </c>
      <c r="B20" s="26">
        <v>0</v>
      </c>
      <c r="C20" s="26">
        <v>0</v>
      </c>
      <c r="D20" s="26">
        <v>0</v>
      </c>
      <c r="E20" s="26">
        <v>0</v>
      </c>
      <c r="F20" s="26">
        <v>0</v>
      </c>
      <c r="G20" s="26">
        <v>0</v>
      </c>
      <c r="H20" s="26">
        <v>0</v>
      </c>
      <c r="I20" s="26">
        <v>0</v>
      </c>
      <c r="J20" s="26">
        <v>0</v>
      </c>
      <c r="K20" s="26">
        <v>0</v>
      </c>
      <c r="L20" s="25">
        <v>12899480</v>
      </c>
      <c r="M20" s="26">
        <v>0</v>
      </c>
      <c r="N20" s="3"/>
      <c r="O20" s="3"/>
      <c r="P20" s="3"/>
    </row>
    <row r="21" spans="1:16" ht="15.75" thickBot="1" x14ac:dyDescent="0.3">
      <c r="A21" s="4" t="s">
        <v>25</v>
      </c>
      <c r="B21" s="26">
        <v>0</v>
      </c>
      <c r="C21" s="26">
        <v>0</v>
      </c>
      <c r="D21" s="26">
        <v>0</v>
      </c>
      <c r="E21" s="26">
        <v>0</v>
      </c>
      <c r="F21" s="26">
        <v>0</v>
      </c>
      <c r="G21" s="26">
        <v>0</v>
      </c>
      <c r="H21" s="26">
        <v>0</v>
      </c>
      <c r="I21" s="26">
        <v>0</v>
      </c>
      <c r="J21" s="26">
        <v>0</v>
      </c>
      <c r="K21" s="26">
        <v>0</v>
      </c>
      <c r="L21" s="25">
        <v>13581053</v>
      </c>
      <c r="M21" s="26">
        <v>0</v>
      </c>
      <c r="N21" s="3"/>
      <c r="O21" s="3"/>
      <c r="P21" s="3"/>
    </row>
    <row r="22" spans="1:16" ht="15.75" thickBot="1" x14ac:dyDescent="0.3">
      <c r="A22" s="4" t="s">
        <v>26</v>
      </c>
      <c r="B22" s="26">
        <v>0</v>
      </c>
      <c r="C22" s="26">
        <v>0</v>
      </c>
      <c r="D22" s="26">
        <v>0</v>
      </c>
      <c r="E22" s="26">
        <v>0</v>
      </c>
      <c r="F22" s="26">
        <v>0</v>
      </c>
      <c r="G22" s="26">
        <v>0</v>
      </c>
      <c r="H22" s="26">
        <v>0</v>
      </c>
      <c r="I22" s="26">
        <v>0</v>
      </c>
      <c r="J22" s="26">
        <v>0</v>
      </c>
      <c r="K22" s="26">
        <v>0</v>
      </c>
      <c r="L22" s="25">
        <v>19492072</v>
      </c>
      <c r="M22" s="26">
        <v>0</v>
      </c>
      <c r="N22" s="3"/>
      <c r="O22" s="3"/>
      <c r="P22" s="3"/>
    </row>
    <row r="23" spans="1:16" ht="15.75" thickBot="1" x14ac:dyDescent="0.3">
      <c r="A23" s="4" t="s">
        <v>28</v>
      </c>
      <c r="B23" s="26">
        <v>0</v>
      </c>
      <c r="C23" s="26">
        <v>0</v>
      </c>
      <c r="D23" s="26">
        <v>0</v>
      </c>
      <c r="E23" s="26">
        <v>0</v>
      </c>
      <c r="F23" s="26">
        <v>0</v>
      </c>
      <c r="G23" s="26">
        <v>0</v>
      </c>
      <c r="H23" s="26">
        <v>0</v>
      </c>
      <c r="I23" s="26">
        <v>0</v>
      </c>
      <c r="J23" s="26">
        <v>0</v>
      </c>
      <c r="K23" s="26">
        <v>0</v>
      </c>
      <c r="L23" s="25">
        <v>5844443</v>
      </c>
      <c r="M23" s="25">
        <v>299179</v>
      </c>
      <c r="N23" s="3"/>
      <c r="O23" s="3"/>
      <c r="P23" s="3"/>
    </row>
    <row r="24" spans="1:16" ht="15.75" thickBot="1" x14ac:dyDescent="0.3">
      <c r="A24" s="5" t="s">
        <v>8</v>
      </c>
      <c r="B24" s="25">
        <f t="shared" ref="B24:M24" si="1">SUM(B20:B23)</f>
        <v>0</v>
      </c>
      <c r="C24" s="25">
        <f t="shared" si="1"/>
        <v>0</v>
      </c>
      <c r="D24" s="25">
        <f t="shared" si="1"/>
        <v>0</v>
      </c>
      <c r="E24" s="25">
        <f t="shared" si="1"/>
        <v>0</v>
      </c>
      <c r="F24" s="25">
        <f t="shared" si="1"/>
        <v>0</v>
      </c>
      <c r="G24" s="25">
        <f t="shared" si="1"/>
        <v>0</v>
      </c>
      <c r="H24" s="25">
        <f t="shared" si="1"/>
        <v>0</v>
      </c>
      <c r="I24" s="25">
        <f t="shared" si="1"/>
        <v>0</v>
      </c>
      <c r="J24" s="25">
        <f t="shared" si="1"/>
        <v>0</v>
      </c>
      <c r="K24" s="25">
        <f t="shared" si="1"/>
        <v>0</v>
      </c>
      <c r="L24" s="25">
        <f t="shared" si="1"/>
        <v>51817048</v>
      </c>
      <c r="M24" s="25">
        <f t="shared" si="1"/>
        <v>299179</v>
      </c>
      <c r="N24" s="3"/>
      <c r="O24" s="3"/>
      <c r="P24" s="3"/>
    </row>
    <row r="25" spans="1:16" ht="15.75" thickBot="1" x14ac:dyDescent="0.3">
      <c r="A25" s="7"/>
      <c r="B25" s="8"/>
      <c r="C25" s="8"/>
      <c r="D25" s="8"/>
      <c r="E25" s="8"/>
      <c r="F25" s="8"/>
      <c r="G25" s="8"/>
      <c r="H25" s="8"/>
      <c r="I25" s="8"/>
      <c r="J25" s="8"/>
      <c r="K25" s="8"/>
      <c r="L25" s="8"/>
      <c r="M25" s="8"/>
      <c r="N25" s="8"/>
      <c r="O25" s="8"/>
      <c r="P25" s="8"/>
    </row>
    <row r="26" spans="1:16" ht="15.75" thickBot="1" x14ac:dyDescent="0.3">
      <c r="A26" s="5" t="s">
        <v>29</v>
      </c>
      <c r="B26" s="26">
        <v>0</v>
      </c>
      <c r="C26" s="25">
        <v>28304337</v>
      </c>
      <c r="D26" s="26">
        <v>0</v>
      </c>
      <c r="E26" s="25">
        <v>770562</v>
      </c>
      <c r="F26" s="26">
        <v>0</v>
      </c>
      <c r="G26" s="26">
        <v>0</v>
      </c>
      <c r="H26" s="26">
        <v>0</v>
      </c>
      <c r="I26" s="26">
        <v>0</v>
      </c>
      <c r="J26" s="26">
        <v>0</v>
      </c>
      <c r="K26" s="26">
        <v>0</v>
      </c>
      <c r="L26" s="26">
        <v>0</v>
      </c>
      <c r="M26" s="26">
        <v>0</v>
      </c>
      <c r="N26" s="3"/>
      <c r="O26" s="3"/>
      <c r="P26" s="3"/>
    </row>
    <row r="27" spans="1:16" ht="15.75" thickBot="1" x14ac:dyDescent="0.3">
      <c r="A27" s="7"/>
      <c r="B27" s="8"/>
      <c r="C27" s="8"/>
      <c r="D27" s="8"/>
      <c r="E27" s="8"/>
      <c r="F27" s="8"/>
      <c r="G27" s="8"/>
      <c r="H27" s="8"/>
      <c r="I27" s="8"/>
      <c r="J27" s="8"/>
      <c r="K27" s="8"/>
      <c r="L27" s="8"/>
      <c r="M27" s="8"/>
      <c r="N27" s="8"/>
      <c r="O27" s="8"/>
      <c r="P27" s="8"/>
    </row>
    <row r="28" spans="1:16" ht="15.75" thickBot="1" x14ac:dyDescent="0.3">
      <c r="A28" s="4" t="s">
        <v>9</v>
      </c>
      <c r="B28" s="26">
        <v>0</v>
      </c>
      <c r="C28" s="26">
        <v>0</v>
      </c>
      <c r="D28" s="26">
        <v>0</v>
      </c>
      <c r="E28" s="26">
        <v>0</v>
      </c>
      <c r="F28" s="25">
        <v>9374959</v>
      </c>
      <c r="G28" s="26">
        <v>0</v>
      </c>
      <c r="H28" s="25">
        <v>-725014</v>
      </c>
      <c r="I28" s="26">
        <v>0</v>
      </c>
      <c r="J28" s="26">
        <v>0</v>
      </c>
      <c r="K28" s="26">
        <v>0</v>
      </c>
      <c r="L28" s="25">
        <v>4564</v>
      </c>
      <c r="M28" s="26">
        <v>0</v>
      </c>
      <c r="N28" s="3"/>
      <c r="O28" s="3"/>
      <c r="P28" s="3"/>
    </row>
    <row r="29" spans="1:16" ht="15.75" thickBot="1" x14ac:dyDescent="0.3">
      <c r="A29" s="4" t="s">
        <v>10</v>
      </c>
      <c r="B29" s="26">
        <v>0</v>
      </c>
      <c r="C29" s="26">
        <v>0</v>
      </c>
      <c r="D29" s="26">
        <v>0</v>
      </c>
      <c r="E29" s="26">
        <v>0</v>
      </c>
      <c r="F29" s="26">
        <v>0</v>
      </c>
      <c r="G29" s="26">
        <v>0</v>
      </c>
      <c r="H29" s="26">
        <v>0</v>
      </c>
      <c r="I29" s="26">
        <v>0</v>
      </c>
      <c r="J29" s="26">
        <v>0</v>
      </c>
      <c r="K29" s="26">
        <v>0</v>
      </c>
      <c r="L29" s="25">
        <v>3303302</v>
      </c>
      <c r="M29" s="26">
        <v>0</v>
      </c>
      <c r="N29" s="3"/>
      <c r="O29" s="3"/>
      <c r="P29" s="3"/>
    </row>
    <row r="30" spans="1:16" ht="15.75" thickBot="1" x14ac:dyDescent="0.3">
      <c r="A30" s="4" t="s">
        <v>50</v>
      </c>
      <c r="B30" s="26">
        <v>0</v>
      </c>
      <c r="C30" s="26">
        <v>0</v>
      </c>
      <c r="D30" s="26">
        <v>0</v>
      </c>
      <c r="E30" s="26">
        <v>0</v>
      </c>
      <c r="F30" s="25">
        <v>6360898</v>
      </c>
      <c r="G30" s="26">
        <v>0</v>
      </c>
      <c r="H30" s="26">
        <v>0</v>
      </c>
      <c r="I30" s="26">
        <v>0</v>
      </c>
      <c r="J30" s="26">
        <v>0</v>
      </c>
      <c r="K30" s="26">
        <v>0</v>
      </c>
      <c r="L30" s="26">
        <v>0</v>
      </c>
      <c r="M30" s="26">
        <v>0</v>
      </c>
      <c r="N30" s="3"/>
      <c r="O30" s="3"/>
      <c r="P30" s="3"/>
    </row>
    <row r="31" spans="1:16" ht="15.75" thickBot="1" x14ac:dyDescent="0.3">
      <c r="A31" s="4" t="s">
        <v>11</v>
      </c>
      <c r="B31" s="26">
        <v>0</v>
      </c>
      <c r="C31" s="26">
        <v>0</v>
      </c>
      <c r="D31" s="26">
        <v>0</v>
      </c>
      <c r="E31" s="26">
        <v>0</v>
      </c>
      <c r="F31" s="26">
        <v>0</v>
      </c>
      <c r="G31" s="26">
        <v>0</v>
      </c>
      <c r="H31" s="26">
        <v>0</v>
      </c>
      <c r="I31" s="26">
        <v>0</v>
      </c>
      <c r="J31" s="26">
        <v>0</v>
      </c>
      <c r="K31" s="26">
        <v>0</v>
      </c>
      <c r="L31" s="25">
        <v>4507396</v>
      </c>
      <c r="M31" s="25">
        <v>124126</v>
      </c>
      <c r="N31" s="9"/>
      <c r="O31" s="9"/>
      <c r="P31" s="9"/>
    </row>
    <row r="32" spans="1:16" ht="27.75" thickBot="1" x14ac:dyDescent="0.3">
      <c r="A32" s="5" t="s">
        <v>12</v>
      </c>
      <c r="B32" s="25">
        <f t="shared" ref="B32:M32" si="2">SUM(B28:B31)</f>
        <v>0</v>
      </c>
      <c r="C32" s="25">
        <f t="shared" si="2"/>
        <v>0</v>
      </c>
      <c r="D32" s="25">
        <f t="shared" si="2"/>
        <v>0</v>
      </c>
      <c r="E32" s="25">
        <f t="shared" si="2"/>
        <v>0</v>
      </c>
      <c r="F32" s="25">
        <f t="shared" si="2"/>
        <v>15735857</v>
      </c>
      <c r="G32" s="25">
        <f t="shared" si="2"/>
        <v>0</v>
      </c>
      <c r="H32" s="25">
        <f t="shared" si="2"/>
        <v>-725014</v>
      </c>
      <c r="I32" s="25">
        <f t="shared" si="2"/>
        <v>0</v>
      </c>
      <c r="J32" s="25">
        <f t="shared" si="2"/>
        <v>0</v>
      </c>
      <c r="K32" s="25">
        <f t="shared" si="2"/>
        <v>0</v>
      </c>
      <c r="L32" s="25">
        <f t="shared" si="2"/>
        <v>7815262</v>
      </c>
      <c r="M32" s="25">
        <f t="shared" si="2"/>
        <v>124126</v>
      </c>
      <c r="N32" s="9"/>
      <c r="O32" s="9"/>
      <c r="P32" s="9"/>
    </row>
    <row r="33" spans="1:16" ht="15.75" thickBot="1" x14ac:dyDescent="0.3">
      <c r="A33" s="10"/>
      <c r="B33" s="11"/>
      <c r="C33" s="11"/>
      <c r="D33" s="11"/>
      <c r="E33" s="11"/>
      <c r="F33" s="11"/>
      <c r="G33" s="11"/>
      <c r="H33" s="11"/>
      <c r="I33" s="11"/>
      <c r="J33" s="11"/>
      <c r="K33" s="11"/>
      <c r="L33" s="11"/>
      <c r="M33" s="11"/>
      <c r="N33" s="11"/>
      <c r="O33" s="11"/>
      <c r="P33" s="11"/>
    </row>
    <row r="34" spans="1:16" ht="15.75" thickBot="1" x14ac:dyDescent="0.3">
      <c r="A34" s="5" t="s">
        <v>13</v>
      </c>
      <c r="B34" s="26">
        <v>0</v>
      </c>
      <c r="C34" s="26">
        <v>0</v>
      </c>
      <c r="D34" s="26">
        <v>0</v>
      </c>
      <c r="E34" s="26">
        <v>0</v>
      </c>
      <c r="F34" s="26">
        <v>0</v>
      </c>
      <c r="G34" s="25">
        <v>18516791</v>
      </c>
      <c r="H34" s="26">
        <v>0</v>
      </c>
      <c r="I34" s="25">
        <v>3632034</v>
      </c>
      <c r="J34" s="26">
        <v>0</v>
      </c>
      <c r="K34" s="26">
        <v>0</v>
      </c>
      <c r="L34" s="26">
        <v>0</v>
      </c>
      <c r="M34" s="25">
        <v>58511686</v>
      </c>
      <c r="N34" s="12"/>
      <c r="O34" s="12"/>
      <c r="P34" s="12"/>
    </row>
    <row r="35" spans="1:16" ht="15.75" thickBot="1" x14ac:dyDescent="0.3">
      <c r="A35" s="10"/>
      <c r="B35" s="11"/>
      <c r="C35" s="11"/>
      <c r="D35" s="11"/>
      <c r="E35" s="11"/>
      <c r="F35" s="11"/>
      <c r="G35" s="11"/>
      <c r="H35" s="11"/>
      <c r="I35" s="11"/>
      <c r="J35" s="11"/>
      <c r="K35" s="11"/>
      <c r="L35" s="11"/>
      <c r="M35" s="11"/>
      <c r="N35" s="11"/>
      <c r="O35" s="11"/>
      <c r="P35" s="11"/>
    </row>
    <row r="36" spans="1:16" ht="15.75" thickBot="1" x14ac:dyDescent="0.3">
      <c r="A36" s="5" t="s">
        <v>30</v>
      </c>
      <c r="B36" s="26">
        <v>0</v>
      </c>
      <c r="C36" s="26">
        <v>0</v>
      </c>
      <c r="D36" s="26">
        <v>0</v>
      </c>
      <c r="E36" s="26">
        <v>0</v>
      </c>
      <c r="F36" s="26">
        <v>0</v>
      </c>
      <c r="G36" s="26">
        <v>0</v>
      </c>
      <c r="H36" s="26">
        <v>0</v>
      </c>
      <c r="I36" s="26">
        <v>0</v>
      </c>
      <c r="J36" s="26">
        <v>0</v>
      </c>
      <c r="K36" s="26">
        <v>0</v>
      </c>
      <c r="L36" s="26">
        <v>0</v>
      </c>
      <c r="M36" s="25">
        <v>7649944</v>
      </c>
      <c r="N36" s="9"/>
      <c r="O36" s="9"/>
      <c r="P36" s="9"/>
    </row>
    <row r="37" spans="1:16" ht="15.75" thickBot="1" x14ac:dyDescent="0.3">
      <c r="A37" s="7"/>
      <c r="B37" s="11"/>
      <c r="C37" s="11"/>
      <c r="D37" s="11"/>
      <c r="E37" s="11"/>
      <c r="F37" s="11"/>
      <c r="G37" s="11"/>
      <c r="H37" s="11"/>
      <c r="I37" s="11"/>
      <c r="J37" s="11"/>
      <c r="K37" s="11"/>
      <c r="L37" s="11"/>
      <c r="M37" s="11"/>
      <c r="N37" s="11"/>
      <c r="O37" s="11"/>
      <c r="P37" s="11"/>
    </row>
    <row r="38" spans="1:16" ht="15.75" thickBot="1" x14ac:dyDescent="0.3">
      <c r="A38" s="13" t="s">
        <v>14</v>
      </c>
      <c r="B38" s="28">
        <f t="shared" ref="B38:M38" si="3">+B36+B34+B32+B26+B24+B18</f>
        <v>9910971</v>
      </c>
      <c r="C38" s="28">
        <f t="shared" si="3"/>
        <v>39787920</v>
      </c>
      <c r="D38" s="28">
        <f t="shared" si="3"/>
        <v>60503</v>
      </c>
      <c r="E38" s="28">
        <f t="shared" si="3"/>
        <v>1177208</v>
      </c>
      <c r="F38" s="28">
        <f t="shared" si="3"/>
        <v>32806574</v>
      </c>
      <c r="G38" s="28">
        <f t="shared" si="3"/>
        <v>18516791</v>
      </c>
      <c r="H38" s="28">
        <f t="shared" si="3"/>
        <v>-650469</v>
      </c>
      <c r="I38" s="28">
        <f t="shared" si="3"/>
        <v>3632034</v>
      </c>
      <c r="J38" s="28">
        <f t="shared" si="3"/>
        <v>781399</v>
      </c>
      <c r="K38" s="28">
        <f t="shared" si="3"/>
        <v>0</v>
      </c>
      <c r="L38" s="28">
        <f t="shared" si="3"/>
        <v>76629039</v>
      </c>
      <c r="M38" s="28">
        <f t="shared" si="3"/>
        <v>77341694</v>
      </c>
      <c r="N38" s="9"/>
      <c r="O38" s="9"/>
      <c r="P38" s="9"/>
    </row>
  </sheetData>
  <mergeCells count="21">
    <mergeCell ref="A4:A6"/>
    <mergeCell ref="B4:C6"/>
    <mergeCell ref="D4:E6"/>
    <mergeCell ref="F4:G6"/>
    <mergeCell ref="H4:I4"/>
    <mergeCell ref="H6:I6"/>
    <mergeCell ref="H5:I5"/>
    <mergeCell ref="A1:A3"/>
    <mergeCell ref="B1:E3"/>
    <mergeCell ref="F1:K3"/>
    <mergeCell ref="L1:M3"/>
    <mergeCell ref="N1:P3"/>
    <mergeCell ref="J6:K6"/>
    <mergeCell ref="L6:M6"/>
    <mergeCell ref="N6:P6"/>
    <mergeCell ref="J4:K4"/>
    <mergeCell ref="L4:M4"/>
    <mergeCell ref="N4:P4"/>
    <mergeCell ref="J5:K5"/>
    <mergeCell ref="L5:M5"/>
    <mergeCell ref="N5:P5"/>
  </mergeCells>
  <pageMargins left="0.7" right="0.7" top="0.75" bottom="0.75" header="0.3" footer="0.3"/>
  <pageSetup paperSize="5"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abSelected="1" workbookViewId="0">
      <selection sqref="A1:A3"/>
    </sheetView>
  </sheetViews>
  <sheetFormatPr defaultColWidth="9.140625" defaultRowHeight="15" x14ac:dyDescent="0.25"/>
  <cols>
    <col min="1" max="1" width="26.5703125" style="1" customWidth="1"/>
    <col min="2" max="5" width="9.140625" style="1"/>
    <col min="6" max="6" width="9.140625" style="1" customWidth="1"/>
    <col min="7" max="7" width="10.7109375" style="1" bestFit="1" customWidth="1"/>
    <col min="8" max="8" width="9.140625" style="1"/>
    <col min="9" max="9" width="9.7109375" style="1" bestFit="1" customWidth="1"/>
    <col min="10" max="16384" width="9.140625" style="1"/>
  </cols>
  <sheetData>
    <row r="1" spans="1:16" x14ac:dyDescent="0.25">
      <c r="A1" s="45">
        <v>2018</v>
      </c>
      <c r="B1" s="48" t="s">
        <v>19</v>
      </c>
      <c r="C1" s="49"/>
      <c r="D1" s="49"/>
      <c r="E1" s="50"/>
      <c r="F1" s="48" t="s">
        <v>20</v>
      </c>
      <c r="G1" s="49"/>
      <c r="H1" s="49"/>
      <c r="I1" s="49"/>
      <c r="J1" s="49"/>
      <c r="K1" s="50"/>
      <c r="L1" s="48" t="s">
        <v>21</v>
      </c>
      <c r="M1" s="55"/>
      <c r="N1" s="48" t="s">
        <v>34</v>
      </c>
      <c r="O1" s="56"/>
      <c r="P1" s="57"/>
    </row>
    <row r="2" spans="1:16" ht="15" customHeight="1" x14ac:dyDescent="0.25">
      <c r="A2" s="46"/>
      <c r="B2" s="39"/>
      <c r="C2" s="51"/>
      <c r="D2" s="51"/>
      <c r="E2" s="40"/>
      <c r="F2" s="39"/>
      <c r="G2" s="51"/>
      <c r="H2" s="51"/>
      <c r="I2" s="51"/>
      <c r="J2" s="51"/>
      <c r="K2" s="40"/>
      <c r="L2" s="41"/>
      <c r="M2" s="43"/>
      <c r="N2" s="58"/>
      <c r="O2" s="59"/>
      <c r="P2" s="60"/>
    </row>
    <row r="3" spans="1:16" ht="15.75" thickBot="1" x14ac:dyDescent="0.3">
      <c r="A3" s="47"/>
      <c r="B3" s="52"/>
      <c r="C3" s="53"/>
      <c r="D3" s="53"/>
      <c r="E3" s="54"/>
      <c r="F3" s="52"/>
      <c r="G3" s="53"/>
      <c r="H3" s="53"/>
      <c r="I3" s="53"/>
      <c r="J3" s="53"/>
      <c r="K3" s="54"/>
      <c r="L3" s="41"/>
      <c r="M3" s="43"/>
      <c r="N3" s="58"/>
      <c r="O3" s="59"/>
      <c r="P3" s="60"/>
    </row>
    <row r="4" spans="1:16" x14ac:dyDescent="0.25">
      <c r="A4" s="61"/>
      <c r="B4" s="37" t="s">
        <v>16</v>
      </c>
      <c r="C4" s="38"/>
      <c r="D4" s="37" t="s">
        <v>22</v>
      </c>
      <c r="E4" s="38"/>
      <c r="F4" s="37" t="s">
        <v>16</v>
      </c>
      <c r="G4" s="38"/>
      <c r="H4" s="37" t="s">
        <v>17</v>
      </c>
      <c r="I4" s="38"/>
      <c r="J4" s="37" t="s">
        <v>0</v>
      </c>
      <c r="K4" s="38"/>
      <c r="L4" s="39"/>
      <c r="M4" s="40"/>
      <c r="N4" s="66"/>
      <c r="O4" s="67"/>
      <c r="P4" s="68"/>
    </row>
    <row r="5" spans="1:16" x14ac:dyDescent="0.25">
      <c r="A5" s="61"/>
      <c r="B5" s="37"/>
      <c r="C5" s="38"/>
      <c r="D5" s="37"/>
      <c r="E5" s="38"/>
      <c r="F5" s="37"/>
      <c r="G5" s="38"/>
      <c r="H5" s="37" t="s">
        <v>18</v>
      </c>
      <c r="I5" s="38"/>
      <c r="J5" s="37" t="s">
        <v>23</v>
      </c>
      <c r="K5" s="38"/>
      <c r="L5" s="66"/>
      <c r="M5" s="68"/>
      <c r="N5" s="66"/>
      <c r="O5" s="69"/>
      <c r="P5" s="68"/>
    </row>
    <row r="6" spans="1:16" ht="15.75" thickBot="1" x14ac:dyDescent="0.3">
      <c r="A6" s="62"/>
      <c r="B6" s="32"/>
      <c r="C6" s="33"/>
      <c r="D6" s="32"/>
      <c r="E6" s="33"/>
      <c r="F6" s="32"/>
      <c r="G6" s="33"/>
      <c r="H6" s="63"/>
      <c r="I6" s="64"/>
      <c r="J6" s="32" t="s">
        <v>24</v>
      </c>
      <c r="K6" s="33"/>
      <c r="L6" s="63"/>
      <c r="M6" s="64"/>
      <c r="N6" s="63"/>
      <c r="O6" s="65"/>
      <c r="P6" s="64"/>
    </row>
    <row r="7" spans="1:16" s="6" customFormat="1" ht="16.5" thickBot="1" x14ac:dyDescent="0.3">
      <c r="A7" s="2"/>
      <c r="B7" s="14" t="s">
        <v>1</v>
      </c>
      <c r="C7" s="15" t="s">
        <v>2</v>
      </c>
      <c r="D7" s="14" t="s">
        <v>1</v>
      </c>
      <c r="E7" s="15" t="s">
        <v>2</v>
      </c>
      <c r="F7" s="14" t="s">
        <v>1</v>
      </c>
      <c r="G7" s="15" t="s">
        <v>2</v>
      </c>
      <c r="H7" s="14" t="s">
        <v>1</v>
      </c>
      <c r="I7" s="15" t="s">
        <v>2</v>
      </c>
      <c r="J7" s="14" t="s">
        <v>1</v>
      </c>
      <c r="K7" s="15" t="s">
        <v>2</v>
      </c>
      <c r="L7" s="14" t="s">
        <v>1</v>
      </c>
      <c r="M7" s="15" t="s">
        <v>2</v>
      </c>
      <c r="N7" s="14" t="s">
        <v>1</v>
      </c>
      <c r="O7" s="15" t="s">
        <v>2</v>
      </c>
      <c r="P7" s="16" t="s">
        <v>3</v>
      </c>
    </row>
    <row r="8" spans="1:16" ht="15.75" thickBot="1" x14ac:dyDescent="0.3">
      <c r="A8" s="4" t="s">
        <v>36</v>
      </c>
      <c r="B8" s="25">
        <v>801484</v>
      </c>
      <c r="C8" s="25">
        <v>10873424</v>
      </c>
      <c r="D8" s="25">
        <v>28639</v>
      </c>
      <c r="E8" s="25">
        <v>388538</v>
      </c>
      <c r="F8" s="25">
        <v>11914087</v>
      </c>
      <c r="G8" s="26">
        <v>0</v>
      </c>
      <c r="H8" s="26">
        <v>0</v>
      </c>
      <c r="I8" s="26">
        <v>0</v>
      </c>
      <c r="J8" s="25">
        <v>508543</v>
      </c>
      <c r="K8" s="26">
        <v>0</v>
      </c>
      <c r="L8" s="25">
        <v>4703868</v>
      </c>
      <c r="M8" s="25">
        <v>422923</v>
      </c>
      <c r="N8" s="3"/>
      <c r="O8" s="3"/>
      <c r="P8" s="3"/>
    </row>
    <row r="9" spans="1:16" ht="15.75" thickBot="1" x14ac:dyDescent="0.3">
      <c r="A9" s="4" t="s">
        <v>35</v>
      </c>
      <c r="B9" s="26">
        <v>0</v>
      </c>
      <c r="C9" s="26">
        <v>0</v>
      </c>
      <c r="D9" s="26">
        <v>0</v>
      </c>
      <c r="E9" s="26">
        <v>0</v>
      </c>
      <c r="F9" s="25">
        <v>5506885</v>
      </c>
      <c r="G9" s="26">
        <v>0</v>
      </c>
      <c r="H9" s="25">
        <v>83913</v>
      </c>
      <c r="I9" s="26">
        <v>0</v>
      </c>
      <c r="J9" s="26">
        <v>0</v>
      </c>
      <c r="K9" s="26">
        <v>0</v>
      </c>
      <c r="L9" s="26">
        <v>0</v>
      </c>
      <c r="M9" s="25">
        <v>734147</v>
      </c>
      <c r="N9" s="3"/>
      <c r="O9" s="3"/>
      <c r="P9" s="3"/>
    </row>
    <row r="10" spans="1:16" ht="15.75" thickBot="1" x14ac:dyDescent="0.3">
      <c r="A10" s="4" t="s">
        <v>37</v>
      </c>
      <c r="B10" s="25">
        <v>8804218</v>
      </c>
      <c r="C10" s="26">
        <v>0</v>
      </c>
      <c r="D10" s="25">
        <v>29150</v>
      </c>
      <c r="E10" s="26">
        <v>0</v>
      </c>
      <c r="F10" s="26">
        <v>0</v>
      </c>
      <c r="G10" s="26">
        <v>0</v>
      </c>
      <c r="H10" s="26">
        <v>0</v>
      </c>
      <c r="I10" s="26">
        <v>0</v>
      </c>
      <c r="J10" s="26">
        <v>0</v>
      </c>
      <c r="K10" s="26">
        <v>0</v>
      </c>
      <c r="L10" s="26">
        <v>0</v>
      </c>
      <c r="M10" s="26">
        <v>0</v>
      </c>
      <c r="N10" s="3"/>
      <c r="O10" s="3"/>
      <c r="P10" s="3"/>
    </row>
    <row r="11" spans="1:16" ht="15.75" thickBot="1" x14ac:dyDescent="0.3">
      <c r="A11" s="4" t="s">
        <v>27</v>
      </c>
      <c r="B11" s="26">
        <v>0</v>
      </c>
      <c r="C11" s="26">
        <v>0</v>
      </c>
      <c r="D11" s="26">
        <v>0</v>
      </c>
      <c r="E11" s="26">
        <v>0</v>
      </c>
      <c r="F11" s="26">
        <v>0</v>
      </c>
      <c r="G11" s="26">
        <v>0</v>
      </c>
      <c r="H11" s="26">
        <v>0</v>
      </c>
      <c r="I11" s="26">
        <v>0</v>
      </c>
      <c r="J11" s="26">
        <v>0</v>
      </c>
      <c r="K11" s="26">
        <v>0</v>
      </c>
      <c r="L11" s="25">
        <v>887376</v>
      </c>
      <c r="M11" s="26">
        <v>0</v>
      </c>
      <c r="N11" s="3"/>
      <c r="O11" s="3"/>
      <c r="P11" s="3"/>
    </row>
    <row r="12" spans="1:16" ht="15.75" thickBot="1" x14ac:dyDescent="0.3">
      <c r="A12" s="4" t="s">
        <v>48</v>
      </c>
      <c r="B12" s="26">
        <v>0</v>
      </c>
      <c r="C12" s="26">
        <v>0</v>
      </c>
      <c r="D12" s="26">
        <v>0</v>
      </c>
      <c r="E12" s="26">
        <v>0</v>
      </c>
      <c r="F12" s="26">
        <v>0</v>
      </c>
      <c r="G12" s="26">
        <v>0</v>
      </c>
      <c r="H12" s="26">
        <v>0</v>
      </c>
      <c r="I12" s="26">
        <v>0</v>
      </c>
      <c r="J12" s="26">
        <v>0</v>
      </c>
      <c r="K12" s="26">
        <v>0</v>
      </c>
      <c r="L12" s="25">
        <v>6436343</v>
      </c>
      <c r="M12" s="26">
        <v>0</v>
      </c>
      <c r="N12" s="3"/>
      <c r="O12" s="3"/>
      <c r="P12" s="3"/>
    </row>
    <row r="13" spans="1:16" ht="15.75" thickBot="1" x14ac:dyDescent="0.3">
      <c r="A13" s="4" t="s">
        <v>38</v>
      </c>
      <c r="B13" s="26">
        <v>0</v>
      </c>
      <c r="C13" s="26">
        <v>0</v>
      </c>
      <c r="D13" s="26">
        <v>0</v>
      </c>
      <c r="E13" s="26">
        <v>0</v>
      </c>
      <c r="F13" s="26">
        <v>0</v>
      </c>
      <c r="G13" s="26">
        <v>0</v>
      </c>
      <c r="H13" s="26">
        <v>0</v>
      </c>
      <c r="I13" s="26">
        <v>0</v>
      </c>
      <c r="J13" s="26">
        <v>0</v>
      </c>
      <c r="K13" s="26">
        <v>0</v>
      </c>
      <c r="L13" s="26">
        <v>0</v>
      </c>
      <c r="M13" s="25">
        <v>2928461</v>
      </c>
      <c r="N13" s="3"/>
      <c r="O13" s="3"/>
      <c r="P13" s="3"/>
    </row>
    <row r="14" spans="1:16" ht="15.75" thickBot="1" x14ac:dyDescent="0.3">
      <c r="A14" s="4" t="s">
        <v>49</v>
      </c>
      <c r="B14" s="26">
        <v>0</v>
      </c>
      <c r="C14" s="26">
        <v>0</v>
      </c>
      <c r="D14" s="26">
        <v>0</v>
      </c>
      <c r="E14" s="26">
        <v>0</v>
      </c>
      <c r="F14" s="26">
        <v>0</v>
      </c>
      <c r="G14" s="26">
        <v>0</v>
      </c>
      <c r="H14" s="26">
        <v>0</v>
      </c>
      <c r="I14" s="26">
        <v>0</v>
      </c>
      <c r="J14" s="26">
        <v>0</v>
      </c>
      <c r="K14" s="26">
        <v>0</v>
      </c>
      <c r="L14" s="25">
        <v>1610899</v>
      </c>
      <c r="M14" s="26">
        <v>0</v>
      </c>
      <c r="N14" s="3"/>
      <c r="O14" s="3"/>
      <c r="P14" s="3"/>
    </row>
    <row r="15" spans="1:16" ht="15.75" thickBot="1" x14ac:dyDescent="0.3">
      <c r="A15" s="4" t="s">
        <v>25</v>
      </c>
      <c r="B15" s="26">
        <v>0</v>
      </c>
      <c r="C15" s="26">
        <v>0</v>
      </c>
      <c r="D15" s="26">
        <v>0</v>
      </c>
      <c r="E15" s="26">
        <v>0</v>
      </c>
      <c r="F15" s="26">
        <v>0</v>
      </c>
      <c r="G15" s="26">
        <v>0</v>
      </c>
      <c r="H15" s="26">
        <v>0</v>
      </c>
      <c r="I15" s="26">
        <v>0</v>
      </c>
      <c r="J15" s="26">
        <v>0</v>
      </c>
      <c r="K15" s="26">
        <v>0</v>
      </c>
      <c r="L15" s="25">
        <v>874066</v>
      </c>
      <c r="M15" s="26">
        <v>0</v>
      </c>
      <c r="N15" s="3"/>
      <c r="O15" s="3"/>
      <c r="P15" s="3"/>
    </row>
    <row r="16" spans="1:16" ht="15.75" thickBot="1" x14ac:dyDescent="0.3">
      <c r="A16" s="4" t="s">
        <v>4</v>
      </c>
      <c r="B16" s="26">
        <v>0</v>
      </c>
      <c r="C16" s="26">
        <v>0</v>
      </c>
      <c r="D16" s="26">
        <v>0</v>
      </c>
      <c r="E16" s="26">
        <v>0</v>
      </c>
      <c r="F16" s="26">
        <v>0</v>
      </c>
      <c r="G16" s="26">
        <v>0</v>
      </c>
      <c r="H16" s="26">
        <v>0</v>
      </c>
      <c r="I16" s="26">
        <v>0</v>
      </c>
      <c r="J16" s="26">
        <v>0</v>
      </c>
      <c r="K16" s="26">
        <v>0</v>
      </c>
      <c r="L16" s="25">
        <v>2061592</v>
      </c>
      <c r="M16" s="26">
        <v>0</v>
      </c>
      <c r="N16" s="3"/>
      <c r="O16" s="3"/>
      <c r="P16" s="3"/>
    </row>
    <row r="17" spans="1:16" ht="15.75" thickBot="1" x14ac:dyDescent="0.3">
      <c r="A17" s="4" t="s">
        <v>5</v>
      </c>
      <c r="B17" s="26">
        <v>0</v>
      </c>
      <c r="C17" s="26">
        <v>0</v>
      </c>
      <c r="D17" s="26">
        <v>0</v>
      </c>
      <c r="E17" s="26">
        <v>0</v>
      </c>
      <c r="F17" s="26">
        <v>0</v>
      </c>
      <c r="G17" s="26">
        <v>0</v>
      </c>
      <c r="H17" s="26">
        <v>0</v>
      </c>
      <c r="I17" s="26">
        <v>0</v>
      </c>
      <c r="J17" s="26">
        <v>0</v>
      </c>
      <c r="K17" s="26">
        <v>0</v>
      </c>
      <c r="L17" s="26">
        <v>0</v>
      </c>
      <c r="M17" s="25">
        <v>7052062</v>
      </c>
      <c r="N17" s="3"/>
      <c r="O17" s="3"/>
      <c r="P17" s="3"/>
    </row>
    <row r="18" spans="1:16" ht="15.75" thickBot="1" x14ac:dyDescent="0.3">
      <c r="A18" s="5" t="s">
        <v>6</v>
      </c>
      <c r="B18" s="28">
        <f>SUM(B8:B17)</f>
        <v>9605702</v>
      </c>
      <c r="C18" s="28">
        <f t="shared" ref="C18:M18" si="0">SUM(C8:C17)</f>
        <v>10873424</v>
      </c>
      <c r="D18" s="28">
        <f t="shared" si="0"/>
        <v>57789</v>
      </c>
      <c r="E18" s="28">
        <f t="shared" si="0"/>
        <v>388538</v>
      </c>
      <c r="F18" s="28">
        <f t="shared" si="0"/>
        <v>17420972</v>
      </c>
      <c r="G18" s="28">
        <f t="shared" si="0"/>
        <v>0</v>
      </c>
      <c r="H18" s="28">
        <f t="shared" si="0"/>
        <v>83913</v>
      </c>
      <c r="I18" s="28">
        <f t="shared" si="0"/>
        <v>0</v>
      </c>
      <c r="J18" s="28">
        <f t="shared" si="0"/>
        <v>508543</v>
      </c>
      <c r="K18" s="28">
        <f t="shared" si="0"/>
        <v>0</v>
      </c>
      <c r="L18" s="28">
        <f t="shared" si="0"/>
        <v>16574144</v>
      </c>
      <c r="M18" s="28">
        <f t="shared" si="0"/>
        <v>11137593</v>
      </c>
      <c r="N18" s="3"/>
      <c r="O18" s="3"/>
      <c r="P18" s="3"/>
    </row>
    <row r="19" spans="1:16" ht="15.75" thickBot="1" x14ac:dyDescent="0.3">
      <c r="A19" s="7"/>
      <c r="B19" s="8"/>
      <c r="C19" s="8"/>
      <c r="D19" s="8"/>
      <c r="E19" s="8"/>
      <c r="F19" s="8"/>
      <c r="G19" s="8"/>
      <c r="H19" s="8"/>
      <c r="I19" s="8"/>
      <c r="J19" s="8"/>
      <c r="K19" s="8"/>
      <c r="L19" s="8"/>
      <c r="M19" s="8"/>
      <c r="N19" s="8"/>
      <c r="O19" s="8"/>
      <c r="P19" s="8"/>
    </row>
    <row r="20" spans="1:16" ht="15.75" thickBot="1" x14ac:dyDescent="0.3">
      <c r="A20" s="4" t="s">
        <v>51</v>
      </c>
      <c r="B20" s="26">
        <v>0</v>
      </c>
      <c r="C20" s="26">
        <v>0</v>
      </c>
      <c r="D20" s="26">
        <v>0</v>
      </c>
      <c r="E20" s="26">
        <v>0</v>
      </c>
      <c r="F20" s="26">
        <v>0</v>
      </c>
      <c r="G20" s="26">
        <v>0</v>
      </c>
      <c r="H20" s="26">
        <v>0</v>
      </c>
      <c r="I20" s="26">
        <v>0</v>
      </c>
      <c r="J20" s="26">
        <v>0</v>
      </c>
      <c r="K20" s="26">
        <v>0</v>
      </c>
      <c r="L20" s="25">
        <v>9371150</v>
      </c>
      <c r="M20" s="26">
        <v>0</v>
      </c>
      <c r="N20" s="3"/>
      <c r="O20" s="3"/>
      <c r="P20" s="3"/>
    </row>
    <row r="21" spans="1:16" ht="15.75" thickBot="1" x14ac:dyDescent="0.3">
      <c r="A21" s="4" t="s">
        <v>25</v>
      </c>
      <c r="B21" s="26">
        <v>0</v>
      </c>
      <c r="C21" s="26">
        <v>0</v>
      </c>
      <c r="D21" s="26">
        <v>0</v>
      </c>
      <c r="E21" s="26">
        <v>0</v>
      </c>
      <c r="F21" s="26">
        <v>0</v>
      </c>
      <c r="G21" s="26">
        <v>0</v>
      </c>
      <c r="H21" s="26">
        <v>0</v>
      </c>
      <c r="I21" s="26">
        <v>0</v>
      </c>
      <c r="J21" s="26">
        <v>0</v>
      </c>
      <c r="K21" s="26">
        <v>0</v>
      </c>
      <c r="L21" s="25">
        <v>4910320</v>
      </c>
      <c r="M21" s="26">
        <v>0</v>
      </c>
      <c r="N21" s="3"/>
      <c r="O21" s="3"/>
      <c r="P21" s="3"/>
    </row>
    <row r="22" spans="1:16" ht="15.75" thickBot="1" x14ac:dyDescent="0.3">
      <c r="A22" s="4" t="s">
        <v>26</v>
      </c>
      <c r="B22" s="26">
        <v>0</v>
      </c>
      <c r="C22" s="26">
        <v>0</v>
      </c>
      <c r="D22" s="26">
        <v>0</v>
      </c>
      <c r="E22" s="26">
        <v>0</v>
      </c>
      <c r="F22" s="26">
        <v>0</v>
      </c>
      <c r="G22" s="25">
        <v>31385589</v>
      </c>
      <c r="H22" s="26">
        <v>0</v>
      </c>
      <c r="I22" s="26">
        <v>0</v>
      </c>
      <c r="J22" s="26">
        <v>0</v>
      </c>
      <c r="K22" s="26">
        <v>0</v>
      </c>
      <c r="L22" s="25">
        <v>4121350</v>
      </c>
      <c r="M22" s="26">
        <v>0</v>
      </c>
      <c r="N22" s="3"/>
      <c r="O22" s="3"/>
      <c r="P22" s="3"/>
    </row>
    <row r="23" spans="1:16" ht="15.75" thickBot="1" x14ac:dyDescent="0.3">
      <c r="A23" s="4" t="s">
        <v>28</v>
      </c>
      <c r="B23" s="26">
        <v>0</v>
      </c>
      <c r="C23" s="26">
        <v>0</v>
      </c>
      <c r="D23" s="26">
        <v>0</v>
      </c>
      <c r="E23" s="26">
        <v>0</v>
      </c>
      <c r="F23" s="26">
        <v>0</v>
      </c>
      <c r="G23" s="26">
        <v>0</v>
      </c>
      <c r="H23" s="26">
        <v>0</v>
      </c>
      <c r="I23" s="26">
        <v>0</v>
      </c>
      <c r="J23" s="26">
        <v>0</v>
      </c>
      <c r="K23" s="26">
        <v>0</v>
      </c>
      <c r="L23" s="25">
        <v>5123488</v>
      </c>
      <c r="M23" s="25">
        <v>371025</v>
      </c>
      <c r="N23" s="3"/>
      <c r="O23" s="3"/>
      <c r="P23" s="3"/>
    </row>
    <row r="24" spans="1:16" ht="15.75" thickBot="1" x14ac:dyDescent="0.3">
      <c r="A24" s="5" t="s">
        <v>8</v>
      </c>
      <c r="B24" s="25">
        <f t="shared" ref="B24:M24" si="1">SUM(B20:B23)</f>
        <v>0</v>
      </c>
      <c r="C24" s="25">
        <f t="shared" si="1"/>
        <v>0</v>
      </c>
      <c r="D24" s="25">
        <f t="shared" si="1"/>
        <v>0</v>
      </c>
      <c r="E24" s="25">
        <f t="shared" si="1"/>
        <v>0</v>
      </c>
      <c r="F24" s="25">
        <f t="shared" si="1"/>
        <v>0</v>
      </c>
      <c r="G24" s="25">
        <f t="shared" si="1"/>
        <v>31385589</v>
      </c>
      <c r="H24" s="25">
        <f t="shared" si="1"/>
        <v>0</v>
      </c>
      <c r="I24" s="25">
        <f t="shared" si="1"/>
        <v>0</v>
      </c>
      <c r="J24" s="25">
        <f t="shared" si="1"/>
        <v>0</v>
      </c>
      <c r="K24" s="25">
        <f t="shared" si="1"/>
        <v>0</v>
      </c>
      <c r="L24" s="25">
        <f t="shared" si="1"/>
        <v>23526308</v>
      </c>
      <c r="M24" s="25">
        <f t="shared" si="1"/>
        <v>371025</v>
      </c>
      <c r="N24" s="3"/>
      <c r="O24" s="3"/>
      <c r="P24" s="3"/>
    </row>
    <row r="25" spans="1:16" ht="15.75" thickBot="1" x14ac:dyDescent="0.3">
      <c r="A25" s="7"/>
      <c r="B25" s="8"/>
      <c r="C25" s="8"/>
      <c r="D25" s="8"/>
      <c r="E25" s="8"/>
      <c r="F25" s="8"/>
      <c r="G25" s="8"/>
      <c r="H25" s="8"/>
      <c r="I25" s="8"/>
      <c r="J25" s="8"/>
      <c r="K25" s="8"/>
      <c r="L25" s="8"/>
      <c r="M25" s="8"/>
      <c r="N25" s="8"/>
      <c r="O25" s="8"/>
      <c r="P25" s="8"/>
    </row>
    <row r="26" spans="1:16" ht="15.75" thickBot="1" x14ac:dyDescent="0.3">
      <c r="A26" s="5" t="s">
        <v>29</v>
      </c>
      <c r="B26" s="26">
        <v>0</v>
      </c>
      <c r="C26" s="25">
        <v>24018844</v>
      </c>
      <c r="D26" s="26">
        <v>0</v>
      </c>
      <c r="E26" s="25">
        <v>274934</v>
      </c>
      <c r="F26" s="26">
        <v>0</v>
      </c>
      <c r="G26" s="26">
        <v>0</v>
      </c>
      <c r="H26" s="26">
        <v>0</v>
      </c>
      <c r="I26" s="26">
        <v>0</v>
      </c>
      <c r="J26" s="26">
        <v>0</v>
      </c>
      <c r="K26" s="26">
        <v>0</v>
      </c>
      <c r="L26" s="26">
        <v>0</v>
      </c>
      <c r="M26" s="26">
        <v>0</v>
      </c>
      <c r="N26" s="3"/>
      <c r="O26" s="3"/>
      <c r="P26" s="3"/>
    </row>
    <row r="27" spans="1:16" ht="15.75" thickBot="1" x14ac:dyDescent="0.3">
      <c r="A27" s="7"/>
      <c r="B27" s="8"/>
      <c r="C27" s="8"/>
      <c r="D27" s="8"/>
      <c r="E27" s="8"/>
      <c r="F27" s="8"/>
      <c r="G27" s="8"/>
      <c r="H27" s="8"/>
      <c r="I27" s="8"/>
      <c r="J27" s="8"/>
      <c r="K27" s="8"/>
      <c r="L27" s="8"/>
      <c r="M27" s="8"/>
      <c r="N27" s="8"/>
      <c r="O27" s="8"/>
      <c r="P27" s="8"/>
    </row>
    <row r="28" spans="1:16" ht="15.75" thickBot="1" x14ac:dyDescent="0.3">
      <c r="A28" s="4" t="s">
        <v>9</v>
      </c>
      <c r="B28" s="26">
        <v>0</v>
      </c>
      <c r="C28" s="26">
        <v>0</v>
      </c>
      <c r="D28" s="26">
        <v>0</v>
      </c>
      <c r="E28" s="26">
        <v>0</v>
      </c>
      <c r="F28" s="25">
        <v>9720742</v>
      </c>
      <c r="G28" s="26">
        <v>0</v>
      </c>
      <c r="H28" s="25">
        <v>425231</v>
      </c>
      <c r="I28" s="26">
        <v>0</v>
      </c>
      <c r="J28" s="26">
        <v>0</v>
      </c>
      <c r="K28" s="26">
        <v>0</v>
      </c>
      <c r="L28" s="25">
        <v>28137</v>
      </c>
      <c r="M28" s="26">
        <v>0</v>
      </c>
      <c r="N28" s="3"/>
      <c r="O28" s="3"/>
      <c r="P28" s="3"/>
    </row>
    <row r="29" spans="1:16" ht="15.75" thickBot="1" x14ac:dyDescent="0.3">
      <c r="A29" s="4" t="s">
        <v>10</v>
      </c>
      <c r="B29" s="26">
        <v>0</v>
      </c>
      <c r="C29" s="26">
        <v>0</v>
      </c>
      <c r="D29" s="26">
        <v>0</v>
      </c>
      <c r="E29" s="26">
        <v>0</v>
      </c>
      <c r="F29" s="26">
        <v>0</v>
      </c>
      <c r="G29" s="26">
        <v>0</v>
      </c>
      <c r="H29" s="26">
        <v>0</v>
      </c>
      <c r="I29" s="26">
        <v>0</v>
      </c>
      <c r="J29" s="26">
        <v>0</v>
      </c>
      <c r="K29" s="26">
        <v>0</v>
      </c>
      <c r="L29" s="25">
        <v>3029729</v>
      </c>
      <c r="M29" s="26">
        <v>0</v>
      </c>
      <c r="N29" s="3"/>
      <c r="O29" s="3"/>
      <c r="P29" s="3"/>
    </row>
    <row r="30" spans="1:16" ht="15.75" thickBot="1" x14ac:dyDescent="0.3">
      <c r="A30" s="4" t="s">
        <v>50</v>
      </c>
      <c r="B30" s="26">
        <v>0</v>
      </c>
      <c r="C30" s="26">
        <v>0</v>
      </c>
      <c r="D30" s="26">
        <v>0</v>
      </c>
      <c r="E30" s="26">
        <v>0</v>
      </c>
      <c r="F30" s="25">
        <v>6816502</v>
      </c>
      <c r="G30" s="26">
        <v>0</v>
      </c>
      <c r="H30" s="26">
        <v>0</v>
      </c>
      <c r="I30" s="26">
        <v>0</v>
      </c>
      <c r="J30" s="26">
        <v>0</v>
      </c>
      <c r="K30" s="26">
        <v>0</v>
      </c>
      <c r="L30" s="26">
        <v>0</v>
      </c>
      <c r="M30" s="26">
        <v>0</v>
      </c>
      <c r="N30" s="3"/>
      <c r="O30" s="3"/>
      <c r="P30" s="3"/>
    </row>
    <row r="31" spans="1:16" ht="15.75" thickBot="1" x14ac:dyDescent="0.3">
      <c r="A31" s="4" t="s">
        <v>11</v>
      </c>
      <c r="B31" s="26">
        <v>0</v>
      </c>
      <c r="C31" s="26">
        <v>0</v>
      </c>
      <c r="D31" s="26">
        <v>0</v>
      </c>
      <c r="E31" s="26">
        <v>0</v>
      </c>
      <c r="F31" s="26">
        <v>0</v>
      </c>
      <c r="G31" s="26">
        <v>0</v>
      </c>
      <c r="H31" s="26">
        <v>0</v>
      </c>
      <c r="I31" s="26">
        <v>0</v>
      </c>
      <c r="J31" s="26">
        <v>0</v>
      </c>
      <c r="K31" s="26">
        <v>0</v>
      </c>
      <c r="L31" s="25">
        <v>7356443</v>
      </c>
      <c r="M31" s="25">
        <v>5595</v>
      </c>
      <c r="N31" s="9"/>
      <c r="O31" s="9"/>
      <c r="P31" s="9"/>
    </row>
    <row r="32" spans="1:16" ht="27.75" thickBot="1" x14ac:dyDescent="0.3">
      <c r="A32" s="5" t="s">
        <v>12</v>
      </c>
      <c r="B32" s="25">
        <f t="shared" ref="B32:M32" si="2">SUM(B28:B31)</f>
        <v>0</v>
      </c>
      <c r="C32" s="25">
        <f t="shared" si="2"/>
        <v>0</v>
      </c>
      <c r="D32" s="25">
        <f t="shared" si="2"/>
        <v>0</v>
      </c>
      <c r="E32" s="25">
        <f t="shared" si="2"/>
        <v>0</v>
      </c>
      <c r="F32" s="25">
        <f t="shared" si="2"/>
        <v>16537244</v>
      </c>
      <c r="G32" s="25">
        <f t="shared" si="2"/>
        <v>0</v>
      </c>
      <c r="H32" s="25">
        <f t="shared" si="2"/>
        <v>425231</v>
      </c>
      <c r="I32" s="25">
        <f t="shared" si="2"/>
        <v>0</v>
      </c>
      <c r="J32" s="25">
        <f t="shared" si="2"/>
        <v>0</v>
      </c>
      <c r="K32" s="25">
        <f t="shared" si="2"/>
        <v>0</v>
      </c>
      <c r="L32" s="25">
        <f t="shared" si="2"/>
        <v>10414309</v>
      </c>
      <c r="M32" s="25">
        <f t="shared" si="2"/>
        <v>5595</v>
      </c>
      <c r="N32" s="9"/>
      <c r="O32" s="9"/>
      <c r="P32" s="9"/>
    </row>
    <row r="33" spans="1:16" ht="15.75" thickBot="1" x14ac:dyDescent="0.3">
      <c r="A33" s="10"/>
      <c r="B33" s="11"/>
      <c r="C33" s="11"/>
      <c r="D33" s="11"/>
      <c r="E33" s="11"/>
      <c r="F33" s="11"/>
      <c r="G33" s="11"/>
      <c r="H33" s="11"/>
      <c r="I33" s="11"/>
      <c r="J33" s="11"/>
      <c r="K33" s="11"/>
      <c r="L33" s="11"/>
      <c r="M33" s="11"/>
      <c r="N33" s="11"/>
      <c r="O33" s="11"/>
      <c r="P33" s="11"/>
    </row>
    <row r="34" spans="1:16" ht="15.75" thickBot="1" x14ac:dyDescent="0.3">
      <c r="A34" s="5" t="s">
        <v>13</v>
      </c>
      <c r="B34" s="26">
        <v>0</v>
      </c>
      <c r="C34" s="26">
        <v>0</v>
      </c>
      <c r="D34" s="26">
        <v>0</v>
      </c>
      <c r="E34" s="26">
        <v>0</v>
      </c>
      <c r="F34" s="26">
        <v>0</v>
      </c>
      <c r="G34" s="25">
        <v>20100905</v>
      </c>
      <c r="H34" s="26">
        <v>0</v>
      </c>
      <c r="I34" s="25">
        <v>2587035</v>
      </c>
      <c r="J34" s="26">
        <v>0</v>
      </c>
      <c r="K34" s="26">
        <v>0</v>
      </c>
      <c r="L34" s="26">
        <v>0</v>
      </c>
      <c r="M34" s="25">
        <v>53635365</v>
      </c>
      <c r="N34" s="12"/>
      <c r="O34" s="12"/>
      <c r="P34" s="12"/>
    </row>
    <row r="35" spans="1:16" ht="15.75" thickBot="1" x14ac:dyDescent="0.3">
      <c r="A35" s="10"/>
      <c r="B35" s="11"/>
      <c r="C35" s="11"/>
      <c r="D35" s="11"/>
      <c r="E35" s="11"/>
      <c r="F35" s="11"/>
      <c r="G35" s="11"/>
      <c r="H35" s="11"/>
      <c r="I35" s="11"/>
      <c r="J35" s="11"/>
      <c r="K35" s="11"/>
      <c r="L35" s="11"/>
      <c r="M35" s="11"/>
      <c r="N35" s="11"/>
      <c r="O35" s="11"/>
      <c r="P35" s="11"/>
    </row>
    <row r="36" spans="1:16" ht="15.75" thickBot="1" x14ac:dyDescent="0.3">
      <c r="A36" s="5" t="s">
        <v>30</v>
      </c>
      <c r="B36" s="26">
        <v>0</v>
      </c>
      <c r="C36" s="26">
        <v>0</v>
      </c>
      <c r="D36" s="26">
        <v>0</v>
      </c>
      <c r="E36" s="26">
        <v>0</v>
      </c>
      <c r="F36" s="26">
        <v>0</v>
      </c>
      <c r="G36" s="26">
        <v>0</v>
      </c>
      <c r="H36" s="26">
        <v>0</v>
      </c>
      <c r="I36" s="26">
        <v>0</v>
      </c>
      <c r="J36" s="26">
        <v>0</v>
      </c>
      <c r="K36" s="26">
        <v>0</v>
      </c>
      <c r="L36" s="26">
        <v>0</v>
      </c>
      <c r="M36" s="25">
        <v>8557770</v>
      </c>
      <c r="N36" s="9"/>
      <c r="O36" s="9"/>
      <c r="P36" s="9"/>
    </row>
    <row r="37" spans="1:16" ht="15.75" thickBot="1" x14ac:dyDescent="0.3">
      <c r="A37" s="7"/>
      <c r="B37" s="11"/>
      <c r="C37" s="11"/>
      <c r="D37" s="11"/>
      <c r="E37" s="11"/>
      <c r="F37" s="11"/>
      <c r="G37" s="11"/>
      <c r="H37" s="11"/>
      <c r="I37" s="11"/>
      <c r="J37" s="11"/>
      <c r="K37" s="11"/>
      <c r="L37" s="11"/>
      <c r="M37" s="11"/>
      <c r="N37" s="11"/>
      <c r="O37" s="11"/>
      <c r="P37" s="11"/>
    </row>
    <row r="38" spans="1:16" ht="15.75" thickBot="1" x14ac:dyDescent="0.3">
      <c r="A38" s="13" t="s">
        <v>14</v>
      </c>
      <c r="B38" s="28">
        <f t="shared" ref="B38:M38" si="3">+B36+B34+B32+B26+B24+B18</f>
        <v>9605702</v>
      </c>
      <c r="C38" s="28">
        <f t="shared" si="3"/>
        <v>34892268</v>
      </c>
      <c r="D38" s="28">
        <f t="shared" si="3"/>
        <v>57789</v>
      </c>
      <c r="E38" s="28">
        <f t="shared" si="3"/>
        <v>663472</v>
      </c>
      <c r="F38" s="28">
        <f t="shared" si="3"/>
        <v>33958216</v>
      </c>
      <c r="G38" s="28">
        <f t="shared" si="3"/>
        <v>51486494</v>
      </c>
      <c r="H38" s="28">
        <f t="shared" si="3"/>
        <v>509144</v>
      </c>
      <c r="I38" s="28">
        <f t="shared" si="3"/>
        <v>2587035</v>
      </c>
      <c r="J38" s="28">
        <f t="shared" si="3"/>
        <v>508543</v>
      </c>
      <c r="K38" s="28">
        <f t="shared" si="3"/>
        <v>0</v>
      </c>
      <c r="L38" s="28">
        <f t="shared" si="3"/>
        <v>50514761</v>
      </c>
      <c r="M38" s="28">
        <f t="shared" si="3"/>
        <v>73707348</v>
      </c>
      <c r="N38" s="9"/>
      <c r="O38" s="9"/>
      <c r="P38" s="9"/>
    </row>
  </sheetData>
  <mergeCells count="21">
    <mergeCell ref="A4:A6"/>
    <mergeCell ref="B4:C6"/>
    <mergeCell ref="D4:E6"/>
    <mergeCell ref="F4:G6"/>
    <mergeCell ref="H4:I4"/>
    <mergeCell ref="H6:I6"/>
    <mergeCell ref="H5:I5"/>
    <mergeCell ref="A1:A3"/>
    <mergeCell ref="B1:E3"/>
    <mergeCell ref="F1:K3"/>
    <mergeCell ref="L1:M3"/>
    <mergeCell ref="N1:P3"/>
    <mergeCell ref="J6:K6"/>
    <mergeCell ref="L6:M6"/>
    <mergeCell ref="N6:P6"/>
    <mergeCell ref="J4:K4"/>
    <mergeCell ref="L4:M4"/>
    <mergeCell ref="N4:P4"/>
    <mergeCell ref="J5:K5"/>
    <mergeCell ref="L5:M5"/>
    <mergeCell ref="N5:P5"/>
  </mergeCells>
  <pageMargins left="0.7" right="0.7" top="0.75" bottom="0.75" header="0.3" footer="0.3"/>
  <pageSetup paperSize="5"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Notes</vt:lpstr>
      <vt:lpstr>2015 </vt:lpstr>
      <vt:lpstr>2016 </vt:lpstr>
      <vt:lpstr>2017 </vt:lpstr>
      <vt:lpstr>2018</vt:lpstr>
      <vt:lpstr>'2016 '!Print_Area</vt:lpstr>
    </vt:vector>
  </TitlesOfParts>
  <Company>AGO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Namenson, Susan</cp:lastModifiedBy>
  <cp:lastPrinted>2019-09-13T18:35:35Z</cp:lastPrinted>
  <dcterms:created xsi:type="dcterms:W3CDTF">2013-08-09T13:32:19Z</dcterms:created>
  <dcterms:modified xsi:type="dcterms:W3CDTF">2019-09-13T18:35:42Z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1633051056</vt:i4>
  </property>
  <property fmtid="{D5CDD505-2E9C-101B-9397-08002B2CF9AE}" pid="3" name="_NewReviewCycle">
    <vt:lpwstr/>
  </property>
  <property fmtid="{D5CDD505-2E9C-101B-9397-08002B2CF9AE}" pid="4" name="_EmailSubject">
    <vt:lpwstr>201 Cost Trends Hearing Pre-Filed Testimony | Signature Healthcare Brockton Hospital</vt:lpwstr>
  </property>
  <property fmtid="{D5CDD505-2E9C-101B-9397-08002B2CF9AE}" pid="5" name="_AuthorEmail">
    <vt:lpwstr>CCOLBY@Signature-Healthcare.org</vt:lpwstr>
  </property>
  <property fmtid="{D5CDD505-2E9C-101B-9397-08002B2CF9AE}" pid="6" name="_AuthorEmailDisplayName">
    <vt:lpwstr>Colby, Cynthia</vt:lpwstr>
  </property>
  <property fmtid="{D5CDD505-2E9C-101B-9397-08002B2CF9AE}" pid="7" name="_PreviousAdHocReviewCycleID">
    <vt:i4>-1339480185</vt:i4>
  </property>
</Properties>
</file>