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DCioffari-Macph\Desktop\Heywood Healthcare, Inc. 7.16.21 Application\Docs for Posting\"/>
    </mc:Choice>
  </mc:AlternateContent>
  <bookViews>
    <workbookView xWindow="0" yWindow="0" windowWidth="17310" windowHeight="6525" firstSheet="5" activeTab="7"/>
  </bookViews>
  <sheets>
    <sheet name="HH Per Cap Income" sheetId="1" r:id="rId1"/>
    <sheet name="HH Med House and Fam Income" sheetId="6" r:id="rId2"/>
    <sheet name="HH Poverty Rate" sheetId="4" r:id="rId3"/>
    <sheet name="HH Below Pov" sheetId="11" r:id="rId4"/>
    <sheet name="HH Labor Force" sheetId="15" r:id="rId5"/>
    <sheet name="HH Public Schools" sheetId="24" r:id="rId6"/>
    <sheet name="HH Needy Students" sheetId="30" r:id="rId7"/>
    <sheet name="HH Hospital Provided Transports" sheetId="58" r:id="rId8"/>
  </sheets>
  <definedNames>
    <definedName name="_Hlk511724303" localSheetId="5">'HH Public Schools'!$C$4</definedName>
    <definedName name="_Hlk511730466" localSheetId="6">'HH Needy Students'!$C$4</definedName>
    <definedName name="_Hlk511993801" localSheetId="6">'HH Needy Students'!$C$3</definedName>
    <definedName name="_Hlk511994863" localSheetId="5">'HH Public Schools'!$C$26</definedName>
    <definedName name="_Hlk511994913" localSheetId="5">'HH Public Schools'!$H$26</definedName>
    <definedName name="_Hlk511995011" localSheetId="5">'HH Public Schools'!$H$17</definedName>
    <definedName name="_Hlk517855346" localSheetId="3">'HH Below Pov'!#REF!</definedName>
    <definedName name="_Hlk517858447" localSheetId="3">'HH Below Pov'!#REF!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1" l="1"/>
  <c r="D22" i="11"/>
  <c r="D24" i="15"/>
  <c r="D21" i="4"/>
  <c r="D22" i="6"/>
  <c r="E25" i="1"/>
  <c r="D25" i="1"/>
  <c r="E24" i="15"/>
  <c r="F24" i="15"/>
  <c r="G24" i="15"/>
  <c r="G21" i="4"/>
  <c r="E21" i="4"/>
  <c r="F21" i="4"/>
  <c r="E20" i="4"/>
  <c r="F20" i="4"/>
  <c r="G20" i="4"/>
  <c r="D20" i="4"/>
  <c r="E13" i="4"/>
  <c r="F13" i="4"/>
  <c r="G13" i="4"/>
  <c r="D13" i="4"/>
  <c r="G22" i="6"/>
  <c r="F22" i="6"/>
  <c r="E22" i="6"/>
  <c r="G23" i="15"/>
  <c r="F23" i="15"/>
  <c r="E23" i="15"/>
  <c r="D23" i="15"/>
  <c r="G16" i="15"/>
  <c r="F16" i="15"/>
  <c r="E16" i="15"/>
  <c r="D16" i="15"/>
  <c r="E21" i="11"/>
  <c r="D21" i="11"/>
  <c r="E14" i="11"/>
  <c r="D14" i="11"/>
  <c r="E21" i="6"/>
  <c r="F21" i="6"/>
  <c r="G21" i="6"/>
  <c r="D21" i="6"/>
  <c r="E14" i="6"/>
  <c r="F14" i="6"/>
  <c r="G14" i="6"/>
  <c r="D14" i="6"/>
  <c r="E24" i="1"/>
  <c r="D24" i="1"/>
  <c r="E17" i="1"/>
  <c r="D17" i="1"/>
</calcChain>
</file>

<file path=xl/sharedStrings.xml><?xml version="1.0" encoding="utf-8"?>
<sst xmlns="http://schemas.openxmlformats.org/spreadsheetml/2006/main" count="388" uniqueCount="174">
  <si>
    <t>Community</t>
  </si>
  <si>
    <t>Ashburnham</t>
  </si>
  <si>
    <t>Athol</t>
  </si>
  <si>
    <t>Erving</t>
  </si>
  <si>
    <t>Gardner</t>
  </si>
  <si>
    <t>Hubbardston</t>
  </si>
  <si>
    <t>New Salem</t>
  </si>
  <si>
    <t>Orange</t>
  </si>
  <si>
    <t>Petersham</t>
  </si>
  <si>
    <t>Phillipston</t>
  </si>
  <si>
    <t>Royalston</t>
  </si>
  <si>
    <t>Templeton</t>
  </si>
  <si>
    <t>Warwick</t>
  </si>
  <si>
    <t>Wendell</t>
  </si>
  <si>
    <t>Westminster</t>
  </si>
  <si>
    <t>Winchendon</t>
  </si>
  <si>
    <t>Franklin County*</t>
  </si>
  <si>
    <t>Worcester County*</t>
  </si>
  <si>
    <t>Massachusetts*</t>
  </si>
  <si>
    <t>U.S.*</t>
  </si>
  <si>
    <t>Franklin County</t>
  </si>
  <si>
    <t>Worcester County</t>
  </si>
  <si>
    <t>Massachusetts</t>
  </si>
  <si>
    <t>U.S.</t>
  </si>
  <si>
    <t>Fitchburg</t>
  </si>
  <si>
    <t>Service Area Average</t>
  </si>
  <si>
    <t>Source: 2015-2019 American Community Survey 5-Year Estimates</t>
  </si>
  <si>
    <t xml:space="preserve">Athol </t>
  </si>
  <si>
    <t>Heywood</t>
  </si>
  <si>
    <r>
      <t xml:space="preserve">PC - 4 </t>
    </r>
    <r>
      <rPr>
        <sz val="11"/>
        <color rgb="FF000000"/>
        <rFont val="Corbel"/>
        <family val="2"/>
      </rPr>
      <t>Racial Makeup of Service Area Communities 2019</t>
    </r>
  </si>
  <si>
    <t>Health Area Average</t>
  </si>
  <si>
    <t>Average per capita income by town compared to Mass (2016)</t>
  </si>
  <si>
    <t>Average per capita income by town compared to Mass (2019)</t>
  </si>
  <si>
    <t>SE - 1 Average Per Capita Income in the Service Area Compared to Massachusetts 2016 vs. 2019</t>
  </si>
  <si>
    <t>Median Household Income (2016)</t>
  </si>
  <si>
    <t>Median Family Income (2016)</t>
  </si>
  <si>
    <t>Median Household Income (2019)</t>
  </si>
  <si>
    <t>Median Family Income (2019)</t>
  </si>
  <si>
    <t>SE - 6 Median Household and Family Incomes in the Service Area by Community 2016 v. 2019</t>
  </si>
  <si>
    <t xml:space="preserve">Sources: American Community Survey 2015-2019 5-Year Estimates U.S. Census Bureau                                                  </t>
  </si>
  <si>
    <t xml:space="preserve">Sources:ACS 2015-2019 5-Year Estimates U.S. Census Bureau                                                              </t>
  </si>
  <si>
    <t>% of pop below 100% of poverty level by town</t>
  </si>
  <si>
    <t>% of under 18 years old below poverty level in 2019</t>
  </si>
  <si>
    <t>% of under 5 years old below poverty level in 2019</t>
  </si>
  <si>
    <t>% of population 65+ years living below 100% of the poverty level in 2019</t>
  </si>
  <si>
    <t>% of pop below 100% of poverty level by town 2016</t>
  </si>
  <si>
    <t>% of pop below 100% of poverty level by town 2019</t>
  </si>
  <si>
    <t>Unemployment Rate</t>
  </si>
  <si>
    <t>Total Labor Force</t>
  </si>
  <si>
    <t># Employed</t>
  </si>
  <si>
    <t># Unemployed</t>
  </si>
  <si>
    <t>Source: MA Department of Labor and Workforce Development</t>
  </si>
  <si>
    <r>
      <t xml:space="preserve">SE - 19 </t>
    </r>
    <r>
      <rPr>
        <sz val="11"/>
        <color rgb="FF000000"/>
        <rFont val="Corbel"/>
        <family val="2"/>
      </rPr>
      <t>Labor Force Participation and Unemployment Rates in the Service Area by Community 2020</t>
    </r>
  </si>
  <si>
    <t>School District</t>
  </si>
  <si>
    <t xml:space="preserve">Schools Available </t>
  </si>
  <si>
    <t>Grades</t>
  </si>
  <si>
    <t>Location</t>
  </si>
  <si>
    <t>Enrollment</t>
  </si>
  <si>
    <t>Total</t>
  </si>
  <si>
    <t>Service Area</t>
  </si>
  <si>
    <t>Communities</t>
  </si>
  <si>
    <t>Included</t>
  </si>
  <si>
    <t>Ashburnham-Westminster</t>
  </si>
  <si>
    <t>John Briggs Elementary School</t>
  </si>
  <si>
    <t>Meetinghouse Elementary School</t>
  </si>
  <si>
    <t>Westminster Elementary School</t>
  </si>
  <si>
    <t>Overlook Middle School</t>
  </si>
  <si>
    <t>Oakmont High School</t>
  </si>
  <si>
    <t>PK-5</t>
  </si>
  <si>
    <t>K-1</t>
  </si>
  <si>
    <t>Athol-Royalston</t>
  </si>
  <si>
    <t>Royalston Community Elementary</t>
  </si>
  <si>
    <t>Athol Community Elementary</t>
  </si>
  <si>
    <t>Athol-Royalston Middle School</t>
  </si>
  <si>
    <t>Athol High School</t>
  </si>
  <si>
    <t>PK-4</t>
  </si>
  <si>
    <t>K-4</t>
  </si>
  <si>
    <t>Erving Elementary School</t>
  </si>
  <si>
    <t>PK-6</t>
  </si>
  <si>
    <t>Franklin County Technical School</t>
  </si>
  <si>
    <t>Turner's Falls</t>
  </si>
  <si>
    <t>Erving, New Salem</t>
  </si>
  <si>
    <t>Orange, Warwick, Wendell</t>
  </si>
  <si>
    <t>Waterford Street School</t>
  </si>
  <si>
    <t>Elm Street School</t>
  </si>
  <si>
    <t>Gardner Middle School</t>
  </si>
  <si>
    <t>Gardner High School</t>
  </si>
  <si>
    <t>Gardner Academy for Learning &amp; Tech.</t>
  </si>
  <si>
    <t>PK-1</t>
  </si>
  <si>
    <t>Gill-Montague</t>
  </si>
  <si>
    <t>Great Falls Middle School</t>
  </si>
  <si>
    <t>Turner's Falls High School</t>
  </si>
  <si>
    <t>Montague</t>
  </si>
  <si>
    <t>Erving (Grade 7-12)</t>
  </si>
  <si>
    <t>Montachusett Regional Vocational Technical School</t>
  </si>
  <si>
    <t>Montachusett Regional Vocational</t>
  </si>
  <si>
    <t>Technical School</t>
  </si>
  <si>
    <t>Ashburnham, Athol</t>
  </si>
  <si>
    <t>Gardner, Hubbardston,</t>
  </si>
  <si>
    <t>Petersham, Royalston,</t>
  </si>
  <si>
    <t>Templeton, Westminster,</t>
  </si>
  <si>
    <t>Winchendon, Phillipston</t>
  </si>
  <si>
    <t>Narragansett</t>
  </si>
  <si>
    <t>Phillipston Memorial School</t>
  </si>
  <si>
    <t>Baldwinville Elementary School</t>
  </si>
  <si>
    <t>Templeton Center Elementary</t>
  </si>
  <si>
    <t>Narragansett Middle School</t>
  </si>
  <si>
    <t>Narragansett Regional High School</t>
  </si>
  <si>
    <t>Baldwinville</t>
  </si>
  <si>
    <t>New Salem-Wendell</t>
  </si>
  <si>
    <t>Swift River School</t>
  </si>
  <si>
    <t>Erving, New Salem,</t>
  </si>
  <si>
    <t>Orange Elementary</t>
  </si>
  <si>
    <t>Fisher Hill School</t>
  </si>
  <si>
    <t>Dexter Park School</t>
  </si>
  <si>
    <t>PK-2</t>
  </si>
  <si>
    <t>Petersham Center School</t>
  </si>
  <si>
    <t>K-6</t>
  </si>
  <si>
    <t>Pioneer Valley</t>
  </si>
  <si>
    <t>Warwick Community School</t>
  </si>
  <si>
    <t>Pioneer Valley Regional School</t>
  </si>
  <si>
    <t>Northfield</t>
  </si>
  <si>
    <t>Quabbin</t>
  </si>
  <si>
    <t>Hubbardston Center School</t>
  </si>
  <si>
    <t>Quabbin Regional Middle School</t>
  </si>
  <si>
    <t>Quabbin Regional High School</t>
  </si>
  <si>
    <t>Barre</t>
  </si>
  <si>
    <t>Ralph C. Mahar</t>
  </si>
  <si>
    <t>Ralph C. Mahar Regional</t>
  </si>
  <si>
    <t>Pathways Early College Innovation</t>
  </si>
  <si>
    <t>New Salem, Orange,</t>
  </si>
  <si>
    <t>Petersham, Wendell.</t>
  </si>
  <si>
    <t>All communities (choice in)</t>
  </si>
  <si>
    <t>Winchendon Preschool Program Memorial School</t>
  </si>
  <si>
    <t xml:space="preserve">Toy Town Elementary School </t>
  </si>
  <si>
    <t xml:space="preserve">Murdock Middle School </t>
  </si>
  <si>
    <t>Murdock Academy for Success</t>
  </si>
  <si>
    <t>Murdock High School</t>
  </si>
  <si>
    <t>PK</t>
  </si>
  <si>
    <t>K-2</t>
  </si>
  <si>
    <r>
      <t xml:space="preserve">   SE - 27</t>
    </r>
    <r>
      <rPr>
        <sz val="11"/>
        <color theme="1"/>
        <rFont val="Corbel"/>
        <family val="2"/>
      </rPr>
      <t xml:space="preserve"> Public Schools Available in the Service Area Including Enrollment Totals (2020-21)</t>
    </r>
  </si>
  <si>
    <t>School</t>
  </si>
  <si>
    <t>% English Language Learner (ELL)</t>
  </si>
  <si>
    <t>% Economically Disadvantaged</t>
  </si>
  <si>
    <t>% High Needs</t>
  </si>
  <si>
    <t xml:space="preserve">Erving Elementary School </t>
  </si>
  <si>
    <t>Gardner Academy for Learning</t>
  </si>
  <si>
    <t>Technical School (Monty Tech)</t>
  </si>
  <si>
    <t xml:space="preserve">Narragansett Regional High </t>
  </si>
  <si>
    <t>New Salem-Wendell-Erving</t>
  </si>
  <si>
    <t>Toy Town Elementary School</t>
  </si>
  <si>
    <t>United States</t>
  </si>
  <si>
    <r>
      <t xml:space="preserve">SE - 32 </t>
    </r>
    <r>
      <rPr>
        <sz val="9"/>
        <color rgb="FF000000"/>
        <rFont val="Corbel"/>
        <family val="2"/>
      </rPr>
      <t>Student Enrollment by English Language Learning, Disability, Economic Disadvantage, and High Needs (2020-21)</t>
    </r>
  </si>
  <si>
    <t>% Students with Disabilities</t>
  </si>
  <si>
    <t>Sources: MA DESE; National Center for Education Statistics (NCES)</t>
  </si>
  <si>
    <t>Month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</si>
  <si>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</si>
  <si>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</si>
  <si>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</si>
  <si>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</si>
  <si>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</si>
  <si>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</si>
  <si>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</si>
  <si>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</si>
  <si>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</si>
  <si>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</si>
  <si>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</si>
  <si>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</si>
  <si>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Source: Athol and Heywood Hospital Data FY 20</t>
  </si>
  <si>
    <t>$96, 313</t>
  </si>
  <si>
    <t>12,3%</t>
  </si>
  <si>
    <t># of Transports by Heywood and  Athol Hospital</t>
  </si>
  <si>
    <t>SE – 59 2020 Athol and Heywood Hospital Provided Transports</t>
  </si>
  <si>
    <t>Total Cost (Athol and Heywood)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</si>
</sst>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orbel"/>
      <family val="2"/>
    </font>
    <font>
      <sz val="11"/>
      <color rgb="FF000000"/>
      <name val="Corbel"/>
      <family val="2"/>
    </font>
    <font>
      <sz val="9"/>
      <color rgb="FF000000"/>
      <name val="Corbe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sz val="8"/>
      <color rgb="FF000000"/>
      <name val="Corbel"/>
      <family val="2"/>
    </font>
    <font>
      <b/>
      <sz val="11"/>
      <name val="Corbel"/>
      <family val="2"/>
    </font>
    <font>
      <sz val="8"/>
      <name val="Calibri"/>
      <family val="2"/>
      <scheme val="minor"/>
    </font>
    <font>
      <b/>
      <sz val="9"/>
      <color rgb="FF000000"/>
      <name val="Corbe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DD7EE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 wrapText="1"/>
    </xf>
    <xf numFmtId="0" fontId="5" fillId="8" borderId="8" xfId="0" applyFont="1" applyFill="1" applyBorder="1"/>
    <xf numFmtId="0" fontId="1" fillId="7" borderId="3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6" fontId="0" fillId="0" borderId="0" xfId="0" applyNumberFormat="1"/>
    <xf numFmtId="6" fontId="2" fillId="6" borderId="4" xfId="0" applyNumberFormat="1" applyFont="1" applyFill="1" applyBorder="1" applyAlignment="1">
      <alignment horizontal="center" vertical="center"/>
    </xf>
    <xf numFmtId="6" fontId="2" fillId="6" borderId="5" xfId="0" applyNumberFormat="1" applyFont="1" applyFill="1" applyBorder="1" applyAlignment="1">
      <alignment horizontal="center" vertical="center"/>
    </xf>
    <xf numFmtId="6" fontId="7" fillId="0" borderId="5" xfId="0" applyNumberFormat="1" applyFont="1" applyBorder="1" applyAlignment="1">
      <alignment horizontal="center" vertical="center"/>
    </xf>
    <xf numFmtId="164" fontId="5" fillId="8" borderId="8" xfId="3" applyNumberFormat="1" applyFont="1" applyFill="1" applyBorder="1" applyAlignment="1">
      <alignment horizontal="center"/>
    </xf>
    <xf numFmtId="6" fontId="2" fillId="6" borderId="3" xfId="0" applyNumberFormat="1" applyFont="1" applyFill="1" applyBorder="1" applyAlignment="1">
      <alignment horizontal="center" vertical="center" wrapText="1"/>
    </xf>
    <xf numFmtId="164" fontId="5" fillId="8" borderId="8" xfId="0" applyNumberFormat="1" applyFont="1" applyFill="1" applyBorder="1" applyAlignment="1">
      <alignment horizontal="center"/>
    </xf>
    <xf numFmtId="6" fontId="2" fillId="0" borderId="8" xfId="0" applyNumberFormat="1" applyFont="1" applyBorder="1" applyAlignment="1">
      <alignment horizontal="center" vertical="center"/>
    </xf>
    <xf numFmtId="6" fontId="2" fillId="0" borderId="3" xfId="0" applyNumberFormat="1" applyFont="1" applyBorder="1" applyAlignment="1">
      <alignment horizontal="center" vertical="center"/>
    </xf>
    <xf numFmtId="6" fontId="7" fillId="0" borderId="3" xfId="0" applyNumberFormat="1" applyFont="1" applyBorder="1" applyAlignment="1">
      <alignment horizontal="center" vertical="center"/>
    </xf>
    <xf numFmtId="165" fontId="5" fillId="8" borderId="8" xfId="3" applyNumberFormat="1" applyFont="1" applyFill="1" applyBorder="1" applyAlignment="1">
      <alignment horizontal="center"/>
    </xf>
    <xf numFmtId="165" fontId="5" fillId="8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vertical="center" wrapText="1"/>
    </xf>
    <xf numFmtId="6" fontId="2" fillId="6" borderId="8" xfId="0" applyNumberFormat="1" applyFont="1" applyFill="1" applyBorder="1" applyAlignment="1">
      <alignment horizontal="center" vertical="center"/>
    </xf>
    <xf numFmtId="6" fontId="2" fillId="6" borderId="5" xfId="0" applyNumberFormat="1" applyFont="1" applyFill="1" applyBorder="1" applyAlignment="1">
      <alignment horizontal="center" vertical="center" wrapText="1"/>
    </xf>
    <xf numFmtId="6" fontId="2" fillId="6" borderId="3" xfId="0" applyNumberFormat="1" applyFont="1" applyFill="1" applyBorder="1" applyAlignment="1">
      <alignment horizontal="center" vertical="center"/>
    </xf>
    <xf numFmtId="6" fontId="1" fillId="8" borderId="5" xfId="0" applyNumberFormat="1" applyFont="1" applyFill="1" applyBorder="1" applyAlignment="1">
      <alignment horizontal="center" vertical="center"/>
    </xf>
    <xf numFmtId="166" fontId="7" fillId="0" borderId="5" xfId="2" applyNumberFormat="1" applyFont="1" applyBorder="1" applyAlignment="1">
      <alignment horizontal="center" vertical="center"/>
    </xf>
    <xf numFmtId="166" fontId="5" fillId="8" borderId="8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66" fontId="9" fillId="4" borderId="5" xfId="2" applyNumberFormat="1" applyFont="1" applyFill="1" applyBorder="1" applyAlignment="1">
      <alignment horizontal="center" vertical="center"/>
    </xf>
    <xf numFmtId="166" fontId="2" fillId="0" borderId="5" xfId="2" applyNumberFormat="1" applyFont="1" applyBorder="1" applyAlignment="1">
      <alignment horizontal="center" vertical="center"/>
    </xf>
    <xf numFmtId="0" fontId="0" fillId="0" borderId="5" xfId="0" applyBorder="1"/>
    <xf numFmtId="0" fontId="11" fillId="2" borderId="1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16" fontId="3" fillId="5" borderId="9" xfId="0" applyNumberFormat="1" applyFont="1" applyFill="1" applyBorder="1" applyAlignment="1">
      <alignment horizontal="center" vertical="center" wrapText="1"/>
    </xf>
    <xf numFmtId="16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wrapText="1"/>
    </xf>
    <xf numFmtId="0" fontId="11" fillId="0" borderId="0" xfId="0" applyFont="1" applyAlignment="1">
      <alignment vertical="center"/>
    </xf>
    <xf numFmtId="16" fontId="3" fillId="5" borderId="5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11" fillId="8" borderId="3" xfId="0" applyFont="1" applyFill="1" applyBorder="1" applyAlignment="1">
      <alignment vertical="center"/>
    </xf>
    <xf numFmtId="0" fontId="11" fillId="11" borderId="3" xfId="0" applyFont="1" applyFill="1" applyBorder="1" applyAlignment="1">
      <alignment vertical="center"/>
    </xf>
    <xf numFmtId="0" fontId="11" fillId="11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6" fillId="7" borderId="5" xfId="0" applyNumberFormat="1" applyFont="1" applyFill="1" applyBorder="1" applyAlignment="1">
      <alignment horizontal="center" vertical="center"/>
    </xf>
    <xf numFmtId="3" fontId="2" fillId="0" borderId="8" xfId="0" quotePrefix="1" applyNumberFormat="1" applyFont="1" applyFill="1" applyBorder="1" applyAlignment="1">
      <alignment horizontal="center" vertical="center"/>
    </xf>
    <xf numFmtId="6" fontId="7" fillId="0" borderId="8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6" fontId="9" fillId="4" borderId="5" xfId="2" applyNumberFormat="1" applyFont="1" applyFill="1" applyBorder="1" applyAlignment="1">
      <alignment horizontal="center" vertical="center"/>
    </xf>
    <xf numFmtId="6" fontId="2" fillId="7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0" fontId="0" fillId="0" borderId="0" xfId="0" applyNumberFormat="1"/>
    <xf numFmtId="165" fontId="9" fillId="4" borderId="5" xfId="3" applyNumberFormat="1" applyFont="1" applyFill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166" fontId="7" fillId="0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3" fontId="7" fillId="0" borderId="5" xfId="1" applyNumberFormat="1" applyFont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/>
    </xf>
    <xf numFmtId="3" fontId="5" fillId="8" borderId="8" xfId="2" applyNumberFormat="1" applyFont="1" applyFill="1" applyBorder="1" applyAlignment="1">
      <alignment horizontal="center"/>
    </xf>
    <xf numFmtId="3" fontId="9" fillId="4" borderId="5" xfId="2" applyNumberFormat="1" applyFont="1" applyFill="1" applyBorder="1" applyAlignment="1">
      <alignment horizontal="center" vertical="center"/>
    </xf>
    <xf numFmtId="3" fontId="2" fillId="0" borderId="5" xfId="2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textRotation="90"/>
    </xf>
    <xf numFmtId="0" fontId="5" fillId="9" borderId="2" xfId="0" applyFont="1" applyFill="1" applyBorder="1" applyAlignment="1">
      <alignment horizontal="center" vertical="center" textRotation="90"/>
    </xf>
    <xf numFmtId="0" fontId="5" fillId="9" borderId="13" xfId="0" applyFont="1" applyFill="1" applyBorder="1" applyAlignment="1">
      <alignment horizontal="center" vertical="center" textRotation="90"/>
    </xf>
    <xf numFmtId="0" fontId="5" fillId="9" borderId="10" xfId="0" applyFont="1" applyFill="1" applyBorder="1" applyAlignment="1">
      <alignment horizontal="center" vertical="center" textRotation="90"/>
    </xf>
    <xf numFmtId="0" fontId="5" fillId="10" borderId="12" xfId="0" applyFont="1" applyFill="1" applyBorder="1" applyAlignment="1">
      <alignment horizontal="center" vertical="center" textRotation="90"/>
    </xf>
    <xf numFmtId="0" fontId="5" fillId="10" borderId="13" xfId="0" applyFont="1" applyFill="1" applyBorder="1" applyAlignment="1">
      <alignment horizontal="center" vertical="center" textRotation="90"/>
    </xf>
    <xf numFmtId="0" fontId="5" fillId="10" borderId="2" xfId="0" applyFont="1" applyFill="1" applyBorder="1" applyAlignment="1">
      <alignment horizontal="center" vertical="center" textRotation="90"/>
    </xf>
    <xf numFmtId="0" fontId="5" fillId="10" borderId="10" xfId="0" applyFont="1" applyFill="1" applyBorder="1" applyAlignment="1">
      <alignment horizontal="center" vertical="center" textRotation="90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5" fillId="9" borderId="3" xfId="0" applyFont="1" applyFill="1" applyBorder="1" applyAlignment="1">
      <alignment horizontal="center" vertical="center" textRotation="90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" fontId="3" fillId="5" borderId="1" xfId="0" applyNumberFormat="1" applyFont="1" applyFill="1" applyBorder="1" applyAlignment="1">
      <alignment horizontal="center" vertical="center"/>
    </xf>
    <xf numFmtId="16" fontId="3" fillId="5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16" fontId="3" fillId="5" borderId="2" xfId="0" applyNumberFormat="1" applyFont="1" applyFill="1" applyBorder="1" applyAlignment="1">
      <alignment horizontal="center" vertical="center" wrapText="1"/>
    </xf>
    <xf numFmtId="16" fontId="3" fillId="5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vertical="center"/>
    </xf>
    <xf numFmtId="0" fontId="11" fillId="11" borderId="3" xfId="0" applyFont="1" applyFill="1" applyBorder="1" applyAlignment="1">
      <alignment vertical="center"/>
    </xf>
    <xf numFmtId="0" fontId="11" fillId="11" borderId="2" xfId="0" applyFont="1" applyFill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11" fillId="11" borderId="1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topLeftCell="A5" workbookViewId="0">
      <selection activeCell="D27" sqref="D27:E29"/>
    </sheetView>
  </sheetViews>
  <sheetFormatPr defaultRowHeight="15" x14ac:dyDescent="0.25"/>
  <cols>
    <col min="2" max="2" width="3.7109375" customWidth="1"/>
    <col min="3" max="3" width="23.5703125" customWidth="1"/>
    <col min="4" max="4" width="19.28515625" customWidth="1"/>
    <col min="5" max="5" width="20.7109375" customWidth="1"/>
    <col min="6" max="6" width="21.7109375" customWidth="1"/>
    <col min="7" max="7" width="11.28515625" customWidth="1"/>
    <col min="8" max="8" width="10" customWidth="1"/>
    <col min="9" max="9" width="12" customWidth="1"/>
    <col min="10" max="10" width="12.5703125" customWidth="1"/>
  </cols>
  <sheetData>
    <row r="2" spans="2:7" ht="13.9" customHeight="1" x14ac:dyDescent="0.25"/>
    <row r="4" spans="2:7" ht="15.75" thickBot="1" x14ac:dyDescent="0.3">
      <c r="C4" s="12" t="s">
        <v>33</v>
      </c>
    </row>
    <row r="5" spans="2:7" ht="68.45" customHeight="1" thickBot="1" x14ac:dyDescent="0.3">
      <c r="C5" s="103" t="s">
        <v>0</v>
      </c>
      <c r="D5" s="103" t="s">
        <v>31</v>
      </c>
      <c r="E5" s="103" t="s">
        <v>32</v>
      </c>
    </row>
    <row r="6" spans="2:7" ht="9.6" hidden="1" customHeight="1" thickBot="1" x14ac:dyDescent="0.3">
      <c r="C6" s="104"/>
      <c r="D6" s="104"/>
      <c r="E6" s="104"/>
    </row>
    <row r="7" spans="2:7" ht="15.75" hidden="1" thickBot="1" x14ac:dyDescent="0.3">
      <c r="C7" s="105"/>
      <c r="D7" s="105"/>
      <c r="E7" s="105"/>
    </row>
    <row r="8" spans="2:7" ht="15" customHeight="1" thickBot="1" x14ac:dyDescent="0.3">
      <c r="B8" s="92" t="s">
        <v>27</v>
      </c>
      <c r="C8" s="7" t="s">
        <v>2</v>
      </c>
      <c r="D8" s="17">
        <v>24962</v>
      </c>
      <c r="E8" s="76">
        <v>25016</v>
      </c>
    </row>
    <row r="9" spans="2:7" ht="15.75" thickBot="1" x14ac:dyDescent="0.3">
      <c r="B9" s="93"/>
      <c r="C9" s="2" t="s">
        <v>3</v>
      </c>
      <c r="D9" s="18">
        <v>27169</v>
      </c>
      <c r="E9" s="6">
        <v>32882</v>
      </c>
    </row>
    <row r="10" spans="2:7" ht="15.75" thickBot="1" x14ac:dyDescent="0.3">
      <c r="B10" s="93"/>
      <c r="C10" s="2" t="s">
        <v>6</v>
      </c>
      <c r="D10" s="18">
        <v>35585</v>
      </c>
      <c r="E10" s="6">
        <v>34103</v>
      </c>
      <c r="G10" s="16"/>
    </row>
    <row r="11" spans="2:7" ht="15.75" thickBot="1" x14ac:dyDescent="0.3">
      <c r="B11" s="93"/>
      <c r="C11" s="2" t="s">
        <v>7</v>
      </c>
      <c r="D11" s="18">
        <v>21854</v>
      </c>
      <c r="E11" s="6">
        <v>28015</v>
      </c>
    </row>
    <row r="12" spans="2:7" ht="15.75" thickBot="1" x14ac:dyDescent="0.3">
      <c r="B12" s="93"/>
      <c r="C12" s="2" t="s">
        <v>8</v>
      </c>
      <c r="D12" s="18">
        <v>35322</v>
      </c>
      <c r="E12" s="6">
        <v>38959</v>
      </c>
    </row>
    <row r="13" spans="2:7" ht="15.75" thickBot="1" x14ac:dyDescent="0.3">
      <c r="B13" s="93"/>
      <c r="C13" s="2" t="s">
        <v>9</v>
      </c>
      <c r="D13" s="18">
        <v>27995</v>
      </c>
      <c r="E13" s="6">
        <v>34103</v>
      </c>
    </row>
    <row r="14" spans="2:7" ht="15.75" thickBot="1" x14ac:dyDescent="0.3">
      <c r="B14" s="93"/>
      <c r="C14" s="2" t="s">
        <v>10</v>
      </c>
      <c r="D14" s="18">
        <v>28335</v>
      </c>
      <c r="E14" s="6">
        <v>35704</v>
      </c>
    </row>
    <row r="15" spans="2:7" ht="15.75" thickBot="1" x14ac:dyDescent="0.3">
      <c r="B15" s="93"/>
      <c r="C15" s="2" t="s">
        <v>12</v>
      </c>
      <c r="D15" s="18">
        <v>31588</v>
      </c>
      <c r="E15" s="6">
        <v>30061</v>
      </c>
    </row>
    <row r="16" spans="2:7" ht="15.75" thickBot="1" x14ac:dyDescent="0.3">
      <c r="B16" s="94"/>
      <c r="C16" s="7" t="s">
        <v>13</v>
      </c>
      <c r="D16" s="18">
        <v>28709</v>
      </c>
      <c r="E16" s="6">
        <v>33904</v>
      </c>
    </row>
    <row r="17" spans="2:5" ht="15.75" thickBot="1" x14ac:dyDescent="0.3">
      <c r="B17" s="95"/>
      <c r="C17" s="10" t="s">
        <v>30</v>
      </c>
      <c r="D17" s="26">
        <f>AVERAGE(D8:D16)</f>
        <v>29057.666666666668</v>
      </c>
      <c r="E17" s="20">
        <f>AVERAGE(E8:E16)</f>
        <v>32527.444444444445</v>
      </c>
    </row>
    <row r="18" spans="2:5" ht="15.75" thickBot="1" x14ac:dyDescent="0.3">
      <c r="B18" s="96" t="s">
        <v>28</v>
      </c>
      <c r="C18" s="2" t="s">
        <v>1</v>
      </c>
      <c r="D18" s="17">
        <v>35860</v>
      </c>
      <c r="E18" s="5">
        <v>39063</v>
      </c>
    </row>
    <row r="19" spans="2:5" ht="15.75" thickBot="1" x14ac:dyDescent="0.3">
      <c r="B19" s="97"/>
      <c r="C19" s="2" t="s">
        <v>4</v>
      </c>
      <c r="D19" s="18">
        <v>24680</v>
      </c>
      <c r="E19" s="6">
        <v>28208</v>
      </c>
    </row>
    <row r="20" spans="2:5" ht="15.75" thickBot="1" x14ac:dyDescent="0.3">
      <c r="B20" s="98"/>
      <c r="C20" s="2" t="s">
        <v>5</v>
      </c>
      <c r="D20" s="18">
        <v>34042</v>
      </c>
      <c r="E20" s="6">
        <v>39249</v>
      </c>
    </row>
    <row r="21" spans="2:5" ht="15.75" thickBot="1" x14ac:dyDescent="0.3">
      <c r="B21" s="98"/>
      <c r="C21" s="2" t="s">
        <v>11</v>
      </c>
      <c r="D21" s="18">
        <v>32462</v>
      </c>
      <c r="E21" s="6">
        <v>39294</v>
      </c>
    </row>
    <row r="22" spans="2:5" ht="15.75" thickBot="1" x14ac:dyDescent="0.3">
      <c r="B22" s="98"/>
      <c r="C22" s="2" t="s">
        <v>14</v>
      </c>
      <c r="D22" s="18">
        <v>41812</v>
      </c>
      <c r="E22" s="6">
        <v>44228</v>
      </c>
    </row>
    <row r="23" spans="2:5" ht="15.75" thickBot="1" x14ac:dyDescent="0.3">
      <c r="B23" s="98"/>
      <c r="C23" s="2" t="s">
        <v>15</v>
      </c>
      <c r="D23" s="18">
        <v>27530</v>
      </c>
      <c r="E23" s="6">
        <v>32354</v>
      </c>
    </row>
    <row r="24" spans="2:5" ht="15.75" thickBot="1" x14ac:dyDescent="0.3">
      <c r="B24" s="99"/>
      <c r="C24" s="10" t="s">
        <v>30</v>
      </c>
      <c r="D24" s="27">
        <f>AVERAGE(D18:D23)</f>
        <v>32731</v>
      </c>
      <c r="E24" s="22">
        <f>AVERAGE(E18:E23)</f>
        <v>37066</v>
      </c>
    </row>
    <row r="25" spans="2:5" ht="15.75" thickBot="1" x14ac:dyDescent="0.3">
      <c r="C25" s="11" t="s">
        <v>25</v>
      </c>
      <c r="D25" s="83">
        <f>AVERAGE(D8:D16,D18:D23)</f>
        <v>30527</v>
      </c>
      <c r="E25" s="83">
        <f>AVERAGE(E8:E16,E18:E23)</f>
        <v>34342.866666666669</v>
      </c>
    </row>
    <row r="26" spans="2:5" ht="15.75" thickBot="1" x14ac:dyDescent="0.3">
      <c r="C26" s="8" t="s">
        <v>16</v>
      </c>
      <c r="D26" s="23">
        <v>31689</v>
      </c>
      <c r="E26" s="6">
        <v>35908</v>
      </c>
    </row>
    <row r="27" spans="2:5" ht="15.75" thickBot="1" x14ac:dyDescent="0.3">
      <c r="C27" s="8" t="s">
        <v>17</v>
      </c>
      <c r="D27" s="24">
        <v>33272</v>
      </c>
      <c r="E27" s="6">
        <v>35908</v>
      </c>
    </row>
    <row r="28" spans="2:5" ht="15.75" thickBot="1" x14ac:dyDescent="0.3">
      <c r="C28" s="8" t="s">
        <v>18</v>
      </c>
      <c r="D28" s="25">
        <v>38069</v>
      </c>
      <c r="E28" s="6">
        <v>43761</v>
      </c>
    </row>
    <row r="29" spans="2:5" ht="15.75" thickBot="1" x14ac:dyDescent="0.3">
      <c r="C29" s="8" t="s">
        <v>19</v>
      </c>
      <c r="D29" s="24">
        <v>29829</v>
      </c>
      <c r="E29" s="6">
        <v>34103</v>
      </c>
    </row>
    <row r="30" spans="2:5" ht="15" customHeight="1" thickBot="1" x14ac:dyDescent="0.3">
      <c r="C30" s="100" t="s">
        <v>40</v>
      </c>
      <c r="D30" s="101"/>
      <c r="E30" s="102"/>
    </row>
  </sheetData>
  <mergeCells count="6">
    <mergeCell ref="B8:B17"/>
    <mergeCell ref="B18:B24"/>
    <mergeCell ref="C30:E30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topLeftCell="A4" workbookViewId="0">
      <selection activeCell="C27" sqref="C27:G27"/>
    </sheetView>
  </sheetViews>
  <sheetFormatPr defaultRowHeight="15" x14ac:dyDescent="0.25"/>
  <cols>
    <col min="2" max="2" width="3.28515625" customWidth="1"/>
    <col min="3" max="3" width="22" customWidth="1"/>
    <col min="4" max="4" width="18.5703125" customWidth="1"/>
    <col min="5" max="5" width="16.5703125" customWidth="1"/>
    <col min="6" max="6" width="18.140625" customWidth="1"/>
    <col min="7" max="7" width="15" customWidth="1"/>
  </cols>
  <sheetData>
    <row r="2" spans="2:7" ht="14.45" customHeight="1" x14ac:dyDescent="0.25">
      <c r="C2" s="13"/>
      <c r="D2" s="13"/>
      <c r="E2" s="13"/>
      <c r="F2" s="13"/>
      <c r="G2" s="13"/>
    </row>
    <row r="3" spans="2:7" ht="19.899999999999999" customHeight="1" thickBot="1" x14ac:dyDescent="0.3">
      <c r="C3" s="109" t="s">
        <v>38</v>
      </c>
      <c r="D3" s="110"/>
      <c r="E3" s="110"/>
      <c r="F3" s="110"/>
      <c r="G3" s="110"/>
    </row>
    <row r="4" spans="2:7" ht="45.75" thickBot="1" x14ac:dyDescent="0.3">
      <c r="C4" s="28" t="s">
        <v>0</v>
      </c>
      <c r="D4" s="14" t="s">
        <v>34</v>
      </c>
      <c r="E4" s="14" t="s">
        <v>35</v>
      </c>
      <c r="F4" s="14" t="s">
        <v>36</v>
      </c>
      <c r="G4" s="14" t="s">
        <v>37</v>
      </c>
    </row>
    <row r="5" spans="2:7" ht="15.75" thickBot="1" x14ac:dyDescent="0.3">
      <c r="B5" s="92" t="s">
        <v>27</v>
      </c>
      <c r="C5" s="29" t="s">
        <v>2</v>
      </c>
      <c r="D5" s="30">
        <v>47642</v>
      </c>
      <c r="E5" s="17">
        <v>60716</v>
      </c>
      <c r="F5" s="77">
        <v>49653</v>
      </c>
      <c r="G5" s="77">
        <v>63881</v>
      </c>
    </row>
    <row r="6" spans="2:7" ht="15.75" thickBot="1" x14ac:dyDescent="0.3">
      <c r="B6" s="93"/>
      <c r="C6" s="2" t="s">
        <v>3</v>
      </c>
      <c r="D6" s="21">
        <v>62171</v>
      </c>
      <c r="E6" s="31">
        <v>75139</v>
      </c>
      <c r="F6" s="19">
        <v>63600</v>
      </c>
      <c r="G6" s="19">
        <v>87286</v>
      </c>
    </row>
    <row r="7" spans="2:7" ht="15.75" thickBot="1" x14ac:dyDescent="0.3">
      <c r="B7" s="93"/>
      <c r="C7" s="2" t="s">
        <v>6</v>
      </c>
      <c r="D7" s="21">
        <v>71373</v>
      </c>
      <c r="E7" s="31">
        <v>79432</v>
      </c>
      <c r="F7" s="19">
        <v>68250</v>
      </c>
      <c r="G7" s="78">
        <v>89055</v>
      </c>
    </row>
    <row r="8" spans="2:7" ht="15.75" thickBot="1" x14ac:dyDescent="0.3">
      <c r="B8" s="93"/>
      <c r="C8" s="2" t="s">
        <v>7</v>
      </c>
      <c r="D8" s="21">
        <v>37183</v>
      </c>
      <c r="E8" s="31">
        <v>55920</v>
      </c>
      <c r="F8" s="19">
        <v>57547</v>
      </c>
      <c r="G8" s="19">
        <v>74091</v>
      </c>
    </row>
    <row r="9" spans="2:7" ht="15.75" thickBot="1" x14ac:dyDescent="0.3">
      <c r="B9" s="93"/>
      <c r="C9" s="2" t="s">
        <v>8</v>
      </c>
      <c r="D9" s="32">
        <v>65774</v>
      </c>
      <c r="E9" s="18">
        <v>78750</v>
      </c>
      <c r="F9" s="19">
        <v>66458</v>
      </c>
      <c r="G9" s="19">
        <v>105938</v>
      </c>
    </row>
    <row r="10" spans="2:7" ht="15.75" thickBot="1" x14ac:dyDescent="0.3">
      <c r="B10" s="93"/>
      <c r="C10" s="2" t="s">
        <v>9</v>
      </c>
      <c r="D10" s="32">
        <v>73750</v>
      </c>
      <c r="E10" s="18">
        <v>79338</v>
      </c>
      <c r="F10" s="19">
        <v>76661</v>
      </c>
      <c r="G10" s="78">
        <v>89131</v>
      </c>
    </row>
    <row r="11" spans="2:7" ht="15.75" thickBot="1" x14ac:dyDescent="0.3">
      <c r="B11" s="93"/>
      <c r="C11" s="2" t="s">
        <v>10</v>
      </c>
      <c r="D11" s="32">
        <v>68068</v>
      </c>
      <c r="E11" s="18">
        <v>77625</v>
      </c>
      <c r="F11" s="19">
        <v>72732</v>
      </c>
      <c r="G11" s="78">
        <v>89857</v>
      </c>
    </row>
    <row r="12" spans="2:7" ht="15.75" thickBot="1" x14ac:dyDescent="0.3">
      <c r="B12" s="93"/>
      <c r="C12" s="2" t="s">
        <v>12</v>
      </c>
      <c r="D12" s="21">
        <v>56838</v>
      </c>
      <c r="E12" s="31">
        <v>79844</v>
      </c>
      <c r="F12" s="19">
        <v>64939</v>
      </c>
      <c r="G12" s="78">
        <v>85165</v>
      </c>
    </row>
    <row r="13" spans="2:7" ht="15.75" thickBot="1" x14ac:dyDescent="0.3">
      <c r="B13" s="94"/>
      <c r="C13" s="7" t="s">
        <v>13</v>
      </c>
      <c r="D13" s="31">
        <v>43036</v>
      </c>
      <c r="E13" s="31">
        <v>60625</v>
      </c>
      <c r="F13" s="78">
        <v>53875</v>
      </c>
      <c r="G13" s="78">
        <v>94283</v>
      </c>
    </row>
    <row r="14" spans="2:7" ht="15.75" thickBot="1" x14ac:dyDescent="0.3">
      <c r="B14" s="95"/>
      <c r="C14" s="9" t="s">
        <v>30</v>
      </c>
      <c r="D14" s="33">
        <f>AVERAGE(D5:D13)</f>
        <v>58426.111111111109</v>
      </c>
      <c r="E14" s="33">
        <f t="shared" ref="E14:G14" si="0">AVERAGE(E5:E13)</f>
        <v>71932.111111111109</v>
      </c>
      <c r="F14" s="33">
        <f t="shared" si="0"/>
        <v>63746.111111111109</v>
      </c>
      <c r="G14" s="33">
        <f t="shared" si="0"/>
        <v>86520.777777777781</v>
      </c>
    </row>
    <row r="15" spans="2:7" ht="15.75" thickBot="1" x14ac:dyDescent="0.3">
      <c r="B15" s="96" t="s">
        <v>28</v>
      </c>
      <c r="C15" s="2" t="s">
        <v>1</v>
      </c>
      <c r="D15" s="30">
        <v>86219</v>
      </c>
      <c r="E15" s="17">
        <v>105106</v>
      </c>
      <c r="F15" s="19">
        <v>95625</v>
      </c>
      <c r="G15" s="78">
        <v>103863</v>
      </c>
    </row>
    <row r="16" spans="2:7" ht="15.75" thickBot="1" x14ac:dyDescent="0.3">
      <c r="B16" s="97"/>
      <c r="C16" s="2" t="s">
        <v>4</v>
      </c>
      <c r="D16" s="32">
        <v>46410</v>
      </c>
      <c r="E16" s="18">
        <v>59007</v>
      </c>
      <c r="F16" s="19">
        <v>49679</v>
      </c>
      <c r="G16" s="19">
        <v>63843</v>
      </c>
    </row>
    <row r="17" spans="2:7" ht="15.75" thickBot="1" x14ac:dyDescent="0.3">
      <c r="B17" s="98"/>
      <c r="C17" s="2" t="s">
        <v>5</v>
      </c>
      <c r="D17" s="32">
        <v>84805</v>
      </c>
      <c r="E17" s="18">
        <v>94512</v>
      </c>
      <c r="F17" s="19">
        <v>83438</v>
      </c>
      <c r="G17" s="78">
        <v>115727</v>
      </c>
    </row>
    <row r="18" spans="2:7" ht="15.75" thickBot="1" x14ac:dyDescent="0.3">
      <c r="B18" s="98"/>
      <c r="C18" s="2" t="s">
        <v>11</v>
      </c>
      <c r="D18" s="32">
        <v>67515</v>
      </c>
      <c r="E18" s="18">
        <v>89046</v>
      </c>
      <c r="F18" s="19">
        <v>77031</v>
      </c>
      <c r="G18" s="78">
        <v>111691</v>
      </c>
    </row>
    <row r="19" spans="2:7" ht="15.75" thickBot="1" x14ac:dyDescent="0.3">
      <c r="B19" s="98"/>
      <c r="C19" s="2" t="s">
        <v>14</v>
      </c>
      <c r="D19" s="32">
        <v>96953</v>
      </c>
      <c r="E19" s="18">
        <v>106273</v>
      </c>
      <c r="F19" s="19">
        <v>100972</v>
      </c>
      <c r="G19" s="78">
        <v>124424</v>
      </c>
    </row>
    <row r="20" spans="2:7" ht="15.75" thickBot="1" x14ac:dyDescent="0.3">
      <c r="B20" s="98"/>
      <c r="C20" s="2" t="s">
        <v>15</v>
      </c>
      <c r="D20" s="32">
        <v>61998</v>
      </c>
      <c r="E20" s="18">
        <v>80060</v>
      </c>
      <c r="F20" s="19">
        <v>56773</v>
      </c>
      <c r="G20" s="19">
        <v>94097</v>
      </c>
    </row>
    <row r="21" spans="2:7" ht="15.75" thickBot="1" x14ac:dyDescent="0.3">
      <c r="B21" s="99"/>
      <c r="C21" s="9" t="s">
        <v>30</v>
      </c>
      <c r="D21" s="33">
        <f>AVERAGE(D15:D20)</f>
        <v>73983.333333333328</v>
      </c>
      <c r="E21" s="33">
        <f t="shared" ref="E21:G21" si="1">AVERAGE(E15:E20)</f>
        <v>89000.666666666672</v>
      </c>
      <c r="F21" s="33">
        <f t="shared" si="1"/>
        <v>77253</v>
      </c>
      <c r="G21" s="33">
        <f t="shared" si="1"/>
        <v>102274.16666666667</v>
      </c>
    </row>
    <row r="22" spans="2:7" ht="15.75" thickBot="1" x14ac:dyDescent="0.3">
      <c r="C22" s="11" t="s">
        <v>25</v>
      </c>
      <c r="D22" s="79">
        <f>AVERAGE(D5:D13,D15:D20)</f>
        <v>64649</v>
      </c>
      <c r="E22" s="81">
        <f>AVERAGE(E5:E13,E15:E20)</f>
        <v>78759.53333333334</v>
      </c>
      <c r="F22" s="80">
        <f>AVERAGE(F5:F13,F15:F20)</f>
        <v>69148.866666666669</v>
      </c>
      <c r="G22" s="81">
        <f>AVERAGE(G5:G13,G15:G20)</f>
        <v>92822.133333333331</v>
      </c>
    </row>
    <row r="23" spans="2:7" ht="15.75" thickBot="1" x14ac:dyDescent="0.3">
      <c r="C23" s="8" t="s">
        <v>20</v>
      </c>
      <c r="D23" s="31">
        <v>56347</v>
      </c>
      <c r="E23" s="31">
        <v>73782</v>
      </c>
      <c r="F23" s="19">
        <v>60950</v>
      </c>
      <c r="G23" s="19">
        <v>81069</v>
      </c>
    </row>
    <row r="24" spans="2:7" ht="15.75" thickBot="1" x14ac:dyDescent="0.3">
      <c r="C24" s="8" t="s">
        <v>21</v>
      </c>
      <c r="D24" s="31">
        <v>67005</v>
      </c>
      <c r="E24" s="31">
        <v>85560</v>
      </c>
      <c r="F24" s="19">
        <v>74069</v>
      </c>
      <c r="G24" s="19" t="s">
        <v>169</v>
      </c>
    </row>
    <row r="25" spans="2:7" ht="15.75" thickBot="1" x14ac:dyDescent="0.3">
      <c r="C25" s="8" t="s">
        <v>22</v>
      </c>
      <c r="D25" s="31">
        <v>70954</v>
      </c>
      <c r="E25" s="31">
        <v>90180</v>
      </c>
      <c r="F25" s="19">
        <v>81215</v>
      </c>
      <c r="G25" s="19">
        <v>103126</v>
      </c>
    </row>
    <row r="26" spans="2:7" ht="15.75" thickBot="1" x14ac:dyDescent="0.3">
      <c r="C26" s="8" t="s">
        <v>23</v>
      </c>
      <c r="D26" s="31">
        <v>55322</v>
      </c>
      <c r="E26" s="31">
        <v>67871</v>
      </c>
      <c r="F26" s="19">
        <v>62843</v>
      </c>
      <c r="G26" s="19">
        <v>77263</v>
      </c>
    </row>
    <row r="27" spans="2:7" ht="15" customHeight="1" thickBot="1" x14ac:dyDescent="0.3">
      <c r="C27" s="106" t="s">
        <v>39</v>
      </c>
      <c r="D27" s="107"/>
      <c r="E27" s="107"/>
      <c r="F27" s="107"/>
      <c r="G27" s="108"/>
    </row>
  </sheetData>
  <mergeCells count="4">
    <mergeCell ref="B5:B14"/>
    <mergeCell ref="B15:B21"/>
    <mergeCell ref="C27:G27"/>
    <mergeCell ref="C3:G3"/>
  </mergeCells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topLeftCell="A5" workbookViewId="0">
      <selection activeCell="U25" sqref="U25"/>
    </sheetView>
  </sheetViews>
  <sheetFormatPr defaultRowHeight="15" x14ac:dyDescent="0.25"/>
  <cols>
    <col min="1" max="1" width="2.85546875" customWidth="1"/>
    <col min="2" max="2" width="3.140625" customWidth="1"/>
    <col min="3" max="3" width="22.28515625" customWidth="1"/>
    <col min="4" max="6" width="14.85546875" customWidth="1"/>
    <col min="7" max="7" width="15.7109375" customWidth="1"/>
  </cols>
  <sheetData>
    <row r="2" spans="2:7" ht="15.75" thickBot="1" x14ac:dyDescent="0.3">
      <c r="C2" s="12" t="s">
        <v>29</v>
      </c>
    </row>
    <row r="3" spans="2:7" ht="82.9" customHeight="1" thickBot="1" x14ac:dyDescent="0.3">
      <c r="C3" s="15" t="s">
        <v>0</v>
      </c>
      <c r="D3" s="4" t="s">
        <v>41</v>
      </c>
      <c r="E3" s="4" t="s">
        <v>42</v>
      </c>
      <c r="F3" s="4" t="s">
        <v>43</v>
      </c>
      <c r="G3" s="4" t="s">
        <v>44</v>
      </c>
    </row>
    <row r="4" spans="2:7" ht="15.75" thickBot="1" x14ac:dyDescent="0.3">
      <c r="B4" s="92" t="s">
        <v>27</v>
      </c>
      <c r="C4" s="2" t="s">
        <v>2</v>
      </c>
      <c r="D4" s="84">
        <v>0.17299999999999999</v>
      </c>
      <c r="E4" s="84">
        <v>0.15</v>
      </c>
      <c r="F4" s="84">
        <v>0.154</v>
      </c>
      <c r="G4" s="84">
        <v>9.6000000000000002E-2</v>
      </c>
    </row>
    <row r="5" spans="2:7" ht="15.75" thickBot="1" x14ac:dyDescent="0.3">
      <c r="B5" s="93"/>
      <c r="C5" s="2" t="s">
        <v>3</v>
      </c>
      <c r="D5" s="84">
        <v>0.105</v>
      </c>
      <c r="E5" s="84">
        <v>0.115</v>
      </c>
      <c r="F5" s="84">
        <v>4.2999999999999997E-2</v>
      </c>
      <c r="G5" s="84">
        <v>5.1999999999999998E-2</v>
      </c>
    </row>
    <row r="6" spans="2:7" ht="15.75" thickBot="1" x14ac:dyDescent="0.3">
      <c r="B6" s="93"/>
      <c r="C6" s="2" t="s">
        <v>6</v>
      </c>
      <c r="D6" s="84">
        <v>5.2999999999999999E-2</v>
      </c>
      <c r="E6" s="84">
        <v>1.2E-2</v>
      </c>
      <c r="F6" s="84">
        <v>0</v>
      </c>
      <c r="G6" s="84">
        <v>0.05</v>
      </c>
    </row>
    <row r="7" spans="2:7" ht="15.75" thickBot="1" x14ac:dyDescent="0.3">
      <c r="B7" s="93"/>
      <c r="C7" s="2" t="s">
        <v>7</v>
      </c>
      <c r="D7" s="84">
        <v>9.4E-2</v>
      </c>
      <c r="E7" s="84">
        <v>0.114</v>
      </c>
      <c r="F7" s="84">
        <v>0.114</v>
      </c>
      <c r="G7" s="84">
        <v>3.7999999999999999E-2</v>
      </c>
    </row>
    <row r="8" spans="2:7" ht="15.75" thickBot="1" x14ac:dyDescent="0.3">
      <c r="B8" s="93"/>
      <c r="C8" s="2" t="s">
        <v>8</v>
      </c>
      <c r="D8" s="84">
        <v>4.2999999999999997E-2</v>
      </c>
      <c r="E8" s="84">
        <v>0</v>
      </c>
      <c r="F8" s="84">
        <v>0</v>
      </c>
      <c r="G8" s="84">
        <v>0</v>
      </c>
    </row>
    <row r="9" spans="2:7" ht="15.75" thickBot="1" x14ac:dyDescent="0.3">
      <c r="B9" s="93"/>
      <c r="C9" s="2" t="s">
        <v>9</v>
      </c>
      <c r="D9" s="84">
        <v>6.5000000000000002E-2</v>
      </c>
      <c r="E9" s="84">
        <v>2.3E-2</v>
      </c>
      <c r="F9" s="84">
        <v>0.123</v>
      </c>
      <c r="G9" s="84">
        <v>0.151</v>
      </c>
    </row>
    <row r="10" spans="2:7" ht="15.75" thickBot="1" x14ac:dyDescent="0.3">
      <c r="B10" s="93"/>
      <c r="C10" s="2" t="s">
        <v>10</v>
      </c>
      <c r="D10" s="84">
        <v>7.9000000000000001E-2</v>
      </c>
      <c r="E10" s="84">
        <v>0.14299999999999999</v>
      </c>
      <c r="F10" s="84">
        <v>0.106</v>
      </c>
      <c r="G10" s="84">
        <v>3.5000000000000003E-2</v>
      </c>
    </row>
    <row r="11" spans="2:7" ht="15.75" thickBot="1" x14ac:dyDescent="0.3">
      <c r="B11" s="93"/>
      <c r="C11" s="2" t="s">
        <v>12</v>
      </c>
      <c r="D11" s="84">
        <v>6.9000000000000006E-2</v>
      </c>
      <c r="E11" s="84">
        <v>5.6000000000000001E-2</v>
      </c>
      <c r="F11" s="84">
        <v>0</v>
      </c>
      <c r="G11" s="84">
        <v>6.9000000000000006E-2</v>
      </c>
    </row>
    <row r="12" spans="2:7" ht="15.75" thickBot="1" x14ac:dyDescent="0.3">
      <c r="B12" s="94"/>
      <c r="C12" s="7" t="s">
        <v>13</v>
      </c>
      <c r="D12" s="84">
        <v>0.11700000000000001</v>
      </c>
      <c r="E12" s="84">
        <v>7.0999999999999994E-2</v>
      </c>
      <c r="F12" s="84">
        <v>9.7000000000000003E-2</v>
      </c>
      <c r="G12" s="84">
        <v>5.6000000000000001E-2</v>
      </c>
    </row>
    <row r="13" spans="2:7" ht="15.75" thickBot="1" x14ac:dyDescent="0.3">
      <c r="B13" s="95"/>
      <c r="C13" s="9" t="s">
        <v>30</v>
      </c>
      <c r="D13" s="35">
        <f>AVERAGE(D4:D12)</f>
        <v>8.8666666666666644E-2</v>
      </c>
      <c r="E13" s="35">
        <f t="shared" ref="E13:G13" si="0">AVERAGE(E4:E12)</f>
        <v>7.6000000000000012E-2</v>
      </c>
      <c r="F13" s="35">
        <f t="shared" si="0"/>
        <v>7.0777777777777773E-2</v>
      </c>
      <c r="G13" s="35">
        <f t="shared" si="0"/>
        <v>6.0777777777777785E-2</v>
      </c>
    </row>
    <row r="14" spans="2:7" ht="15.75" thickBot="1" x14ac:dyDescent="0.3">
      <c r="B14" s="96" t="s">
        <v>28</v>
      </c>
      <c r="C14" s="2" t="s">
        <v>1</v>
      </c>
      <c r="D14" s="84">
        <v>1.7999999999999999E-2</v>
      </c>
      <c r="E14" s="84">
        <v>6.0000000000000001E-3</v>
      </c>
      <c r="F14" s="84">
        <v>0</v>
      </c>
      <c r="G14" s="84">
        <v>0</v>
      </c>
    </row>
    <row r="15" spans="2:7" ht="15.75" thickBot="1" x14ac:dyDescent="0.3">
      <c r="B15" s="97"/>
      <c r="C15" s="2" t="s">
        <v>4</v>
      </c>
      <c r="D15" s="84">
        <v>0.13900000000000001</v>
      </c>
      <c r="E15" s="84">
        <v>0.17</v>
      </c>
      <c r="F15" s="84">
        <v>0.111</v>
      </c>
      <c r="G15" s="84">
        <v>0.10299999999999999</v>
      </c>
    </row>
    <row r="16" spans="2:7" ht="15.75" thickBot="1" x14ac:dyDescent="0.3">
      <c r="B16" s="98"/>
      <c r="C16" s="2" t="s">
        <v>5</v>
      </c>
      <c r="D16" s="84">
        <v>6.2E-2</v>
      </c>
      <c r="E16" s="84">
        <v>9.1999999999999998E-2</v>
      </c>
      <c r="F16" s="84">
        <v>0.19800000000000001</v>
      </c>
      <c r="G16" s="84">
        <v>5.6000000000000001E-2</v>
      </c>
    </row>
    <row r="17" spans="2:7" ht="15.75" thickBot="1" x14ac:dyDescent="0.3">
      <c r="B17" s="98"/>
      <c r="C17" s="2" t="s">
        <v>11</v>
      </c>
      <c r="D17" s="84">
        <v>4.3999999999999997E-2</v>
      </c>
      <c r="E17" s="84">
        <v>2.1999999999999999E-2</v>
      </c>
      <c r="F17" s="84">
        <v>0</v>
      </c>
      <c r="G17" s="84">
        <v>8.5000000000000006E-2</v>
      </c>
    </row>
    <row r="18" spans="2:7" ht="15.75" thickBot="1" x14ac:dyDescent="0.3">
      <c r="B18" s="98"/>
      <c r="C18" s="2" t="s">
        <v>14</v>
      </c>
      <c r="D18" s="84">
        <v>2.5999999999999999E-2</v>
      </c>
      <c r="E18" s="84">
        <v>7.0000000000000001E-3</v>
      </c>
      <c r="F18" s="84">
        <v>0</v>
      </c>
      <c r="G18" s="84">
        <v>0</v>
      </c>
    </row>
    <row r="19" spans="2:7" ht="15.75" thickBot="1" x14ac:dyDescent="0.3">
      <c r="B19" s="98"/>
      <c r="C19" s="2" t="s">
        <v>15</v>
      </c>
      <c r="D19" s="84">
        <v>0.106</v>
      </c>
      <c r="E19" s="84">
        <v>0.188</v>
      </c>
      <c r="F19" s="84">
        <v>0.40100000000000002</v>
      </c>
      <c r="G19" s="84">
        <v>4.3999999999999997E-2</v>
      </c>
    </row>
    <row r="20" spans="2:7" ht="15.75" thickBot="1" x14ac:dyDescent="0.3">
      <c r="B20" s="99"/>
      <c r="C20" s="9" t="s">
        <v>30</v>
      </c>
      <c r="D20" s="35">
        <f>AVERAGE(D14:D19)</f>
        <v>6.5833333333333341E-2</v>
      </c>
      <c r="E20" s="35">
        <f t="shared" ref="E20:G20" si="1">AVERAGE(E14:E19)</f>
        <v>8.083333333333334E-2</v>
      </c>
      <c r="F20" s="35">
        <f t="shared" si="1"/>
        <v>0.11833333333333333</v>
      </c>
      <c r="G20" s="35">
        <f t="shared" si="1"/>
        <v>4.7999999999999994E-2</v>
      </c>
    </row>
    <row r="21" spans="2:7" ht="15.75" thickBot="1" x14ac:dyDescent="0.3">
      <c r="C21" s="11" t="s">
        <v>25</v>
      </c>
      <c r="D21" s="37">
        <f>AVERAGE(D4:D12,D14:D19)</f>
        <v>7.9533333333333331E-2</v>
      </c>
      <c r="E21" s="37">
        <f t="shared" ref="E21:F21" si="2">AVERAGE(E4:E12,E14:E19)</f>
        <v>7.7933333333333341E-2</v>
      </c>
      <c r="F21" s="37">
        <f t="shared" si="2"/>
        <v>8.9800000000000005E-2</v>
      </c>
      <c r="G21" s="37">
        <f>AVERAGE(G4:G12,G14:G19)</f>
        <v>5.566666666666667E-2</v>
      </c>
    </row>
    <row r="22" spans="2:7" ht="15.75" thickBot="1" x14ac:dyDescent="0.3">
      <c r="C22" s="8" t="s">
        <v>16</v>
      </c>
      <c r="D22" s="85">
        <v>9.7000000000000003E-2</v>
      </c>
      <c r="E22" s="85">
        <v>0.11600000000000001</v>
      </c>
      <c r="F22" s="85">
        <v>0.13300000000000001</v>
      </c>
      <c r="G22" s="85">
        <v>5.8000000000000003E-2</v>
      </c>
    </row>
    <row r="23" spans="2:7" ht="15.75" thickBot="1" x14ac:dyDescent="0.3">
      <c r="C23" s="8" t="s">
        <v>17</v>
      </c>
      <c r="D23" s="85">
        <v>0.10100000000000001</v>
      </c>
      <c r="E23" s="85">
        <v>0.123</v>
      </c>
      <c r="F23" s="85">
        <v>0.13400000000000001</v>
      </c>
      <c r="G23" s="85">
        <v>8.2000000000000003E-2</v>
      </c>
    </row>
    <row r="24" spans="2:7" ht="15.75" thickBot="1" x14ac:dyDescent="0.3">
      <c r="C24" s="8" t="s">
        <v>18</v>
      </c>
      <c r="D24" s="84">
        <v>0.10299999999999999</v>
      </c>
      <c r="E24" s="84">
        <v>0.13200000000000001</v>
      </c>
      <c r="F24" s="84">
        <v>0.14399999999999999</v>
      </c>
      <c r="G24" s="84">
        <v>0.09</v>
      </c>
    </row>
    <row r="25" spans="2:7" ht="15.75" thickBot="1" x14ac:dyDescent="0.3">
      <c r="C25" s="8" t="s">
        <v>19</v>
      </c>
      <c r="D25" s="84">
        <v>0.13400000000000001</v>
      </c>
      <c r="E25" s="84">
        <v>0.185</v>
      </c>
      <c r="F25" s="84">
        <v>0.20300000000000001</v>
      </c>
      <c r="G25" s="84">
        <v>9.2999999999999999E-2</v>
      </c>
    </row>
    <row r="26" spans="2:7" ht="15.75" thickBot="1" x14ac:dyDescent="0.3">
      <c r="C26" s="106" t="s">
        <v>26</v>
      </c>
      <c r="D26" s="107"/>
      <c r="E26" s="107"/>
      <c r="F26" s="107"/>
      <c r="G26" s="108"/>
    </row>
  </sheetData>
  <mergeCells count="3">
    <mergeCell ref="B4:B13"/>
    <mergeCell ref="B14:B20"/>
    <mergeCell ref="C26:G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7"/>
  <sheetViews>
    <sheetView workbookViewId="0">
      <selection activeCell="G22" sqref="G22"/>
    </sheetView>
  </sheetViews>
  <sheetFormatPr defaultRowHeight="15" x14ac:dyDescent="0.25"/>
  <cols>
    <col min="2" max="2" width="4" customWidth="1"/>
    <col min="3" max="3" width="32.5703125" customWidth="1"/>
    <col min="4" max="4" width="15.140625" customWidth="1"/>
    <col min="5" max="5" width="17" customWidth="1"/>
  </cols>
  <sheetData>
    <row r="3" spans="2:5" ht="15.75" thickBot="1" x14ac:dyDescent="0.3">
      <c r="C3" s="12" t="s">
        <v>29</v>
      </c>
    </row>
    <row r="4" spans="2:5" ht="60.75" thickBot="1" x14ac:dyDescent="0.3">
      <c r="C4" s="15" t="s">
        <v>0</v>
      </c>
      <c r="D4" s="4" t="s">
        <v>45</v>
      </c>
      <c r="E4" s="4" t="s">
        <v>46</v>
      </c>
    </row>
    <row r="5" spans="2:5" ht="15.75" thickBot="1" x14ac:dyDescent="0.3">
      <c r="B5" s="92" t="s">
        <v>27</v>
      </c>
      <c r="C5" s="2" t="s">
        <v>2</v>
      </c>
      <c r="D5" s="34">
        <v>0.17</v>
      </c>
      <c r="E5" s="84">
        <v>0.17299999999999999</v>
      </c>
    </row>
    <row r="6" spans="2:5" ht="15.75" thickBot="1" x14ac:dyDescent="0.3">
      <c r="B6" s="93"/>
      <c r="C6" s="2" t="s">
        <v>3</v>
      </c>
      <c r="D6" s="34">
        <v>0.112</v>
      </c>
      <c r="E6" s="84"/>
    </row>
    <row r="7" spans="2:5" ht="15.75" thickBot="1" x14ac:dyDescent="0.3">
      <c r="B7" s="93"/>
      <c r="C7" s="2" t="s">
        <v>6</v>
      </c>
      <c r="D7" s="34">
        <v>5.8000000000000003E-2</v>
      </c>
      <c r="E7" s="84"/>
    </row>
    <row r="8" spans="2:5" ht="15.75" thickBot="1" x14ac:dyDescent="0.3">
      <c r="B8" s="93"/>
      <c r="C8" s="2" t="s">
        <v>7</v>
      </c>
      <c r="D8" s="34">
        <v>0.13700000000000001</v>
      </c>
      <c r="E8" s="84">
        <v>9.4E-2</v>
      </c>
    </row>
    <row r="9" spans="2:5" ht="15.75" thickBot="1" x14ac:dyDescent="0.3">
      <c r="B9" s="93"/>
      <c r="C9" s="2" t="s">
        <v>8</v>
      </c>
      <c r="D9" s="34">
        <v>4.7E-2</v>
      </c>
      <c r="E9" s="84">
        <v>4.2999999999999997E-2</v>
      </c>
    </row>
    <row r="10" spans="2:5" ht="15.75" thickBot="1" x14ac:dyDescent="0.3">
      <c r="B10" s="93"/>
      <c r="C10" s="2" t="s">
        <v>9</v>
      </c>
      <c r="D10" s="34">
        <v>4.7E-2</v>
      </c>
      <c r="E10" s="84"/>
    </row>
    <row r="11" spans="2:5" ht="15.75" thickBot="1" x14ac:dyDescent="0.3">
      <c r="B11" s="93"/>
      <c r="C11" s="2" t="s">
        <v>10</v>
      </c>
      <c r="D11" s="34">
        <v>0.104</v>
      </c>
      <c r="E11" s="84"/>
    </row>
    <row r="12" spans="2:5" ht="15.75" thickBot="1" x14ac:dyDescent="0.3">
      <c r="B12" s="93"/>
      <c r="C12" s="2" t="s">
        <v>12</v>
      </c>
      <c r="D12" s="34">
        <v>8.8999999999999996E-2</v>
      </c>
      <c r="E12" s="84"/>
    </row>
    <row r="13" spans="2:5" ht="15.75" thickBot="1" x14ac:dyDescent="0.3">
      <c r="B13" s="94"/>
      <c r="C13" s="7" t="s">
        <v>13</v>
      </c>
      <c r="D13" s="34">
        <v>0.161</v>
      </c>
      <c r="E13" s="84"/>
    </row>
    <row r="14" spans="2:5" ht="15.75" thickBot="1" x14ac:dyDescent="0.3">
      <c r="B14" s="95"/>
      <c r="C14" s="9" t="s">
        <v>30</v>
      </c>
      <c r="D14" s="35">
        <f>AVERAGE(D5:D13)</f>
        <v>0.10277777777777779</v>
      </c>
      <c r="E14" s="35">
        <f>AVERAGE(E5:E13)</f>
        <v>0.10333333333333333</v>
      </c>
    </row>
    <row r="15" spans="2:5" ht="15.75" thickBot="1" x14ac:dyDescent="0.3">
      <c r="B15" s="96" t="s">
        <v>28</v>
      </c>
      <c r="C15" s="2" t="s">
        <v>1</v>
      </c>
      <c r="D15" s="34">
        <v>6.2E-2</v>
      </c>
      <c r="E15" s="84"/>
    </row>
    <row r="16" spans="2:5" ht="15.75" thickBot="1" x14ac:dyDescent="0.3">
      <c r="B16" s="97"/>
      <c r="C16" s="2" t="s">
        <v>4</v>
      </c>
      <c r="D16" s="34">
        <v>0.19</v>
      </c>
      <c r="E16" s="84">
        <v>0.13900000000000001</v>
      </c>
    </row>
    <row r="17" spans="2:5" ht="15.75" thickBot="1" x14ac:dyDescent="0.3">
      <c r="B17" s="98"/>
      <c r="C17" s="2" t="s">
        <v>5</v>
      </c>
      <c r="D17" s="34">
        <v>4.9000000000000002E-2</v>
      </c>
      <c r="E17" s="84"/>
    </row>
    <row r="18" spans="2:5" ht="15.75" thickBot="1" x14ac:dyDescent="0.3">
      <c r="B18" s="98"/>
      <c r="C18" s="2" t="s">
        <v>11</v>
      </c>
      <c r="D18" s="34">
        <v>8.6999999999999994E-2</v>
      </c>
      <c r="E18" s="84"/>
    </row>
    <row r="19" spans="2:5" ht="15.75" thickBot="1" x14ac:dyDescent="0.3">
      <c r="B19" s="98"/>
      <c r="C19" s="2" t="s">
        <v>14</v>
      </c>
      <c r="D19" s="34">
        <v>2.8000000000000001E-2</v>
      </c>
      <c r="E19" s="84"/>
    </row>
    <row r="20" spans="2:5" ht="15.75" thickBot="1" x14ac:dyDescent="0.3">
      <c r="B20" s="98"/>
      <c r="C20" s="2" t="s">
        <v>15</v>
      </c>
      <c r="D20" s="34">
        <v>0.11799999999999999</v>
      </c>
      <c r="E20" s="84" t="s">
        <v>170</v>
      </c>
    </row>
    <row r="21" spans="2:5" ht="15.75" thickBot="1" x14ac:dyDescent="0.3">
      <c r="B21" s="99"/>
      <c r="C21" s="9" t="s">
        <v>30</v>
      </c>
      <c r="D21" s="35">
        <f>AVERAGE(D15:D20)</f>
        <v>8.900000000000001E-2</v>
      </c>
      <c r="E21" s="35">
        <f>AVERAGE(E15:E20)</f>
        <v>0.13900000000000001</v>
      </c>
    </row>
    <row r="22" spans="2:5" ht="15.75" thickBot="1" x14ac:dyDescent="0.3">
      <c r="C22" s="11" t="s">
        <v>25</v>
      </c>
      <c r="D22" s="37">
        <f>AVERAGE(D5:D13,D15:D20)</f>
        <v>9.7266666666666668E-2</v>
      </c>
      <c r="E22" s="37">
        <f>AVERAGE(E5:E13,E15:E20)</f>
        <v>0.11225</v>
      </c>
    </row>
    <row r="23" spans="2:5" ht="15.75" thickBot="1" x14ac:dyDescent="0.3">
      <c r="C23" s="8" t="s">
        <v>16</v>
      </c>
      <c r="D23" s="86">
        <v>0.113</v>
      </c>
      <c r="E23" s="85">
        <v>9.7000000000000003E-2</v>
      </c>
    </row>
    <row r="24" spans="2:5" ht="15.75" thickBot="1" x14ac:dyDescent="0.3">
      <c r="C24" s="8" t="s">
        <v>17</v>
      </c>
      <c r="D24" s="86">
        <v>0.114</v>
      </c>
      <c r="E24" s="85">
        <v>0.10100000000000001</v>
      </c>
    </row>
    <row r="25" spans="2:5" ht="15.75" thickBot="1" x14ac:dyDescent="0.3">
      <c r="C25" s="8" t="s">
        <v>18</v>
      </c>
      <c r="D25" s="86">
        <v>0.114</v>
      </c>
      <c r="E25" s="84">
        <v>0.10299999999999999</v>
      </c>
    </row>
    <row r="26" spans="2:5" ht="15.75" thickBot="1" x14ac:dyDescent="0.3">
      <c r="C26" s="8" t="s">
        <v>19</v>
      </c>
      <c r="D26" s="86">
        <v>0.151</v>
      </c>
      <c r="E26" s="84">
        <v>0.13400000000000001</v>
      </c>
    </row>
    <row r="27" spans="2:5" ht="15.75" thickBot="1" x14ac:dyDescent="0.3">
      <c r="C27" s="106" t="s">
        <v>26</v>
      </c>
      <c r="D27" s="107"/>
      <c r="E27" s="108"/>
    </row>
  </sheetData>
  <mergeCells count="3">
    <mergeCell ref="B5:B14"/>
    <mergeCell ref="B15:B21"/>
    <mergeCell ref="C27:E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7"/>
  <sheetViews>
    <sheetView workbookViewId="0">
      <selection activeCell="D25" sqref="D25:G25"/>
    </sheetView>
  </sheetViews>
  <sheetFormatPr defaultRowHeight="15" x14ac:dyDescent="0.25"/>
  <cols>
    <col min="1" max="1" width="2.85546875" customWidth="1"/>
    <col min="2" max="2" width="4.140625" bestFit="1" customWidth="1"/>
    <col min="3" max="3" width="32.28515625" customWidth="1"/>
    <col min="4" max="4" width="15.42578125" style="82" customWidth="1"/>
    <col min="5" max="5" width="13.28515625" style="82" customWidth="1"/>
    <col min="6" max="6" width="14.7109375" style="82" customWidth="1"/>
    <col min="7" max="7" width="16.140625" customWidth="1"/>
  </cols>
  <sheetData>
    <row r="4" spans="2:8" ht="15.75" thickBot="1" x14ac:dyDescent="0.3">
      <c r="C4" s="12" t="s">
        <v>52</v>
      </c>
    </row>
    <row r="5" spans="2:8" ht="25.15" customHeight="1" x14ac:dyDescent="0.25">
      <c r="C5" s="115" t="s">
        <v>0</v>
      </c>
      <c r="D5" s="112" t="s">
        <v>48</v>
      </c>
      <c r="E5" s="112" t="s">
        <v>49</v>
      </c>
      <c r="F5" s="112" t="s">
        <v>50</v>
      </c>
      <c r="G5" s="103" t="s">
        <v>47</v>
      </c>
      <c r="H5" s="1"/>
    </row>
    <row r="6" spans="2:8" ht="15.75" thickBot="1" x14ac:dyDescent="0.3">
      <c r="C6" s="116"/>
      <c r="D6" s="113"/>
      <c r="E6" s="113"/>
      <c r="F6" s="113"/>
      <c r="G6" s="114"/>
      <c r="H6" s="1"/>
    </row>
    <row r="7" spans="2:8" ht="15.75" thickBot="1" x14ac:dyDescent="0.3">
      <c r="B7" s="92" t="s">
        <v>27</v>
      </c>
      <c r="C7" s="2" t="s">
        <v>2</v>
      </c>
      <c r="D7" s="87">
        <v>5792</v>
      </c>
      <c r="E7" s="88">
        <v>5206</v>
      </c>
      <c r="F7" s="88">
        <v>586</v>
      </c>
      <c r="G7" s="34">
        <v>0.10100000000000001</v>
      </c>
    </row>
    <row r="8" spans="2:8" ht="15.75" thickBot="1" x14ac:dyDescent="0.3">
      <c r="B8" s="93"/>
      <c r="C8" s="2" t="s">
        <v>3</v>
      </c>
      <c r="D8" s="88">
        <v>958</v>
      </c>
      <c r="E8" s="88">
        <v>878</v>
      </c>
      <c r="F8" s="88">
        <v>80</v>
      </c>
      <c r="G8" s="34">
        <v>8.3000000000000004E-2</v>
      </c>
    </row>
    <row r="9" spans="2:8" ht="15.75" thickBot="1" x14ac:dyDescent="0.3">
      <c r="B9" s="93"/>
      <c r="C9" s="2" t="s">
        <v>6</v>
      </c>
      <c r="D9" s="88">
        <v>589</v>
      </c>
      <c r="E9" s="88">
        <v>555</v>
      </c>
      <c r="F9" s="88">
        <v>34</v>
      </c>
      <c r="G9" s="34">
        <v>5.8000000000000003E-2</v>
      </c>
    </row>
    <row r="10" spans="2:8" ht="15.75" thickBot="1" x14ac:dyDescent="0.3">
      <c r="B10" s="93"/>
      <c r="C10" s="2" t="s">
        <v>7</v>
      </c>
      <c r="D10" s="88">
        <v>3533</v>
      </c>
      <c r="E10" s="88">
        <v>3193</v>
      </c>
      <c r="F10" s="88">
        <v>340</v>
      </c>
      <c r="G10" s="34">
        <v>9.6000000000000002E-2</v>
      </c>
    </row>
    <row r="11" spans="2:8" ht="15.75" thickBot="1" x14ac:dyDescent="0.3">
      <c r="B11" s="93"/>
      <c r="C11" s="2" t="s">
        <v>8</v>
      </c>
      <c r="D11" s="88">
        <v>667</v>
      </c>
      <c r="E11" s="88">
        <v>619</v>
      </c>
      <c r="F11" s="88">
        <v>48</v>
      </c>
      <c r="G11" s="34">
        <v>7.2999999999999995E-2</v>
      </c>
    </row>
    <row r="12" spans="2:8" ht="15.75" thickBot="1" x14ac:dyDescent="0.3">
      <c r="B12" s="93"/>
      <c r="C12" s="2" t="s">
        <v>9</v>
      </c>
      <c r="D12" s="88">
        <v>952</v>
      </c>
      <c r="E12" s="88">
        <v>872</v>
      </c>
      <c r="F12" s="88">
        <v>81</v>
      </c>
      <c r="G12" s="34">
        <v>8.5000000000000006E-2</v>
      </c>
    </row>
    <row r="13" spans="2:8" ht="15.75" thickBot="1" x14ac:dyDescent="0.3">
      <c r="B13" s="93"/>
      <c r="C13" s="2" t="s">
        <v>10</v>
      </c>
      <c r="D13" s="88">
        <v>699</v>
      </c>
      <c r="E13" s="88">
        <v>649</v>
      </c>
      <c r="F13" s="88">
        <v>50</v>
      </c>
      <c r="G13" s="34">
        <v>7.1999999999999995E-2</v>
      </c>
    </row>
    <row r="14" spans="2:8" ht="15.75" thickBot="1" x14ac:dyDescent="0.3">
      <c r="B14" s="93"/>
      <c r="C14" s="2" t="s">
        <v>12</v>
      </c>
      <c r="D14" s="88">
        <v>504</v>
      </c>
      <c r="E14" s="88">
        <v>477</v>
      </c>
      <c r="F14" s="88">
        <v>27</v>
      </c>
      <c r="G14" s="34">
        <v>5.3999999999999999E-2</v>
      </c>
    </row>
    <row r="15" spans="2:8" ht="15.75" thickBot="1" x14ac:dyDescent="0.3">
      <c r="B15" s="93"/>
      <c r="C15" s="7" t="s">
        <v>13</v>
      </c>
      <c r="D15" s="88">
        <v>456</v>
      </c>
      <c r="E15" s="88">
        <v>411</v>
      </c>
      <c r="F15" s="88">
        <v>45</v>
      </c>
      <c r="G15" s="34">
        <v>9.8000000000000004E-2</v>
      </c>
    </row>
    <row r="16" spans="2:8" ht="15.75" thickBot="1" x14ac:dyDescent="0.3">
      <c r="B16" s="111"/>
      <c r="C16" s="9" t="s">
        <v>30</v>
      </c>
      <c r="D16" s="89">
        <f>AVERAGE(D7:D15)</f>
        <v>1572.2222222222222</v>
      </c>
      <c r="E16" s="89">
        <f>AVERAGE(E7:E15)</f>
        <v>1428.8888888888889</v>
      </c>
      <c r="F16" s="89">
        <f>AVERAGE(F7:F15)</f>
        <v>143.44444444444446</v>
      </c>
      <c r="G16" s="35">
        <f>AVERAGE(G7:G15)</f>
        <v>0.08</v>
      </c>
    </row>
    <row r="17" spans="2:7" ht="15.75" thickBot="1" x14ac:dyDescent="0.3">
      <c r="B17" s="96" t="s">
        <v>28</v>
      </c>
      <c r="C17" s="2" t="s">
        <v>1</v>
      </c>
      <c r="D17" s="88">
        <v>3609</v>
      </c>
      <c r="E17" s="88">
        <v>3309</v>
      </c>
      <c r="F17" s="88">
        <v>300</v>
      </c>
      <c r="G17" s="34">
        <v>8.3000000000000004E-2</v>
      </c>
    </row>
    <row r="18" spans="2:7" ht="15.75" thickBot="1" x14ac:dyDescent="0.3">
      <c r="B18" s="97"/>
      <c r="C18" s="2" t="s">
        <v>4</v>
      </c>
      <c r="D18" s="88">
        <v>9778</v>
      </c>
      <c r="E18" s="88">
        <v>8667</v>
      </c>
      <c r="F18" s="88">
        <v>1111</v>
      </c>
      <c r="G18" s="34">
        <v>0.114</v>
      </c>
    </row>
    <row r="19" spans="2:7" ht="15.75" thickBot="1" x14ac:dyDescent="0.3">
      <c r="B19" s="98"/>
      <c r="C19" s="2" t="s">
        <v>5</v>
      </c>
      <c r="D19" s="88">
        <v>2582</v>
      </c>
      <c r="E19" s="88">
        <v>2409</v>
      </c>
      <c r="F19" s="88">
        <v>174</v>
      </c>
      <c r="G19" s="34">
        <v>6.7000000000000004E-2</v>
      </c>
    </row>
    <row r="20" spans="2:7" ht="15.75" thickBot="1" x14ac:dyDescent="0.3">
      <c r="B20" s="98"/>
      <c r="C20" s="2" t="s">
        <v>11</v>
      </c>
      <c r="D20" s="88">
        <v>4280</v>
      </c>
      <c r="E20" s="88">
        <v>3897</v>
      </c>
      <c r="F20" s="88">
        <v>383</v>
      </c>
      <c r="G20" s="34">
        <v>8.8999999999999996E-2</v>
      </c>
    </row>
    <row r="21" spans="2:7" ht="15.75" thickBot="1" x14ac:dyDescent="0.3">
      <c r="B21" s="98"/>
      <c r="C21" s="2" t="s">
        <v>14</v>
      </c>
      <c r="D21" s="88">
        <v>4584</v>
      </c>
      <c r="E21" s="88">
        <v>4189</v>
      </c>
      <c r="F21" s="88">
        <v>395</v>
      </c>
      <c r="G21" s="34">
        <v>8.5999999999999993E-2</v>
      </c>
    </row>
    <row r="22" spans="2:7" ht="15.75" thickBot="1" x14ac:dyDescent="0.3">
      <c r="B22" s="98"/>
      <c r="C22" s="2" t="s">
        <v>15</v>
      </c>
      <c r="D22" s="88">
        <v>5585</v>
      </c>
      <c r="E22" s="88">
        <v>5074</v>
      </c>
      <c r="F22" s="88">
        <v>511</v>
      </c>
      <c r="G22" s="34">
        <v>9.1999999999999998E-2</v>
      </c>
    </row>
    <row r="23" spans="2:7" ht="15.75" thickBot="1" x14ac:dyDescent="0.3">
      <c r="B23" s="99"/>
      <c r="C23" s="9" t="s">
        <v>30</v>
      </c>
      <c r="D23" s="89">
        <f>AVERAGE(D17:D22)</f>
        <v>5069.666666666667</v>
      </c>
      <c r="E23" s="89">
        <f>AVERAGE(E17:E22)</f>
        <v>4590.833333333333</v>
      </c>
      <c r="F23" s="89">
        <f>AVERAGE(F17:F22)</f>
        <v>479</v>
      </c>
      <c r="G23" s="35">
        <f>AVERAGE(G17:G22)</f>
        <v>8.8499999999999981E-2</v>
      </c>
    </row>
    <row r="24" spans="2:7" ht="15.75" thickBot="1" x14ac:dyDescent="0.3">
      <c r="C24" s="11" t="s">
        <v>25</v>
      </c>
      <c r="D24" s="90">
        <f>AVERAGE(D7:D15,D17:D22)</f>
        <v>2971.2</v>
      </c>
      <c r="E24" s="90">
        <f t="shared" ref="E24:G24" si="0">AVERAGE(E7:E15,E17:E22)</f>
        <v>2693.6666666666665</v>
      </c>
      <c r="F24" s="90">
        <f t="shared" si="0"/>
        <v>277.66666666666669</v>
      </c>
      <c r="G24" s="37">
        <f t="shared" si="0"/>
        <v>8.3400000000000002E-2</v>
      </c>
    </row>
    <row r="25" spans="2:7" ht="15.75" thickBot="1" x14ac:dyDescent="0.3">
      <c r="C25" s="8" t="s">
        <v>18</v>
      </c>
      <c r="D25" s="91">
        <v>3660817</v>
      </c>
      <c r="E25" s="91">
        <v>3305825</v>
      </c>
      <c r="F25" s="91">
        <v>354967</v>
      </c>
      <c r="G25" s="38">
        <v>9.8000000000000004E-2</v>
      </c>
    </row>
    <row r="26" spans="2:7" ht="15.75" thickBot="1" x14ac:dyDescent="0.3">
      <c r="C26" s="8" t="s">
        <v>19</v>
      </c>
      <c r="D26" s="91"/>
      <c r="E26" s="91"/>
      <c r="F26" s="91"/>
      <c r="G26" s="38">
        <v>8.1000000000000003E-2</v>
      </c>
    </row>
    <row r="27" spans="2:7" ht="15.75" thickBot="1" x14ac:dyDescent="0.3">
      <c r="C27" s="100" t="s">
        <v>51</v>
      </c>
      <c r="D27" s="101"/>
      <c r="E27" s="101"/>
      <c r="F27" s="101"/>
      <c r="G27" s="102"/>
    </row>
  </sheetData>
  <mergeCells count="8">
    <mergeCell ref="B7:B16"/>
    <mergeCell ref="B17:B23"/>
    <mergeCell ref="C27:G27"/>
    <mergeCell ref="F5:F6"/>
    <mergeCell ref="G5:G6"/>
    <mergeCell ref="C5:C6"/>
    <mergeCell ref="D5:D6"/>
    <mergeCell ref="E5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54"/>
  <sheetViews>
    <sheetView workbookViewId="0">
      <selection activeCell="M29" sqref="M29"/>
    </sheetView>
  </sheetViews>
  <sheetFormatPr defaultRowHeight="15" x14ac:dyDescent="0.25"/>
  <cols>
    <col min="3" max="3" width="22.7109375" customWidth="1"/>
    <col min="4" max="4" width="26.85546875" customWidth="1"/>
    <col min="6" max="6" width="15.5703125" customWidth="1"/>
    <col min="8" max="8" width="23.28515625" customWidth="1"/>
  </cols>
  <sheetData>
    <row r="3" spans="3:8" ht="15.75" thickBot="1" x14ac:dyDescent="0.3">
      <c r="C3" s="36" t="s">
        <v>140</v>
      </c>
    </row>
    <row r="4" spans="3:8" ht="24" x14ac:dyDescent="0.25">
      <c r="C4" s="120" t="s">
        <v>53</v>
      </c>
      <c r="D4" s="120" t="s">
        <v>54</v>
      </c>
      <c r="E4" s="123" t="s">
        <v>55</v>
      </c>
      <c r="F4" s="123" t="s">
        <v>56</v>
      </c>
      <c r="G4" s="40" t="s">
        <v>57</v>
      </c>
      <c r="H4" s="40" t="s">
        <v>59</v>
      </c>
    </row>
    <row r="5" spans="3:8" x14ac:dyDescent="0.25">
      <c r="C5" s="121"/>
      <c r="D5" s="121"/>
      <c r="E5" s="124"/>
      <c r="F5" s="124"/>
      <c r="G5" s="41" t="s">
        <v>58</v>
      </c>
      <c r="H5" s="41" t="s">
        <v>60</v>
      </c>
    </row>
    <row r="6" spans="3:8" ht="15.75" thickBot="1" x14ac:dyDescent="0.3">
      <c r="C6" s="122"/>
      <c r="D6" s="122"/>
      <c r="E6" s="125"/>
      <c r="F6" s="125"/>
      <c r="G6" s="42"/>
      <c r="H6" s="43" t="s">
        <v>61</v>
      </c>
    </row>
    <row r="7" spans="3:8" x14ac:dyDescent="0.25">
      <c r="C7" s="117" t="s">
        <v>62</v>
      </c>
      <c r="D7" s="44" t="s">
        <v>63</v>
      </c>
      <c r="E7" s="53" t="s">
        <v>68</v>
      </c>
      <c r="F7" s="46" t="s">
        <v>1</v>
      </c>
      <c r="G7" s="53">
        <v>553</v>
      </c>
      <c r="H7" s="46" t="s">
        <v>1</v>
      </c>
    </row>
    <row r="8" spans="3:8" x14ac:dyDescent="0.25">
      <c r="C8" s="118"/>
      <c r="D8" s="44" t="s">
        <v>64</v>
      </c>
      <c r="E8" s="53" t="s">
        <v>69</v>
      </c>
      <c r="F8" s="46" t="s">
        <v>14</v>
      </c>
      <c r="G8" s="53">
        <v>162</v>
      </c>
      <c r="H8" s="46" t="s">
        <v>14</v>
      </c>
    </row>
    <row r="9" spans="3:8" x14ac:dyDescent="0.25">
      <c r="C9" s="118"/>
      <c r="D9" s="44" t="s">
        <v>65</v>
      </c>
      <c r="E9" s="54">
        <v>44232</v>
      </c>
      <c r="F9" s="46" t="s">
        <v>14</v>
      </c>
      <c r="G9" s="53">
        <v>377</v>
      </c>
      <c r="H9" s="48"/>
    </row>
    <row r="10" spans="3:8" x14ac:dyDescent="0.25">
      <c r="C10" s="118"/>
      <c r="D10" s="44" t="s">
        <v>66</v>
      </c>
      <c r="E10" s="54">
        <v>44355</v>
      </c>
      <c r="F10" s="46" t="s">
        <v>1</v>
      </c>
      <c r="G10" s="53">
        <v>573</v>
      </c>
      <c r="H10" s="48"/>
    </row>
    <row r="11" spans="3:8" ht="15.75" thickBot="1" x14ac:dyDescent="0.3">
      <c r="C11" s="119"/>
      <c r="D11" s="45" t="s">
        <v>67</v>
      </c>
      <c r="E11" s="55">
        <v>44451</v>
      </c>
      <c r="F11" s="47" t="s">
        <v>1</v>
      </c>
      <c r="G11" s="56">
        <v>719</v>
      </c>
      <c r="H11" s="49"/>
    </row>
    <row r="12" spans="3:8" x14ac:dyDescent="0.25">
      <c r="C12" s="117" t="s">
        <v>70</v>
      </c>
      <c r="D12" s="44" t="s">
        <v>71</v>
      </c>
      <c r="E12" s="53" t="s">
        <v>75</v>
      </c>
      <c r="F12" s="46" t="s">
        <v>10</v>
      </c>
      <c r="G12" s="53">
        <v>139</v>
      </c>
      <c r="H12" s="46" t="s">
        <v>2</v>
      </c>
    </row>
    <row r="13" spans="3:8" x14ac:dyDescent="0.25">
      <c r="C13" s="118"/>
      <c r="D13" s="44" t="s">
        <v>72</v>
      </c>
      <c r="E13" s="53" t="s">
        <v>76</v>
      </c>
      <c r="F13" s="46" t="s">
        <v>2</v>
      </c>
      <c r="G13" s="53">
        <v>602</v>
      </c>
      <c r="H13" s="46" t="s">
        <v>10</v>
      </c>
    </row>
    <row r="14" spans="3:8" x14ac:dyDescent="0.25">
      <c r="C14" s="118"/>
      <c r="D14" s="44" t="s">
        <v>73</v>
      </c>
      <c r="E14" s="54">
        <v>44324</v>
      </c>
      <c r="F14" s="46" t="s">
        <v>2</v>
      </c>
      <c r="G14" s="53">
        <v>391</v>
      </c>
      <c r="H14" s="48"/>
    </row>
    <row r="15" spans="3:8" ht="15.75" thickBot="1" x14ac:dyDescent="0.3">
      <c r="C15" s="119"/>
      <c r="D15" s="45" t="s">
        <v>74</v>
      </c>
      <c r="E15" s="55">
        <v>44451</v>
      </c>
      <c r="F15" s="47" t="s">
        <v>2</v>
      </c>
      <c r="G15" s="56">
        <v>368</v>
      </c>
      <c r="H15" s="49"/>
    </row>
    <row r="16" spans="3:8" ht="15.75" thickBot="1" x14ac:dyDescent="0.3">
      <c r="C16" s="50" t="s">
        <v>3</v>
      </c>
      <c r="D16" s="45" t="s">
        <v>77</v>
      </c>
      <c r="E16" s="56" t="s">
        <v>78</v>
      </c>
      <c r="F16" s="47" t="s">
        <v>3</v>
      </c>
      <c r="G16" s="56">
        <v>142</v>
      </c>
      <c r="H16" s="47" t="s">
        <v>3</v>
      </c>
    </row>
    <row r="17" spans="3:8" x14ac:dyDescent="0.25">
      <c r="C17" s="126" t="s">
        <v>79</v>
      </c>
      <c r="D17" s="128" t="s">
        <v>79</v>
      </c>
      <c r="E17" s="130">
        <v>44451</v>
      </c>
      <c r="F17" s="132" t="s">
        <v>80</v>
      </c>
      <c r="G17" s="134">
        <v>487</v>
      </c>
      <c r="H17" s="46" t="s">
        <v>81</v>
      </c>
    </row>
    <row r="18" spans="3:8" ht="15.75" thickBot="1" x14ac:dyDescent="0.3">
      <c r="C18" s="127"/>
      <c r="D18" s="129"/>
      <c r="E18" s="131"/>
      <c r="F18" s="133"/>
      <c r="G18" s="135"/>
      <c r="H18" s="47" t="s">
        <v>82</v>
      </c>
    </row>
    <row r="19" spans="3:8" x14ac:dyDescent="0.25">
      <c r="C19" s="117" t="s">
        <v>4</v>
      </c>
      <c r="D19" s="44" t="s">
        <v>83</v>
      </c>
      <c r="E19" s="53" t="s">
        <v>88</v>
      </c>
      <c r="F19" s="132" t="s">
        <v>4</v>
      </c>
      <c r="G19" s="53">
        <v>468</v>
      </c>
      <c r="H19" s="132" t="s">
        <v>4</v>
      </c>
    </row>
    <row r="20" spans="3:8" x14ac:dyDescent="0.25">
      <c r="C20" s="118"/>
      <c r="D20" s="44" t="s">
        <v>84</v>
      </c>
      <c r="E20" s="54">
        <v>44231</v>
      </c>
      <c r="F20" s="138"/>
      <c r="G20" s="53">
        <v>552</v>
      </c>
      <c r="H20" s="138"/>
    </row>
    <row r="21" spans="3:8" x14ac:dyDescent="0.25">
      <c r="C21" s="118"/>
      <c r="D21" s="44" t="s">
        <v>85</v>
      </c>
      <c r="E21" s="54">
        <v>44323</v>
      </c>
      <c r="F21" s="138"/>
      <c r="G21" s="53">
        <v>543</v>
      </c>
      <c r="H21" s="138"/>
    </row>
    <row r="22" spans="3:8" x14ac:dyDescent="0.25">
      <c r="C22" s="118"/>
      <c r="D22" s="44" t="s">
        <v>86</v>
      </c>
      <c r="E22" s="54">
        <v>44420</v>
      </c>
      <c r="F22" s="138"/>
      <c r="G22" s="53">
        <v>690</v>
      </c>
      <c r="H22" s="138"/>
    </row>
    <row r="23" spans="3:8" ht="24.75" thickBot="1" x14ac:dyDescent="0.3">
      <c r="C23" s="119"/>
      <c r="D23" s="45" t="s">
        <v>87</v>
      </c>
      <c r="E23" s="55">
        <v>44451</v>
      </c>
      <c r="F23" s="133"/>
      <c r="G23" s="56">
        <v>73</v>
      </c>
      <c r="H23" s="133"/>
    </row>
    <row r="24" spans="3:8" x14ac:dyDescent="0.25">
      <c r="C24" s="117" t="s">
        <v>89</v>
      </c>
      <c r="D24" s="44" t="s">
        <v>90</v>
      </c>
      <c r="E24" s="54">
        <v>44355</v>
      </c>
      <c r="F24" s="46" t="s">
        <v>92</v>
      </c>
      <c r="G24" s="53">
        <v>245</v>
      </c>
      <c r="H24" s="132" t="s">
        <v>93</v>
      </c>
    </row>
    <row r="25" spans="3:8" ht="15.75" thickBot="1" x14ac:dyDescent="0.3">
      <c r="C25" s="119"/>
      <c r="D25" s="45" t="s">
        <v>91</v>
      </c>
      <c r="E25" s="55">
        <v>44451</v>
      </c>
      <c r="F25" s="47" t="s">
        <v>92</v>
      </c>
      <c r="G25" s="56">
        <v>219</v>
      </c>
      <c r="H25" s="133"/>
    </row>
    <row r="26" spans="3:8" x14ac:dyDescent="0.25">
      <c r="C26" s="126" t="s">
        <v>94</v>
      </c>
      <c r="D26" s="44" t="s">
        <v>95</v>
      </c>
      <c r="E26" s="140">
        <v>44451</v>
      </c>
      <c r="F26" s="132" t="s">
        <v>24</v>
      </c>
      <c r="G26" s="134">
        <v>1424</v>
      </c>
      <c r="H26" s="46" t="s">
        <v>97</v>
      </c>
    </row>
    <row r="27" spans="3:8" x14ac:dyDescent="0.25">
      <c r="C27" s="139"/>
      <c r="D27" s="44" t="s">
        <v>96</v>
      </c>
      <c r="E27" s="141"/>
      <c r="F27" s="138"/>
      <c r="G27" s="143"/>
      <c r="H27" s="46" t="s">
        <v>98</v>
      </c>
    </row>
    <row r="28" spans="3:8" x14ac:dyDescent="0.25">
      <c r="C28" s="139"/>
      <c r="D28" s="48"/>
      <c r="E28" s="141"/>
      <c r="F28" s="138"/>
      <c r="G28" s="143"/>
      <c r="H28" s="46" t="s">
        <v>99</v>
      </c>
    </row>
    <row r="29" spans="3:8" x14ac:dyDescent="0.25">
      <c r="C29" s="139"/>
      <c r="D29" s="48"/>
      <c r="E29" s="141"/>
      <c r="F29" s="138"/>
      <c r="G29" s="143"/>
      <c r="H29" s="46" t="s">
        <v>100</v>
      </c>
    </row>
    <row r="30" spans="3:8" ht="15.75" thickBot="1" x14ac:dyDescent="0.3">
      <c r="C30" s="127"/>
      <c r="D30" s="49"/>
      <c r="E30" s="142"/>
      <c r="F30" s="133"/>
      <c r="G30" s="135"/>
      <c r="H30" s="47" t="s">
        <v>101</v>
      </c>
    </row>
    <row r="31" spans="3:8" x14ac:dyDescent="0.25">
      <c r="C31" s="117" t="s">
        <v>102</v>
      </c>
      <c r="D31" s="44" t="s">
        <v>103</v>
      </c>
      <c r="E31" s="53" t="s">
        <v>75</v>
      </c>
      <c r="F31" s="46" t="s">
        <v>9</v>
      </c>
      <c r="G31" s="53">
        <v>169</v>
      </c>
      <c r="H31" s="46" t="s">
        <v>11</v>
      </c>
    </row>
    <row r="32" spans="3:8" x14ac:dyDescent="0.25">
      <c r="C32" s="118"/>
      <c r="D32" s="44" t="s">
        <v>104</v>
      </c>
      <c r="E32" s="54">
        <v>44231</v>
      </c>
      <c r="F32" s="46" t="s">
        <v>108</v>
      </c>
      <c r="G32" s="53">
        <v>289</v>
      </c>
      <c r="H32" s="46" t="s">
        <v>9</v>
      </c>
    </row>
    <row r="33" spans="3:8" x14ac:dyDescent="0.25">
      <c r="C33" s="118"/>
      <c r="D33" s="44" t="s">
        <v>105</v>
      </c>
      <c r="E33" s="53" t="s">
        <v>69</v>
      </c>
      <c r="F33" s="46" t="s">
        <v>11</v>
      </c>
      <c r="G33" s="53">
        <v>170</v>
      </c>
      <c r="H33" s="48"/>
    </row>
    <row r="34" spans="3:8" x14ac:dyDescent="0.25">
      <c r="C34" s="118"/>
      <c r="D34" s="44" t="s">
        <v>106</v>
      </c>
      <c r="E34" s="54">
        <v>44324</v>
      </c>
      <c r="F34" s="46" t="s">
        <v>108</v>
      </c>
      <c r="G34" s="53">
        <v>457</v>
      </c>
      <c r="H34" s="48"/>
    </row>
    <row r="35" spans="3:8" ht="15.75" thickBot="1" x14ac:dyDescent="0.3">
      <c r="C35" s="119"/>
      <c r="D35" s="45" t="s">
        <v>107</v>
      </c>
      <c r="E35" s="55">
        <v>44451</v>
      </c>
      <c r="F35" s="47" t="s">
        <v>108</v>
      </c>
      <c r="G35" s="56">
        <v>345</v>
      </c>
      <c r="H35" s="49"/>
    </row>
    <row r="36" spans="3:8" x14ac:dyDescent="0.25">
      <c r="C36" s="126" t="s">
        <v>109</v>
      </c>
      <c r="D36" s="128" t="s">
        <v>110</v>
      </c>
      <c r="E36" s="136" t="s">
        <v>78</v>
      </c>
      <c r="F36" s="144" t="s">
        <v>6</v>
      </c>
      <c r="G36" s="136">
        <v>152</v>
      </c>
      <c r="H36" s="46" t="s">
        <v>111</v>
      </c>
    </row>
    <row r="37" spans="3:8" ht="15.75" thickBot="1" x14ac:dyDescent="0.3">
      <c r="C37" s="127"/>
      <c r="D37" s="129"/>
      <c r="E37" s="137"/>
      <c r="F37" s="145"/>
      <c r="G37" s="137"/>
      <c r="H37" s="47" t="s">
        <v>13</v>
      </c>
    </row>
    <row r="38" spans="3:8" x14ac:dyDescent="0.25">
      <c r="C38" s="126" t="s">
        <v>112</v>
      </c>
      <c r="D38" s="44" t="s">
        <v>113</v>
      </c>
      <c r="E38" s="53" t="s">
        <v>115</v>
      </c>
      <c r="F38" s="132" t="s">
        <v>7</v>
      </c>
      <c r="G38" s="53">
        <v>279</v>
      </c>
      <c r="H38" s="132" t="s">
        <v>7</v>
      </c>
    </row>
    <row r="39" spans="3:8" ht="15.75" thickBot="1" x14ac:dyDescent="0.3">
      <c r="C39" s="127"/>
      <c r="D39" s="45" t="s">
        <v>114</v>
      </c>
      <c r="E39" s="55">
        <v>44261</v>
      </c>
      <c r="F39" s="133"/>
      <c r="G39" s="56">
        <v>313</v>
      </c>
      <c r="H39" s="133"/>
    </row>
    <row r="40" spans="3:8" ht="15.75" thickBot="1" x14ac:dyDescent="0.3">
      <c r="C40" s="51" t="s">
        <v>8</v>
      </c>
      <c r="D40" s="45" t="s">
        <v>116</v>
      </c>
      <c r="E40" s="56" t="s">
        <v>117</v>
      </c>
      <c r="F40" s="52" t="s">
        <v>8</v>
      </c>
      <c r="G40" s="58">
        <v>116</v>
      </c>
      <c r="H40" s="52" t="s">
        <v>8</v>
      </c>
    </row>
    <row r="41" spans="3:8" x14ac:dyDescent="0.25">
      <c r="C41" s="117" t="s">
        <v>118</v>
      </c>
      <c r="D41" s="44" t="s">
        <v>119</v>
      </c>
      <c r="E41" s="53" t="s">
        <v>117</v>
      </c>
      <c r="F41" s="46" t="s">
        <v>12</v>
      </c>
      <c r="G41" s="53">
        <v>59</v>
      </c>
      <c r="H41" s="132" t="s">
        <v>12</v>
      </c>
    </row>
    <row r="42" spans="3:8" ht="15.75" thickBot="1" x14ac:dyDescent="0.3">
      <c r="C42" s="119"/>
      <c r="D42" s="45" t="s">
        <v>120</v>
      </c>
      <c r="E42" s="55">
        <v>44389</v>
      </c>
      <c r="F42" s="47" t="s">
        <v>121</v>
      </c>
      <c r="G42" s="56">
        <v>360</v>
      </c>
      <c r="H42" s="133"/>
    </row>
    <row r="43" spans="3:8" x14ac:dyDescent="0.25">
      <c r="C43" s="117" t="s">
        <v>122</v>
      </c>
      <c r="D43" s="44" t="s">
        <v>123</v>
      </c>
      <c r="E43" s="53" t="s">
        <v>117</v>
      </c>
      <c r="F43" s="46" t="s">
        <v>5</v>
      </c>
      <c r="G43" s="53">
        <v>319</v>
      </c>
      <c r="H43" s="132" t="s">
        <v>5</v>
      </c>
    </row>
    <row r="44" spans="3:8" x14ac:dyDescent="0.25">
      <c r="C44" s="118"/>
      <c r="D44" s="44" t="s">
        <v>124</v>
      </c>
      <c r="E44" s="54">
        <v>44385</v>
      </c>
      <c r="F44" s="46" t="s">
        <v>126</v>
      </c>
      <c r="G44" s="53">
        <v>396</v>
      </c>
      <c r="H44" s="138"/>
    </row>
    <row r="45" spans="3:8" ht="15.75" thickBot="1" x14ac:dyDescent="0.3">
      <c r="C45" s="119"/>
      <c r="D45" s="45" t="s">
        <v>125</v>
      </c>
      <c r="E45" s="55">
        <v>44451</v>
      </c>
      <c r="F45" s="47" t="s">
        <v>126</v>
      </c>
      <c r="G45" s="56">
        <v>657</v>
      </c>
      <c r="H45" s="133"/>
    </row>
    <row r="46" spans="3:8" x14ac:dyDescent="0.25">
      <c r="C46" s="117" t="s">
        <v>127</v>
      </c>
      <c r="D46" s="44" t="s">
        <v>128</v>
      </c>
      <c r="E46" s="54">
        <v>44389</v>
      </c>
      <c r="F46" s="46" t="s">
        <v>7</v>
      </c>
      <c r="G46" s="53">
        <v>641</v>
      </c>
      <c r="H46" s="46" t="s">
        <v>130</v>
      </c>
    </row>
    <row r="47" spans="3:8" x14ac:dyDescent="0.25">
      <c r="C47" s="118"/>
      <c r="D47" s="44" t="s">
        <v>129</v>
      </c>
      <c r="E47" s="54">
        <v>44512</v>
      </c>
      <c r="F47" s="46" t="s">
        <v>4</v>
      </c>
      <c r="G47" s="53">
        <v>36</v>
      </c>
      <c r="H47" s="46" t="s">
        <v>131</v>
      </c>
    </row>
    <row r="48" spans="3:8" ht="15.75" thickBot="1" x14ac:dyDescent="0.3">
      <c r="C48" s="119"/>
      <c r="D48" s="49"/>
      <c r="E48" s="57"/>
      <c r="F48" s="49"/>
      <c r="G48" s="57"/>
      <c r="H48" s="47" t="s">
        <v>132</v>
      </c>
    </row>
    <row r="49" spans="3:8" ht="24" x14ac:dyDescent="0.25">
      <c r="C49" s="117" t="s">
        <v>15</v>
      </c>
      <c r="D49" s="44" t="s">
        <v>133</v>
      </c>
      <c r="E49" s="53" t="s">
        <v>138</v>
      </c>
      <c r="F49" s="132" t="s">
        <v>15</v>
      </c>
      <c r="G49" s="53">
        <v>79</v>
      </c>
      <c r="H49" s="132" t="s">
        <v>15</v>
      </c>
    </row>
    <row r="50" spans="3:8" x14ac:dyDescent="0.25">
      <c r="C50" s="118"/>
      <c r="D50" s="44" t="s">
        <v>134</v>
      </c>
      <c r="E50" s="53" t="s">
        <v>139</v>
      </c>
      <c r="F50" s="138"/>
      <c r="G50" s="53">
        <v>307</v>
      </c>
      <c r="H50" s="138"/>
    </row>
    <row r="51" spans="3:8" x14ac:dyDescent="0.25">
      <c r="C51" s="118"/>
      <c r="D51" s="44" t="s">
        <v>135</v>
      </c>
      <c r="E51" s="54">
        <v>44260</v>
      </c>
      <c r="F51" s="138"/>
      <c r="G51" s="53">
        <v>294</v>
      </c>
      <c r="H51" s="138"/>
    </row>
    <row r="52" spans="3:8" x14ac:dyDescent="0.25">
      <c r="C52" s="118"/>
      <c r="D52" s="44" t="s">
        <v>136</v>
      </c>
      <c r="E52" s="54">
        <v>44355</v>
      </c>
      <c r="F52" s="138"/>
      <c r="G52" s="53">
        <v>273</v>
      </c>
      <c r="H52" s="138"/>
    </row>
    <row r="53" spans="3:8" x14ac:dyDescent="0.25">
      <c r="C53" s="118"/>
      <c r="D53" s="44" t="s">
        <v>137</v>
      </c>
      <c r="E53" s="54">
        <v>44359</v>
      </c>
      <c r="F53" s="138"/>
      <c r="G53" s="53">
        <v>29</v>
      </c>
      <c r="H53" s="138"/>
    </row>
    <row r="54" spans="3:8" ht="15.75" thickBot="1" x14ac:dyDescent="0.3">
      <c r="C54" s="119"/>
      <c r="D54" s="49"/>
      <c r="E54" s="55">
        <v>44451</v>
      </c>
      <c r="F54" s="133"/>
      <c r="G54" s="56">
        <v>304</v>
      </c>
      <c r="H54" s="133"/>
    </row>
  </sheetData>
  <mergeCells count="37">
    <mergeCell ref="C49:C54"/>
    <mergeCell ref="F49:F54"/>
    <mergeCell ref="H49:H54"/>
    <mergeCell ref="C38:C39"/>
    <mergeCell ref="F38:F39"/>
    <mergeCell ref="H38:H39"/>
    <mergeCell ref="C41:C42"/>
    <mergeCell ref="H41:H42"/>
    <mergeCell ref="C43:C45"/>
    <mergeCell ref="H43:H45"/>
    <mergeCell ref="C46:C48"/>
    <mergeCell ref="G36:G37"/>
    <mergeCell ref="H19:H23"/>
    <mergeCell ref="C24:C25"/>
    <mergeCell ref="H24:H25"/>
    <mergeCell ref="C26:C30"/>
    <mergeCell ref="E26:E30"/>
    <mergeCell ref="F26:F30"/>
    <mergeCell ref="G26:G30"/>
    <mergeCell ref="C19:C23"/>
    <mergeCell ref="F19:F23"/>
    <mergeCell ref="C31:C35"/>
    <mergeCell ref="C36:C37"/>
    <mergeCell ref="D36:D37"/>
    <mergeCell ref="E36:E37"/>
    <mergeCell ref="F36:F37"/>
    <mergeCell ref="C17:C18"/>
    <mergeCell ref="D17:D18"/>
    <mergeCell ref="E17:E18"/>
    <mergeCell ref="F17:F18"/>
    <mergeCell ref="G17:G18"/>
    <mergeCell ref="C12:C15"/>
    <mergeCell ref="C4:C6"/>
    <mergeCell ref="D4:D6"/>
    <mergeCell ref="E4:E6"/>
    <mergeCell ref="F4:F6"/>
    <mergeCell ref="C7:C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9"/>
  <sheetViews>
    <sheetView topLeftCell="A7" workbookViewId="0">
      <selection activeCell="D20" sqref="D20"/>
    </sheetView>
  </sheetViews>
  <sheetFormatPr defaultRowHeight="15" x14ac:dyDescent="0.25"/>
  <cols>
    <col min="3" max="3" width="22.28515625" customWidth="1"/>
    <col min="4" max="4" width="26.5703125" customWidth="1"/>
    <col min="5" max="5" width="12" customWidth="1"/>
    <col min="6" max="6" width="12.28515625" customWidth="1"/>
    <col min="7" max="7" width="13.28515625" customWidth="1"/>
    <col min="8" max="8" width="12.7109375" customWidth="1"/>
    <col min="9" max="9" width="11.5703125" customWidth="1"/>
  </cols>
  <sheetData>
    <row r="3" spans="3:9" ht="15.75" thickBot="1" x14ac:dyDescent="0.3">
      <c r="C3" s="61" t="s">
        <v>152</v>
      </c>
    </row>
    <row r="4" spans="3:9" ht="43.15" customHeight="1" x14ac:dyDescent="0.25">
      <c r="C4" s="120" t="s">
        <v>53</v>
      </c>
      <c r="D4" s="120" t="s">
        <v>141</v>
      </c>
      <c r="E4" s="123" t="s">
        <v>55</v>
      </c>
      <c r="F4" s="146" t="s">
        <v>142</v>
      </c>
      <c r="G4" s="146" t="s">
        <v>153</v>
      </c>
      <c r="H4" s="146" t="s">
        <v>143</v>
      </c>
      <c r="I4" s="146" t="s">
        <v>144</v>
      </c>
    </row>
    <row r="5" spans="3:9" ht="15.75" thickBot="1" x14ac:dyDescent="0.3">
      <c r="C5" s="122"/>
      <c r="D5" s="122"/>
      <c r="E5" s="125"/>
      <c r="F5" s="147"/>
      <c r="G5" s="147"/>
      <c r="H5" s="147"/>
      <c r="I5" s="147"/>
    </row>
    <row r="6" spans="3:9" x14ac:dyDescent="0.25">
      <c r="C6" s="148" t="s">
        <v>62</v>
      </c>
      <c r="D6" s="44" t="s">
        <v>63</v>
      </c>
      <c r="E6" s="53" t="s">
        <v>68</v>
      </c>
      <c r="F6" s="46">
        <v>3.3</v>
      </c>
      <c r="G6" s="46">
        <v>21.3</v>
      </c>
      <c r="H6" s="46">
        <v>17.2</v>
      </c>
      <c r="I6" s="46">
        <v>34.700000000000003</v>
      </c>
    </row>
    <row r="7" spans="3:9" x14ac:dyDescent="0.25">
      <c r="C7" s="150"/>
      <c r="D7" s="44" t="s">
        <v>64</v>
      </c>
      <c r="E7" s="53" t="s">
        <v>69</v>
      </c>
      <c r="F7" s="46">
        <v>3.1</v>
      </c>
      <c r="G7" s="46">
        <v>9.3000000000000007</v>
      </c>
      <c r="H7" s="46">
        <v>15.4</v>
      </c>
      <c r="I7" s="46">
        <v>24.1</v>
      </c>
    </row>
    <row r="8" spans="3:9" x14ac:dyDescent="0.25">
      <c r="C8" s="150"/>
      <c r="D8" s="44" t="s">
        <v>65</v>
      </c>
      <c r="E8" s="54">
        <v>44232</v>
      </c>
      <c r="F8" s="46">
        <v>2.4</v>
      </c>
      <c r="G8" s="46">
        <v>17.5</v>
      </c>
      <c r="H8" s="46">
        <v>15.9</v>
      </c>
      <c r="I8" s="46">
        <v>30.8</v>
      </c>
    </row>
    <row r="9" spans="3:9" x14ac:dyDescent="0.25">
      <c r="C9" s="150"/>
      <c r="D9" s="44" t="s">
        <v>66</v>
      </c>
      <c r="E9" s="54">
        <v>44355</v>
      </c>
      <c r="F9" s="46">
        <v>1</v>
      </c>
      <c r="G9" s="46">
        <v>18</v>
      </c>
      <c r="H9" s="46">
        <v>15.9</v>
      </c>
      <c r="I9" s="46">
        <v>31.8</v>
      </c>
    </row>
    <row r="10" spans="3:9" ht="15.75" thickBot="1" x14ac:dyDescent="0.3">
      <c r="C10" s="149"/>
      <c r="D10" s="45" t="s">
        <v>67</v>
      </c>
      <c r="E10" s="55">
        <v>44451</v>
      </c>
      <c r="F10" s="47">
        <v>1</v>
      </c>
      <c r="G10" s="47">
        <v>14.7</v>
      </c>
      <c r="H10" s="47">
        <v>13.9</v>
      </c>
      <c r="I10" s="47">
        <v>24.8</v>
      </c>
    </row>
    <row r="11" spans="3:9" x14ac:dyDescent="0.25">
      <c r="C11" s="148" t="s">
        <v>70</v>
      </c>
      <c r="D11" s="44" t="s">
        <v>71</v>
      </c>
      <c r="E11" s="53" t="s">
        <v>75</v>
      </c>
      <c r="F11" s="46">
        <v>0.7</v>
      </c>
      <c r="G11" s="46">
        <v>16.5</v>
      </c>
      <c r="H11" s="46">
        <v>37.4</v>
      </c>
      <c r="I11" s="46">
        <v>46</v>
      </c>
    </row>
    <row r="12" spans="3:9" x14ac:dyDescent="0.25">
      <c r="C12" s="150"/>
      <c r="D12" s="44" t="s">
        <v>72</v>
      </c>
      <c r="E12" s="53" t="s">
        <v>76</v>
      </c>
      <c r="F12" s="46">
        <v>2.5</v>
      </c>
      <c r="G12" s="46">
        <v>28.2</v>
      </c>
      <c r="H12" s="46">
        <v>56.6</v>
      </c>
      <c r="I12" s="46">
        <v>67.099999999999994</v>
      </c>
    </row>
    <row r="13" spans="3:9" x14ac:dyDescent="0.25">
      <c r="C13" s="150"/>
      <c r="D13" s="44" t="s">
        <v>73</v>
      </c>
      <c r="E13" s="54">
        <v>44324</v>
      </c>
      <c r="F13" s="46">
        <v>4.3</v>
      </c>
      <c r="G13" s="46">
        <v>27.6</v>
      </c>
      <c r="H13" s="46">
        <v>49.9</v>
      </c>
      <c r="I13" s="46">
        <v>62.4</v>
      </c>
    </row>
    <row r="14" spans="3:9" ht="15.75" thickBot="1" x14ac:dyDescent="0.3">
      <c r="C14" s="149"/>
      <c r="D14" s="45" t="s">
        <v>74</v>
      </c>
      <c r="E14" s="55">
        <v>44451</v>
      </c>
      <c r="F14" s="47">
        <v>1.6</v>
      </c>
      <c r="G14" s="47">
        <v>25.3</v>
      </c>
      <c r="H14" s="47">
        <v>47</v>
      </c>
      <c r="I14" s="47">
        <v>57.9</v>
      </c>
    </row>
    <row r="15" spans="3:9" ht="15.75" thickBot="1" x14ac:dyDescent="0.3">
      <c r="C15" s="65" t="s">
        <v>3</v>
      </c>
      <c r="D15" s="45" t="s">
        <v>145</v>
      </c>
      <c r="E15" s="56" t="s">
        <v>78</v>
      </c>
      <c r="F15" s="47">
        <v>1.4</v>
      </c>
      <c r="G15" s="47">
        <v>17.5</v>
      </c>
      <c r="H15" s="47">
        <v>29.6</v>
      </c>
      <c r="I15" s="47">
        <v>42</v>
      </c>
    </row>
    <row r="16" spans="3:9" ht="24.75" thickBot="1" x14ac:dyDescent="0.3">
      <c r="C16" s="66" t="s">
        <v>79</v>
      </c>
      <c r="D16" s="45" t="s">
        <v>79</v>
      </c>
      <c r="E16" s="62">
        <v>44451</v>
      </c>
      <c r="F16" s="47">
        <v>0.2</v>
      </c>
      <c r="G16" s="47">
        <v>31.6</v>
      </c>
      <c r="H16" s="47">
        <v>37</v>
      </c>
      <c r="I16" s="47">
        <v>53.6</v>
      </c>
    </row>
    <row r="17" spans="3:9" x14ac:dyDescent="0.25">
      <c r="C17" s="148" t="s">
        <v>4</v>
      </c>
      <c r="D17" s="44" t="s">
        <v>83</v>
      </c>
      <c r="E17" s="53" t="s">
        <v>88</v>
      </c>
      <c r="F17" s="46">
        <v>4.5</v>
      </c>
      <c r="G17" s="46">
        <v>21.4</v>
      </c>
      <c r="H17" s="46">
        <v>57.7</v>
      </c>
      <c r="I17" s="46">
        <v>66.5</v>
      </c>
    </row>
    <row r="18" spans="3:9" x14ac:dyDescent="0.25">
      <c r="C18" s="150"/>
      <c r="D18" s="44" t="s">
        <v>84</v>
      </c>
      <c r="E18" s="54">
        <v>44231</v>
      </c>
      <c r="F18" s="46">
        <v>4.9000000000000004</v>
      </c>
      <c r="G18" s="46">
        <v>22.8</v>
      </c>
      <c r="H18" s="46">
        <v>52.4</v>
      </c>
      <c r="I18" s="46">
        <v>62.1</v>
      </c>
    </row>
    <row r="19" spans="3:9" x14ac:dyDescent="0.25">
      <c r="C19" s="150"/>
      <c r="D19" s="44" t="s">
        <v>85</v>
      </c>
      <c r="E19" s="54">
        <v>44323</v>
      </c>
      <c r="F19" s="46">
        <v>3.3</v>
      </c>
      <c r="G19" s="46">
        <v>24.7</v>
      </c>
      <c r="H19" s="46">
        <v>52.3</v>
      </c>
      <c r="I19" s="46">
        <v>63.4</v>
      </c>
    </row>
    <row r="20" spans="3:9" x14ac:dyDescent="0.25">
      <c r="C20" s="150"/>
      <c r="D20" s="44" t="s">
        <v>86</v>
      </c>
      <c r="E20" s="54">
        <v>44420</v>
      </c>
      <c r="F20" s="46">
        <v>2.8</v>
      </c>
      <c r="G20" s="46">
        <v>19.100000000000001</v>
      </c>
      <c r="H20" s="46">
        <v>42.5</v>
      </c>
      <c r="I20" s="46">
        <v>50.9</v>
      </c>
    </row>
    <row r="21" spans="3:9" ht="15.75" thickBot="1" x14ac:dyDescent="0.3">
      <c r="C21" s="149"/>
      <c r="D21" s="45" t="s">
        <v>146</v>
      </c>
      <c r="E21" s="55">
        <v>44451</v>
      </c>
      <c r="F21" s="47">
        <v>1.4</v>
      </c>
      <c r="G21" s="47">
        <v>26</v>
      </c>
      <c r="H21" s="47">
        <v>64.400000000000006</v>
      </c>
      <c r="I21" s="47">
        <v>72.599999999999994</v>
      </c>
    </row>
    <row r="22" spans="3:9" x14ac:dyDescent="0.25">
      <c r="C22" s="148" t="s">
        <v>89</v>
      </c>
      <c r="D22" s="44" t="s">
        <v>90</v>
      </c>
      <c r="E22" s="54">
        <v>44355</v>
      </c>
      <c r="F22" s="46">
        <v>3.7</v>
      </c>
      <c r="G22" s="46">
        <v>26.5</v>
      </c>
      <c r="H22" s="46">
        <v>43.7</v>
      </c>
      <c r="I22" s="46">
        <v>58</v>
      </c>
    </row>
    <row r="23" spans="3:9" ht="15.75" thickBot="1" x14ac:dyDescent="0.3">
      <c r="C23" s="149"/>
      <c r="D23" s="45" t="s">
        <v>91</v>
      </c>
      <c r="E23" s="55">
        <v>44451</v>
      </c>
      <c r="F23" s="47">
        <v>2.7</v>
      </c>
      <c r="G23" s="47">
        <v>21</v>
      </c>
      <c r="H23" s="47">
        <v>31.1</v>
      </c>
      <c r="I23" s="47">
        <v>42</v>
      </c>
    </row>
    <row r="24" spans="3:9" x14ac:dyDescent="0.25">
      <c r="C24" s="154" t="s">
        <v>94</v>
      </c>
      <c r="D24" s="44" t="s">
        <v>95</v>
      </c>
      <c r="E24" s="140">
        <v>44451</v>
      </c>
      <c r="F24" s="144">
        <v>0.6</v>
      </c>
      <c r="G24" s="144">
        <v>15.1</v>
      </c>
      <c r="H24" s="144">
        <v>26</v>
      </c>
      <c r="I24" s="144">
        <v>36.700000000000003</v>
      </c>
    </row>
    <row r="25" spans="3:9" ht="15.75" thickBot="1" x14ac:dyDescent="0.3">
      <c r="C25" s="155"/>
      <c r="D25" s="45" t="s">
        <v>147</v>
      </c>
      <c r="E25" s="142"/>
      <c r="F25" s="145"/>
      <c r="G25" s="145"/>
      <c r="H25" s="145"/>
      <c r="I25" s="145"/>
    </row>
    <row r="26" spans="3:9" x14ac:dyDescent="0.25">
      <c r="C26" s="148" t="s">
        <v>102</v>
      </c>
      <c r="D26" s="44" t="s">
        <v>103</v>
      </c>
      <c r="E26" s="53" t="s">
        <v>75</v>
      </c>
      <c r="F26" s="46">
        <v>1.2</v>
      </c>
      <c r="G26" s="46">
        <v>24.9</v>
      </c>
      <c r="H26" s="46">
        <v>35.5</v>
      </c>
      <c r="I26" s="46">
        <v>48.5</v>
      </c>
    </row>
    <row r="27" spans="3:9" x14ac:dyDescent="0.25">
      <c r="C27" s="150"/>
      <c r="D27" s="44" t="s">
        <v>104</v>
      </c>
      <c r="E27" s="54">
        <v>44231</v>
      </c>
      <c r="F27" s="46">
        <v>0</v>
      </c>
      <c r="G27" s="46">
        <v>17.3</v>
      </c>
      <c r="H27" s="46">
        <v>30.8</v>
      </c>
      <c r="I27" s="46">
        <v>39.799999999999997</v>
      </c>
    </row>
    <row r="28" spans="3:9" x14ac:dyDescent="0.25">
      <c r="C28" s="150"/>
      <c r="D28" s="44" t="s">
        <v>105</v>
      </c>
      <c r="E28" s="53" t="s">
        <v>69</v>
      </c>
      <c r="F28" s="46">
        <v>0</v>
      </c>
      <c r="G28" s="46">
        <v>14.7</v>
      </c>
      <c r="H28" s="46">
        <v>27.1</v>
      </c>
      <c r="I28" s="46">
        <v>37.6</v>
      </c>
    </row>
    <row r="29" spans="3:9" x14ac:dyDescent="0.25">
      <c r="C29" s="150"/>
      <c r="D29" s="44" t="s">
        <v>106</v>
      </c>
      <c r="E29" s="54">
        <v>44324</v>
      </c>
      <c r="F29" s="46">
        <v>0.2</v>
      </c>
      <c r="G29" s="46">
        <v>15.5</v>
      </c>
      <c r="H29" s="46">
        <v>29.1</v>
      </c>
      <c r="I29" s="46">
        <v>37</v>
      </c>
    </row>
    <row r="30" spans="3:9" ht="15.75" thickBot="1" x14ac:dyDescent="0.3">
      <c r="C30" s="149"/>
      <c r="D30" s="45" t="s">
        <v>148</v>
      </c>
      <c r="E30" s="55">
        <v>44451</v>
      </c>
      <c r="F30" s="47">
        <v>0.3</v>
      </c>
      <c r="G30" s="47">
        <v>15.7</v>
      </c>
      <c r="H30" s="47">
        <v>24.1</v>
      </c>
      <c r="I30" s="47">
        <v>32.5</v>
      </c>
    </row>
    <row r="31" spans="3:9" ht="15.75" thickBot="1" x14ac:dyDescent="0.3">
      <c r="C31" s="65" t="s">
        <v>149</v>
      </c>
      <c r="D31" s="45" t="s">
        <v>110</v>
      </c>
      <c r="E31" s="56" t="s">
        <v>78</v>
      </c>
      <c r="F31" s="47">
        <v>0</v>
      </c>
      <c r="G31" s="47">
        <v>16.399999999999999</v>
      </c>
      <c r="H31" s="47">
        <v>34.9</v>
      </c>
      <c r="I31" s="47">
        <v>42.8</v>
      </c>
    </row>
    <row r="32" spans="3:9" x14ac:dyDescent="0.25">
      <c r="C32" s="154" t="s">
        <v>112</v>
      </c>
      <c r="D32" s="44" t="s">
        <v>113</v>
      </c>
      <c r="E32" s="53" t="s">
        <v>115</v>
      </c>
      <c r="F32" s="46">
        <v>0.7</v>
      </c>
      <c r="G32" s="46">
        <v>24.4</v>
      </c>
      <c r="H32" s="46">
        <v>60.9</v>
      </c>
      <c r="I32" s="46">
        <v>67.7</v>
      </c>
    </row>
    <row r="33" spans="3:9" ht="15.75" thickBot="1" x14ac:dyDescent="0.3">
      <c r="C33" s="155"/>
      <c r="D33" s="45" t="s">
        <v>114</v>
      </c>
      <c r="E33" s="55">
        <v>44261</v>
      </c>
      <c r="F33" s="47">
        <v>2.2000000000000002</v>
      </c>
      <c r="G33" s="47">
        <v>27.2</v>
      </c>
      <c r="H33" s="47">
        <v>52.4</v>
      </c>
      <c r="I33" s="47">
        <v>62.3</v>
      </c>
    </row>
    <row r="34" spans="3:9" ht="15.75" thickBot="1" x14ac:dyDescent="0.3">
      <c r="C34" s="66" t="s">
        <v>8</v>
      </c>
      <c r="D34" s="45" t="s">
        <v>116</v>
      </c>
      <c r="E34" s="56" t="s">
        <v>117</v>
      </c>
      <c r="F34" s="47">
        <v>0.9</v>
      </c>
      <c r="G34" s="47">
        <v>23.9</v>
      </c>
      <c r="H34" s="47">
        <v>26.1</v>
      </c>
      <c r="I34" s="47">
        <v>44.4</v>
      </c>
    </row>
    <row r="35" spans="3:9" x14ac:dyDescent="0.25">
      <c r="C35" s="148" t="s">
        <v>118</v>
      </c>
      <c r="D35" s="44" t="s">
        <v>119</v>
      </c>
      <c r="E35" s="53" t="s">
        <v>117</v>
      </c>
      <c r="F35" s="46">
        <v>0</v>
      </c>
      <c r="G35" s="46">
        <v>15.3</v>
      </c>
      <c r="H35" s="46">
        <v>27.1</v>
      </c>
      <c r="I35" s="46">
        <v>35.6</v>
      </c>
    </row>
    <row r="36" spans="3:9" ht="15.75" thickBot="1" x14ac:dyDescent="0.3">
      <c r="C36" s="149"/>
      <c r="D36" s="45" t="s">
        <v>120</v>
      </c>
      <c r="E36" s="55">
        <v>44389</v>
      </c>
      <c r="F36" s="47">
        <v>0</v>
      </c>
      <c r="G36" s="47">
        <v>13.3</v>
      </c>
      <c r="H36" s="47">
        <v>16.899999999999999</v>
      </c>
      <c r="I36" s="47">
        <v>27.2</v>
      </c>
    </row>
    <row r="37" spans="3:9" x14ac:dyDescent="0.25">
      <c r="C37" s="148" t="s">
        <v>122</v>
      </c>
      <c r="D37" s="44" t="s">
        <v>123</v>
      </c>
      <c r="E37" s="53" t="s">
        <v>117</v>
      </c>
      <c r="F37" s="46">
        <v>0.3</v>
      </c>
      <c r="G37" s="46">
        <v>16.899999999999999</v>
      </c>
      <c r="H37" s="46">
        <v>18.2</v>
      </c>
      <c r="I37" s="46">
        <v>29.5</v>
      </c>
    </row>
    <row r="38" spans="3:9" x14ac:dyDescent="0.25">
      <c r="C38" s="150"/>
      <c r="D38" s="44" t="s">
        <v>124</v>
      </c>
      <c r="E38" s="54">
        <v>44385</v>
      </c>
      <c r="F38" s="46">
        <v>0.3</v>
      </c>
      <c r="G38" s="46">
        <v>21.2</v>
      </c>
      <c r="H38" s="46">
        <v>27</v>
      </c>
      <c r="I38" s="46">
        <v>39.9</v>
      </c>
    </row>
    <row r="39" spans="3:9" ht="15.75" thickBot="1" x14ac:dyDescent="0.3">
      <c r="C39" s="149"/>
      <c r="D39" s="45" t="s">
        <v>125</v>
      </c>
      <c r="E39" s="55">
        <v>44451</v>
      </c>
      <c r="F39" s="47">
        <v>0.2</v>
      </c>
      <c r="G39" s="47">
        <v>14.9</v>
      </c>
      <c r="H39" s="47">
        <v>21.2</v>
      </c>
      <c r="I39" s="47">
        <v>31.5</v>
      </c>
    </row>
    <row r="40" spans="3:9" ht="15.75" thickBot="1" x14ac:dyDescent="0.3">
      <c r="C40" s="65" t="s">
        <v>127</v>
      </c>
      <c r="D40" s="45" t="s">
        <v>128</v>
      </c>
      <c r="E40" s="55">
        <v>44389</v>
      </c>
      <c r="F40" s="47">
        <v>1.6</v>
      </c>
      <c r="G40" s="47">
        <v>16.2</v>
      </c>
      <c r="H40" s="47">
        <v>39.9</v>
      </c>
      <c r="I40" s="47">
        <v>46.6</v>
      </c>
    </row>
    <row r="41" spans="3:9" ht="24" x14ac:dyDescent="0.25">
      <c r="C41" s="148" t="s">
        <v>15</v>
      </c>
      <c r="D41" s="44" t="s">
        <v>133</v>
      </c>
      <c r="E41" s="53" t="s">
        <v>138</v>
      </c>
      <c r="F41" s="46">
        <v>1.3</v>
      </c>
      <c r="G41" s="46">
        <v>22.8</v>
      </c>
      <c r="H41" s="46">
        <v>53.2</v>
      </c>
      <c r="I41" s="46">
        <v>63.3</v>
      </c>
    </row>
    <row r="42" spans="3:9" x14ac:dyDescent="0.25">
      <c r="C42" s="150"/>
      <c r="D42" s="44" t="s">
        <v>150</v>
      </c>
      <c r="E42" s="53" t="s">
        <v>139</v>
      </c>
      <c r="F42" s="46">
        <v>1.3</v>
      </c>
      <c r="G42" s="46">
        <v>16.899999999999999</v>
      </c>
      <c r="H42" s="46">
        <v>48.2</v>
      </c>
      <c r="I42" s="46">
        <v>54.7</v>
      </c>
    </row>
    <row r="43" spans="3:9" x14ac:dyDescent="0.25">
      <c r="C43" s="150"/>
      <c r="D43" s="44" t="s">
        <v>135</v>
      </c>
      <c r="E43" s="54">
        <v>44260</v>
      </c>
      <c r="F43" s="46">
        <v>1</v>
      </c>
      <c r="G43" s="46">
        <v>15.3</v>
      </c>
      <c r="H43" s="46">
        <v>39.799999999999997</v>
      </c>
      <c r="I43" s="46">
        <v>47.3</v>
      </c>
    </row>
    <row r="44" spans="3:9" x14ac:dyDescent="0.25">
      <c r="C44" s="150"/>
      <c r="D44" s="44" t="s">
        <v>136</v>
      </c>
      <c r="E44" s="54">
        <v>44355</v>
      </c>
      <c r="F44" s="46">
        <v>0.7</v>
      </c>
      <c r="G44" s="46">
        <v>13.9</v>
      </c>
      <c r="H44" s="46">
        <v>37.700000000000003</v>
      </c>
      <c r="I44" s="46">
        <v>43.6</v>
      </c>
    </row>
    <row r="45" spans="3:9" x14ac:dyDescent="0.25">
      <c r="C45" s="150"/>
      <c r="D45" s="44" t="s">
        <v>137</v>
      </c>
      <c r="E45" s="54">
        <v>44359</v>
      </c>
      <c r="F45" s="46">
        <v>0</v>
      </c>
      <c r="G45" s="46">
        <v>34.5</v>
      </c>
      <c r="H45" s="46">
        <v>62.1</v>
      </c>
      <c r="I45" s="46">
        <v>75.900000000000006</v>
      </c>
    </row>
    <row r="46" spans="3:9" ht="15.75" thickBot="1" x14ac:dyDescent="0.3">
      <c r="C46" s="149"/>
      <c r="D46" s="49"/>
      <c r="E46" s="55">
        <v>44451</v>
      </c>
      <c r="F46" s="47">
        <v>0.7</v>
      </c>
      <c r="G46" s="47">
        <v>22</v>
      </c>
      <c r="H46" s="47">
        <v>39.1</v>
      </c>
      <c r="I46" s="47">
        <v>52</v>
      </c>
    </row>
    <row r="47" spans="3:9" ht="15.75" thickBot="1" x14ac:dyDescent="0.3">
      <c r="C47" s="64" t="s">
        <v>22</v>
      </c>
      <c r="D47" s="59"/>
      <c r="E47" s="63"/>
      <c r="F47" s="52">
        <v>10.199999999999999</v>
      </c>
      <c r="G47" s="52">
        <v>17.7</v>
      </c>
      <c r="H47" s="52">
        <v>32</v>
      </c>
      <c r="I47" s="47">
        <v>46.6</v>
      </c>
    </row>
    <row r="48" spans="3:9" ht="15.75" thickBot="1" x14ac:dyDescent="0.3">
      <c r="C48" s="64" t="s">
        <v>151</v>
      </c>
      <c r="D48" s="59"/>
      <c r="E48" s="63"/>
      <c r="F48" s="39"/>
      <c r="G48" s="52">
        <v>12.9</v>
      </c>
      <c r="H48" s="39"/>
      <c r="I48" s="60"/>
    </row>
    <row r="49" spans="3:9" ht="15.75" thickBot="1" x14ac:dyDescent="0.3">
      <c r="C49" s="151" t="s">
        <v>154</v>
      </c>
      <c r="D49" s="152"/>
      <c r="E49" s="152"/>
      <c r="F49" s="152"/>
      <c r="G49" s="152"/>
      <c r="H49" s="152"/>
      <c r="I49" s="153"/>
    </row>
  </sheetData>
  <mergeCells count="23">
    <mergeCell ref="C35:C36"/>
    <mergeCell ref="C37:C39"/>
    <mergeCell ref="C41:C46"/>
    <mergeCell ref="G4:G5"/>
    <mergeCell ref="C49:I49"/>
    <mergeCell ref="F24:F25"/>
    <mergeCell ref="G24:G25"/>
    <mergeCell ref="H24:H25"/>
    <mergeCell ref="I24:I25"/>
    <mergeCell ref="C26:C30"/>
    <mergeCell ref="C32:C33"/>
    <mergeCell ref="C6:C10"/>
    <mergeCell ref="C11:C14"/>
    <mergeCell ref="C17:C21"/>
    <mergeCell ref="C22:C23"/>
    <mergeCell ref="C24:C25"/>
    <mergeCell ref="H4:H5"/>
    <mergeCell ref="I4:I5"/>
    <mergeCell ref="E24:E2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abSelected="1" topLeftCell="A13" workbookViewId="0">
      <selection activeCell="D22" sqref="D22"/>
    </sheetView>
  </sheetViews>
  <sheetFormatPr defaultRowHeight="15" x14ac:dyDescent="0.25"/>
  <cols>
    <col min="2" max="2" width="12.28515625" customWidth="1"/>
    <col min="3" max="3" width="16.7109375" customWidth="1"/>
    <col min="4" max="4" width="14.5703125" customWidth="1"/>
  </cols>
  <sheetData>
    <row r="3" spans="2:4" ht="15.75" thickBot="1" x14ac:dyDescent="0.3">
      <c r="B3" t="s">
        <v>172</v>
      </c>
    </row>
    <row r="4" spans="2:4" ht="42.6" customHeight="1" thickBot="1" x14ac:dyDescent="0.3">
      <c r="B4" s="67" t="s">
        <v>155</v>
      </c>
      <c r="C4" s="4" t="s">
        <v>171</v>
      </c>
      <c r="D4" s="4" t="s">
        <v>173</v>
      </c>
    </row>
    <row r="5" spans="2:4" ht="15.75" thickBot="1" x14ac:dyDescent="0.3">
      <c r="B5" s="68" t="s">
        <v>156</v>
      </c>
      <c r="C5" s="3"/>
      <c r="D5" s="73"/>
    </row>
    <row r="6" spans="2:4" ht="15.75" thickBot="1" x14ac:dyDescent="0.3">
      <c r="B6" s="68" t="s">
        <v>157</v>
      </c>
      <c r="C6" s="3"/>
      <c r="D6" s="73"/>
    </row>
    <row r="7" spans="2:4" ht="15.75" thickBot="1" x14ac:dyDescent="0.3">
      <c r="B7" s="68" t="s">
        <v>158</v>
      </c>
      <c r="C7" s="3"/>
      <c r="D7" s="73"/>
    </row>
    <row r="8" spans="2:4" ht="15.75" thickBot="1" x14ac:dyDescent="0.3">
      <c r="B8" s="68" t="s">
        <v>159</v>
      </c>
      <c r="C8" s="3"/>
      <c r="D8" s="73"/>
    </row>
    <row r="9" spans="2:4" ht="15.75" thickBot="1" x14ac:dyDescent="0.3">
      <c r="B9" s="68" t="s">
        <v>160</v>
      </c>
      <c r="C9" s="3"/>
      <c r="D9" s="73"/>
    </row>
    <row r="10" spans="2:4" ht="15.75" thickBot="1" x14ac:dyDescent="0.3">
      <c r="B10" s="68" t="s">
        <v>161</v>
      </c>
      <c r="C10" s="3"/>
      <c r="D10" s="73"/>
    </row>
    <row r="11" spans="2:4" ht="15.75" thickBot="1" x14ac:dyDescent="0.3">
      <c r="B11" s="68" t="s">
        <v>162</v>
      </c>
      <c r="C11" s="3"/>
      <c r="D11" s="73"/>
    </row>
    <row r="12" spans="2:4" ht="15.75" thickBot="1" x14ac:dyDescent="0.3">
      <c r="B12" s="68" t="s">
        <v>163</v>
      </c>
      <c r="C12" s="3"/>
      <c r="D12" s="73"/>
    </row>
    <row r="13" spans="2:4" ht="15.75" thickBot="1" x14ac:dyDescent="0.3">
      <c r="B13" s="68" t="s">
        <v>164</v>
      </c>
      <c r="C13" s="3"/>
      <c r="D13" s="73"/>
    </row>
    <row r="14" spans="2:4" ht="15.75" thickBot="1" x14ac:dyDescent="0.3">
      <c r="B14" s="68" t="s">
        <v>165</v>
      </c>
      <c r="C14" s="3"/>
      <c r="D14" s="73"/>
    </row>
    <row r="15" spans="2:4" ht="15.75" thickBot="1" x14ac:dyDescent="0.3">
      <c r="B15" s="68" t="s">
        <v>166</v>
      </c>
      <c r="C15" s="3"/>
      <c r="D15" s="73"/>
    </row>
    <row r="16" spans="2:4" ht="15.75" thickBot="1" x14ac:dyDescent="0.3">
      <c r="B16" s="69" t="s">
        <v>167</v>
      </c>
      <c r="C16" s="70"/>
      <c r="D16" s="74"/>
    </row>
    <row r="17" spans="2:4" ht="15.75" thickBot="1" x14ac:dyDescent="0.3">
      <c r="B17" s="71" t="s">
        <v>58</v>
      </c>
      <c r="C17" s="72">
        <v>515</v>
      </c>
      <c r="D17" s="75">
        <v>30431</v>
      </c>
    </row>
    <row r="18" spans="2:4" ht="15.75" thickBot="1" x14ac:dyDescent="0.3">
      <c r="B18" s="156" t="s">
        <v>168</v>
      </c>
      <c r="C18" s="157"/>
      <c r="D18" s="157"/>
    </row>
  </sheetData>
  <mergeCells count="1"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HH Per Cap Income</vt:lpstr>
      <vt:lpstr>HH Med House and Fam Income</vt:lpstr>
      <vt:lpstr>HH Poverty Rate</vt:lpstr>
      <vt:lpstr>HH Below Pov</vt:lpstr>
      <vt:lpstr>HH Labor Force</vt:lpstr>
      <vt:lpstr>HH Public Schools</vt:lpstr>
      <vt:lpstr>HH Needy Students</vt:lpstr>
      <vt:lpstr>HH Hospital Provided Transports</vt:lpstr>
      <vt:lpstr>'HH Public Schools'!_Hlk511724303</vt:lpstr>
      <vt:lpstr>'HH Needy Students'!_Hlk511730466</vt:lpstr>
      <vt:lpstr>'HH Needy Students'!_Hlk511993801</vt:lpstr>
      <vt:lpstr>'HH Public Schools'!_Hlk511994863</vt:lpstr>
      <vt:lpstr>'HH Public Schools'!_Hlk511994913</vt:lpstr>
      <vt:lpstr>'HH Public Schools'!_Hlk511995011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Leger</dc:creator>
  <cp:lastModifiedBy>Cioffari-Macphee, Diana (DPH)</cp:lastModifiedBy>
  <cp:lastPrinted>2021-02-23T19:18:23Z</cp:lastPrinted>
  <dcterms:created xsi:type="dcterms:W3CDTF">2021-02-09T19:05:01Z</dcterms:created>
  <dcterms:modified xsi:type="dcterms:W3CDTF">2021-08-10T20:53:28Z</dcterms:modified>
</cp:coreProperties>
</file>