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70" windowWidth="15315" windowHeight="10365" activeTab="0"/>
  </bookViews>
  <sheets>
    <sheet name="Contaminated Land PV Sites" sheetId="3" r:id="rId1"/>
  </sheets>
  <definedNames>
    <definedName name="_xlnm.Print_Area" localSheetId="0">'Contaminated Land PV Sites'!$A$1:$S$44</definedName>
  </definedNames>
  <calcPr calcId="145621"/>
</workbook>
</file>

<file path=xl/sharedStrings.xml><?xml version="1.0" encoding="utf-8"?>
<sst xmlns="http://schemas.openxmlformats.org/spreadsheetml/2006/main" count="523" uniqueCount="285">
  <si>
    <t xml:space="preserve">Municipal </t>
  </si>
  <si>
    <t xml:space="preserve">Solar PV </t>
  </si>
  <si>
    <t xml:space="preserve">Wholesale Electricity </t>
  </si>
  <si>
    <t xml:space="preserve">Massachusetts Military Reservation </t>
  </si>
  <si>
    <t xml:space="preserve">Sagamore </t>
  </si>
  <si>
    <t xml:space="preserve">Federal Facility </t>
  </si>
  <si>
    <t xml:space="preserve">U.S. Air Force </t>
  </si>
  <si>
    <t xml:space="preserve">Federal </t>
  </si>
  <si>
    <t xml:space="preserve">Military training and aircraft operation and maintenance </t>
  </si>
  <si>
    <t xml:space="preserve">Wind </t>
  </si>
  <si>
    <t xml:space="preserve">- </t>
  </si>
  <si>
    <t xml:space="preserve">Onsite Use - Green Remediation </t>
  </si>
  <si>
    <t xml:space="preserve">Indian Orchard Solar Facility </t>
  </si>
  <si>
    <t xml:space="preserve">Springfield </t>
  </si>
  <si>
    <t xml:space="preserve">Springfield Redevelopment Authority </t>
  </si>
  <si>
    <t xml:space="preserve">Other </t>
  </si>
  <si>
    <t xml:space="preserve">Former foundry </t>
  </si>
  <si>
    <t xml:space="preserve">Western Massachusetts Electric Company </t>
  </si>
  <si>
    <t xml:space="preserve">Silver Lake Solar Photovoltaic Facility </t>
  </si>
  <si>
    <t xml:space="preserve">Pittsfield </t>
  </si>
  <si>
    <t xml:space="preserve">Former GE site and former steam generating site </t>
  </si>
  <si>
    <t xml:space="preserve">Dorchester Solar Power Project </t>
  </si>
  <si>
    <t xml:space="preserve">Dorchester </t>
  </si>
  <si>
    <t xml:space="preserve">National Grid </t>
  </si>
  <si>
    <t xml:space="preserve">Private </t>
  </si>
  <si>
    <t xml:space="preserve">Former Manufactured Gas Plant </t>
  </si>
  <si>
    <t xml:space="preserve">Haverhill Solar Power Project </t>
  </si>
  <si>
    <t xml:space="preserve">Haverhill </t>
  </si>
  <si>
    <t xml:space="preserve">Revere Solar Power Project </t>
  </si>
  <si>
    <t xml:space="preserve">Revere </t>
  </si>
  <si>
    <t xml:space="preserve">Everett Solar Power Project </t>
  </si>
  <si>
    <t xml:space="preserve">Everett </t>
  </si>
  <si>
    <t xml:space="preserve">Brockton Brightfield </t>
  </si>
  <si>
    <t xml:space="preserve">Brockton </t>
  </si>
  <si>
    <t xml:space="preserve">City of Brockton and Bay State Gas Company </t>
  </si>
  <si>
    <t xml:space="preserve">Former Gas Works Site </t>
  </si>
  <si>
    <t>SITE/PROJECT NAME</t>
  </si>
  <si>
    <t>CITY/TOWN</t>
  </si>
  <si>
    <t>OWNER</t>
  </si>
  <si>
    <t>TYPE</t>
  </si>
  <si>
    <t>OWNERSHIP</t>
  </si>
  <si>
    <t>FOMER USE</t>
  </si>
  <si>
    <t>RE TYPE</t>
  </si>
  <si>
    <t>CAPACITY (MW'S)</t>
  </si>
  <si>
    <t>PROJECT ACREAGE</t>
  </si>
  <si>
    <t>COMPLETION DATE</t>
  </si>
  <si>
    <t>PROJECT TYPE</t>
  </si>
  <si>
    <t>PROPERTY ACREAGE</t>
  </si>
  <si>
    <t>RTN</t>
  </si>
  <si>
    <t>New Bedford</t>
  </si>
  <si>
    <t>New Bedford High School</t>
  </si>
  <si>
    <t>City of New Bedford</t>
  </si>
  <si>
    <t>MBTA</t>
  </si>
  <si>
    <t>Dartmouth</t>
  </si>
  <si>
    <t xml:space="preserve">Resolve </t>
  </si>
  <si>
    <t>EPA Supefund</t>
  </si>
  <si>
    <t>Former 21e</t>
  </si>
  <si>
    <t>1-0000616</t>
  </si>
  <si>
    <t>1-0000623</t>
  </si>
  <si>
    <t>3-0028566</t>
  </si>
  <si>
    <t>3-0000323</t>
  </si>
  <si>
    <t>98 Hilldale Avenue</t>
  </si>
  <si>
    <t>3-0020640</t>
  </si>
  <si>
    <t>Railroad Street</t>
  </si>
  <si>
    <t>Rover Street</t>
  </si>
  <si>
    <t>3-0000308</t>
  </si>
  <si>
    <t>220 Victory Road</t>
  </si>
  <si>
    <t>Silver lake Blvd</t>
  </si>
  <si>
    <t>225 Goodwin Street</t>
  </si>
  <si>
    <t>Otis Air Force Base</t>
  </si>
  <si>
    <t>4-0000045</t>
  </si>
  <si>
    <t>Grove Street</t>
  </si>
  <si>
    <t>4-0014676</t>
  </si>
  <si>
    <t>230 Hathaway Blvd</t>
  </si>
  <si>
    <t>1275 North Hixville Road</t>
  </si>
  <si>
    <t>4-0010750</t>
  </si>
  <si>
    <t>Resolve</t>
  </si>
  <si>
    <t>TBD</t>
  </si>
  <si>
    <t>#</t>
  </si>
  <si>
    <t>Billerica</t>
  </si>
  <si>
    <t>Superfund</t>
  </si>
  <si>
    <t>Gardner</t>
  </si>
  <si>
    <t>3-0000240</t>
  </si>
  <si>
    <t>High Street</t>
  </si>
  <si>
    <t>Former Bent Mill</t>
  </si>
  <si>
    <t>85 Winter Street</t>
  </si>
  <si>
    <t>MA Brownfield</t>
  </si>
  <si>
    <t xml:space="preserve">MA Brownfield </t>
  </si>
  <si>
    <t>2-0016651</t>
  </si>
  <si>
    <t>Former Mill</t>
  </si>
  <si>
    <t>City of Gardner</t>
  </si>
  <si>
    <t>Dedham</t>
  </si>
  <si>
    <t>ADDRESS</t>
  </si>
  <si>
    <t>MBTA Readville Yard</t>
  </si>
  <si>
    <t>3-0002856</t>
  </si>
  <si>
    <t>Government</t>
  </si>
  <si>
    <t>MBTA Transportation Facility</t>
  </si>
  <si>
    <t>Bolton</t>
  </si>
  <si>
    <t>37 Main Street</t>
  </si>
  <si>
    <t>RCRA</t>
  </si>
  <si>
    <t>Teradyne Corp.</t>
  </si>
  <si>
    <t>Former Manufacturing</t>
  </si>
  <si>
    <t>2-0010605</t>
  </si>
  <si>
    <t xml:space="preserve">GenRad (Project in Stow) </t>
  </si>
  <si>
    <t>4-0004037</t>
  </si>
  <si>
    <t>Groveland</t>
  </si>
  <si>
    <t>Groveland Wells</t>
  </si>
  <si>
    <t>444-476 Main Street</t>
  </si>
  <si>
    <t>Groveland Municipal Light</t>
  </si>
  <si>
    <t>Municipal Water Supply</t>
  </si>
  <si>
    <t>3-0000321</t>
  </si>
  <si>
    <t>PROPOSED</t>
  </si>
  <si>
    <t>Sullivan's Ledge</t>
  </si>
  <si>
    <t>4-0000128</t>
  </si>
  <si>
    <t>Hathaway Road</t>
  </si>
  <si>
    <t>Private</t>
  </si>
  <si>
    <t>Municipal</t>
  </si>
  <si>
    <t>Palmer</t>
  </si>
  <si>
    <t>1-0013357</t>
  </si>
  <si>
    <t>Emery Street</t>
  </si>
  <si>
    <t>Palmer Municipal Airport</t>
  </si>
  <si>
    <t>Airport</t>
  </si>
  <si>
    <t>Tyngsborough</t>
  </si>
  <si>
    <t>475-530 Dunstable Road</t>
  </si>
  <si>
    <t>3-2000136</t>
  </si>
  <si>
    <t>Former Landfill</t>
  </si>
  <si>
    <t>Charles George Reclamation Trust</t>
  </si>
  <si>
    <t>0 Park Street</t>
  </si>
  <si>
    <t>Rising Paper (Housatonic)</t>
  </si>
  <si>
    <t>Manufacturing</t>
  </si>
  <si>
    <t>21E</t>
  </si>
  <si>
    <t>1-0017679</t>
  </si>
  <si>
    <t>Fall River</t>
  </si>
  <si>
    <t xml:space="preserve">Philips Lightolier Facility </t>
  </si>
  <si>
    <t>4-0000553</t>
  </si>
  <si>
    <t>On-site Use</t>
  </si>
  <si>
    <t>Great Barrington</t>
  </si>
  <si>
    <t>Bellingham</t>
  </si>
  <si>
    <t>Former Caryville Mill</t>
  </si>
  <si>
    <t>26 Pearl Street</t>
  </si>
  <si>
    <t>Town of Bellingham</t>
  </si>
  <si>
    <t>2-0000574</t>
  </si>
  <si>
    <t xml:space="preserve">Former Industrial </t>
  </si>
  <si>
    <t>631 Airport Road</t>
  </si>
  <si>
    <t>na</t>
  </si>
  <si>
    <t>Former Comp Chemical</t>
  </si>
  <si>
    <t>271/251 Branch Street</t>
  </si>
  <si>
    <t>Mansfield</t>
  </si>
  <si>
    <t>4-0000104</t>
  </si>
  <si>
    <t>General Latex/DOW property</t>
  </si>
  <si>
    <t>3-0000237</t>
  </si>
  <si>
    <t>Deerfield</t>
  </si>
  <si>
    <t>1-0011500</t>
  </si>
  <si>
    <t>Asphalt Production Plant</t>
  </si>
  <si>
    <t>901 Deerfield Road</t>
  </si>
  <si>
    <t>Sturbridge</t>
  </si>
  <si>
    <t>Former Corning NetOptix Facility</t>
  </si>
  <si>
    <t>660 Main Street</t>
  </si>
  <si>
    <t>MA Brow/RCRA</t>
  </si>
  <si>
    <t>2-0013525</t>
  </si>
  <si>
    <t>Iron-Horse Park-Asbestos Landfill</t>
  </si>
  <si>
    <t>Iron-Horse Park-Solid Waste Landfill</t>
  </si>
  <si>
    <t>B&amp;M/Pan AM</t>
  </si>
  <si>
    <t>INSTALLED SUB-TOTAL</t>
  </si>
  <si>
    <t>PRE-DETERMINED SUB-TOTAL</t>
  </si>
  <si>
    <t>INSTALLED + PREDETERMINED SUB-TOTAL</t>
  </si>
  <si>
    <t>TOTAL WIND</t>
  </si>
  <si>
    <t>TOTAL SOLAR</t>
  </si>
  <si>
    <t>Foxborough</t>
  </si>
  <si>
    <t>Evelyn Porter Estate</t>
  </si>
  <si>
    <t>Cocasset Street</t>
  </si>
  <si>
    <t>4-0000792</t>
  </si>
  <si>
    <t>Foxborough Land Partners</t>
  </si>
  <si>
    <t>Concord</t>
  </si>
  <si>
    <t>Pending</t>
  </si>
  <si>
    <t>Concord Debris Area</t>
  </si>
  <si>
    <t>2-0000010</t>
  </si>
  <si>
    <t>West Stockbridge</t>
  </si>
  <si>
    <t>Route 102</t>
  </si>
  <si>
    <t>1-0011099</t>
  </si>
  <si>
    <t>Former Comercial</t>
  </si>
  <si>
    <t>Town of Concord</t>
  </si>
  <si>
    <t>Westfield</t>
  </si>
  <si>
    <t>Former Cowles Gravel Site</t>
  </si>
  <si>
    <t>219 Russellville Road</t>
  </si>
  <si>
    <t>Former Gravel Pit</t>
  </si>
  <si>
    <t>1-0019856</t>
  </si>
  <si>
    <t>North Andover</t>
  </si>
  <si>
    <t>FMR Lucent Technologies</t>
  </si>
  <si>
    <t>1600 Osgood St</t>
  </si>
  <si>
    <t>3-0000174</t>
  </si>
  <si>
    <t>Former lake Asphalt Plant</t>
  </si>
  <si>
    <t>Berkshire Truck Plaza</t>
  </si>
  <si>
    <t>RPS</t>
  </si>
  <si>
    <t>SREC I</t>
  </si>
  <si>
    <t>SREC II</t>
  </si>
  <si>
    <t>NEPOOL GIS Asset ID#</t>
  </si>
  <si>
    <t>MA RPS ID#</t>
  </si>
  <si>
    <t>1038-06</t>
  </si>
  <si>
    <t>MSS11925</t>
  </si>
  <si>
    <t>RPS I</t>
  </si>
  <si>
    <t>PV-2039-11</t>
  </si>
  <si>
    <t>MSS37722</t>
  </si>
  <si>
    <t>PV-2048-11</t>
  </si>
  <si>
    <t>PV-2047-11</t>
  </si>
  <si>
    <t>MSS16643</t>
  </si>
  <si>
    <t>PV-2049-11</t>
  </si>
  <si>
    <t>MSS16642</t>
  </si>
  <si>
    <t>MSS16640</t>
  </si>
  <si>
    <t>PV-2087-12</t>
  </si>
  <si>
    <t>MSS40015</t>
  </si>
  <si>
    <t>PV-2112-12</t>
  </si>
  <si>
    <t>MSS16631</t>
  </si>
  <si>
    <t>PV-2387-13</t>
  </si>
  <si>
    <t>NON38409</t>
  </si>
  <si>
    <t>PV-2113-12</t>
  </si>
  <si>
    <t>NON33977</t>
  </si>
  <si>
    <t>PV-2098-12</t>
  </si>
  <si>
    <t>NON33763</t>
  </si>
  <si>
    <t>PV-2168-13</t>
  </si>
  <si>
    <t>NON35902</t>
  </si>
  <si>
    <t>PV-2299-13</t>
  </si>
  <si>
    <t>NON37420</t>
  </si>
  <si>
    <t>PV-2051-11</t>
  </si>
  <si>
    <t>NON33189</t>
  </si>
  <si>
    <t>PV-2272-13</t>
  </si>
  <si>
    <t>NON36673</t>
  </si>
  <si>
    <t>PV-3158-15</t>
  </si>
  <si>
    <t>NON60938</t>
  </si>
  <si>
    <t>1220-12</t>
  </si>
  <si>
    <t>NON33838</t>
  </si>
  <si>
    <t>1151-10</t>
  </si>
  <si>
    <t>NON32918</t>
  </si>
  <si>
    <t xml:space="preserve">Pending </t>
  </si>
  <si>
    <t>PRE-DETERM</t>
  </si>
  <si>
    <t>PV-3287-16</t>
  </si>
  <si>
    <t>W.R. Gracce &amp; Co.</t>
  </si>
  <si>
    <t>Walpole</t>
  </si>
  <si>
    <t>Bird Machine &amp; Company</t>
  </si>
  <si>
    <t>100 Neponset Street</t>
  </si>
  <si>
    <t>4-3002469</t>
  </si>
  <si>
    <t>Lexington</t>
  </si>
  <si>
    <t>Town of Lexington</t>
  </si>
  <si>
    <t>60 Hartwell Avenue</t>
  </si>
  <si>
    <t>rec. 9/1/16</t>
  </si>
  <si>
    <t>3-0021522</t>
  </si>
  <si>
    <t>NON69771</t>
  </si>
  <si>
    <t>PV-3542-16</t>
  </si>
  <si>
    <t>PV-3374-16</t>
  </si>
  <si>
    <t>PV-3408-16</t>
  </si>
  <si>
    <t>PV-3723-16</t>
  </si>
  <si>
    <t>PV-3439-16</t>
  </si>
  <si>
    <t>PV-3673-16</t>
  </si>
  <si>
    <t>pending</t>
  </si>
  <si>
    <t>PV-3379-16</t>
  </si>
  <si>
    <t>PV-3386-16</t>
  </si>
  <si>
    <t>NON54280</t>
  </si>
  <si>
    <t>NON48449</t>
  </si>
  <si>
    <t>PV-3536-16</t>
  </si>
  <si>
    <t>Lexington Landfill (21E)</t>
  </si>
  <si>
    <t>PV-3570-16</t>
  </si>
  <si>
    <t>NON52027</t>
  </si>
  <si>
    <t>NON97722</t>
  </si>
  <si>
    <t>NON95368</t>
  </si>
  <si>
    <t>Commercial/Industrial</t>
  </si>
  <si>
    <t>SREC II Ext</t>
  </si>
  <si>
    <t>rec. 6/5/17</t>
  </si>
  <si>
    <t>Ludlow</t>
  </si>
  <si>
    <t>Dyno Nobel Inc.</t>
  </si>
  <si>
    <t>462 Randall Road</t>
  </si>
  <si>
    <t>1-0014788</t>
  </si>
  <si>
    <t>Attleboro</t>
  </si>
  <si>
    <t>Teknor Apex</t>
  </si>
  <si>
    <t>0 Bliss Avenue</t>
  </si>
  <si>
    <t>4-0000686</t>
  </si>
  <si>
    <t>River Road</t>
  </si>
  <si>
    <t>1-0016603</t>
  </si>
  <si>
    <t>Former Lake Asphalt Plant</t>
  </si>
  <si>
    <t>PV-6015-16</t>
  </si>
  <si>
    <t>NON59117</t>
  </si>
  <si>
    <t>NON103397</t>
  </si>
  <si>
    <t>PV-3502-16</t>
  </si>
  <si>
    <t>NON96696</t>
  </si>
  <si>
    <t>NON96814</t>
  </si>
  <si>
    <t>NON105943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</si>
</sst>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General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Helvetica Neue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rgb="FF000000"/>
      <name val="Arial1"/>
      <family val="2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44" fontId="14" fillId="0" borderId="0" applyFont="0" applyFill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Protection="0">
      <alignment vertical="top"/>
    </xf>
    <xf numFmtId="165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4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  <xf numFmtId="0" fontId="0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20" applyFont="1" applyFill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readingOrder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/>
    <xf numFmtId="2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 vertical="top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164" fontId="6" fillId="0" borderId="0" xfId="22" applyNumberFormat="1" applyFont="1" applyFill="1" applyBorder="1" applyAlignment="1" applyProtection="1">
      <alignment vertical="center" wrapText="1"/>
      <protection locked="0"/>
    </xf>
    <xf numFmtId="164" fontId="6" fillId="0" borderId="0" xfId="2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23" applyFont="1" applyFill="1" applyBorder="1" applyAlignment="1" applyProtection="1">
      <alignment vertical="center" wrapText="1"/>
      <protection/>
    </xf>
    <xf numFmtId="0" fontId="8" fillId="2" borderId="0" xfId="0" applyFont="1" applyFill="1" applyBorder="1" applyAlignment="1">
      <alignment horizontal="left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ntaminated Land Profile List" xfId="20"/>
    <cellStyle name="Normal 36" xfId="21"/>
    <cellStyle name="Normal 10" xfId="22"/>
    <cellStyle name="Normal 2" xfId="23"/>
    <cellStyle name="Currency 2" xfId="24"/>
    <cellStyle name="Normal 13" xfId="25"/>
    <cellStyle name="Normal 2 4" xfId="26"/>
    <cellStyle name="Excel Built-in Normal" xfId="27"/>
    <cellStyle name="Normal 4" xfId="28"/>
    <cellStyle name="Normal 5" xfId="29"/>
    <cellStyle name="Normal 2 2" xfId="30"/>
    <cellStyle name="Normal 7" xfId="31"/>
    <cellStyle name="Normal 8" xfId="32"/>
    <cellStyle name="Excel Built-in Normal 2" xfId="33"/>
    <cellStyle name="Normal 36 2" xfId="34"/>
    <cellStyle name="Normal 6" xfId="35"/>
    <cellStyle name="Normal 3" xfId="36"/>
    <cellStyle name="Normal 3 2 2" xfId="37"/>
    <cellStyle name="Percent 2" xfId="38"/>
    <cellStyle name="Normal 12" xfId="39"/>
    <cellStyle name="Comma 2" xfId="40"/>
    <cellStyle name="Percent 3" xfId="41"/>
    <cellStyle name="Comma 3" xfId="42"/>
    <cellStyle name="Percent 4" xfId="43"/>
    <cellStyle name="Hyperlink 4" xfId="44"/>
    <cellStyle name="Normal 9" xfId="45"/>
    <cellStyle name="Normal 8 2" xfId="46"/>
    <cellStyle name="Comma 2 2" xfId="47"/>
    <cellStyle name="Comma 3 2" xfId="48"/>
    <cellStyle name="Normal 11" xfId="49"/>
    <cellStyle name="Normal 2 3" xfId="50"/>
    <cellStyle name="Normal 3 2" xfId="51"/>
    <cellStyle name="Normal 3 2 3" xfId="52"/>
    <cellStyle name="Normal 4 2" xfId="53"/>
    <cellStyle name="Normal 4 2 2" xfId="54"/>
    <cellStyle name="Normal 4 2 3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="90" zoomScaleNormal="90" workbookViewId="0" topLeftCell="A1">
      <selection activeCell="N1" sqref="N1:N1048576"/>
    </sheetView>
  </sheetViews>
  <sheetFormatPr defaultColWidth="9.140625" defaultRowHeight="15" customHeight="1"/>
  <cols>
    <col min="1" max="1" width="5.28125" style="15" customWidth="1"/>
    <col min="2" max="2" width="15.140625" style="15" customWidth="1"/>
    <col min="3" max="3" width="32.28125" style="15" bestFit="1" customWidth="1"/>
    <col min="4" max="4" width="23.00390625" style="15" bestFit="1" customWidth="1"/>
    <col min="5" max="5" width="20.140625" style="15" bestFit="1" customWidth="1"/>
    <col min="6" max="6" width="12.7109375" style="15" bestFit="1" customWidth="1"/>
    <col min="7" max="7" width="26.57421875" style="15" customWidth="1"/>
    <col min="8" max="8" width="12.8515625" style="15" bestFit="1" customWidth="1"/>
    <col min="9" max="9" width="11.8515625" style="15" customWidth="1"/>
    <col min="10" max="10" width="26.57421875" style="15" customWidth="1"/>
    <col min="11" max="11" width="8.7109375" style="15" bestFit="1" customWidth="1"/>
    <col min="12" max="12" width="15.00390625" style="15" customWidth="1"/>
    <col min="13" max="13" width="17.57421875" style="15" bestFit="1" customWidth="1"/>
    <col min="14" max="14" width="13.421875" style="15" customWidth="1"/>
    <col min="15" max="15" width="10.00390625" style="15" bestFit="1" customWidth="1"/>
    <col min="16" max="16" width="17.7109375" style="9" bestFit="1" customWidth="1"/>
    <col min="17" max="17" width="20.57421875" style="9" bestFit="1" customWidth="1"/>
    <col min="18" max="18" width="22.28125" style="15" customWidth="1"/>
    <col min="19" max="19" width="25.8515625" style="8" customWidth="1"/>
    <col min="20" max="16384" width="9.140625" style="9" customWidth="1"/>
  </cols>
  <sheetData>
    <row r="1" spans="1:19" s="4" customFormat="1" ht="15" customHeight="1">
      <c r="A1" s="1" t="s">
        <v>78</v>
      </c>
      <c r="B1" s="2" t="s">
        <v>37</v>
      </c>
      <c r="C1" s="2" t="s">
        <v>36</v>
      </c>
      <c r="D1" s="2" t="s">
        <v>92</v>
      </c>
      <c r="E1" s="2" t="s">
        <v>39</v>
      </c>
      <c r="F1" s="3" t="s">
        <v>48</v>
      </c>
      <c r="G1" s="2" t="s">
        <v>38</v>
      </c>
      <c r="H1" s="2" t="s">
        <v>40</v>
      </c>
      <c r="I1" s="2" t="s">
        <v>47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  <c r="O1" s="2" t="s">
        <v>193</v>
      </c>
      <c r="P1" s="60" t="s">
        <v>197</v>
      </c>
      <c r="Q1" s="60" t="s">
        <v>196</v>
      </c>
      <c r="R1" s="2" t="s">
        <v>46</v>
      </c>
      <c r="S1" s="2" t="s">
        <v>234</v>
      </c>
    </row>
    <row r="2" spans="1:19" ht="15" customHeight="1">
      <c r="A2" s="1">
        <v>1</v>
      </c>
      <c r="B2" s="5" t="s">
        <v>33</v>
      </c>
      <c r="C2" s="5" t="s">
        <v>32</v>
      </c>
      <c r="D2" s="5" t="s">
        <v>71</v>
      </c>
      <c r="E2" s="5" t="s">
        <v>130</v>
      </c>
      <c r="F2" s="5" t="s">
        <v>70</v>
      </c>
      <c r="G2" s="6" t="s">
        <v>34</v>
      </c>
      <c r="H2" s="5" t="s">
        <v>0</v>
      </c>
      <c r="I2" s="7">
        <v>27</v>
      </c>
      <c r="J2" s="5" t="s">
        <v>35</v>
      </c>
      <c r="K2" s="5" t="s">
        <v>1</v>
      </c>
      <c r="L2" s="7">
        <v>0.46</v>
      </c>
      <c r="M2" s="7">
        <v>3.7</v>
      </c>
      <c r="N2" s="5">
        <v>2006</v>
      </c>
      <c r="O2" s="5" t="s">
        <v>200</v>
      </c>
      <c r="P2" s="61" t="s">
        <v>198</v>
      </c>
      <c r="Q2" s="61" t="s">
        <v>199</v>
      </c>
      <c r="R2" s="5" t="s">
        <v>2</v>
      </c>
      <c r="S2" s="8" t="s">
        <v>144</v>
      </c>
    </row>
    <row r="3" spans="1:19" ht="15" customHeight="1">
      <c r="A3" s="1">
        <v>2</v>
      </c>
      <c r="B3" s="5" t="s">
        <v>19</v>
      </c>
      <c r="C3" s="5" t="s">
        <v>18</v>
      </c>
      <c r="D3" s="5" t="s">
        <v>67</v>
      </c>
      <c r="E3" s="5" t="s">
        <v>130</v>
      </c>
      <c r="F3" s="5" t="s">
        <v>58</v>
      </c>
      <c r="G3" s="6" t="s">
        <v>17</v>
      </c>
      <c r="H3" s="5" t="s">
        <v>15</v>
      </c>
      <c r="I3" s="7">
        <v>8</v>
      </c>
      <c r="J3" s="5" t="s">
        <v>20</v>
      </c>
      <c r="K3" s="5" t="s">
        <v>1</v>
      </c>
      <c r="L3" s="7">
        <v>1.8</v>
      </c>
      <c r="M3" s="7">
        <v>8</v>
      </c>
      <c r="N3" s="5">
        <v>2010</v>
      </c>
      <c r="O3" s="5" t="s">
        <v>194</v>
      </c>
      <c r="P3" s="62" t="s">
        <v>201</v>
      </c>
      <c r="Q3" s="63" t="s">
        <v>202</v>
      </c>
      <c r="R3" s="5" t="s">
        <v>2</v>
      </c>
      <c r="S3" s="8" t="s">
        <v>144</v>
      </c>
    </row>
    <row r="4" spans="1:19" ht="15" customHeight="1">
      <c r="A4" s="1">
        <v>3</v>
      </c>
      <c r="B4" s="5" t="s">
        <v>27</v>
      </c>
      <c r="C4" s="5" t="s">
        <v>26</v>
      </c>
      <c r="D4" s="5" t="s">
        <v>61</v>
      </c>
      <c r="E4" s="5" t="s">
        <v>130</v>
      </c>
      <c r="F4" s="5" t="s">
        <v>60</v>
      </c>
      <c r="G4" s="6" t="s">
        <v>23</v>
      </c>
      <c r="H4" s="5" t="s">
        <v>24</v>
      </c>
      <c r="I4" s="7" t="s">
        <v>10</v>
      </c>
      <c r="J4" s="5" t="s">
        <v>25</v>
      </c>
      <c r="K4" s="5" t="s">
        <v>1</v>
      </c>
      <c r="L4" s="7">
        <v>1</v>
      </c>
      <c r="M4" s="7">
        <v>5</v>
      </c>
      <c r="N4" s="5">
        <v>2010</v>
      </c>
      <c r="O4" s="5" t="s">
        <v>194</v>
      </c>
      <c r="P4" s="63" t="s">
        <v>203</v>
      </c>
      <c r="Q4" s="64" t="s">
        <v>208</v>
      </c>
      <c r="R4" s="5" t="s">
        <v>2</v>
      </c>
      <c r="S4" s="8" t="s">
        <v>144</v>
      </c>
    </row>
    <row r="5" spans="1:19" ht="15" customHeight="1">
      <c r="A5" s="1">
        <v>4</v>
      </c>
      <c r="B5" s="5" t="s">
        <v>29</v>
      </c>
      <c r="C5" s="5" t="s">
        <v>28</v>
      </c>
      <c r="D5" s="5" t="s">
        <v>63</v>
      </c>
      <c r="E5" s="5" t="s">
        <v>130</v>
      </c>
      <c r="F5" s="5" t="s">
        <v>62</v>
      </c>
      <c r="G5" s="6" t="s">
        <v>23</v>
      </c>
      <c r="H5" s="5" t="s">
        <v>24</v>
      </c>
      <c r="I5" s="7" t="s">
        <v>10</v>
      </c>
      <c r="J5" s="5" t="s">
        <v>25</v>
      </c>
      <c r="K5" s="5" t="s">
        <v>1</v>
      </c>
      <c r="L5" s="7">
        <v>0.75</v>
      </c>
      <c r="M5" s="7">
        <v>3</v>
      </c>
      <c r="N5" s="5">
        <v>2010</v>
      </c>
      <c r="O5" s="5" t="s">
        <v>194</v>
      </c>
      <c r="P5" s="63" t="s">
        <v>206</v>
      </c>
      <c r="Q5" s="64" t="s">
        <v>207</v>
      </c>
      <c r="R5" s="5" t="s">
        <v>2</v>
      </c>
      <c r="S5" s="8" t="s">
        <v>144</v>
      </c>
    </row>
    <row r="6" spans="1:19" ht="15" customHeight="1">
      <c r="A6" s="1">
        <v>5</v>
      </c>
      <c r="B6" s="5" t="s">
        <v>31</v>
      </c>
      <c r="C6" s="5" t="s">
        <v>30</v>
      </c>
      <c r="D6" s="5" t="s">
        <v>64</v>
      </c>
      <c r="E6" s="5" t="s">
        <v>130</v>
      </c>
      <c r="F6" s="5" t="s">
        <v>65</v>
      </c>
      <c r="G6" s="6" t="s">
        <v>23</v>
      </c>
      <c r="H6" s="5" t="s">
        <v>24</v>
      </c>
      <c r="I6" s="7" t="s">
        <v>10</v>
      </c>
      <c r="J6" s="5" t="s">
        <v>25</v>
      </c>
      <c r="K6" s="5" t="s">
        <v>1</v>
      </c>
      <c r="L6" s="7">
        <v>0.61</v>
      </c>
      <c r="M6" s="7">
        <v>2.5</v>
      </c>
      <c r="N6" s="5">
        <v>2010</v>
      </c>
      <c r="O6" s="5" t="s">
        <v>194</v>
      </c>
      <c r="P6" s="63" t="s">
        <v>204</v>
      </c>
      <c r="Q6" s="65" t="s">
        <v>205</v>
      </c>
      <c r="R6" s="5" t="s">
        <v>2</v>
      </c>
      <c r="S6" s="8" t="s">
        <v>144</v>
      </c>
    </row>
    <row r="7" spans="1:20" ht="15" customHeight="1">
      <c r="A7" s="1">
        <v>6</v>
      </c>
      <c r="B7" s="5" t="s">
        <v>4</v>
      </c>
      <c r="C7" s="5" t="s">
        <v>3</v>
      </c>
      <c r="D7" s="5" t="s">
        <v>69</v>
      </c>
      <c r="E7" s="5" t="s">
        <v>5</v>
      </c>
      <c r="F7" s="5" t="s">
        <v>104</v>
      </c>
      <c r="G7" s="5" t="s">
        <v>6</v>
      </c>
      <c r="H7" s="5" t="s">
        <v>7</v>
      </c>
      <c r="I7" s="7">
        <v>736</v>
      </c>
      <c r="J7" s="10" t="s">
        <v>8</v>
      </c>
      <c r="K7" s="5" t="s">
        <v>9</v>
      </c>
      <c r="L7" s="7">
        <v>4.5</v>
      </c>
      <c r="M7" s="7">
        <v>0</v>
      </c>
      <c r="N7" s="5">
        <v>2011</v>
      </c>
      <c r="O7" s="5" t="s">
        <v>194</v>
      </c>
      <c r="P7" s="61" t="s">
        <v>231</v>
      </c>
      <c r="Q7" s="66" t="s">
        <v>232</v>
      </c>
      <c r="R7" s="5" t="s">
        <v>11</v>
      </c>
      <c r="S7" s="8" t="s">
        <v>144</v>
      </c>
      <c r="T7" s="11"/>
    </row>
    <row r="8" spans="1:20" ht="15" customHeight="1">
      <c r="A8" s="1">
        <v>7</v>
      </c>
      <c r="B8" s="5" t="s">
        <v>13</v>
      </c>
      <c r="C8" s="5" t="s">
        <v>12</v>
      </c>
      <c r="D8" s="5" t="s">
        <v>68</v>
      </c>
      <c r="E8" s="5" t="s">
        <v>87</v>
      </c>
      <c r="F8" s="12" t="s">
        <v>57</v>
      </c>
      <c r="G8" s="5" t="s">
        <v>14</v>
      </c>
      <c r="H8" s="5" t="s">
        <v>15</v>
      </c>
      <c r="I8" s="7" t="s">
        <v>10</v>
      </c>
      <c r="J8" s="5" t="s">
        <v>16</v>
      </c>
      <c r="K8" s="5" t="s">
        <v>1</v>
      </c>
      <c r="L8" s="7">
        <v>2.3</v>
      </c>
      <c r="M8" s="7">
        <v>12</v>
      </c>
      <c r="N8" s="5">
        <v>2011</v>
      </c>
      <c r="O8" s="5" t="s">
        <v>194</v>
      </c>
      <c r="P8" s="62" t="s">
        <v>209</v>
      </c>
      <c r="Q8" s="63" t="s">
        <v>210</v>
      </c>
      <c r="R8" s="5" t="s">
        <v>2</v>
      </c>
      <c r="S8" s="8" t="s">
        <v>144</v>
      </c>
      <c r="T8" s="13"/>
    </row>
    <row r="9" spans="1:20" ht="15" customHeight="1">
      <c r="A9" s="1">
        <v>8</v>
      </c>
      <c r="B9" s="5" t="s">
        <v>132</v>
      </c>
      <c r="C9" s="14" t="s">
        <v>133</v>
      </c>
      <c r="D9" s="5" t="s">
        <v>143</v>
      </c>
      <c r="E9" s="5" t="s">
        <v>130</v>
      </c>
      <c r="F9" s="12" t="s">
        <v>134</v>
      </c>
      <c r="G9" s="14" t="s">
        <v>133</v>
      </c>
      <c r="H9" s="5" t="s">
        <v>24</v>
      </c>
      <c r="I9" s="7">
        <v>31.6</v>
      </c>
      <c r="J9" s="5" t="s">
        <v>129</v>
      </c>
      <c r="K9" s="5" t="s">
        <v>9</v>
      </c>
      <c r="L9" s="7">
        <v>2</v>
      </c>
      <c r="M9" s="7">
        <v>0</v>
      </c>
      <c r="N9" s="5">
        <v>2011</v>
      </c>
      <c r="O9" s="5" t="s">
        <v>194</v>
      </c>
      <c r="P9" s="61" t="s">
        <v>229</v>
      </c>
      <c r="Q9" s="67" t="s">
        <v>230</v>
      </c>
      <c r="R9" s="5" t="s">
        <v>135</v>
      </c>
      <c r="S9" s="8" t="s">
        <v>144</v>
      </c>
      <c r="T9" s="13"/>
    </row>
    <row r="10" spans="1:19" ht="15" customHeight="1">
      <c r="A10" s="1">
        <v>9</v>
      </c>
      <c r="B10" s="5" t="s">
        <v>22</v>
      </c>
      <c r="C10" s="5" t="s">
        <v>21</v>
      </c>
      <c r="D10" s="5" t="s">
        <v>66</v>
      </c>
      <c r="E10" s="5" t="s">
        <v>130</v>
      </c>
      <c r="F10" s="5" t="s">
        <v>59</v>
      </c>
      <c r="G10" s="6" t="s">
        <v>23</v>
      </c>
      <c r="H10" s="5" t="s">
        <v>24</v>
      </c>
      <c r="I10" s="7" t="s">
        <v>10</v>
      </c>
      <c r="J10" s="5" t="s">
        <v>25</v>
      </c>
      <c r="K10" s="5" t="s">
        <v>1</v>
      </c>
      <c r="L10" s="7">
        <v>1.3</v>
      </c>
      <c r="M10" s="7">
        <v>6</v>
      </c>
      <c r="N10" s="5">
        <v>2012</v>
      </c>
      <c r="O10" s="5" t="s">
        <v>194</v>
      </c>
      <c r="P10" s="63" t="s">
        <v>211</v>
      </c>
      <c r="Q10" s="68" t="s">
        <v>212</v>
      </c>
      <c r="R10" s="5" t="s">
        <v>2</v>
      </c>
      <c r="S10" s="8" t="s">
        <v>144</v>
      </c>
    </row>
    <row r="11" spans="1:19" ht="15" customHeight="1">
      <c r="A11" s="1">
        <v>10</v>
      </c>
      <c r="B11" s="15" t="s">
        <v>49</v>
      </c>
      <c r="C11" s="15" t="s">
        <v>50</v>
      </c>
      <c r="D11" s="15" t="s">
        <v>73</v>
      </c>
      <c r="E11" s="15" t="s">
        <v>130</v>
      </c>
      <c r="F11" s="15" t="s">
        <v>72</v>
      </c>
      <c r="G11" s="15" t="s">
        <v>51</v>
      </c>
      <c r="H11" s="5" t="s">
        <v>0</v>
      </c>
      <c r="I11" s="7" t="s">
        <v>10</v>
      </c>
      <c r="J11" s="15" t="s">
        <v>56</v>
      </c>
      <c r="K11" s="5" t="s">
        <v>1</v>
      </c>
      <c r="L11" s="16">
        <v>0.5</v>
      </c>
      <c r="M11" s="16">
        <v>2.5</v>
      </c>
      <c r="N11" s="15">
        <v>2012</v>
      </c>
      <c r="O11" s="5" t="s">
        <v>194</v>
      </c>
      <c r="P11" s="62" t="s">
        <v>217</v>
      </c>
      <c r="Q11" s="63" t="s">
        <v>218</v>
      </c>
      <c r="R11" s="5" t="s">
        <v>2</v>
      </c>
      <c r="S11" s="8" t="s">
        <v>144</v>
      </c>
    </row>
    <row r="12" spans="1:19" ht="15" customHeight="1">
      <c r="A12" s="1">
        <v>11</v>
      </c>
      <c r="B12" s="15" t="s">
        <v>53</v>
      </c>
      <c r="C12" s="15" t="s">
        <v>54</v>
      </c>
      <c r="D12" s="17" t="s">
        <v>74</v>
      </c>
      <c r="E12" s="15" t="s">
        <v>80</v>
      </c>
      <c r="F12" s="15" t="s">
        <v>75</v>
      </c>
      <c r="G12" s="15" t="s">
        <v>76</v>
      </c>
      <c r="H12" s="15" t="s">
        <v>24</v>
      </c>
      <c r="I12" s="16">
        <v>6</v>
      </c>
      <c r="J12" s="15" t="s">
        <v>101</v>
      </c>
      <c r="K12" s="5" t="s">
        <v>1</v>
      </c>
      <c r="L12" s="16">
        <v>0.15</v>
      </c>
      <c r="M12" s="16">
        <v>2</v>
      </c>
      <c r="N12" s="15">
        <v>2012</v>
      </c>
      <c r="O12" s="5" t="s">
        <v>194</v>
      </c>
      <c r="P12" s="62" t="s">
        <v>215</v>
      </c>
      <c r="Q12" s="69" t="s">
        <v>216</v>
      </c>
      <c r="R12" s="5" t="s">
        <v>11</v>
      </c>
      <c r="S12" s="8" t="s">
        <v>144</v>
      </c>
    </row>
    <row r="13" spans="1:19" ht="15" customHeight="1">
      <c r="A13" s="1">
        <v>12</v>
      </c>
      <c r="B13" s="15" t="s">
        <v>97</v>
      </c>
      <c r="C13" s="15" t="s">
        <v>103</v>
      </c>
      <c r="D13" s="15" t="s">
        <v>98</v>
      </c>
      <c r="E13" s="15" t="s">
        <v>99</v>
      </c>
      <c r="F13" s="15" t="s">
        <v>102</v>
      </c>
      <c r="G13" s="15" t="s">
        <v>100</v>
      </c>
      <c r="H13" s="15" t="s">
        <v>24</v>
      </c>
      <c r="I13" s="16">
        <v>85</v>
      </c>
      <c r="J13" s="15" t="s">
        <v>101</v>
      </c>
      <c r="K13" s="15" t="s">
        <v>1</v>
      </c>
      <c r="L13" s="16">
        <v>2.5</v>
      </c>
      <c r="M13" s="16">
        <v>12</v>
      </c>
      <c r="N13" s="15">
        <v>2013</v>
      </c>
      <c r="O13" s="5" t="s">
        <v>194</v>
      </c>
      <c r="P13" s="62" t="s">
        <v>213</v>
      </c>
      <c r="Q13" s="63" t="s">
        <v>214</v>
      </c>
      <c r="R13" s="5" t="s">
        <v>2</v>
      </c>
      <c r="S13" s="8" t="s">
        <v>144</v>
      </c>
    </row>
    <row r="14" spans="1:19" ht="15" customHeight="1">
      <c r="A14" s="1">
        <v>13</v>
      </c>
      <c r="B14" s="15" t="s">
        <v>105</v>
      </c>
      <c r="C14" s="15" t="s">
        <v>106</v>
      </c>
      <c r="D14" s="15" t="s">
        <v>107</v>
      </c>
      <c r="E14" s="15" t="s">
        <v>80</v>
      </c>
      <c r="F14" s="15" t="s">
        <v>110</v>
      </c>
      <c r="G14" s="15" t="s">
        <v>108</v>
      </c>
      <c r="H14" s="15" t="s">
        <v>0</v>
      </c>
      <c r="I14" s="16">
        <v>35</v>
      </c>
      <c r="J14" s="15" t="s">
        <v>109</v>
      </c>
      <c r="K14" s="15" t="s">
        <v>1</v>
      </c>
      <c r="L14" s="16">
        <v>3.6</v>
      </c>
      <c r="M14" s="16">
        <v>19</v>
      </c>
      <c r="N14" s="15">
        <v>2013</v>
      </c>
      <c r="O14" s="5" t="s">
        <v>194</v>
      </c>
      <c r="P14" s="62" t="s">
        <v>219</v>
      </c>
      <c r="Q14" s="63" t="s">
        <v>220</v>
      </c>
      <c r="R14" s="5" t="s">
        <v>2</v>
      </c>
      <c r="S14" s="8" t="s">
        <v>144</v>
      </c>
    </row>
    <row r="15" spans="1:19" ht="15" customHeight="1">
      <c r="A15" s="1">
        <v>14</v>
      </c>
      <c r="B15" s="15" t="s">
        <v>79</v>
      </c>
      <c r="C15" s="15" t="s">
        <v>161</v>
      </c>
      <c r="D15" s="15" t="s">
        <v>83</v>
      </c>
      <c r="E15" s="15" t="s">
        <v>80</v>
      </c>
      <c r="F15" s="15" t="s">
        <v>82</v>
      </c>
      <c r="G15" s="15" t="s">
        <v>77</v>
      </c>
      <c r="H15" s="15" t="s">
        <v>77</v>
      </c>
      <c r="I15" s="16">
        <v>174</v>
      </c>
      <c r="J15" s="15" t="s">
        <v>55</v>
      </c>
      <c r="K15" s="5" t="s">
        <v>1</v>
      </c>
      <c r="L15" s="16">
        <v>5.99</v>
      </c>
      <c r="M15" s="16">
        <v>30</v>
      </c>
      <c r="N15" s="15">
        <v>2014</v>
      </c>
      <c r="O15" s="5" t="s">
        <v>194</v>
      </c>
      <c r="P15" s="62" t="s">
        <v>221</v>
      </c>
      <c r="Q15" s="63" t="s">
        <v>222</v>
      </c>
      <c r="R15" s="5" t="s">
        <v>2</v>
      </c>
      <c r="S15" s="8" t="s">
        <v>144</v>
      </c>
    </row>
    <row r="16" spans="1:19" ht="15" customHeight="1">
      <c r="A16" s="1">
        <v>15</v>
      </c>
      <c r="B16" s="15" t="s">
        <v>81</v>
      </c>
      <c r="C16" s="15" t="s">
        <v>84</v>
      </c>
      <c r="D16" s="15" t="s">
        <v>85</v>
      </c>
      <c r="E16" s="15" t="s">
        <v>86</v>
      </c>
      <c r="F16" s="15" t="s">
        <v>88</v>
      </c>
      <c r="G16" s="15" t="s">
        <v>90</v>
      </c>
      <c r="H16" s="15" t="s">
        <v>0</v>
      </c>
      <c r="I16" s="16">
        <v>27</v>
      </c>
      <c r="J16" s="15" t="s">
        <v>89</v>
      </c>
      <c r="K16" s="15" t="s">
        <v>1</v>
      </c>
      <c r="L16" s="16">
        <v>1</v>
      </c>
      <c r="M16" s="16">
        <v>5</v>
      </c>
      <c r="N16" s="15">
        <v>2014</v>
      </c>
      <c r="O16" s="5" t="s">
        <v>194</v>
      </c>
      <c r="P16" s="70" t="s">
        <v>223</v>
      </c>
      <c r="Q16" s="71" t="s">
        <v>224</v>
      </c>
      <c r="R16" s="5" t="s">
        <v>2</v>
      </c>
      <c r="S16" s="8" t="s">
        <v>144</v>
      </c>
    </row>
    <row r="17" spans="1:19" ht="15" customHeight="1">
      <c r="A17" s="1">
        <v>16</v>
      </c>
      <c r="B17" s="15" t="s">
        <v>49</v>
      </c>
      <c r="C17" s="15" t="s">
        <v>112</v>
      </c>
      <c r="D17" s="15" t="s">
        <v>114</v>
      </c>
      <c r="E17" s="15" t="s">
        <v>80</v>
      </c>
      <c r="F17" s="18" t="s">
        <v>113</v>
      </c>
      <c r="G17" s="15" t="s">
        <v>77</v>
      </c>
      <c r="H17" s="15" t="s">
        <v>115</v>
      </c>
      <c r="I17" s="16">
        <v>26.5</v>
      </c>
      <c r="J17" s="15" t="s">
        <v>101</v>
      </c>
      <c r="K17" s="15" t="s">
        <v>1</v>
      </c>
      <c r="L17" s="16">
        <v>1.76</v>
      </c>
      <c r="M17" s="16">
        <v>10</v>
      </c>
      <c r="N17" s="15">
        <v>2014</v>
      </c>
      <c r="O17" s="5" t="s">
        <v>194</v>
      </c>
      <c r="P17" s="62" t="s">
        <v>225</v>
      </c>
      <c r="Q17" s="63" t="s">
        <v>226</v>
      </c>
      <c r="R17" s="5" t="s">
        <v>2</v>
      </c>
      <c r="S17" s="8" t="s">
        <v>144</v>
      </c>
    </row>
    <row r="18" spans="1:19" ht="15" customHeight="1">
      <c r="A18" s="1">
        <v>17</v>
      </c>
      <c r="B18" s="15" t="s">
        <v>117</v>
      </c>
      <c r="C18" s="21" t="s">
        <v>120</v>
      </c>
      <c r="D18" s="15" t="s">
        <v>119</v>
      </c>
      <c r="E18" s="15" t="s">
        <v>130</v>
      </c>
      <c r="F18" s="15" t="s">
        <v>118</v>
      </c>
      <c r="G18" s="15" t="s">
        <v>115</v>
      </c>
      <c r="H18" s="5" t="s">
        <v>115</v>
      </c>
      <c r="I18" s="16">
        <v>30</v>
      </c>
      <c r="J18" s="15" t="s">
        <v>121</v>
      </c>
      <c r="K18" s="5" t="s">
        <v>1</v>
      </c>
      <c r="L18" s="16">
        <v>5.9</v>
      </c>
      <c r="M18" s="16">
        <v>30</v>
      </c>
      <c r="N18" s="22">
        <v>2015</v>
      </c>
      <c r="O18" s="57" t="s">
        <v>195</v>
      </c>
      <c r="P18" s="72" t="s">
        <v>227</v>
      </c>
      <c r="Q18" s="72" t="s">
        <v>228</v>
      </c>
      <c r="R18" s="5" t="s">
        <v>2</v>
      </c>
      <c r="S18" s="23">
        <v>41799</v>
      </c>
    </row>
    <row r="19" spans="1:19" ht="15" customHeight="1">
      <c r="A19" s="1">
        <v>18</v>
      </c>
      <c r="B19" s="15" t="s">
        <v>136</v>
      </c>
      <c r="C19" s="21" t="s">
        <v>128</v>
      </c>
      <c r="D19" s="15" t="s">
        <v>127</v>
      </c>
      <c r="E19" s="15" t="s">
        <v>130</v>
      </c>
      <c r="F19" s="18" t="s">
        <v>131</v>
      </c>
      <c r="G19" s="15" t="s">
        <v>115</v>
      </c>
      <c r="H19" s="5" t="s">
        <v>115</v>
      </c>
      <c r="I19" s="16">
        <v>26</v>
      </c>
      <c r="J19" s="15" t="s">
        <v>125</v>
      </c>
      <c r="K19" s="5" t="s">
        <v>1</v>
      </c>
      <c r="L19" s="16">
        <v>3.2</v>
      </c>
      <c r="M19" s="16">
        <v>16</v>
      </c>
      <c r="N19" s="82">
        <v>2016</v>
      </c>
      <c r="O19" s="57" t="s">
        <v>195</v>
      </c>
      <c r="P19" s="73" t="s">
        <v>235</v>
      </c>
      <c r="Q19" s="73" t="s">
        <v>279</v>
      </c>
      <c r="R19" s="5" t="s">
        <v>2</v>
      </c>
      <c r="S19" s="23">
        <v>41912</v>
      </c>
    </row>
    <row r="20" spans="1:19" s="25" customFormat="1" ht="15" customHeight="1">
      <c r="A20" s="44">
        <v>19</v>
      </c>
      <c r="B20" s="31" t="s">
        <v>79</v>
      </c>
      <c r="C20" s="31" t="s">
        <v>149</v>
      </c>
      <c r="D20" s="31" t="s">
        <v>83</v>
      </c>
      <c r="E20" s="31" t="s">
        <v>80</v>
      </c>
      <c r="F20" s="31" t="s">
        <v>150</v>
      </c>
      <c r="G20" s="31" t="s">
        <v>115</v>
      </c>
      <c r="H20" s="31" t="s">
        <v>115</v>
      </c>
      <c r="I20" s="31">
        <v>174</v>
      </c>
      <c r="J20" s="41" t="s">
        <v>55</v>
      </c>
      <c r="K20" s="31" t="s">
        <v>1</v>
      </c>
      <c r="L20" s="32">
        <v>3.68</v>
      </c>
      <c r="M20" s="32">
        <v>20</v>
      </c>
      <c r="N20" s="82">
        <v>2016</v>
      </c>
      <c r="O20" s="58" t="s">
        <v>195</v>
      </c>
      <c r="P20" s="76" t="s">
        <v>254</v>
      </c>
      <c r="Q20" s="76" t="s">
        <v>257</v>
      </c>
      <c r="R20" s="39" t="s">
        <v>2</v>
      </c>
      <c r="S20" s="83" t="s">
        <v>253</v>
      </c>
    </row>
    <row r="21" spans="1:19" s="25" customFormat="1" ht="15" customHeight="1">
      <c r="A21" s="35">
        <v>20</v>
      </c>
      <c r="B21" s="36" t="s">
        <v>182</v>
      </c>
      <c r="C21" s="37" t="s">
        <v>183</v>
      </c>
      <c r="D21" s="37" t="s">
        <v>184</v>
      </c>
      <c r="E21" s="36" t="s">
        <v>130</v>
      </c>
      <c r="F21" s="36" t="s">
        <v>186</v>
      </c>
      <c r="G21" s="36" t="s">
        <v>115</v>
      </c>
      <c r="H21" s="36" t="s">
        <v>115</v>
      </c>
      <c r="I21" s="36">
        <v>35</v>
      </c>
      <c r="J21" s="36" t="s">
        <v>185</v>
      </c>
      <c r="K21" s="36" t="s">
        <v>1</v>
      </c>
      <c r="L21" s="38">
        <v>2.6</v>
      </c>
      <c r="M21" s="38">
        <v>10</v>
      </c>
      <c r="N21" s="82">
        <v>2016</v>
      </c>
      <c r="O21" s="57" t="s">
        <v>195</v>
      </c>
      <c r="P21" s="73" t="s">
        <v>249</v>
      </c>
      <c r="Q21" s="73" t="s">
        <v>262</v>
      </c>
      <c r="R21" s="39" t="s">
        <v>2</v>
      </c>
      <c r="S21" s="40">
        <v>42354</v>
      </c>
    </row>
    <row r="22" spans="1:19" s="25" customFormat="1" ht="15" customHeight="1">
      <c r="A22" s="44">
        <v>21</v>
      </c>
      <c r="B22" s="36" t="s">
        <v>187</v>
      </c>
      <c r="C22" s="37" t="s">
        <v>188</v>
      </c>
      <c r="D22" s="37" t="s">
        <v>189</v>
      </c>
      <c r="E22" s="36" t="s">
        <v>130</v>
      </c>
      <c r="F22" s="36" t="s">
        <v>190</v>
      </c>
      <c r="G22" s="36" t="s">
        <v>115</v>
      </c>
      <c r="H22" s="36" t="s">
        <v>115</v>
      </c>
      <c r="I22" s="36">
        <v>169</v>
      </c>
      <c r="J22" s="31" t="s">
        <v>101</v>
      </c>
      <c r="K22" s="36" t="s">
        <v>1</v>
      </c>
      <c r="L22" s="38">
        <v>3.3</v>
      </c>
      <c r="M22" s="38">
        <v>40</v>
      </c>
      <c r="N22" s="82">
        <v>2016</v>
      </c>
      <c r="O22" s="57" t="s">
        <v>195</v>
      </c>
      <c r="P22" s="73" t="s">
        <v>251</v>
      </c>
      <c r="Q22" s="73" t="s">
        <v>280</v>
      </c>
      <c r="R22" s="39" t="s">
        <v>2</v>
      </c>
      <c r="S22" s="40">
        <v>42502</v>
      </c>
    </row>
    <row r="23" spans="1:19" s="42" customFormat="1" ht="15" customHeight="1">
      <c r="A23" s="30">
        <v>22</v>
      </c>
      <c r="B23" s="42" t="s">
        <v>173</v>
      </c>
      <c r="C23" s="18" t="s">
        <v>236</v>
      </c>
      <c r="D23" s="31" t="s">
        <v>175</v>
      </c>
      <c r="E23" s="41" t="s">
        <v>80</v>
      </c>
      <c r="F23" s="18" t="s">
        <v>176</v>
      </c>
      <c r="G23" s="31" t="s">
        <v>181</v>
      </c>
      <c r="H23" s="31" t="s">
        <v>116</v>
      </c>
      <c r="I23" s="31">
        <v>240</v>
      </c>
      <c r="J23" s="31" t="s">
        <v>101</v>
      </c>
      <c r="K23" s="31" t="s">
        <v>1</v>
      </c>
      <c r="L23" s="32">
        <v>5.5</v>
      </c>
      <c r="M23" s="43">
        <v>30</v>
      </c>
      <c r="N23" s="82">
        <v>2016</v>
      </c>
      <c r="O23" s="58" t="s">
        <v>195</v>
      </c>
      <c r="P23" s="80" t="s">
        <v>252</v>
      </c>
      <c r="Q23" s="80" t="s">
        <v>263</v>
      </c>
      <c r="R23" s="39" t="s">
        <v>2</v>
      </c>
      <c r="S23" s="59">
        <v>42579</v>
      </c>
    </row>
    <row r="24" spans="1:19" s="46" customFormat="1" ht="15" customHeight="1">
      <c r="A24" s="30">
        <v>23</v>
      </c>
      <c r="B24" s="41" t="s">
        <v>241</v>
      </c>
      <c r="C24" s="41" t="s">
        <v>259</v>
      </c>
      <c r="D24" s="41" t="s">
        <v>243</v>
      </c>
      <c r="E24" s="41" t="s">
        <v>130</v>
      </c>
      <c r="F24" s="41" t="s">
        <v>245</v>
      </c>
      <c r="G24" s="41" t="s">
        <v>242</v>
      </c>
      <c r="H24" s="41" t="s">
        <v>116</v>
      </c>
      <c r="I24" s="41">
        <v>29</v>
      </c>
      <c r="J24" s="41" t="s">
        <v>125</v>
      </c>
      <c r="K24" s="47" t="s">
        <v>1</v>
      </c>
      <c r="L24" s="32">
        <v>1.4</v>
      </c>
      <c r="M24" s="43">
        <v>15</v>
      </c>
      <c r="N24" s="82">
        <v>2016</v>
      </c>
      <c r="O24" s="58" t="s">
        <v>195</v>
      </c>
      <c r="P24" s="80" t="s">
        <v>278</v>
      </c>
      <c r="Q24" s="80" t="s">
        <v>246</v>
      </c>
      <c r="R24" s="39" t="s">
        <v>2</v>
      </c>
      <c r="S24" s="59" t="s">
        <v>244</v>
      </c>
    </row>
    <row r="25" spans="1:19" s="42" customFormat="1" ht="15" customHeight="1">
      <c r="A25" s="30">
        <v>24</v>
      </c>
      <c r="B25" s="31" t="s">
        <v>122</v>
      </c>
      <c r="C25" s="31" t="s">
        <v>126</v>
      </c>
      <c r="D25" s="31" t="s">
        <v>123</v>
      </c>
      <c r="E25" s="31" t="s">
        <v>80</v>
      </c>
      <c r="F25" s="18" t="s">
        <v>124</v>
      </c>
      <c r="G25" s="31" t="s">
        <v>115</v>
      </c>
      <c r="H25" s="31" t="s">
        <v>115</v>
      </c>
      <c r="I25" s="32">
        <v>71</v>
      </c>
      <c r="J25" s="31" t="s">
        <v>125</v>
      </c>
      <c r="K25" s="31" t="s">
        <v>1</v>
      </c>
      <c r="L25" s="32">
        <v>2.2</v>
      </c>
      <c r="M25" s="32">
        <v>18</v>
      </c>
      <c r="N25" s="82">
        <v>2017</v>
      </c>
      <c r="O25" s="58" t="s">
        <v>195</v>
      </c>
      <c r="P25" s="80" t="s">
        <v>281</v>
      </c>
      <c r="Q25" s="80" t="s">
        <v>282</v>
      </c>
      <c r="R25" s="39" t="s">
        <v>2</v>
      </c>
      <c r="S25" s="83" t="s">
        <v>253</v>
      </c>
    </row>
    <row r="26" spans="1:18" ht="15" customHeight="1">
      <c r="A26" s="1"/>
      <c r="I26" s="16"/>
      <c r="J26" s="77"/>
      <c r="K26" s="78" t="s">
        <v>163</v>
      </c>
      <c r="L26" s="79">
        <f>SUM(L2:L25)</f>
        <v>58.000000000000014</v>
      </c>
      <c r="M26" s="16">
        <f>SUM(M2:M19)</f>
        <v>166.7</v>
      </c>
      <c r="P26" s="74"/>
      <c r="Q26" s="74"/>
      <c r="R26" s="5"/>
    </row>
    <row r="27" spans="1:18" ht="15" customHeight="1">
      <c r="A27" s="1" t="s">
        <v>111</v>
      </c>
      <c r="I27" s="16"/>
      <c r="L27" s="16"/>
      <c r="M27" s="16"/>
      <c r="P27" s="74"/>
      <c r="Q27" s="74"/>
      <c r="R27" s="5"/>
    </row>
    <row r="28" spans="1:19" ht="15" customHeight="1">
      <c r="A28" s="1">
        <v>25</v>
      </c>
      <c r="B28" s="15" t="s">
        <v>151</v>
      </c>
      <c r="C28" s="18" t="s">
        <v>191</v>
      </c>
      <c r="D28" s="15" t="s">
        <v>154</v>
      </c>
      <c r="E28" s="15" t="s">
        <v>86</v>
      </c>
      <c r="F28" s="18" t="s">
        <v>152</v>
      </c>
      <c r="G28" s="15" t="s">
        <v>115</v>
      </c>
      <c r="H28" s="5" t="s">
        <v>115</v>
      </c>
      <c r="I28" s="16">
        <v>104</v>
      </c>
      <c r="J28" s="15" t="s">
        <v>153</v>
      </c>
      <c r="K28" s="5" t="s">
        <v>1</v>
      </c>
      <c r="L28" s="16">
        <v>5.9</v>
      </c>
      <c r="M28" s="16">
        <v>28</v>
      </c>
      <c r="N28" s="22">
        <v>2015</v>
      </c>
      <c r="O28" s="57" t="s">
        <v>195</v>
      </c>
      <c r="P28" s="73" t="s">
        <v>247</v>
      </c>
      <c r="Q28" s="73" t="s">
        <v>284</v>
      </c>
      <c r="R28" s="5" t="s">
        <v>2</v>
      </c>
      <c r="S28" s="23">
        <v>42040</v>
      </c>
    </row>
    <row r="29" spans="1:19" ht="15" customHeight="1">
      <c r="A29" s="1">
        <v>26</v>
      </c>
      <c r="B29" s="15" t="s">
        <v>155</v>
      </c>
      <c r="C29" s="18" t="s">
        <v>156</v>
      </c>
      <c r="D29" s="15" t="s">
        <v>157</v>
      </c>
      <c r="E29" s="15" t="s">
        <v>158</v>
      </c>
      <c r="F29" s="18" t="s">
        <v>159</v>
      </c>
      <c r="G29" s="15" t="s">
        <v>115</v>
      </c>
      <c r="H29" s="5" t="s">
        <v>115</v>
      </c>
      <c r="I29" s="16">
        <v>47</v>
      </c>
      <c r="J29" s="15" t="s">
        <v>142</v>
      </c>
      <c r="K29" s="5" t="s">
        <v>1</v>
      </c>
      <c r="L29" s="16">
        <v>1.4</v>
      </c>
      <c r="M29" s="16">
        <v>15</v>
      </c>
      <c r="N29" s="22">
        <v>2015</v>
      </c>
      <c r="O29" s="57" t="s">
        <v>195</v>
      </c>
      <c r="P29" s="75" t="s">
        <v>233</v>
      </c>
      <c r="Q29" s="75" t="s">
        <v>174</v>
      </c>
      <c r="R29" s="5" t="s">
        <v>2</v>
      </c>
      <c r="S29" s="23">
        <v>42075</v>
      </c>
    </row>
    <row r="30" spans="1:19" s="25" customFormat="1" ht="15" customHeight="1">
      <c r="A30" s="24">
        <v>27</v>
      </c>
      <c r="B30" s="25" t="s">
        <v>137</v>
      </c>
      <c r="C30" s="26" t="s">
        <v>138</v>
      </c>
      <c r="D30" s="21" t="s">
        <v>139</v>
      </c>
      <c r="E30" s="21" t="s">
        <v>87</v>
      </c>
      <c r="F30" s="18" t="s">
        <v>141</v>
      </c>
      <c r="G30" s="21" t="s">
        <v>140</v>
      </c>
      <c r="H30" s="21" t="s">
        <v>116</v>
      </c>
      <c r="I30" s="21">
        <v>22</v>
      </c>
      <c r="J30" s="21" t="s">
        <v>101</v>
      </c>
      <c r="K30" s="21" t="s">
        <v>1</v>
      </c>
      <c r="L30" s="27">
        <v>2</v>
      </c>
      <c r="M30" s="27">
        <v>10</v>
      </c>
      <c r="N30" s="22">
        <v>2015</v>
      </c>
      <c r="O30" s="57" t="s">
        <v>195</v>
      </c>
      <c r="P30" s="75" t="s">
        <v>233</v>
      </c>
      <c r="Q30" s="75" t="s">
        <v>174</v>
      </c>
      <c r="R30" s="5" t="s">
        <v>2</v>
      </c>
      <c r="S30" s="28">
        <v>42180</v>
      </c>
    </row>
    <row r="31" spans="1:19" s="25" customFormat="1" ht="15" customHeight="1">
      <c r="A31" s="24">
        <v>28</v>
      </c>
      <c r="B31" s="25" t="s">
        <v>168</v>
      </c>
      <c r="C31" s="26" t="s">
        <v>169</v>
      </c>
      <c r="D31" s="21" t="s">
        <v>170</v>
      </c>
      <c r="E31" s="21" t="s">
        <v>87</v>
      </c>
      <c r="F31" s="18" t="s">
        <v>171</v>
      </c>
      <c r="G31" s="21" t="s">
        <v>172</v>
      </c>
      <c r="H31" s="21" t="s">
        <v>115</v>
      </c>
      <c r="I31" s="21">
        <v>60.56</v>
      </c>
      <c r="J31" s="21" t="s">
        <v>101</v>
      </c>
      <c r="K31" s="21" t="s">
        <v>1</v>
      </c>
      <c r="L31" s="27">
        <v>6</v>
      </c>
      <c r="M31" s="16">
        <v>30</v>
      </c>
      <c r="N31" s="22">
        <v>2015</v>
      </c>
      <c r="O31" s="57" t="s">
        <v>195</v>
      </c>
      <c r="P31" s="75" t="s">
        <v>233</v>
      </c>
      <c r="Q31" s="75" t="s">
        <v>174</v>
      </c>
      <c r="R31" s="5" t="s">
        <v>2</v>
      </c>
      <c r="S31" s="28">
        <v>42268</v>
      </c>
    </row>
    <row r="32" spans="1:19" s="25" customFormat="1" ht="15" customHeight="1">
      <c r="A32" s="35">
        <v>29</v>
      </c>
      <c r="B32" s="36" t="s">
        <v>147</v>
      </c>
      <c r="C32" s="37" t="s">
        <v>145</v>
      </c>
      <c r="D32" s="37" t="s">
        <v>146</v>
      </c>
      <c r="E32" s="36" t="s">
        <v>87</v>
      </c>
      <c r="F32" s="36" t="s">
        <v>148</v>
      </c>
      <c r="G32" s="36" t="s">
        <v>115</v>
      </c>
      <c r="H32" s="36" t="s">
        <v>115</v>
      </c>
      <c r="I32" s="36">
        <v>32</v>
      </c>
      <c r="J32" s="36" t="s">
        <v>142</v>
      </c>
      <c r="K32" s="36" t="s">
        <v>1</v>
      </c>
      <c r="L32" s="38">
        <v>1.95</v>
      </c>
      <c r="M32" s="38">
        <v>7.5</v>
      </c>
      <c r="N32" s="51">
        <v>2015</v>
      </c>
      <c r="O32" s="57" t="s">
        <v>195</v>
      </c>
      <c r="P32" s="73" t="s">
        <v>248</v>
      </c>
      <c r="Q32" s="73" t="s">
        <v>283</v>
      </c>
      <c r="R32" s="39" t="s">
        <v>2</v>
      </c>
      <c r="S32" s="40">
        <v>42312</v>
      </c>
    </row>
    <row r="33" spans="1:19" s="25" customFormat="1" ht="15" customHeight="1">
      <c r="A33" s="35">
        <v>30</v>
      </c>
      <c r="B33" s="52" t="s">
        <v>177</v>
      </c>
      <c r="C33" s="37" t="s">
        <v>192</v>
      </c>
      <c r="D33" s="53" t="s">
        <v>178</v>
      </c>
      <c r="E33" s="36" t="s">
        <v>86</v>
      </c>
      <c r="F33" s="37" t="s">
        <v>179</v>
      </c>
      <c r="G33" s="53" t="s">
        <v>115</v>
      </c>
      <c r="H33" s="53" t="s">
        <v>115</v>
      </c>
      <c r="I33" s="54">
        <v>14.4</v>
      </c>
      <c r="J33" s="55" t="s">
        <v>180</v>
      </c>
      <c r="K33" s="52" t="s">
        <v>1</v>
      </c>
      <c r="L33" s="54">
        <v>3</v>
      </c>
      <c r="M33" s="54">
        <v>10</v>
      </c>
      <c r="N33" s="52">
        <v>2016</v>
      </c>
      <c r="O33" s="57" t="s">
        <v>195</v>
      </c>
      <c r="P33" s="73" t="s">
        <v>250</v>
      </c>
      <c r="Q33" s="75" t="s">
        <v>174</v>
      </c>
      <c r="R33" s="39" t="s">
        <v>2</v>
      </c>
      <c r="S33" s="56">
        <v>42502</v>
      </c>
    </row>
    <row r="34" spans="1:19" s="46" customFormat="1" ht="15" customHeight="1">
      <c r="A34" s="35">
        <v>31</v>
      </c>
      <c r="B34" s="41" t="s">
        <v>79</v>
      </c>
      <c r="C34" s="41" t="s">
        <v>160</v>
      </c>
      <c r="D34" s="41" t="s">
        <v>83</v>
      </c>
      <c r="E34" s="41" t="s">
        <v>80</v>
      </c>
      <c r="F34" s="31" t="s">
        <v>82</v>
      </c>
      <c r="G34" s="41" t="s">
        <v>162</v>
      </c>
      <c r="H34" s="41" t="s">
        <v>115</v>
      </c>
      <c r="I34" s="43">
        <v>174</v>
      </c>
      <c r="J34" s="41" t="s">
        <v>55</v>
      </c>
      <c r="K34" s="39" t="s">
        <v>1</v>
      </c>
      <c r="L34" s="43">
        <v>6</v>
      </c>
      <c r="M34" s="43">
        <v>30</v>
      </c>
      <c r="N34" s="41">
        <v>2016</v>
      </c>
      <c r="O34" s="58" t="s">
        <v>195</v>
      </c>
      <c r="P34" s="80" t="s">
        <v>255</v>
      </c>
      <c r="Q34" s="80" t="s">
        <v>256</v>
      </c>
      <c r="R34" s="39" t="s">
        <v>2</v>
      </c>
      <c r="S34" s="84" t="s">
        <v>253</v>
      </c>
    </row>
    <row r="35" spans="1:19" s="25" customFormat="1" ht="15" customHeight="1">
      <c r="A35" s="35">
        <v>32</v>
      </c>
      <c r="B35" s="36" t="s">
        <v>91</v>
      </c>
      <c r="C35" s="36" t="s">
        <v>52</v>
      </c>
      <c r="D35" s="36" t="s">
        <v>93</v>
      </c>
      <c r="E35" s="36" t="s">
        <v>130</v>
      </c>
      <c r="F35" s="36" t="s">
        <v>94</v>
      </c>
      <c r="G35" s="36" t="s">
        <v>52</v>
      </c>
      <c r="H35" s="36" t="s">
        <v>95</v>
      </c>
      <c r="I35" s="38" t="s">
        <v>10</v>
      </c>
      <c r="J35" s="36" t="s">
        <v>96</v>
      </c>
      <c r="K35" s="36" t="s">
        <v>1</v>
      </c>
      <c r="L35" s="38">
        <v>3</v>
      </c>
      <c r="M35" s="27">
        <v>15</v>
      </c>
      <c r="N35" s="29">
        <v>2016</v>
      </c>
      <c r="O35" s="57" t="s">
        <v>195</v>
      </c>
      <c r="P35" s="73" t="s">
        <v>258</v>
      </c>
      <c r="Q35" s="75" t="s">
        <v>174</v>
      </c>
      <c r="R35" s="39" t="s">
        <v>2</v>
      </c>
      <c r="S35" s="81" t="s">
        <v>253</v>
      </c>
    </row>
    <row r="36" spans="1:19" s="25" customFormat="1" ht="15" customHeight="1">
      <c r="A36" s="86">
        <v>33</v>
      </c>
      <c r="B36" s="36" t="s">
        <v>237</v>
      </c>
      <c r="C36" s="85" t="s">
        <v>238</v>
      </c>
      <c r="D36" s="36" t="s">
        <v>239</v>
      </c>
      <c r="E36" s="36" t="s">
        <v>86</v>
      </c>
      <c r="F36" s="36" t="s">
        <v>240</v>
      </c>
      <c r="G36" s="36" t="s">
        <v>115</v>
      </c>
      <c r="H36" s="36" t="s">
        <v>115</v>
      </c>
      <c r="I36" s="38">
        <v>147</v>
      </c>
      <c r="J36" s="36" t="s">
        <v>101</v>
      </c>
      <c r="K36" s="36" t="s">
        <v>1</v>
      </c>
      <c r="L36" s="38">
        <v>4.1</v>
      </c>
      <c r="M36" s="27">
        <v>25</v>
      </c>
      <c r="N36" s="29">
        <v>2016</v>
      </c>
      <c r="O36" s="57" t="s">
        <v>195</v>
      </c>
      <c r="P36" s="73" t="s">
        <v>260</v>
      </c>
      <c r="Q36" s="73" t="s">
        <v>261</v>
      </c>
      <c r="R36" s="39" t="s">
        <v>2</v>
      </c>
      <c r="S36" s="81" t="s">
        <v>253</v>
      </c>
    </row>
    <row r="37" spans="1:19" s="25" customFormat="1" ht="15" customHeight="1">
      <c r="A37" s="35">
        <v>34</v>
      </c>
      <c r="B37" s="36" t="s">
        <v>267</v>
      </c>
      <c r="C37" s="85" t="s">
        <v>268</v>
      </c>
      <c r="D37" s="36" t="s">
        <v>269</v>
      </c>
      <c r="E37" s="36" t="s">
        <v>130</v>
      </c>
      <c r="F37" s="36" t="s">
        <v>270</v>
      </c>
      <c r="G37" s="36" t="s">
        <v>115</v>
      </c>
      <c r="H37" s="36" t="s">
        <v>115</v>
      </c>
      <c r="I37" s="38">
        <v>92</v>
      </c>
      <c r="J37" s="36" t="s">
        <v>264</v>
      </c>
      <c r="K37" s="36" t="s">
        <v>1</v>
      </c>
      <c r="L37" s="38">
        <v>5.9</v>
      </c>
      <c r="M37" s="27">
        <v>30</v>
      </c>
      <c r="N37" s="29">
        <v>2017</v>
      </c>
      <c r="O37" s="57" t="s">
        <v>265</v>
      </c>
      <c r="P37" s="75" t="s">
        <v>233</v>
      </c>
      <c r="Q37" s="75" t="s">
        <v>174</v>
      </c>
      <c r="R37" s="39" t="s">
        <v>2</v>
      </c>
      <c r="S37" s="59">
        <v>42913</v>
      </c>
    </row>
    <row r="38" spans="1:19" s="25" customFormat="1" ht="15" customHeight="1">
      <c r="A38" s="35">
        <v>35</v>
      </c>
      <c r="B38" s="36" t="s">
        <v>151</v>
      </c>
      <c r="C38" s="85" t="s">
        <v>277</v>
      </c>
      <c r="D38" s="36" t="s">
        <v>275</v>
      </c>
      <c r="E38" s="36" t="s">
        <v>130</v>
      </c>
      <c r="F38" s="36" t="s">
        <v>276</v>
      </c>
      <c r="G38" s="36" t="s">
        <v>115</v>
      </c>
      <c r="H38" s="36" t="s">
        <v>115</v>
      </c>
      <c r="I38" s="38">
        <v>104</v>
      </c>
      <c r="J38" s="36" t="s">
        <v>264</v>
      </c>
      <c r="K38" s="36" t="s">
        <v>1</v>
      </c>
      <c r="L38" s="38">
        <v>6</v>
      </c>
      <c r="M38" s="27">
        <v>25</v>
      </c>
      <c r="N38" s="29">
        <v>2017</v>
      </c>
      <c r="O38" s="57" t="s">
        <v>265</v>
      </c>
      <c r="P38" s="75" t="s">
        <v>233</v>
      </c>
      <c r="Q38" s="75" t="s">
        <v>174</v>
      </c>
      <c r="R38" s="39" t="s">
        <v>2</v>
      </c>
      <c r="S38" s="59">
        <v>42913</v>
      </c>
    </row>
    <row r="39" spans="1:19" s="25" customFormat="1" ht="15" customHeight="1">
      <c r="A39" s="35">
        <v>36</v>
      </c>
      <c r="B39" s="36" t="s">
        <v>271</v>
      </c>
      <c r="C39" s="85" t="s">
        <v>272</v>
      </c>
      <c r="D39" s="36" t="s">
        <v>273</v>
      </c>
      <c r="E39" s="36" t="s">
        <v>130</v>
      </c>
      <c r="F39" s="36" t="s">
        <v>274</v>
      </c>
      <c r="G39" s="36" t="s">
        <v>115</v>
      </c>
      <c r="H39" s="36" t="s">
        <v>115</v>
      </c>
      <c r="I39" s="38">
        <v>30</v>
      </c>
      <c r="J39" s="36" t="s">
        <v>264</v>
      </c>
      <c r="K39" s="36" t="s">
        <v>1</v>
      </c>
      <c r="L39" s="38">
        <v>2</v>
      </c>
      <c r="M39" s="27">
        <v>30</v>
      </c>
      <c r="N39" s="29">
        <v>2017</v>
      </c>
      <c r="O39" s="57" t="s">
        <v>265</v>
      </c>
      <c r="P39" s="75" t="s">
        <v>233</v>
      </c>
      <c r="Q39" s="75" t="s">
        <v>174</v>
      </c>
      <c r="R39" s="39" t="s">
        <v>2</v>
      </c>
      <c r="S39" s="59" t="s">
        <v>266</v>
      </c>
    </row>
    <row r="40" spans="1:18" ht="15" customHeight="1">
      <c r="A40" s="1"/>
      <c r="C40" s="21"/>
      <c r="H40" s="5"/>
      <c r="I40" s="16"/>
      <c r="K40" s="19" t="s">
        <v>164</v>
      </c>
      <c r="L40" s="20">
        <f>SUM(L28:L39)</f>
        <v>47.25</v>
      </c>
      <c r="M40" s="16"/>
      <c r="R40" s="5"/>
    </row>
    <row r="41" spans="1:19" s="46" customFormat="1" ht="15" customHeight="1">
      <c r="A41" s="44"/>
      <c r="B41" s="41"/>
      <c r="C41" s="31"/>
      <c r="D41" s="41"/>
      <c r="E41" s="41"/>
      <c r="F41" s="41"/>
      <c r="G41" s="41"/>
      <c r="H41" s="41"/>
      <c r="I41" s="41"/>
      <c r="J41" s="41"/>
      <c r="K41" s="48"/>
      <c r="L41" s="49"/>
      <c r="M41" s="41"/>
      <c r="N41" s="41"/>
      <c r="O41" s="41"/>
      <c r="R41" s="41"/>
      <c r="S41" s="45"/>
    </row>
    <row r="42" spans="1:19" s="46" customFormat="1" ht="15" customHeight="1">
      <c r="A42" s="44"/>
      <c r="B42" s="41"/>
      <c r="C42" s="31"/>
      <c r="D42" s="41"/>
      <c r="E42" s="41"/>
      <c r="F42" s="41"/>
      <c r="G42" s="41"/>
      <c r="H42" s="41"/>
      <c r="I42" s="41"/>
      <c r="J42" s="41"/>
      <c r="K42" s="48" t="s">
        <v>165</v>
      </c>
      <c r="L42" s="49">
        <f>SUM(L40,L26)</f>
        <v>105.25000000000001</v>
      </c>
      <c r="M42" s="41"/>
      <c r="N42" s="41"/>
      <c r="O42" s="41"/>
      <c r="R42" s="41"/>
      <c r="S42" s="45"/>
    </row>
    <row r="43" spans="1:19" s="46" customFormat="1" ht="15" customHeight="1">
      <c r="A43" s="44"/>
      <c r="B43" s="41"/>
      <c r="C43" s="31"/>
      <c r="D43" s="41"/>
      <c r="E43" s="41"/>
      <c r="F43" s="41"/>
      <c r="G43" s="41"/>
      <c r="H43" s="41"/>
      <c r="I43" s="41"/>
      <c r="J43" s="41"/>
      <c r="K43" s="50" t="s">
        <v>166</v>
      </c>
      <c r="L43" s="49">
        <f>SUM(L7,L9)</f>
        <v>6.5</v>
      </c>
      <c r="M43" s="41"/>
      <c r="N43" s="41"/>
      <c r="O43" s="41"/>
      <c r="R43" s="41"/>
      <c r="S43" s="45"/>
    </row>
    <row r="44" spans="1:12" ht="15" customHeight="1">
      <c r="A44" s="1"/>
      <c r="C44" s="21"/>
      <c r="K44" s="33" t="s">
        <v>167</v>
      </c>
      <c r="L44" s="34">
        <f>L42-L43</f>
        <v>98.75000000000001</v>
      </c>
    </row>
  </sheetData>
  <protectedRanges>
    <protectedRange sqref="Q10" name="Data_15"/>
    <protectedRange sqref="Q12" name="Data_15_1"/>
  </protectedRanges>
  <printOptions/>
  <pageMargins left="0.2" right="0.2" top="0.75" bottom="0.2" header="0.3" footer="0.3"/>
  <pageSetup horizontalDpi="600" verticalDpi="600" orientation="landscape" paperSize="3" scale="55" r:id="rId1"/>
  <headerFooter>
    <oddHeader>&amp;C&amp;"-,Bold"As of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tpotter</dc:creator>
  <cp:keywords/>
  <dc:description/>
  <cp:lastModifiedBy>tpotter</cp:lastModifiedBy>
  <cp:lastPrinted>2017-06-27T13:58:28Z</cp:lastPrinted>
  <dcterms:created xsi:type="dcterms:W3CDTF">2014-01-07T20:00:08Z</dcterms:created>
  <dcterms:modified xsi:type="dcterms:W3CDTF">2017-08-15T19:27:21Z</dcterms:modified>
  <cp:category/>
  <cp:version/>
  <cp:contentType/>
  <cp:contentStatus/>
</cp:coreProperties>
</file>