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27795" windowHeight="14055" tabRatio="661"/>
  </bookViews>
  <sheets>
    <sheet name="System-Level" sheetId="1" r:id="rId1"/>
    <sheet name="Physician Practice-1" sheetId="8" r:id="rId2"/>
    <sheet name="Physician Practice-2" sheetId="12" r:id="rId3"/>
  </sheets>
  <externalReferences>
    <externalReference r:id="rId4"/>
  </externalReferences>
  <definedNames>
    <definedName name="MaximumDollarInputValue">'[1]System Data'!$A$12</definedName>
    <definedName name="MinimumDollarInputValue">'[1]System Data'!$A$11</definedName>
  </definedNames>
  <calcPr calcId="145621"/>
</workbook>
</file>

<file path=xl/calcChain.xml><?xml version="1.0" encoding="utf-8"?>
<calcChain xmlns="http://schemas.openxmlformats.org/spreadsheetml/2006/main">
  <c r="C69" i="12" l="1"/>
  <c r="C53" i="12"/>
  <c r="C61" i="12" s="1"/>
  <c r="C45" i="12"/>
  <c r="C39" i="12"/>
  <c r="C34" i="12"/>
  <c r="C24" i="12"/>
  <c r="C26" i="12" s="1"/>
  <c r="C16" i="12"/>
  <c r="C69" i="1"/>
  <c r="C60" i="1"/>
  <c r="C53" i="1"/>
  <c r="C45" i="1"/>
  <c r="C39" i="1"/>
  <c r="C34" i="1"/>
  <c r="C24" i="1"/>
  <c r="C26" i="1" s="1"/>
  <c r="C16" i="1"/>
  <c r="C40" i="12" l="1"/>
  <c r="C70" i="12"/>
  <c r="C74" i="12" s="1"/>
  <c r="C77" i="12" s="1"/>
  <c r="C46" i="12"/>
  <c r="C27" i="12"/>
  <c r="C61" i="1"/>
  <c r="C70" i="1" s="1"/>
  <c r="C74" i="1" s="1"/>
  <c r="C77" i="1" s="1"/>
  <c r="C40" i="1"/>
  <c r="C46" i="1" s="1"/>
  <c r="C27" i="1"/>
  <c r="C69" i="8"/>
  <c r="C53" i="8"/>
  <c r="C45" i="8"/>
  <c r="C34" i="8"/>
  <c r="C24" i="8"/>
  <c r="C26" i="8" s="1"/>
  <c r="C16" i="8"/>
  <c r="C61" i="8" l="1"/>
  <c r="C77" i="8" s="1"/>
  <c r="C40" i="8"/>
  <c r="C46" i="8" s="1"/>
  <c r="C27" i="8"/>
</calcChain>
</file>

<file path=xl/sharedStrings.xml><?xml version="1.0" encoding="utf-8"?>
<sst xmlns="http://schemas.openxmlformats.org/spreadsheetml/2006/main" count="435" uniqueCount="145">
  <si>
    <t>RPO-138</t>
  </si>
  <si>
    <t>RPO-140</t>
  </si>
  <si>
    <t xml:space="preserve">Legal Name(s) of Corporate Affiliate(s) For Which This Financial Statements File Will Be Completed    </t>
  </si>
  <si>
    <t>Financial Statements Year</t>
  </si>
  <si>
    <t>N/A</t>
  </si>
  <si>
    <t>System-Level or Physician Practice</t>
  </si>
  <si>
    <t>RPO-141</t>
  </si>
  <si>
    <t>Cash and Cash Equivalents</t>
  </si>
  <si>
    <t>BALANCE SHEET</t>
  </si>
  <si>
    <t>Data</t>
  </si>
  <si>
    <t>Variance from AFS</t>
  </si>
  <si>
    <t>Text Explanation for Variance</t>
  </si>
  <si>
    <t>RPO-142</t>
  </si>
  <si>
    <t>RPO-143</t>
  </si>
  <si>
    <t>Short Term Investments</t>
  </si>
  <si>
    <t>Current Assets Whose Use is Limited</t>
  </si>
  <si>
    <t>ASSETS</t>
  </si>
  <si>
    <t>CURRENT ASSETS</t>
  </si>
  <si>
    <t xml:space="preserve">RECEIVABLES </t>
  </si>
  <si>
    <t>RPO-144</t>
  </si>
  <si>
    <t>RPO-145</t>
  </si>
  <si>
    <t>RPO-146</t>
  </si>
  <si>
    <t>RPO-147</t>
  </si>
  <si>
    <t>RPO-148</t>
  </si>
  <si>
    <t>Net Patient Accounts Receivable</t>
  </si>
  <si>
    <t>Receivables Due From Affiliates</t>
  </si>
  <si>
    <t>Third Party Settlements</t>
  </si>
  <si>
    <t>Other Current Assets</t>
  </si>
  <si>
    <t>Total Current Assets</t>
  </si>
  <si>
    <t>NON-CURRENT ASSETS</t>
  </si>
  <si>
    <t>RPO-149</t>
  </si>
  <si>
    <t>RPO-150</t>
  </si>
  <si>
    <t>RPO-151</t>
  </si>
  <si>
    <t>RPO-152</t>
  </si>
  <si>
    <t>RPO-153</t>
  </si>
  <si>
    <t>RPO-154</t>
  </si>
  <si>
    <t>RPO-155</t>
  </si>
  <si>
    <t>RPO-156</t>
  </si>
  <si>
    <t>RPO-157</t>
  </si>
  <si>
    <t>RPO-158</t>
  </si>
  <si>
    <t>Total Assets</t>
  </si>
  <si>
    <t>Non-Current Assets Whose Use is Limited</t>
  </si>
  <si>
    <t>Contribution Receivables</t>
  </si>
  <si>
    <t>Interest in Net Assets</t>
  </si>
  <si>
    <t>Investment in Affiliates</t>
  </si>
  <si>
    <t>Gross Property Plant and Equipment</t>
  </si>
  <si>
    <t>Less:  Accumulated Depreciation</t>
  </si>
  <si>
    <t>Net Property Plant and Equipment</t>
  </si>
  <si>
    <t>Other Non-Current Assets</t>
  </si>
  <si>
    <t>Total Non-Current Assets</t>
  </si>
  <si>
    <t>LIABILITIES AND NET ASSETS or EQUITY</t>
  </si>
  <si>
    <t>CURRENT LIABILITIES</t>
  </si>
  <si>
    <t>RPO-159</t>
  </si>
  <si>
    <t>RPO-160</t>
  </si>
  <si>
    <t>RPO-161</t>
  </si>
  <si>
    <t>RPO-162</t>
  </si>
  <si>
    <t>RPO-163</t>
  </si>
  <si>
    <t>Current Long Term Debt</t>
  </si>
  <si>
    <t>Estimated Third Party Settlements</t>
  </si>
  <si>
    <t>Current Liabilities Due to Affiliates</t>
  </si>
  <si>
    <t>Other Current Liabilities</t>
  </si>
  <si>
    <t>Total Current Liabilities</t>
  </si>
  <si>
    <t>NET ASSETS or EQUITY</t>
  </si>
  <si>
    <t>RPO-169</t>
  </si>
  <si>
    <t>RPO-170</t>
  </si>
  <si>
    <t>RPO-171</t>
  </si>
  <si>
    <t>RPO-172</t>
  </si>
  <si>
    <t>RPO-173</t>
  </si>
  <si>
    <t>TOTAL NET ASSETS or EQUITY</t>
  </si>
  <si>
    <t>TOTAL LIABILITIES AND NET ASSETS or EQUITY</t>
  </si>
  <si>
    <t>Net Unrestricted Assets</t>
  </si>
  <si>
    <t>Net Temporarily Restricted Assets</t>
  </si>
  <si>
    <t>Net Permanently Restricted Assets</t>
  </si>
  <si>
    <t>LONG-TERM LIABILITIES</t>
  </si>
  <si>
    <t>RPO-164</t>
  </si>
  <si>
    <t>RPO-165</t>
  </si>
  <si>
    <t>RPO-166</t>
  </si>
  <si>
    <t>RPO-167</t>
  </si>
  <si>
    <t>RPO-168</t>
  </si>
  <si>
    <t xml:space="preserve">Total Liabilities  </t>
  </si>
  <si>
    <t>Long Term Debt Net of Current Portion</t>
  </si>
  <si>
    <t>Non-Current Liabilities Due to Affiliates</t>
  </si>
  <si>
    <t>Other Non-Current Liabilities</t>
  </si>
  <si>
    <t>Total Non-Current Liabilities</t>
  </si>
  <si>
    <t>STATEMENT OF OPERATIONS</t>
  </si>
  <si>
    <t>OPERATING REVENUE</t>
  </si>
  <si>
    <t>RPO-174</t>
  </si>
  <si>
    <t>RPO-175</t>
  </si>
  <si>
    <t>RPO-176</t>
  </si>
  <si>
    <t>RPO-177</t>
  </si>
  <si>
    <t>Total Operating Revenue</t>
  </si>
  <si>
    <t>Net Patient Service Revenue</t>
  </si>
  <si>
    <t>Other Operating Revenue</t>
  </si>
  <si>
    <t>Net Assets Released From Restrictions Used for Operations</t>
  </si>
  <si>
    <t>NON-OPERATING REVENUE</t>
  </si>
  <si>
    <t>RPO-178</t>
  </si>
  <si>
    <t>RPO-179</t>
  </si>
  <si>
    <t>RPO-180</t>
  </si>
  <si>
    <t>RPO-181</t>
  </si>
  <si>
    <t>RPO-182</t>
  </si>
  <si>
    <t>RPO-183</t>
  </si>
  <si>
    <t>RPO-184</t>
  </si>
  <si>
    <t>Total Non-Operating Revenue</t>
  </si>
  <si>
    <t>Total Unrestricted Revenue, Gains, and Other Support</t>
  </si>
  <si>
    <t>Investment Income</t>
  </si>
  <si>
    <t>Net Contribution Revenue</t>
  </si>
  <si>
    <t>Change in Interest in Net Assets</t>
  </si>
  <si>
    <t>Non-Operating Gains / Losses</t>
  </si>
  <si>
    <t>Equity Method of Alternative Investment</t>
  </si>
  <si>
    <t>EXPENSES</t>
  </si>
  <si>
    <t>RPO-185</t>
  </si>
  <si>
    <t>RPO-186</t>
  </si>
  <si>
    <t>RPO-187</t>
  </si>
  <si>
    <t>RPO-188</t>
  </si>
  <si>
    <t>RPO-189</t>
  </si>
  <si>
    <t>RPO-190</t>
  </si>
  <si>
    <t>RPO-191</t>
  </si>
  <si>
    <t>RPO-192</t>
  </si>
  <si>
    <t>Total Expenses Including Nonrecurring Gains / Losses</t>
  </si>
  <si>
    <t>Total Excess of Revenue, Gains, and Other Support Over Expenses</t>
  </si>
  <si>
    <t>Salary and Benefit Expense</t>
  </si>
  <si>
    <t>Depreciation and Amortization Expense</t>
  </si>
  <si>
    <t>Interest Expense</t>
  </si>
  <si>
    <t>Health Safety Net Assessment</t>
  </si>
  <si>
    <t xml:space="preserve">Other Operating Expenses </t>
  </si>
  <si>
    <t>Net Nonrecurring Gains and Losses</t>
  </si>
  <si>
    <t>OTHER CHANGES IN UNRESTRICTED NET ASSETS</t>
  </si>
  <si>
    <t>RPO-193</t>
  </si>
  <si>
    <t>RPO-194</t>
  </si>
  <si>
    <t>RPO-195</t>
  </si>
  <si>
    <t>RPO-196</t>
  </si>
  <si>
    <t>RPO-197</t>
  </si>
  <si>
    <t>RPO-198</t>
  </si>
  <si>
    <t>Total Increase or Decrease in Unrestricted Net Assets</t>
  </si>
  <si>
    <t>Transfers from / to Parent and Affiliates</t>
  </si>
  <si>
    <t>Other Changes in Unrestricted Net Assets</t>
  </si>
  <si>
    <t>Sub-Total Increase or Decrease in Unrestricted Net Assets</t>
  </si>
  <si>
    <t>Changes in Unrestricted Assets Related to Pension Activities</t>
  </si>
  <si>
    <t>Changes in Accounting Principles</t>
  </si>
  <si>
    <t>South Shore Health System, Inc.</t>
  </si>
  <si>
    <t>System-Level</t>
  </si>
  <si>
    <t>10/1/2016 - 9/30/2017</t>
  </si>
  <si>
    <t>Coastal Medical Associates</t>
  </si>
  <si>
    <t>Physician Practice</t>
  </si>
  <si>
    <t>South Shore Medical Center,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</si>
</sst>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(&quot;$&quot;* #,##0_);_(&quot;$&quot;* \(#,##0\);_(&quot;$&quot;* &quot;-&quot;_);_(@_)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5" fillId="0" borderId="0" applyNumberFormat="0" applyFill="0" applyBorder="0" applyAlignment="0" applyProtection="0"/>
    <xf numFmtId="0" fontId="6" fillId="0" borderId="11" applyNumberFormat="0" applyFill="0" applyAlignment="0" applyProtection="0"/>
    <xf numFmtId="0" fontId="7" fillId="0" borderId="12" applyNumberFormat="0" applyFill="0" applyAlignment="0" applyProtection="0"/>
    <xf numFmtId="0" fontId="8" fillId="0" borderId="13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14" applyNumberFormat="0" applyAlignment="0" applyProtection="0"/>
    <xf numFmtId="0" fontId="13" fillId="7" borderId="15" applyNumberFormat="0" applyAlignment="0" applyProtection="0"/>
    <xf numFmtId="0" fontId="14" fillId="7" borderId="14" applyNumberFormat="0" applyAlignment="0" applyProtection="0"/>
    <xf numFmtId="0" fontId="15" fillId="0" borderId="16" applyNumberFormat="0" applyFill="0" applyAlignment="0" applyProtection="0"/>
    <xf numFmtId="0" fontId="16" fillId="8" borderId="17" applyNumberFormat="0" applyAlignment="0" applyProtection="0"/>
    <xf numFmtId="0" fontId="17" fillId="0" borderId="0" applyNumberFormat="0" applyFill="0" applyBorder="0" applyAlignment="0" applyProtection="0"/>
    <xf numFmtId="0" fontId="4" fillId="9" borderId="18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9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</cellStyleXfs>
  <cellXfs count="43">
    <xf numFmtId="0" fontId="0" fillId="0" borderId="0" xfId="0"/>
    <xf numFmtId="0" fontId="1" fillId="2" borderId="1" xfId="0" applyFont="1" applyFill="1" applyBorder="1"/>
    <xf numFmtId="0" fontId="2" fillId="2" borderId="1" xfId="0" applyFont="1" applyFill="1" applyBorder="1"/>
    <xf numFmtId="42" fontId="0" fillId="0" borderId="1" xfId="0" applyNumberFormat="1" applyBorder="1"/>
    <xf numFmtId="42" fontId="3" fillId="0" borderId="1" xfId="0" applyNumberFormat="1" applyFont="1" applyBorder="1"/>
    <xf numFmtId="0" fontId="1" fillId="2" borderId="1" xfId="0" applyFont="1" applyFill="1" applyBorder="1" applyAlignment="1"/>
    <xf numFmtId="0" fontId="2" fillId="2" borderId="1" xfId="0" applyFont="1" applyFill="1" applyBorder="1" applyAlignment="1"/>
    <xf numFmtId="42" fontId="3" fillId="0" borderId="1" xfId="0" applyNumberFormat="1" applyFont="1" applyFill="1" applyBorder="1" applyAlignment="1"/>
    <xf numFmtId="42" fontId="0" fillId="0" borderId="1" xfId="0" applyNumberFormat="1" applyFont="1" applyFill="1" applyBorder="1" applyAlignment="1"/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0" fontId="1" fillId="2" borderId="6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0" borderId="7" xfId="0" applyBorder="1" applyAlignment="1"/>
    <xf numFmtId="0" fontId="2" fillId="2" borderId="6" xfId="0" applyFont="1" applyFill="1" applyBorder="1"/>
    <xf numFmtId="0" fontId="1" fillId="2" borderId="6" xfId="0" applyFont="1" applyFill="1" applyBorder="1" applyAlignment="1"/>
    <xf numFmtId="0" fontId="0" fillId="0" borderId="7" xfId="0" applyFont="1" applyFill="1" applyBorder="1" applyAlignment="1"/>
    <xf numFmtId="0" fontId="2" fillId="2" borderId="6" xfId="0" applyFont="1" applyFill="1" applyBorder="1" applyAlignment="1"/>
    <xf numFmtId="0" fontId="2" fillId="2" borderId="8" xfId="0" applyFont="1" applyFill="1" applyBorder="1"/>
    <xf numFmtId="0" fontId="2" fillId="2" borderId="9" xfId="0" applyFont="1" applyFill="1" applyBorder="1"/>
    <xf numFmtId="42" fontId="3" fillId="0" borderId="9" xfId="0" applyNumberFormat="1" applyFont="1" applyBorder="1"/>
    <xf numFmtId="0" fontId="0" fillId="0" borderId="10" xfId="0" applyBorder="1" applyAlignment="1"/>
    <xf numFmtId="0" fontId="0" fillId="0" borderId="7" xfId="0" applyBorder="1"/>
    <xf numFmtId="0" fontId="0" fillId="0" borderId="10" xfId="0" applyBorder="1"/>
    <xf numFmtId="42" fontId="0" fillId="0" borderId="0" xfId="0" applyNumberFormat="1"/>
    <xf numFmtId="0" fontId="0" fillId="0" borderId="0" xfId="0"/>
    <xf numFmtId="0" fontId="0" fillId="0" borderId="0" xfId="0"/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" xfId="0" applyBorder="1" applyAlignment="1">
      <alignment horizontal="left"/>
    </xf>
    <xf numFmtId="0" fontId="0" fillId="0" borderId="7" xfId="0" applyBorder="1" applyAlignment="1">
      <alignment horizontal="left"/>
    </xf>
    <xf numFmtId="14" fontId="0" fillId="0" borderId="21" xfId="0" applyNumberFormat="1" applyBorder="1" applyAlignment="1">
      <alignment horizontal="left"/>
    </xf>
    <xf numFmtId="14" fontId="0" fillId="0" borderId="20" xfId="0" applyNumberFormat="1" applyBorder="1" applyAlignment="1">
      <alignment horizontal="left"/>
    </xf>
    <xf numFmtId="14" fontId="0" fillId="0" borderId="22" xfId="0" applyNumberFormat="1" applyBorder="1" applyAlignment="1">
      <alignment horizontal="left"/>
    </xf>
    <xf numFmtId="0" fontId="0" fillId="0" borderId="2" xfId="0" applyFont="1" applyFill="1" applyBorder="1" applyAlignment="1">
      <alignment horizontal="center"/>
    </xf>
    <xf numFmtId="0" fontId="2" fillId="0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HPC-RPO/2017%20FILING/Acton%20Medical%20Associates/2017%20-%20Data/20180202/Acton%20Medical%20Associates%20-%20Financial%20Statements%20Fi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ncial Statements File"/>
      <sheetName val="Instructions"/>
      <sheetName val="System Data"/>
      <sheetName val="Sheet1"/>
    </sheetNames>
    <sheetDataSet>
      <sheetData sheetId="0"/>
      <sheetData sheetId="1"/>
      <sheetData sheetId="2">
        <row r="11">
          <cell r="A11">
            <v>-999999999999</v>
          </cell>
        </row>
        <row r="12">
          <cell r="A12">
            <v>999999999999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8"/>
  <sheetViews>
    <sheetView tabSelected="1" workbookViewId="0"/>
  </sheetViews>
  <sheetFormatPr defaultRowHeight="15" x14ac:dyDescent="0.25"/>
  <cols>
    <col min="1" max="1" width="9.140625" style="28"/>
    <col min="2" max="2" width="64" style="28" customWidth="1"/>
    <col min="3" max="3" width="15.85546875" style="28" customWidth="1"/>
    <col min="4" max="4" width="17.42578125" style="28" bestFit="1" customWidth="1"/>
    <col min="5" max="5" width="33.85546875" style="28" customWidth="1"/>
    <col min="6" max="16384" width="9.140625" style="28"/>
  </cols>
  <sheetData>
    <row r="1" spans="1:5" ht="30.75" thickTop="1" x14ac:dyDescent="0.25">
      <c r="A1" s="9" t="s">
        <v>0</v>
      </c>
      <c r="B1" s="10" t="s">
        <v>2</v>
      </c>
      <c r="C1" s="32" t="s">
        <v>139</v>
      </c>
      <c r="D1" s="32"/>
      <c r="E1" s="33"/>
    </row>
    <row r="2" spans="1:5" x14ac:dyDescent="0.25">
      <c r="A2" s="11" t="s">
        <v>4</v>
      </c>
      <c r="B2" s="1" t="s">
        <v>5</v>
      </c>
      <c r="C2" s="34" t="s">
        <v>140</v>
      </c>
      <c r="D2" s="34"/>
      <c r="E2" s="35"/>
    </row>
    <row r="3" spans="1:5" x14ac:dyDescent="0.25">
      <c r="A3" s="11" t="s">
        <v>1</v>
      </c>
      <c r="B3" s="1" t="s">
        <v>3</v>
      </c>
      <c r="C3" s="36" t="s">
        <v>141</v>
      </c>
      <c r="D3" s="37"/>
      <c r="E3" s="38"/>
    </row>
    <row r="4" spans="1:5" ht="15.75" thickBot="1" x14ac:dyDescent="0.3">
      <c r="A4" s="39"/>
      <c r="B4" s="39"/>
      <c r="C4" s="39"/>
      <c r="D4" s="39"/>
      <c r="E4" s="39"/>
    </row>
    <row r="5" spans="1:5" ht="15.75" thickTop="1" x14ac:dyDescent="0.25">
      <c r="A5" s="12"/>
      <c r="B5" s="13" t="s">
        <v>8</v>
      </c>
      <c r="C5" s="13" t="s">
        <v>9</v>
      </c>
      <c r="D5" s="13" t="s">
        <v>10</v>
      </c>
      <c r="E5" s="14" t="s">
        <v>11</v>
      </c>
    </row>
    <row r="6" spans="1:5" x14ac:dyDescent="0.25">
      <c r="A6" s="29" t="s">
        <v>16</v>
      </c>
      <c r="B6" s="30"/>
      <c r="C6" s="30"/>
      <c r="D6" s="30"/>
      <c r="E6" s="31"/>
    </row>
    <row r="7" spans="1:5" x14ac:dyDescent="0.25">
      <c r="A7" s="29" t="s">
        <v>17</v>
      </c>
      <c r="B7" s="30"/>
      <c r="C7" s="30"/>
      <c r="D7" s="30"/>
      <c r="E7" s="31"/>
    </row>
    <row r="8" spans="1:5" x14ac:dyDescent="0.25">
      <c r="A8" s="11" t="s">
        <v>6</v>
      </c>
      <c r="B8" s="1" t="s">
        <v>7</v>
      </c>
      <c r="C8" s="3">
        <v>60333579</v>
      </c>
      <c r="D8" s="3"/>
      <c r="E8" s="15"/>
    </row>
    <row r="9" spans="1:5" x14ac:dyDescent="0.25">
      <c r="A9" s="11" t="s">
        <v>12</v>
      </c>
      <c r="B9" s="1" t="s">
        <v>14</v>
      </c>
      <c r="C9" s="3">
        <v>53229074</v>
      </c>
      <c r="D9" s="3"/>
      <c r="E9" s="15"/>
    </row>
    <row r="10" spans="1:5" x14ac:dyDescent="0.25">
      <c r="A10" s="11" t="s">
        <v>13</v>
      </c>
      <c r="B10" s="1" t="s">
        <v>15</v>
      </c>
      <c r="C10" s="3">
        <v>2574666</v>
      </c>
      <c r="D10" s="3"/>
      <c r="E10" s="15"/>
    </row>
    <row r="11" spans="1:5" x14ac:dyDescent="0.25">
      <c r="A11" s="29" t="s">
        <v>18</v>
      </c>
      <c r="B11" s="30"/>
      <c r="C11" s="30"/>
      <c r="D11" s="30"/>
      <c r="E11" s="31"/>
    </row>
    <row r="12" spans="1:5" x14ac:dyDescent="0.25">
      <c r="A12" s="11" t="s">
        <v>19</v>
      </c>
      <c r="B12" s="1" t="s">
        <v>24</v>
      </c>
      <c r="C12" s="3">
        <v>78311070</v>
      </c>
      <c r="D12" s="3"/>
      <c r="E12" s="15"/>
    </row>
    <row r="13" spans="1:5" x14ac:dyDescent="0.25">
      <c r="A13" s="11" t="s">
        <v>20</v>
      </c>
      <c r="B13" s="1" t="s">
        <v>25</v>
      </c>
      <c r="C13" s="3"/>
      <c r="D13" s="3"/>
      <c r="E13" s="15"/>
    </row>
    <row r="14" spans="1:5" x14ac:dyDescent="0.25">
      <c r="A14" s="11" t="s">
        <v>21</v>
      </c>
      <c r="B14" s="1" t="s">
        <v>26</v>
      </c>
      <c r="C14" s="3"/>
      <c r="D14" s="3"/>
      <c r="E14" s="15"/>
    </row>
    <row r="15" spans="1:5" x14ac:dyDescent="0.25">
      <c r="A15" s="11" t="s">
        <v>22</v>
      </c>
      <c r="B15" s="1" t="s">
        <v>27</v>
      </c>
      <c r="C15" s="3">
        <v>26084459</v>
      </c>
      <c r="D15" s="3"/>
      <c r="E15" s="15"/>
    </row>
    <row r="16" spans="1:5" x14ac:dyDescent="0.25">
      <c r="A16" s="16" t="s">
        <v>23</v>
      </c>
      <c r="B16" s="2" t="s">
        <v>28</v>
      </c>
      <c r="C16" s="4">
        <f>SUM(C8:C10)+ SUM(C12:C15)</f>
        <v>220532848</v>
      </c>
      <c r="D16" s="4"/>
      <c r="E16" s="15"/>
    </row>
    <row r="17" spans="1:5" x14ac:dyDescent="0.25">
      <c r="A17" s="29" t="s">
        <v>29</v>
      </c>
      <c r="B17" s="30"/>
      <c r="C17" s="30"/>
      <c r="D17" s="30"/>
      <c r="E17" s="31"/>
    </row>
    <row r="18" spans="1:5" x14ac:dyDescent="0.25">
      <c r="A18" s="11" t="s">
        <v>30</v>
      </c>
      <c r="B18" s="1" t="s">
        <v>41</v>
      </c>
      <c r="C18" s="3">
        <v>255200313</v>
      </c>
      <c r="D18" s="3"/>
      <c r="E18" s="15"/>
    </row>
    <row r="19" spans="1:5" x14ac:dyDescent="0.25">
      <c r="A19" s="11" t="s">
        <v>31</v>
      </c>
      <c r="B19" s="1" t="s">
        <v>42</v>
      </c>
      <c r="C19" s="3">
        <v>5833076</v>
      </c>
      <c r="D19" s="3"/>
      <c r="E19" s="15"/>
    </row>
    <row r="20" spans="1:5" x14ac:dyDescent="0.25">
      <c r="A20" s="11" t="s">
        <v>32</v>
      </c>
      <c r="B20" s="1" t="s">
        <v>43</v>
      </c>
      <c r="C20" s="3"/>
      <c r="D20" s="3"/>
      <c r="E20" s="15"/>
    </row>
    <row r="21" spans="1:5" x14ac:dyDescent="0.25">
      <c r="A21" s="11" t="s">
        <v>33</v>
      </c>
      <c r="B21" s="1" t="s">
        <v>44</v>
      </c>
      <c r="C21" s="3"/>
      <c r="D21" s="3"/>
      <c r="E21" s="15"/>
    </row>
    <row r="22" spans="1:5" x14ac:dyDescent="0.25">
      <c r="A22" s="11" t="s">
        <v>34</v>
      </c>
      <c r="B22" s="1" t="s">
        <v>45</v>
      </c>
      <c r="C22" s="3">
        <v>623180433</v>
      </c>
      <c r="D22" s="3"/>
      <c r="E22" s="15"/>
    </row>
    <row r="23" spans="1:5" x14ac:dyDescent="0.25">
      <c r="A23" s="11" t="s">
        <v>35</v>
      </c>
      <c r="B23" s="1" t="s">
        <v>46</v>
      </c>
      <c r="C23" s="3">
        <v>320195783</v>
      </c>
      <c r="D23" s="3"/>
      <c r="E23" s="15"/>
    </row>
    <row r="24" spans="1:5" x14ac:dyDescent="0.25">
      <c r="A24" s="16" t="s">
        <v>36</v>
      </c>
      <c r="B24" s="2" t="s">
        <v>47</v>
      </c>
      <c r="C24" s="4">
        <f>C22-C23</f>
        <v>302984650</v>
      </c>
      <c r="D24" s="4"/>
      <c r="E24" s="15"/>
    </row>
    <row r="25" spans="1:5" x14ac:dyDescent="0.25">
      <c r="A25" s="11" t="s">
        <v>37</v>
      </c>
      <c r="B25" s="1" t="s">
        <v>48</v>
      </c>
      <c r="C25" s="3">
        <v>21901861</v>
      </c>
      <c r="D25" s="3"/>
      <c r="E25" s="15"/>
    </row>
    <row r="26" spans="1:5" x14ac:dyDescent="0.25">
      <c r="A26" s="16" t="s">
        <v>38</v>
      </c>
      <c r="B26" s="2" t="s">
        <v>49</v>
      </c>
      <c r="C26" s="4">
        <f>SUM(C18:C21) + SUM(C24:C25)</f>
        <v>585919900</v>
      </c>
      <c r="D26" s="4"/>
      <c r="E26" s="15"/>
    </row>
    <row r="27" spans="1:5" x14ac:dyDescent="0.25">
      <c r="A27" s="16" t="s">
        <v>39</v>
      </c>
      <c r="B27" s="2" t="s">
        <v>40</v>
      </c>
      <c r="C27" s="4">
        <f>C16+C26</f>
        <v>806452748</v>
      </c>
      <c r="D27" s="4"/>
      <c r="E27" s="15"/>
    </row>
    <row r="28" spans="1:5" x14ac:dyDescent="0.25">
      <c r="A28" s="29" t="s">
        <v>50</v>
      </c>
      <c r="B28" s="30"/>
      <c r="C28" s="30"/>
      <c r="D28" s="30"/>
      <c r="E28" s="31"/>
    </row>
    <row r="29" spans="1:5" x14ac:dyDescent="0.25">
      <c r="A29" s="29" t="s">
        <v>51</v>
      </c>
      <c r="B29" s="30"/>
      <c r="C29" s="30"/>
      <c r="D29" s="30"/>
      <c r="E29" s="31"/>
    </row>
    <row r="30" spans="1:5" x14ac:dyDescent="0.25">
      <c r="A30" s="11" t="s">
        <v>52</v>
      </c>
      <c r="B30" s="1" t="s">
        <v>57</v>
      </c>
      <c r="C30" s="3">
        <v>10377028</v>
      </c>
      <c r="D30" s="26"/>
      <c r="E30" s="15"/>
    </row>
    <row r="31" spans="1:5" x14ac:dyDescent="0.25">
      <c r="A31" s="11" t="s">
        <v>53</v>
      </c>
      <c r="B31" s="1" t="s">
        <v>58</v>
      </c>
      <c r="C31" s="3">
        <v>11720253</v>
      </c>
      <c r="D31" s="3"/>
      <c r="E31" s="15"/>
    </row>
    <row r="32" spans="1:5" x14ac:dyDescent="0.25">
      <c r="A32" s="11" t="s">
        <v>54</v>
      </c>
      <c r="B32" s="1" t="s">
        <v>59</v>
      </c>
      <c r="C32" s="3"/>
      <c r="D32" s="3"/>
      <c r="E32" s="15"/>
    </row>
    <row r="33" spans="1:5" x14ac:dyDescent="0.25">
      <c r="A33" s="11" t="s">
        <v>55</v>
      </c>
      <c r="B33" s="1" t="s">
        <v>60</v>
      </c>
      <c r="C33" s="3">
        <v>92257609</v>
      </c>
      <c r="D33" s="26"/>
      <c r="E33" s="15"/>
    </row>
    <row r="34" spans="1:5" x14ac:dyDescent="0.25">
      <c r="A34" s="16" t="s">
        <v>56</v>
      </c>
      <c r="B34" s="2" t="s">
        <v>61</v>
      </c>
      <c r="C34" s="4">
        <f>SUM(C30:C33)</f>
        <v>114354890</v>
      </c>
      <c r="D34" s="4"/>
      <c r="E34" s="15"/>
    </row>
    <row r="35" spans="1:5" x14ac:dyDescent="0.25">
      <c r="A35" s="29" t="s">
        <v>73</v>
      </c>
      <c r="B35" s="41"/>
      <c r="C35" s="41"/>
      <c r="D35" s="41"/>
      <c r="E35" s="42"/>
    </row>
    <row r="36" spans="1:5" x14ac:dyDescent="0.25">
      <c r="A36" s="17" t="s">
        <v>74</v>
      </c>
      <c r="B36" s="5" t="s">
        <v>80</v>
      </c>
      <c r="C36" s="8">
        <v>246646737</v>
      </c>
      <c r="D36" s="8"/>
      <c r="E36" s="18"/>
    </row>
    <row r="37" spans="1:5" x14ac:dyDescent="0.25">
      <c r="A37" s="17" t="s">
        <v>75</v>
      </c>
      <c r="B37" s="5" t="s">
        <v>81</v>
      </c>
      <c r="C37" s="8"/>
      <c r="D37" s="8"/>
      <c r="E37" s="18"/>
    </row>
    <row r="38" spans="1:5" x14ac:dyDescent="0.25">
      <c r="A38" s="17" t="s">
        <v>76</v>
      </c>
      <c r="B38" s="5" t="s">
        <v>82</v>
      </c>
      <c r="C38" s="8">
        <v>90745296</v>
      </c>
      <c r="D38" s="8"/>
      <c r="E38" s="18"/>
    </row>
    <row r="39" spans="1:5" x14ac:dyDescent="0.25">
      <c r="A39" s="17" t="s">
        <v>77</v>
      </c>
      <c r="B39" s="5" t="s">
        <v>83</v>
      </c>
      <c r="C39" s="8">
        <f>SUM(C36:C38)</f>
        <v>337392033</v>
      </c>
      <c r="D39" s="8"/>
      <c r="E39" s="18"/>
    </row>
    <row r="40" spans="1:5" x14ac:dyDescent="0.25">
      <c r="A40" s="19" t="s">
        <v>78</v>
      </c>
      <c r="B40" s="6" t="s">
        <v>79</v>
      </c>
      <c r="C40" s="7">
        <f>C34+C39</f>
        <v>451746923</v>
      </c>
      <c r="D40" s="7"/>
      <c r="E40" s="18"/>
    </row>
    <row r="41" spans="1:5" x14ac:dyDescent="0.25">
      <c r="A41" s="29" t="s">
        <v>62</v>
      </c>
      <c r="B41" s="30"/>
      <c r="C41" s="30"/>
      <c r="D41" s="30"/>
      <c r="E41" s="31"/>
    </row>
    <row r="42" spans="1:5" x14ac:dyDescent="0.25">
      <c r="A42" s="11" t="s">
        <v>63</v>
      </c>
      <c r="B42" s="1" t="s">
        <v>70</v>
      </c>
      <c r="C42" s="3">
        <v>333179962</v>
      </c>
      <c r="D42" s="3"/>
      <c r="E42" s="15"/>
    </row>
    <row r="43" spans="1:5" x14ac:dyDescent="0.25">
      <c r="A43" s="11" t="s">
        <v>64</v>
      </c>
      <c r="B43" s="1" t="s">
        <v>71</v>
      </c>
      <c r="C43" s="3">
        <v>18260904</v>
      </c>
      <c r="D43" s="3"/>
      <c r="E43" s="15"/>
    </row>
    <row r="44" spans="1:5" x14ac:dyDescent="0.25">
      <c r="A44" s="11" t="s">
        <v>65</v>
      </c>
      <c r="B44" s="1" t="s">
        <v>72</v>
      </c>
      <c r="C44" s="3">
        <v>3264959</v>
      </c>
      <c r="D44" s="3"/>
      <c r="E44" s="15"/>
    </row>
    <row r="45" spans="1:5" x14ac:dyDescent="0.25">
      <c r="A45" s="16" t="s">
        <v>66</v>
      </c>
      <c r="B45" s="2" t="s">
        <v>68</v>
      </c>
      <c r="C45" s="4">
        <f>SUM(C42:C44)</f>
        <v>354705825</v>
      </c>
      <c r="D45" s="4"/>
      <c r="E45" s="15"/>
    </row>
    <row r="46" spans="1:5" ht="15.75" thickBot="1" x14ac:dyDescent="0.3">
      <c r="A46" s="20" t="s">
        <v>67</v>
      </c>
      <c r="B46" s="21" t="s">
        <v>69</v>
      </c>
      <c r="C46" s="22">
        <f>C40+C45</f>
        <v>806452748</v>
      </c>
      <c r="D46" s="22"/>
      <c r="E46" s="23"/>
    </row>
    <row r="47" spans="1:5" ht="16.5" thickTop="1" thickBot="1" x14ac:dyDescent="0.3">
      <c r="A47" s="40"/>
      <c r="B47" s="40"/>
      <c r="C47" s="40"/>
      <c r="D47" s="40"/>
      <c r="E47" s="40"/>
    </row>
    <row r="48" spans="1:5" ht="15.75" thickTop="1" x14ac:dyDescent="0.25">
      <c r="A48" s="12"/>
      <c r="B48" s="13" t="s">
        <v>84</v>
      </c>
      <c r="C48" s="13" t="s">
        <v>9</v>
      </c>
      <c r="D48" s="13" t="s">
        <v>10</v>
      </c>
      <c r="E48" s="14" t="s">
        <v>11</v>
      </c>
    </row>
    <row r="49" spans="1:5" x14ac:dyDescent="0.25">
      <c r="A49" s="29" t="s">
        <v>85</v>
      </c>
      <c r="B49" s="30"/>
      <c r="C49" s="30"/>
      <c r="D49" s="30"/>
      <c r="E49" s="31"/>
    </row>
    <row r="50" spans="1:5" x14ac:dyDescent="0.25">
      <c r="A50" s="11" t="s">
        <v>86</v>
      </c>
      <c r="B50" s="1" t="s">
        <v>91</v>
      </c>
      <c r="C50" s="3">
        <v>634890662</v>
      </c>
      <c r="D50" s="3"/>
      <c r="E50" s="15"/>
    </row>
    <row r="51" spans="1:5" x14ac:dyDescent="0.25">
      <c r="A51" s="11" t="s">
        <v>87</v>
      </c>
      <c r="B51" s="1" t="s">
        <v>92</v>
      </c>
      <c r="C51" s="3">
        <v>36269903</v>
      </c>
      <c r="D51" s="3"/>
      <c r="E51" s="15"/>
    </row>
    <row r="52" spans="1:5" x14ac:dyDescent="0.25">
      <c r="A52" s="11" t="s">
        <v>88</v>
      </c>
      <c r="B52" s="1" t="s">
        <v>93</v>
      </c>
      <c r="C52" s="3">
        <v>1943590</v>
      </c>
      <c r="D52" s="3"/>
      <c r="E52" s="15"/>
    </row>
    <row r="53" spans="1:5" x14ac:dyDescent="0.25">
      <c r="A53" s="16" t="s">
        <v>89</v>
      </c>
      <c r="B53" s="2" t="s">
        <v>90</v>
      </c>
      <c r="C53" s="4">
        <f>SUM(C50:C52)</f>
        <v>673104155</v>
      </c>
      <c r="D53" s="4"/>
      <c r="E53" s="15"/>
    </row>
    <row r="54" spans="1:5" x14ac:dyDescent="0.25">
      <c r="A54" s="29" t="s">
        <v>94</v>
      </c>
      <c r="B54" s="30"/>
      <c r="C54" s="30"/>
      <c r="D54" s="30"/>
      <c r="E54" s="31"/>
    </row>
    <row r="55" spans="1:5" x14ac:dyDescent="0.25">
      <c r="A55" s="11" t="s">
        <v>95</v>
      </c>
      <c r="B55" s="1" t="s">
        <v>104</v>
      </c>
      <c r="C55" s="3">
        <v>8012602</v>
      </c>
      <c r="D55" s="3"/>
      <c r="E55" s="15"/>
    </row>
    <row r="56" spans="1:5" x14ac:dyDescent="0.25">
      <c r="A56" s="11" t="s">
        <v>96</v>
      </c>
      <c r="B56" s="1" t="s">
        <v>105</v>
      </c>
      <c r="C56" s="3">
        <v>-2156463</v>
      </c>
      <c r="D56" s="3"/>
      <c r="E56" s="15"/>
    </row>
    <row r="57" spans="1:5" x14ac:dyDescent="0.25">
      <c r="A57" s="11" t="s">
        <v>97</v>
      </c>
      <c r="B57" s="1" t="s">
        <v>106</v>
      </c>
      <c r="C57" s="3"/>
      <c r="D57" s="3"/>
      <c r="E57" s="15"/>
    </row>
    <row r="58" spans="1:5" x14ac:dyDescent="0.25">
      <c r="A58" s="11" t="s">
        <v>98</v>
      </c>
      <c r="B58" s="1" t="s">
        <v>107</v>
      </c>
      <c r="C58" s="3">
        <v>4278082</v>
      </c>
      <c r="D58" s="3"/>
      <c r="E58" s="15"/>
    </row>
    <row r="59" spans="1:5" x14ac:dyDescent="0.25">
      <c r="A59" s="11" t="s">
        <v>99</v>
      </c>
      <c r="B59" s="1" t="s">
        <v>108</v>
      </c>
      <c r="C59" s="3"/>
      <c r="D59" s="3"/>
      <c r="E59" s="15"/>
    </row>
    <row r="60" spans="1:5" x14ac:dyDescent="0.25">
      <c r="A60" s="16" t="s">
        <v>100</v>
      </c>
      <c r="B60" s="2" t="s">
        <v>102</v>
      </c>
      <c r="C60" s="4">
        <f>SUM(C55:C59)</f>
        <v>10134221</v>
      </c>
      <c r="D60" s="4"/>
      <c r="E60" s="15"/>
    </row>
    <row r="61" spans="1:5" x14ac:dyDescent="0.25">
      <c r="A61" s="16" t="s">
        <v>101</v>
      </c>
      <c r="B61" s="2" t="s">
        <v>103</v>
      </c>
      <c r="C61" s="4">
        <f>C53+C60</f>
        <v>683238376</v>
      </c>
      <c r="D61" s="4"/>
      <c r="E61" s="15"/>
    </row>
    <row r="62" spans="1:5" x14ac:dyDescent="0.25">
      <c r="A62" s="29" t="s">
        <v>109</v>
      </c>
      <c r="B62" s="30"/>
      <c r="C62" s="30"/>
      <c r="D62" s="30"/>
      <c r="E62" s="31"/>
    </row>
    <row r="63" spans="1:5" x14ac:dyDescent="0.25">
      <c r="A63" s="11" t="s">
        <v>110</v>
      </c>
      <c r="B63" s="1" t="s">
        <v>120</v>
      </c>
      <c r="C63" s="3">
        <v>402741621</v>
      </c>
      <c r="D63" s="3"/>
      <c r="E63" s="15"/>
    </row>
    <row r="64" spans="1:5" x14ac:dyDescent="0.25">
      <c r="A64" s="11" t="s">
        <v>111</v>
      </c>
      <c r="B64" s="1" t="s">
        <v>121</v>
      </c>
      <c r="C64" s="3">
        <v>23782383</v>
      </c>
      <c r="D64" s="3"/>
      <c r="E64" s="15"/>
    </row>
    <row r="65" spans="1:5" x14ac:dyDescent="0.25">
      <c r="A65" s="11" t="s">
        <v>112</v>
      </c>
      <c r="B65" s="1" t="s">
        <v>122</v>
      </c>
      <c r="C65" s="3">
        <v>7278923</v>
      </c>
      <c r="D65" s="3"/>
      <c r="E65" s="15"/>
    </row>
    <row r="66" spans="1:5" x14ac:dyDescent="0.25">
      <c r="A66" s="11" t="s">
        <v>113</v>
      </c>
      <c r="B66" s="1" t="s">
        <v>123</v>
      </c>
      <c r="C66" s="3">
        <v>5790511</v>
      </c>
      <c r="D66" s="3"/>
      <c r="E66" s="15"/>
    </row>
    <row r="67" spans="1:5" x14ac:dyDescent="0.25">
      <c r="A67" s="11" t="s">
        <v>114</v>
      </c>
      <c r="B67" s="1" t="s">
        <v>124</v>
      </c>
      <c r="C67" s="3">
        <v>238325575</v>
      </c>
      <c r="D67" s="3"/>
      <c r="E67" s="15"/>
    </row>
    <row r="68" spans="1:5" x14ac:dyDescent="0.25">
      <c r="A68" s="11" t="s">
        <v>115</v>
      </c>
      <c r="B68" s="1" t="s">
        <v>125</v>
      </c>
      <c r="C68" s="3"/>
      <c r="D68" s="3"/>
      <c r="E68" s="15"/>
    </row>
    <row r="69" spans="1:5" x14ac:dyDescent="0.25">
      <c r="A69" s="16" t="s">
        <v>116</v>
      </c>
      <c r="B69" s="2" t="s">
        <v>118</v>
      </c>
      <c r="C69" s="4">
        <f>SUM(C63:C68)</f>
        <v>677919013</v>
      </c>
      <c r="D69" s="4"/>
      <c r="E69" s="15"/>
    </row>
    <row r="70" spans="1:5" x14ac:dyDescent="0.25">
      <c r="A70" s="16" t="s">
        <v>117</v>
      </c>
      <c r="B70" s="2" t="s">
        <v>119</v>
      </c>
      <c r="C70" s="4">
        <f>C61-C69</f>
        <v>5319363</v>
      </c>
      <c r="D70" s="4"/>
      <c r="E70" s="15"/>
    </row>
    <row r="71" spans="1:5" x14ac:dyDescent="0.25">
      <c r="A71" s="29" t="s">
        <v>126</v>
      </c>
      <c r="B71" s="30"/>
      <c r="C71" s="30"/>
      <c r="D71" s="30"/>
      <c r="E71" s="31"/>
    </row>
    <row r="72" spans="1:5" x14ac:dyDescent="0.25">
      <c r="A72" s="11" t="s">
        <v>127</v>
      </c>
      <c r="B72" s="1" t="s">
        <v>134</v>
      </c>
      <c r="C72" s="3"/>
      <c r="D72" s="3"/>
      <c r="E72" s="24"/>
    </row>
    <row r="73" spans="1:5" x14ac:dyDescent="0.25">
      <c r="A73" s="11" t="s">
        <v>128</v>
      </c>
      <c r="B73" s="1" t="s">
        <v>135</v>
      </c>
      <c r="C73" s="3">
        <v>9837826</v>
      </c>
      <c r="D73" s="3"/>
      <c r="E73" s="24"/>
    </row>
    <row r="74" spans="1:5" x14ac:dyDescent="0.25">
      <c r="A74" s="16" t="s">
        <v>129</v>
      </c>
      <c r="B74" s="2" t="s">
        <v>136</v>
      </c>
      <c r="C74" s="4">
        <f>C70+C72+C73</f>
        <v>15157189</v>
      </c>
      <c r="D74" s="4"/>
      <c r="E74" s="24"/>
    </row>
    <row r="75" spans="1:5" x14ac:dyDescent="0.25">
      <c r="A75" s="11" t="s">
        <v>130</v>
      </c>
      <c r="B75" s="1" t="s">
        <v>137</v>
      </c>
      <c r="C75" s="3">
        <v>20303550</v>
      </c>
      <c r="D75" s="3"/>
      <c r="E75" s="24"/>
    </row>
    <row r="76" spans="1:5" x14ac:dyDescent="0.25">
      <c r="A76" s="11" t="s">
        <v>131</v>
      </c>
      <c r="B76" s="1" t="s">
        <v>138</v>
      </c>
      <c r="C76" s="3"/>
      <c r="D76" s="3"/>
      <c r="E76" s="24"/>
    </row>
    <row r="77" spans="1:5" ht="15.75" thickBot="1" x14ac:dyDescent="0.3">
      <c r="A77" s="20" t="s">
        <v>132</v>
      </c>
      <c r="B77" s="21" t="s">
        <v>133</v>
      </c>
      <c r="C77" s="22">
        <f>SUM(C74:C76)</f>
        <v>35460739</v>
      </c>
      <c r="D77" s="22"/>
      <c r="E77" s="25"/>
    </row>
    <row r="78" spans="1:5" ht="15.75" thickTop="1" x14ac:dyDescent="0.25"/>
  </sheetData>
  <mergeCells count="17">
    <mergeCell ref="A7:E7"/>
    <mergeCell ref="A11:E11"/>
    <mergeCell ref="C1:E1"/>
    <mergeCell ref="C2:E2"/>
    <mergeCell ref="C3:E3"/>
    <mergeCell ref="A71:E71"/>
    <mergeCell ref="A4:E4"/>
    <mergeCell ref="A47:E47"/>
    <mergeCell ref="A49:E49"/>
    <mergeCell ref="A54:E54"/>
    <mergeCell ref="A62:E62"/>
    <mergeCell ref="A35:E35"/>
    <mergeCell ref="A28:E28"/>
    <mergeCell ref="A29:E29"/>
    <mergeCell ref="A41:E41"/>
    <mergeCell ref="A17:E17"/>
    <mergeCell ref="A6:E6"/>
  </mergeCells>
  <pageMargins left="0.7" right="0.7" top="0.75" bottom="0.75" header="0.3" footer="0.3"/>
  <pageSetup scale="5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workbookViewId="0"/>
  </sheetViews>
  <sheetFormatPr defaultRowHeight="15" x14ac:dyDescent="0.25"/>
  <cols>
    <col min="1" max="1" width="9.140625" style="27"/>
    <col min="2" max="2" width="64" style="27" customWidth="1"/>
    <col min="3" max="3" width="15.85546875" style="27" customWidth="1"/>
    <col min="4" max="4" width="17.42578125" style="27" bestFit="1" customWidth="1"/>
    <col min="5" max="5" width="33.85546875" style="27" customWidth="1"/>
    <col min="6" max="16384" width="9.140625" style="27"/>
  </cols>
  <sheetData>
    <row r="1" spans="1:5" ht="30.75" thickTop="1" x14ac:dyDescent="0.25">
      <c r="A1" s="9" t="s">
        <v>0</v>
      </c>
      <c r="B1" s="10" t="s">
        <v>2</v>
      </c>
      <c r="C1" s="32" t="s">
        <v>142</v>
      </c>
      <c r="D1" s="32"/>
      <c r="E1" s="33"/>
    </row>
    <row r="2" spans="1:5" x14ac:dyDescent="0.25">
      <c r="A2" s="11" t="s">
        <v>4</v>
      </c>
      <c r="B2" s="1" t="s">
        <v>5</v>
      </c>
      <c r="C2" s="34" t="s">
        <v>143</v>
      </c>
      <c r="D2" s="34"/>
      <c r="E2" s="35"/>
    </row>
    <row r="3" spans="1:5" x14ac:dyDescent="0.25">
      <c r="A3" s="11" t="s">
        <v>1</v>
      </c>
      <c r="B3" s="1" t="s">
        <v>3</v>
      </c>
      <c r="C3" s="36" t="s">
        <v>141</v>
      </c>
      <c r="D3" s="37"/>
      <c r="E3" s="38"/>
    </row>
    <row r="4" spans="1:5" ht="15.75" thickBot="1" x14ac:dyDescent="0.3">
      <c r="A4" s="39"/>
      <c r="B4" s="39"/>
      <c r="C4" s="39"/>
      <c r="D4" s="39"/>
      <c r="E4" s="39"/>
    </row>
    <row r="5" spans="1:5" ht="15.75" thickTop="1" x14ac:dyDescent="0.25">
      <c r="A5" s="12"/>
      <c r="B5" s="13" t="s">
        <v>8</v>
      </c>
      <c r="C5" s="13" t="s">
        <v>9</v>
      </c>
      <c r="D5" s="13" t="s">
        <v>10</v>
      </c>
      <c r="E5" s="14" t="s">
        <v>11</v>
      </c>
    </row>
    <row r="6" spans="1:5" x14ac:dyDescent="0.25">
      <c r="A6" s="29" t="s">
        <v>16</v>
      </c>
      <c r="B6" s="30"/>
      <c r="C6" s="30"/>
      <c r="D6" s="30"/>
      <c r="E6" s="31"/>
    </row>
    <row r="7" spans="1:5" x14ac:dyDescent="0.25">
      <c r="A7" s="29" t="s">
        <v>17</v>
      </c>
      <c r="B7" s="30"/>
      <c r="C7" s="30"/>
      <c r="D7" s="30"/>
      <c r="E7" s="31"/>
    </row>
    <row r="8" spans="1:5" x14ac:dyDescent="0.25">
      <c r="A8" s="11" t="s">
        <v>6</v>
      </c>
      <c r="B8" s="1" t="s">
        <v>7</v>
      </c>
      <c r="C8" s="3">
        <v>1489402</v>
      </c>
      <c r="D8" s="3"/>
      <c r="E8" s="15"/>
    </row>
    <row r="9" spans="1:5" x14ac:dyDescent="0.25">
      <c r="A9" s="11" t="s">
        <v>12</v>
      </c>
      <c r="B9" s="1" t="s">
        <v>14</v>
      </c>
      <c r="C9" s="3"/>
      <c r="D9" s="3"/>
      <c r="E9" s="15"/>
    </row>
    <row r="10" spans="1:5" x14ac:dyDescent="0.25">
      <c r="A10" s="11" t="s">
        <v>13</v>
      </c>
      <c r="B10" s="1" t="s">
        <v>15</v>
      </c>
      <c r="C10" s="3"/>
      <c r="D10" s="3"/>
      <c r="E10" s="15"/>
    </row>
    <row r="11" spans="1:5" x14ac:dyDescent="0.25">
      <c r="A11" s="29" t="s">
        <v>18</v>
      </c>
      <c r="B11" s="30"/>
      <c r="C11" s="30"/>
      <c r="D11" s="30"/>
      <c r="E11" s="31"/>
    </row>
    <row r="12" spans="1:5" x14ac:dyDescent="0.25">
      <c r="A12" s="11" t="s">
        <v>19</v>
      </c>
      <c r="B12" s="1" t="s">
        <v>24</v>
      </c>
      <c r="C12" s="3">
        <v>3183910</v>
      </c>
      <c r="D12" s="3"/>
      <c r="E12" s="15"/>
    </row>
    <row r="13" spans="1:5" x14ac:dyDescent="0.25">
      <c r="A13" s="11" t="s">
        <v>20</v>
      </c>
      <c r="B13" s="1" t="s">
        <v>25</v>
      </c>
      <c r="C13" s="3">
        <v>18933</v>
      </c>
      <c r="D13" s="3"/>
      <c r="E13" s="15"/>
    </row>
    <row r="14" spans="1:5" x14ac:dyDescent="0.25">
      <c r="A14" s="11" t="s">
        <v>21</v>
      </c>
      <c r="B14" s="1" t="s">
        <v>26</v>
      </c>
      <c r="C14" s="3"/>
      <c r="D14" s="3"/>
      <c r="E14" s="15"/>
    </row>
    <row r="15" spans="1:5" x14ac:dyDescent="0.25">
      <c r="A15" s="11" t="s">
        <v>22</v>
      </c>
      <c r="B15" s="1" t="s">
        <v>27</v>
      </c>
      <c r="C15" s="3">
        <v>812457</v>
      </c>
      <c r="D15" s="3"/>
      <c r="E15" s="15"/>
    </row>
    <row r="16" spans="1:5" x14ac:dyDescent="0.25">
      <c r="A16" s="16" t="s">
        <v>23</v>
      </c>
      <c r="B16" s="2" t="s">
        <v>28</v>
      </c>
      <c r="C16" s="4">
        <f>SUM(C8:C10)+ SUM(C12:C15)</f>
        <v>5504702</v>
      </c>
      <c r="D16" s="4"/>
      <c r="E16" s="15"/>
    </row>
    <row r="17" spans="1:5" x14ac:dyDescent="0.25">
      <c r="A17" s="29" t="s">
        <v>29</v>
      </c>
      <c r="B17" s="30"/>
      <c r="C17" s="30"/>
      <c r="D17" s="30"/>
      <c r="E17" s="31"/>
    </row>
    <row r="18" spans="1:5" x14ac:dyDescent="0.25">
      <c r="A18" s="11" t="s">
        <v>30</v>
      </c>
      <c r="B18" s="1" t="s">
        <v>41</v>
      </c>
      <c r="C18" s="3"/>
      <c r="D18" s="3"/>
      <c r="E18" s="15"/>
    </row>
    <row r="19" spans="1:5" x14ac:dyDescent="0.25">
      <c r="A19" s="11" t="s">
        <v>31</v>
      </c>
      <c r="B19" s="1" t="s">
        <v>42</v>
      </c>
      <c r="C19" s="3"/>
      <c r="D19" s="3"/>
      <c r="E19" s="15"/>
    </row>
    <row r="20" spans="1:5" x14ac:dyDescent="0.25">
      <c r="A20" s="11" t="s">
        <v>32</v>
      </c>
      <c r="B20" s="1" t="s">
        <v>43</v>
      </c>
      <c r="C20" s="3"/>
      <c r="D20" s="3"/>
      <c r="E20" s="15"/>
    </row>
    <row r="21" spans="1:5" x14ac:dyDescent="0.25">
      <c r="A21" s="11" t="s">
        <v>33</v>
      </c>
      <c r="B21" s="1" t="s">
        <v>44</v>
      </c>
      <c r="C21" s="3"/>
      <c r="D21" s="3"/>
      <c r="E21" s="15"/>
    </row>
    <row r="22" spans="1:5" x14ac:dyDescent="0.25">
      <c r="A22" s="11" t="s">
        <v>34</v>
      </c>
      <c r="B22" s="1" t="s">
        <v>45</v>
      </c>
      <c r="C22" s="3">
        <v>855005</v>
      </c>
      <c r="D22" s="3"/>
      <c r="E22" s="15"/>
    </row>
    <row r="23" spans="1:5" x14ac:dyDescent="0.25">
      <c r="A23" s="11" t="s">
        <v>35</v>
      </c>
      <c r="B23" s="1" t="s">
        <v>46</v>
      </c>
      <c r="C23" s="3">
        <v>489418</v>
      </c>
      <c r="D23" s="3"/>
      <c r="E23" s="15"/>
    </row>
    <row r="24" spans="1:5" x14ac:dyDescent="0.25">
      <c r="A24" s="16" t="s">
        <v>36</v>
      </c>
      <c r="B24" s="2" t="s">
        <v>47</v>
      </c>
      <c r="C24" s="4">
        <f>C22-C23</f>
        <v>365587</v>
      </c>
      <c r="D24" s="4"/>
      <c r="E24" s="15"/>
    </row>
    <row r="25" spans="1:5" x14ac:dyDescent="0.25">
      <c r="A25" s="11" t="s">
        <v>37</v>
      </c>
      <c r="B25" s="1" t="s">
        <v>48</v>
      </c>
      <c r="C25" s="3"/>
      <c r="D25" s="3"/>
      <c r="E25" s="15"/>
    </row>
    <row r="26" spans="1:5" x14ac:dyDescent="0.25">
      <c r="A26" s="16" t="s">
        <v>38</v>
      </c>
      <c r="B26" s="2" t="s">
        <v>49</v>
      </c>
      <c r="C26" s="4">
        <f>SUM(C18:C21) + SUM(C24:C25)</f>
        <v>365587</v>
      </c>
      <c r="D26" s="4"/>
      <c r="E26" s="15"/>
    </row>
    <row r="27" spans="1:5" x14ac:dyDescent="0.25">
      <c r="A27" s="16" t="s">
        <v>39</v>
      </c>
      <c r="B27" s="2" t="s">
        <v>40</v>
      </c>
      <c r="C27" s="4">
        <f>C16+C26</f>
        <v>5870289</v>
      </c>
      <c r="D27" s="4"/>
      <c r="E27" s="15"/>
    </row>
    <row r="28" spans="1:5" x14ac:dyDescent="0.25">
      <c r="A28" s="29" t="s">
        <v>50</v>
      </c>
      <c r="B28" s="30"/>
      <c r="C28" s="30"/>
      <c r="D28" s="30"/>
      <c r="E28" s="31"/>
    </row>
    <row r="29" spans="1:5" x14ac:dyDescent="0.25">
      <c r="A29" s="29" t="s">
        <v>51</v>
      </c>
      <c r="B29" s="30"/>
      <c r="C29" s="30"/>
      <c r="D29" s="30"/>
      <c r="E29" s="31"/>
    </row>
    <row r="30" spans="1:5" x14ac:dyDescent="0.25">
      <c r="A30" s="11" t="s">
        <v>52</v>
      </c>
      <c r="B30" s="1" t="s">
        <v>57</v>
      </c>
      <c r="C30" s="3"/>
      <c r="D30" s="26"/>
      <c r="E30" s="15"/>
    </row>
    <row r="31" spans="1:5" x14ac:dyDescent="0.25">
      <c r="A31" s="11" t="s">
        <v>53</v>
      </c>
      <c r="B31" s="1" t="s">
        <v>58</v>
      </c>
      <c r="C31" s="3"/>
      <c r="D31" s="3"/>
      <c r="E31" s="15"/>
    </row>
    <row r="32" spans="1:5" x14ac:dyDescent="0.25">
      <c r="A32" s="11" t="s">
        <v>54</v>
      </c>
      <c r="B32" s="1" t="s">
        <v>59</v>
      </c>
      <c r="C32" s="3">
        <v>4196910</v>
      </c>
      <c r="D32" s="3"/>
      <c r="E32" s="15"/>
    </row>
    <row r="33" spans="1:5" x14ac:dyDescent="0.25">
      <c r="A33" s="11" t="s">
        <v>55</v>
      </c>
      <c r="B33" s="1" t="s">
        <v>60</v>
      </c>
      <c r="C33" s="3">
        <v>1351333</v>
      </c>
      <c r="D33" s="26"/>
      <c r="E33" s="15"/>
    </row>
    <row r="34" spans="1:5" x14ac:dyDescent="0.25">
      <c r="A34" s="16" t="s">
        <v>56</v>
      </c>
      <c r="B34" s="2" t="s">
        <v>61</v>
      </c>
      <c r="C34" s="4">
        <f>SUM(C30:C33)</f>
        <v>5548243</v>
      </c>
      <c r="D34" s="4"/>
      <c r="E34" s="15"/>
    </row>
    <row r="35" spans="1:5" x14ac:dyDescent="0.25">
      <c r="A35" s="29" t="s">
        <v>73</v>
      </c>
      <c r="B35" s="41"/>
      <c r="C35" s="41"/>
      <c r="D35" s="41"/>
      <c r="E35" s="42"/>
    </row>
    <row r="36" spans="1:5" x14ac:dyDescent="0.25">
      <c r="A36" s="17" t="s">
        <v>74</v>
      </c>
      <c r="B36" s="5" t="s">
        <v>80</v>
      </c>
      <c r="C36" s="8"/>
      <c r="D36" s="8"/>
      <c r="E36" s="18"/>
    </row>
    <row r="37" spans="1:5" x14ac:dyDescent="0.25">
      <c r="A37" s="17" t="s">
        <v>75</v>
      </c>
      <c r="B37" s="5" t="s">
        <v>81</v>
      </c>
      <c r="C37" s="8"/>
      <c r="D37" s="8"/>
      <c r="E37" s="18"/>
    </row>
    <row r="38" spans="1:5" x14ac:dyDescent="0.25">
      <c r="A38" s="17" t="s">
        <v>76</v>
      </c>
      <c r="B38" s="5" t="s">
        <v>82</v>
      </c>
      <c r="C38" s="8"/>
      <c r="D38" s="8"/>
      <c r="E38" s="18"/>
    </row>
    <row r="39" spans="1:5" x14ac:dyDescent="0.25">
      <c r="A39" s="17" t="s">
        <v>77</v>
      </c>
      <c r="B39" s="5" t="s">
        <v>83</v>
      </c>
      <c r="C39" s="8"/>
      <c r="D39" s="8"/>
      <c r="E39" s="18"/>
    </row>
    <row r="40" spans="1:5" x14ac:dyDescent="0.25">
      <c r="A40" s="19" t="s">
        <v>78</v>
      </c>
      <c r="B40" s="6" t="s">
        <v>79</v>
      </c>
      <c r="C40" s="7">
        <f>C34+C39</f>
        <v>5548243</v>
      </c>
      <c r="D40" s="7"/>
      <c r="E40" s="18"/>
    </row>
    <row r="41" spans="1:5" x14ac:dyDescent="0.25">
      <c r="A41" s="29" t="s">
        <v>62</v>
      </c>
      <c r="B41" s="30"/>
      <c r="C41" s="30"/>
      <c r="D41" s="30"/>
      <c r="E41" s="31"/>
    </row>
    <row r="42" spans="1:5" x14ac:dyDescent="0.25">
      <c r="A42" s="11" t="s">
        <v>63</v>
      </c>
      <c r="B42" s="1" t="s">
        <v>70</v>
      </c>
      <c r="C42" s="3">
        <v>322046</v>
      </c>
      <c r="D42" s="3"/>
      <c r="E42" s="15"/>
    </row>
    <row r="43" spans="1:5" x14ac:dyDescent="0.25">
      <c r="A43" s="11" t="s">
        <v>64</v>
      </c>
      <c r="B43" s="1" t="s">
        <v>71</v>
      </c>
      <c r="C43" s="3"/>
      <c r="D43" s="3"/>
      <c r="E43" s="15"/>
    </row>
    <row r="44" spans="1:5" x14ac:dyDescent="0.25">
      <c r="A44" s="11" t="s">
        <v>65</v>
      </c>
      <c r="B44" s="1" t="s">
        <v>72</v>
      </c>
      <c r="C44" s="3"/>
      <c r="D44" s="3"/>
      <c r="E44" s="15"/>
    </row>
    <row r="45" spans="1:5" x14ac:dyDescent="0.25">
      <c r="A45" s="16" t="s">
        <v>66</v>
      </c>
      <c r="B45" s="2" t="s">
        <v>68</v>
      </c>
      <c r="C45" s="4">
        <f>SUM(C42:C44)</f>
        <v>322046</v>
      </c>
      <c r="D45" s="4"/>
      <c r="E45" s="15"/>
    </row>
    <row r="46" spans="1:5" ht="15.75" thickBot="1" x14ac:dyDescent="0.3">
      <c r="A46" s="20" t="s">
        <v>67</v>
      </c>
      <c r="B46" s="21" t="s">
        <v>69</v>
      </c>
      <c r="C46" s="22">
        <f>C40+C45</f>
        <v>5870289</v>
      </c>
      <c r="D46" s="22"/>
      <c r="E46" s="23"/>
    </row>
    <row r="47" spans="1:5" ht="16.5" thickTop="1" thickBot="1" x14ac:dyDescent="0.3">
      <c r="A47" s="40"/>
      <c r="B47" s="40"/>
      <c r="C47" s="40"/>
      <c r="D47" s="40"/>
      <c r="E47" s="40"/>
    </row>
    <row r="48" spans="1:5" ht="15.75" thickTop="1" x14ac:dyDescent="0.25">
      <c r="A48" s="12"/>
      <c r="B48" s="13" t="s">
        <v>84</v>
      </c>
      <c r="C48" s="13" t="s">
        <v>9</v>
      </c>
      <c r="D48" s="13" t="s">
        <v>10</v>
      </c>
      <c r="E48" s="14" t="s">
        <v>11</v>
      </c>
    </row>
    <row r="49" spans="1:5" x14ac:dyDescent="0.25">
      <c r="A49" s="29" t="s">
        <v>85</v>
      </c>
      <c r="B49" s="30"/>
      <c r="C49" s="30"/>
      <c r="D49" s="30"/>
      <c r="E49" s="31"/>
    </row>
    <row r="50" spans="1:5" x14ac:dyDescent="0.25">
      <c r="A50" s="11" t="s">
        <v>86</v>
      </c>
      <c r="B50" s="1" t="s">
        <v>91</v>
      </c>
      <c r="C50" s="3">
        <v>3455496</v>
      </c>
      <c r="D50" s="3"/>
      <c r="E50" s="15"/>
    </row>
    <row r="51" spans="1:5" x14ac:dyDescent="0.25">
      <c r="A51" s="11" t="s">
        <v>87</v>
      </c>
      <c r="B51" s="1" t="s">
        <v>92</v>
      </c>
      <c r="C51" s="3">
        <v>6217571</v>
      </c>
      <c r="D51" s="3"/>
      <c r="E51" s="15"/>
    </row>
    <row r="52" spans="1:5" x14ac:dyDescent="0.25">
      <c r="A52" s="11" t="s">
        <v>88</v>
      </c>
      <c r="B52" s="1" t="s">
        <v>93</v>
      </c>
      <c r="C52" s="3"/>
      <c r="D52" s="3"/>
      <c r="E52" s="15"/>
    </row>
    <row r="53" spans="1:5" x14ac:dyDescent="0.25">
      <c r="A53" s="16" t="s">
        <v>89</v>
      </c>
      <c r="B53" s="2" t="s">
        <v>90</v>
      </c>
      <c r="C53" s="4">
        <f>SUM(C50:C52)</f>
        <v>9673067</v>
      </c>
      <c r="D53" s="4"/>
      <c r="E53" s="15"/>
    </row>
    <row r="54" spans="1:5" x14ac:dyDescent="0.25">
      <c r="A54" s="29" t="s">
        <v>94</v>
      </c>
      <c r="B54" s="30"/>
      <c r="C54" s="30"/>
      <c r="D54" s="30"/>
      <c r="E54" s="31"/>
    </row>
    <row r="55" spans="1:5" x14ac:dyDescent="0.25">
      <c r="A55" s="11" t="s">
        <v>95</v>
      </c>
      <c r="B55" s="1" t="s">
        <v>104</v>
      </c>
      <c r="C55" s="3"/>
      <c r="D55" s="3"/>
      <c r="E55" s="15"/>
    </row>
    <row r="56" spans="1:5" x14ac:dyDescent="0.25">
      <c r="A56" s="11" t="s">
        <v>96</v>
      </c>
      <c r="B56" s="1" t="s">
        <v>105</v>
      </c>
      <c r="C56" s="3"/>
      <c r="D56" s="3"/>
      <c r="E56" s="15"/>
    </row>
    <row r="57" spans="1:5" x14ac:dyDescent="0.25">
      <c r="A57" s="11" t="s">
        <v>97</v>
      </c>
      <c r="B57" s="1" t="s">
        <v>106</v>
      </c>
      <c r="C57" s="3"/>
      <c r="D57" s="3"/>
      <c r="E57" s="15"/>
    </row>
    <row r="58" spans="1:5" x14ac:dyDescent="0.25">
      <c r="A58" s="11" t="s">
        <v>98</v>
      </c>
      <c r="B58" s="1" t="s">
        <v>107</v>
      </c>
      <c r="C58" s="3"/>
      <c r="D58" s="3"/>
      <c r="E58" s="15"/>
    </row>
    <row r="59" spans="1:5" x14ac:dyDescent="0.25">
      <c r="A59" s="11" t="s">
        <v>99</v>
      </c>
      <c r="B59" s="1" t="s">
        <v>108</v>
      </c>
      <c r="C59" s="3"/>
      <c r="D59" s="3"/>
      <c r="E59" s="15"/>
    </row>
    <row r="60" spans="1:5" x14ac:dyDescent="0.25">
      <c r="A60" s="16" t="s">
        <v>100</v>
      </c>
      <c r="B60" s="2" t="s">
        <v>102</v>
      </c>
      <c r="C60" s="4"/>
      <c r="D60" s="4"/>
      <c r="E60" s="15"/>
    </row>
    <row r="61" spans="1:5" x14ac:dyDescent="0.25">
      <c r="A61" s="16" t="s">
        <v>101</v>
      </c>
      <c r="B61" s="2" t="s">
        <v>103</v>
      </c>
      <c r="C61" s="4">
        <f>C53+C60</f>
        <v>9673067</v>
      </c>
      <c r="D61" s="4"/>
      <c r="E61" s="15"/>
    </row>
    <row r="62" spans="1:5" x14ac:dyDescent="0.25">
      <c r="A62" s="29" t="s">
        <v>109</v>
      </c>
      <c r="B62" s="30"/>
      <c r="C62" s="30"/>
      <c r="D62" s="30"/>
      <c r="E62" s="31"/>
    </row>
    <row r="63" spans="1:5" x14ac:dyDescent="0.25">
      <c r="A63" s="11" t="s">
        <v>110</v>
      </c>
      <c r="B63" s="1" t="s">
        <v>120</v>
      </c>
      <c r="C63" s="3">
        <v>4536516</v>
      </c>
      <c r="D63" s="3"/>
      <c r="E63" s="15"/>
    </row>
    <row r="64" spans="1:5" x14ac:dyDescent="0.25">
      <c r="A64" s="11" t="s">
        <v>111</v>
      </c>
      <c r="B64" s="1" t="s">
        <v>121</v>
      </c>
      <c r="C64" s="3">
        <v>133714</v>
      </c>
      <c r="D64" s="3"/>
      <c r="E64" s="15"/>
    </row>
    <row r="65" spans="1:5" x14ac:dyDescent="0.25">
      <c r="A65" s="11" t="s">
        <v>112</v>
      </c>
      <c r="B65" s="1" t="s">
        <v>122</v>
      </c>
      <c r="C65" s="3"/>
      <c r="D65" s="3"/>
      <c r="E65" s="15"/>
    </row>
    <row r="66" spans="1:5" x14ac:dyDescent="0.25">
      <c r="A66" s="11" t="s">
        <v>113</v>
      </c>
      <c r="B66" s="1" t="s">
        <v>123</v>
      </c>
      <c r="C66" s="3"/>
      <c r="D66" s="3"/>
      <c r="E66" s="15"/>
    </row>
    <row r="67" spans="1:5" x14ac:dyDescent="0.25">
      <c r="A67" s="11" t="s">
        <v>114</v>
      </c>
      <c r="B67" s="1" t="s">
        <v>124</v>
      </c>
      <c r="C67" s="3">
        <v>5002837</v>
      </c>
      <c r="D67" s="3"/>
      <c r="E67" s="15"/>
    </row>
    <row r="68" spans="1:5" x14ac:dyDescent="0.25">
      <c r="A68" s="11" t="s">
        <v>115</v>
      </c>
      <c r="B68" s="1" t="s">
        <v>125</v>
      </c>
      <c r="C68" s="3"/>
      <c r="D68" s="3"/>
      <c r="E68" s="15"/>
    </row>
    <row r="69" spans="1:5" x14ac:dyDescent="0.25">
      <c r="A69" s="16" t="s">
        <v>116</v>
      </c>
      <c r="B69" s="2" t="s">
        <v>118</v>
      </c>
      <c r="C69" s="4">
        <f>SUM(C63:C68)</f>
        <v>9673067</v>
      </c>
      <c r="D69" s="4"/>
      <c r="E69" s="15"/>
    </row>
    <row r="70" spans="1:5" x14ac:dyDescent="0.25">
      <c r="A70" s="16" t="s">
        <v>117</v>
      </c>
      <c r="B70" s="2" t="s">
        <v>119</v>
      </c>
      <c r="C70" s="4"/>
      <c r="D70" s="4"/>
      <c r="E70" s="15"/>
    </row>
    <row r="71" spans="1:5" x14ac:dyDescent="0.25">
      <c r="A71" s="29" t="s">
        <v>126</v>
      </c>
      <c r="B71" s="30"/>
      <c r="C71" s="30"/>
      <c r="D71" s="30"/>
      <c r="E71" s="31"/>
    </row>
    <row r="72" spans="1:5" x14ac:dyDescent="0.25">
      <c r="A72" s="11" t="s">
        <v>127</v>
      </c>
      <c r="B72" s="1" t="s">
        <v>134</v>
      </c>
      <c r="C72" s="3"/>
      <c r="D72" s="3"/>
      <c r="E72" s="24"/>
    </row>
    <row r="73" spans="1:5" x14ac:dyDescent="0.25">
      <c r="A73" s="11" t="s">
        <v>128</v>
      </c>
      <c r="B73" s="1" t="s">
        <v>135</v>
      </c>
      <c r="C73" s="3"/>
      <c r="D73" s="3"/>
      <c r="E73" s="24"/>
    </row>
    <row r="74" spans="1:5" x14ac:dyDescent="0.25">
      <c r="A74" s="16" t="s">
        <v>129</v>
      </c>
      <c r="B74" s="2" t="s">
        <v>136</v>
      </c>
      <c r="C74" s="4"/>
      <c r="D74" s="4"/>
      <c r="E74" s="24"/>
    </row>
    <row r="75" spans="1:5" x14ac:dyDescent="0.25">
      <c r="A75" s="11" t="s">
        <v>130</v>
      </c>
      <c r="B75" s="1" t="s">
        <v>137</v>
      </c>
      <c r="C75" s="3"/>
      <c r="D75" s="3"/>
      <c r="E75" s="24"/>
    </row>
    <row r="76" spans="1:5" x14ac:dyDescent="0.25">
      <c r="A76" s="11" t="s">
        <v>131</v>
      </c>
      <c r="B76" s="1" t="s">
        <v>138</v>
      </c>
      <c r="C76" s="3"/>
      <c r="D76" s="3"/>
      <c r="E76" s="24"/>
    </row>
    <row r="77" spans="1:5" ht="15.75" thickBot="1" x14ac:dyDescent="0.3">
      <c r="A77" s="20" t="s">
        <v>132</v>
      </c>
      <c r="B77" s="21" t="s">
        <v>133</v>
      </c>
      <c r="C77" s="22">
        <f>SUM(C74:C76)</f>
        <v>0</v>
      </c>
      <c r="D77" s="22"/>
      <c r="E77" s="25"/>
    </row>
    <row r="78" spans="1:5" ht="15.75" thickTop="1" x14ac:dyDescent="0.25"/>
  </sheetData>
  <mergeCells count="17">
    <mergeCell ref="A47:E47"/>
    <mergeCell ref="A49:E49"/>
    <mergeCell ref="A54:E54"/>
    <mergeCell ref="A62:E62"/>
    <mergeCell ref="A71:E71"/>
    <mergeCell ref="A41:E41"/>
    <mergeCell ref="C1:E1"/>
    <mergeCell ref="C2:E2"/>
    <mergeCell ref="C3:E3"/>
    <mergeCell ref="A4:E4"/>
    <mergeCell ref="A6:E6"/>
    <mergeCell ref="A7:E7"/>
    <mergeCell ref="A11:E11"/>
    <mergeCell ref="A17:E17"/>
    <mergeCell ref="A28:E28"/>
    <mergeCell ref="A29:E29"/>
    <mergeCell ref="A35:E3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workbookViewId="0"/>
  </sheetViews>
  <sheetFormatPr defaultRowHeight="15" x14ac:dyDescent="0.25"/>
  <cols>
    <col min="1" max="1" width="9.140625" style="28"/>
    <col min="2" max="2" width="64" style="28" customWidth="1"/>
    <col min="3" max="3" width="15.85546875" style="28" customWidth="1"/>
    <col min="4" max="4" width="17.42578125" style="28" bestFit="1" customWidth="1"/>
    <col min="5" max="5" width="33.85546875" style="28" customWidth="1"/>
    <col min="6" max="16384" width="9.140625" style="28"/>
  </cols>
  <sheetData>
    <row r="1" spans="1:5" ht="30.75" thickTop="1" x14ac:dyDescent="0.25">
      <c r="A1" s="9" t="s">
        <v>0</v>
      </c>
      <c r="B1" s="10" t="s">
        <v>2</v>
      </c>
      <c r="C1" s="32" t="s">
        <v>144</v>
      </c>
      <c r="D1" s="32"/>
      <c r="E1" s="33"/>
    </row>
    <row r="2" spans="1:5" x14ac:dyDescent="0.25">
      <c r="A2" s="11" t="s">
        <v>4</v>
      </c>
      <c r="B2" s="1" t="s">
        <v>5</v>
      </c>
      <c r="C2" s="34" t="s">
        <v>143</v>
      </c>
      <c r="D2" s="34"/>
      <c r="E2" s="35"/>
    </row>
    <row r="3" spans="1:5" x14ac:dyDescent="0.25">
      <c r="A3" s="11" t="s">
        <v>1</v>
      </c>
      <c r="B3" s="1" t="s">
        <v>3</v>
      </c>
      <c r="C3" s="36" t="s">
        <v>141</v>
      </c>
      <c r="D3" s="37"/>
      <c r="E3" s="38"/>
    </row>
    <row r="4" spans="1:5" ht="15.75" thickBot="1" x14ac:dyDescent="0.3">
      <c r="A4" s="39"/>
      <c r="B4" s="39"/>
      <c r="C4" s="39"/>
      <c r="D4" s="39"/>
      <c r="E4" s="39"/>
    </row>
    <row r="5" spans="1:5" ht="15.75" thickTop="1" x14ac:dyDescent="0.25">
      <c r="A5" s="12"/>
      <c r="B5" s="13" t="s">
        <v>8</v>
      </c>
      <c r="C5" s="13" t="s">
        <v>9</v>
      </c>
      <c r="D5" s="13" t="s">
        <v>10</v>
      </c>
      <c r="E5" s="14" t="s">
        <v>11</v>
      </c>
    </row>
    <row r="6" spans="1:5" x14ac:dyDescent="0.25">
      <c r="A6" s="29" t="s">
        <v>16</v>
      </c>
      <c r="B6" s="30"/>
      <c r="C6" s="30"/>
      <c r="D6" s="30"/>
      <c r="E6" s="31"/>
    </row>
    <row r="7" spans="1:5" x14ac:dyDescent="0.25">
      <c r="A7" s="29" t="s">
        <v>17</v>
      </c>
      <c r="B7" s="30"/>
      <c r="C7" s="30"/>
      <c r="D7" s="30"/>
      <c r="E7" s="31"/>
    </row>
    <row r="8" spans="1:5" x14ac:dyDescent="0.25">
      <c r="A8" s="11" t="s">
        <v>6</v>
      </c>
      <c r="B8" s="1" t="s">
        <v>7</v>
      </c>
      <c r="C8" s="3">
        <v>5660335</v>
      </c>
      <c r="D8" s="3"/>
      <c r="E8" s="15"/>
    </row>
    <row r="9" spans="1:5" x14ac:dyDescent="0.25">
      <c r="A9" s="11" t="s">
        <v>12</v>
      </c>
      <c r="B9" s="1" t="s">
        <v>14</v>
      </c>
      <c r="C9" s="3"/>
      <c r="D9" s="3"/>
      <c r="E9" s="15"/>
    </row>
    <row r="10" spans="1:5" x14ac:dyDescent="0.25">
      <c r="A10" s="11" t="s">
        <v>13</v>
      </c>
      <c r="B10" s="1" t="s">
        <v>15</v>
      </c>
      <c r="C10" s="3"/>
      <c r="D10" s="3"/>
      <c r="E10" s="15"/>
    </row>
    <row r="11" spans="1:5" x14ac:dyDescent="0.25">
      <c r="A11" s="29" t="s">
        <v>18</v>
      </c>
      <c r="B11" s="30"/>
      <c r="C11" s="30"/>
      <c r="D11" s="30"/>
      <c r="E11" s="31"/>
    </row>
    <row r="12" spans="1:5" x14ac:dyDescent="0.25">
      <c r="A12" s="11" t="s">
        <v>19</v>
      </c>
      <c r="B12" s="1" t="s">
        <v>24</v>
      </c>
      <c r="C12" s="3">
        <v>4061577</v>
      </c>
      <c r="D12" s="3"/>
      <c r="E12" s="15"/>
    </row>
    <row r="13" spans="1:5" x14ac:dyDescent="0.25">
      <c r="A13" s="11" t="s">
        <v>20</v>
      </c>
      <c r="B13" s="1" t="s">
        <v>25</v>
      </c>
      <c r="C13" s="3">
        <v>146939</v>
      </c>
      <c r="D13" s="3"/>
      <c r="E13" s="15"/>
    </row>
    <row r="14" spans="1:5" x14ac:dyDescent="0.25">
      <c r="A14" s="11" t="s">
        <v>21</v>
      </c>
      <c r="B14" s="1" t="s">
        <v>26</v>
      </c>
      <c r="C14" s="3"/>
      <c r="D14" s="3"/>
      <c r="E14" s="15"/>
    </row>
    <row r="15" spans="1:5" x14ac:dyDescent="0.25">
      <c r="A15" s="11" t="s">
        <v>22</v>
      </c>
      <c r="B15" s="1" t="s">
        <v>27</v>
      </c>
      <c r="C15" s="3">
        <v>2790823</v>
      </c>
      <c r="D15" s="3"/>
      <c r="E15" s="15"/>
    </row>
    <row r="16" spans="1:5" x14ac:dyDescent="0.25">
      <c r="A16" s="16" t="s">
        <v>23</v>
      </c>
      <c r="B16" s="2" t="s">
        <v>28</v>
      </c>
      <c r="C16" s="4">
        <f>SUM(C8:C10)+ SUM(C12:C15)</f>
        <v>12659674</v>
      </c>
      <c r="D16" s="4"/>
      <c r="E16" s="15"/>
    </row>
    <row r="17" spans="1:5" x14ac:dyDescent="0.25">
      <c r="A17" s="29" t="s">
        <v>29</v>
      </c>
      <c r="B17" s="30"/>
      <c r="C17" s="30"/>
      <c r="D17" s="30"/>
      <c r="E17" s="31"/>
    </row>
    <row r="18" spans="1:5" x14ac:dyDescent="0.25">
      <c r="A18" s="11" t="s">
        <v>30</v>
      </c>
      <c r="B18" s="1" t="s">
        <v>41</v>
      </c>
      <c r="C18" s="3"/>
      <c r="D18" s="3"/>
      <c r="E18" s="15"/>
    </row>
    <row r="19" spans="1:5" x14ac:dyDescent="0.25">
      <c r="A19" s="11" t="s">
        <v>31</v>
      </c>
      <c r="B19" s="1" t="s">
        <v>42</v>
      </c>
      <c r="C19" s="3"/>
      <c r="D19" s="3"/>
      <c r="E19" s="15"/>
    </row>
    <row r="20" spans="1:5" x14ac:dyDescent="0.25">
      <c r="A20" s="11" t="s">
        <v>32</v>
      </c>
      <c r="B20" s="1" t="s">
        <v>43</v>
      </c>
      <c r="C20" s="3"/>
      <c r="D20" s="3"/>
      <c r="E20" s="15"/>
    </row>
    <row r="21" spans="1:5" x14ac:dyDescent="0.25">
      <c r="A21" s="11" t="s">
        <v>33</v>
      </c>
      <c r="B21" s="1" t="s">
        <v>44</v>
      </c>
      <c r="C21" s="3"/>
      <c r="D21" s="3"/>
      <c r="E21" s="15"/>
    </row>
    <row r="22" spans="1:5" x14ac:dyDescent="0.25">
      <c r="A22" s="11" t="s">
        <v>34</v>
      </c>
      <c r="B22" s="1" t="s">
        <v>45</v>
      </c>
      <c r="C22" s="3">
        <v>12109203</v>
      </c>
      <c r="D22" s="3"/>
      <c r="E22" s="15"/>
    </row>
    <row r="23" spans="1:5" x14ac:dyDescent="0.25">
      <c r="A23" s="11" t="s">
        <v>35</v>
      </c>
      <c r="B23" s="1" t="s">
        <v>46</v>
      </c>
      <c r="C23" s="3">
        <v>8397488</v>
      </c>
      <c r="D23" s="3"/>
      <c r="E23" s="15"/>
    </row>
    <row r="24" spans="1:5" x14ac:dyDescent="0.25">
      <c r="A24" s="16" t="s">
        <v>36</v>
      </c>
      <c r="B24" s="2" t="s">
        <v>47</v>
      </c>
      <c r="C24" s="4">
        <f>C22-C23</f>
        <v>3711715</v>
      </c>
      <c r="D24" s="4"/>
      <c r="E24" s="15"/>
    </row>
    <row r="25" spans="1:5" x14ac:dyDescent="0.25">
      <c r="A25" s="11" t="s">
        <v>37</v>
      </c>
      <c r="B25" s="1" t="s">
        <v>48</v>
      </c>
      <c r="C25" s="3">
        <v>4645779</v>
      </c>
      <c r="D25" s="3"/>
      <c r="E25" s="15"/>
    </row>
    <row r="26" spans="1:5" x14ac:dyDescent="0.25">
      <c r="A26" s="16" t="s">
        <v>38</v>
      </c>
      <c r="B26" s="2" t="s">
        <v>49</v>
      </c>
      <c r="C26" s="4">
        <f>SUM(C18:C21) + SUM(C24:C25)</f>
        <v>8357494</v>
      </c>
      <c r="D26" s="4"/>
      <c r="E26" s="15"/>
    </row>
    <row r="27" spans="1:5" x14ac:dyDescent="0.25">
      <c r="A27" s="16" t="s">
        <v>39</v>
      </c>
      <c r="B27" s="2" t="s">
        <v>40</v>
      </c>
      <c r="C27" s="4">
        <f>C16+C26</f>
        <v>21017168</v>
      </c>
      <c r="D27" s="4"/>
      <c r="E27" s="15"/>
    </row>
    <row r="28" spans="1:5" x14ac:dyDescent="0.25">
      <c r="A28" s="29" t="s">
        <v>50</v>
      </c>
      <c r="B28" s="30"/>
      <c r="C28" s="30"/>
      <c r="D28" s="30"/>
      <c r="E28" s="31"/>
    </row>
    <row r="29" spans="1:5" x14ac:dyDescent="0.25">
      <c r="A29" s="29" t="s">
        <v>51</v>
      </c>
      <c r="B29" s="30"/>
      <c r="C29" s="30"/>
      <c r="D29" s="30"/>
      <c r="E29" s="31"/>
    </row>
    <row r="30" spans="1:5" x14ac:dyDescent="0.25">
      <c r="A30" s="11" t="s">
        <v>52</v>
      </c>
      <c r="B30" s="1" t="s">
        <v>57</v>
      </c>
      <c r="C30" s="3"/>
      <c r="D30" s="26"/>
      <c r="E30" s="15"/>
    </row>
    <row r="31" spans="1:5" x14ac:dyDescent="0.25">
      <c r="A31" s="11" t="s">
        <v>53</v>
      </c>
      <c r="B31" s="1" t="s">
        <v>58</v>
      </c>
      <c r="C31" s="3">
        <v>7044259</v>
      </c>
      <c r="D31" s="3"/>
      <c r="E31" s="15"/>
    </row>
    <row r="32" spans="1:5" x14ac:dyDescent="0.25">
      <c r="A32" s="11" t="s">
        <v>54</v>
      </c>
      <c r="B32" s="1" t="s">
        <v>59</v>
      </c>
      <c r="C32" s="3">
        <v>1020950</v>
      </c>
      <c r="D32" s="3"/>
      <c r="E32" s="15"/>
    </row>
    <row r="33" spans="1:5" x14ac:dyDescent="0.25">
      <c r="A33" s="11" t="s">
        <v>55</v>
      </c>
      <c r="B33" s="1" t="s">
        <v>60</v>
      </c>
      <c r="C33" s="3">
        <v>7802203</v>
      </c>
      <c r="D33" s="26"/>
      <c r="E33" s="15"/>
    </row>
    <row r="34" spans="1:5" x14ac:dyDescent="0.25">
      <c r="A34" s="16" t="s">
        <v>56</v>
      </c>
      <c r="B34" s="2" t="s">
        <v>61</v>
      </c>
      <c r="C34" s="4">
        <f>SUM(C30:C33)</f>
        <v>15867412</v>
      </c>
      <c r="D34" s="4"/>
      <c r="E34" s="15"/>
    </row>
    <row r="35" spans="1:5" x14ac:dyDescent="0.25">
      <c r="A35" s="29" t="s">
        <v>73</v>
      </c>
      <c r="B35" s="41"/>
      <c r="C35" s="41"/>
      <c r="D35" s="41"/>
      <c r="E35" s="42"/>
    </row>
    <row r="36" spans="1:5" x14ac:dyDescent="0.25">
      <c r="A36" s="17" t="s">
        <v>74</v>
      </c>
      <c r="B36" s="5" t="s">
        <v>80</v>
      </c>
      <c r="C36" s="8"/>
      <c r="D36" s="8"/>
      <c r="E36" s="18"/>
    </row>
    <row r="37" spans="1:5" x14ac:dyDescent="0.25">
      <c r="A37" s="17" t="s">
        <v>75</v>
      </c>
      <c r="B37" s="5" t="s">
        <v>81</v>
      </c>
      <c r="C37" s="8"/>
      <c r="D37" s="8"/>
      <c r="E37" s="18"/>
    </row>
    <row r="38" spans="1:5" x14ac:dyDescent="0.25">
      <c r="A38" s="17" t="s">
        <v>76</v>
      </c>
      <c r="B38" s="5" t="s">
        <v>82</v>
      </c>
      <c r="C38" s="8">
        <v>4563605</v>
      </c>
      <c r="D38" s="8"/>
      <c r="E38" s="18"/>
    </row>
    <row r="39" spans="1:5" x14ac:dyDescent="0.25">
      <c r="A39" s="17" t="s">
        <v>77</v>
      </c>
      <c r="B39" s="5" t="s">
        <v>83</v>
      </c>
      <c r="C39" s="8">
        <f>SUM(C36:C38)</f>
        <v>4563605</v>
      </c>
      <c r="D39" s="8"/>
      <c r="E39" s="18"/>
    </row>
    <row r="40" spans="1:5" x14ac:dyDescent="0.25">
      <c r="A40" s="19" t="s">
        <v>78</v>
      </c>
      <c r="B40" s="6" t="s">
        <v>79</v>
      </c>
      <c r="C40" s="7">
        <f>C34+C39</f>
        <v>20431017</v>
      </c>
      <c r="D40" s="7"/>
      <c r="E40" s="18"/>
    </row>
    <row r="41" spans="1:5" x14ac:dyDescent="0.25">
      <c r="A41" s="29" t="s">
        <v>62</v>
      </c>
      <c r="B41" s="30"/>
      <c r="C41" s="30"/>
      <c r="D41" s="30"/>
      <c r="E41" s="31"/>
    </row>
    <row r="42" spans="1:5" x14ac:dyDescent="0.25">
      <c r="A42" s="11" t="s">
        <v>63</v>
      </c>
      <c r="B42" s="1" t="s">
        <v>70</v>
      </c>
      <c r="C42" s="3">
        <v>586151</v>
      </c>
      <c r="D42" s="3"/>
      <c r="E42" s="15"/>
    </row>
    <row r="43" spans="1:5" x14ac:dyDescent="0.25">
      <c r="A43" s="11" t="s">
        <v>64</v>
      </c>
      <c r="B43" s="1" t="s">
        <v>71</v>
      </c>
      <c r="C43" s="3"/>
      <c r="D43" s="3"/>
      <c r="E43" s="15"/>
    </row>
    <row r="44" spans="1:5" x14ac:dyDescent="0.25">
      <c r="A44" s="11" t="s">
        <v>65</v>
      </c>
      <c r="B44" s="1" t="s">
        <v>72</v>
      </c>
      <c r="C44" s="3"/>
      <c r="D44" s="3"/>
      <c r="E44" s="15"/>
    </row>
    <row r="45" spans="1:5" x14ac:dyDescent="0.25">
      <c r="A45" s="16" t="s">
        <v>66</v>
      </c>
      <c r="B45" s="2" t="s">
        <v>68</v>
      </c>
      <c r="C45" s="4">
        <f>SUM(C42:C44)</f>
        <v>586151</v>
      </c>
      <c r="D45" s="4"/>
      <c r="E45" s="15"/>
    </row>
    <row r="46" spans="1:5" ht="15.75" thickBot="1" x14ac:dyDescent="0.3">
      <c r="A46" s="20" t="s">
        <v>67</v>
      </c>
      <c r="B46" s="21" t="s">
        <v>69</v>
      </c>
      <c r="C46" s="22">
        <f>C40+C45</f>
        <v>21017168</v>
      </c>
      <c r="D46" s="22"/>
      <c r="E46" s="23"/>
    </row>
    <row r="47" spans="1:5" ht="16.5" thickTop="1" thickBot="1" x14ac:dyDescent="0.3">
      <c r="A47" s="40"/>
      <c r="B47" s="40"/>
      <c r="C47" s="40"/>
      <c r="D47" s="40"/>
      <c r="E47" s="40"/>
    </row>
    <row r="48" spans="1:5" ht="15.75" thickTop="1" x14ac:dyDescent="0.25">
      <c r="A48" s="12"/>
      <c r="B48" s="13" t="s">
        <v>84</v>
      </c>
      <c r="C48" s="13" t="s">
        <v>9</v>
      </c>
      <c r="D48" s="13" t="s">
        <v>10</v>
      </c>
      <c r="E48" s="14" t="s">
        <v>11</v>
      </c>
    </row>
    <row r="49" spans="1:5" x14ac:dyDescent="0.25">
      <c r="A49" s="29" t="s">
        <v>85</v>
      </c>
      <c r="B49" s="30"/>
      <c r="C49" s="30"/>
      <c r="D49" s="30"/>
      <c r="E49" s="31"/>
    </row>
    <row r="50" spans="1:5" x14ac:dyDescent="0.25">
      <c r="A50" s="11" t="s">
        <v>86</v>
      </c>
      <c r="B50" s="1" t="s">
        <v>91</v>
      </c>
      <c r="C50" s="3">
        <v>59709776</v>
      </c>
      <c r="D50" s="3"/>
      <c r="E50" s="15"/>
    </row>
    <row r="51" spans="1:5" x14ac:dyDescent="0.25">
      <c r="A51" s="11" t="s">
        <v>87</v>
      </c>
      <c r="B51" s="1" t="s">
        <v>92</v>
      </c>
      <c r="C51" s="3">
        <v>9859357</v>
      </c>
      <c r="D51" s="3"/>
      <c r="E51" s="15"/>
    </row>
    <row r="52" spans="1:5" x14ac:dyDescent="0.25">
      <c r="A52" s="11" t="s">
        <v>88</v>
      </c>
      <c r="B52" s="1" t="s">
        <v>93</v>
      </c>
      <c r="C52" s="3"/>
      <c r="D52" s="3"/>
      <c r="E52" s="15"/>
    </row>
    <row r="53" spans="1:5" x14ac:dyDescent="0.25">
      <c r="A53" s="16" t="s">
        <v>89</v>
      </c>
      <c r="B53" s="2" t="s">
        <v>90</v>
      </c>
      <c r="C53" s="4">
        <f>SUM(C50:C52)</f>
        <v>69569133</v>
      </c>
      <c r="D53" s="4"/>
      <c r="E53" s="15"/>
    </row>
    <row r="54" spans="1:5" x14ac:dyDescent="0.25">
      <c r="A54" s="29" t="s">
        <v>94</v>
      </c>
      <c r="B54" s="30"/>
      <c r="C54" s="30"/>
      <c r="D54" s="30"/>
      <c r="E54" s="31"/>
    </row>
    <row r="55" spans="1:5" x14ac:dyDescent="0.25">
      <c r="A55" s="11" t="s">
        <v>95</v>
      </c>
      <c r="B55" s="1" t="s">
        <v>104</v>
      </c>
      <c r="C55" s="3"/>
      <c r="D55" s="3"/>
      <c r="E55" s="15"/>
    </row>
    <row r="56" spans="1:5" x14ac:dyDescent="0.25">
      <c r="A56" s="11" t="s">
        <v>96</v>
      </c>
      <c r="B56" s="1" t="s">
        <v>105</v>
      </c>
      <c r="C56" s="3"/>
      <c r="D56" s="3"/>
      <c r="E56" s="15"/>
    </row>
    <row r="57" spans="1:5" x14ac:dyDescent="0.25">
      <c r="A57" s="11" t="s">
        <v>97</v>
      </c>
      <c r="B57" s="1" t="s">
        <v>106</v>
      </c>
      <c r="C57" s="3"/>
      <c r="D57" s="3"/>
      <c r="E57" s="15"/>
    </row>
    <row r="58" spans="1:5" x14ac:dyDescent="0.25">
      <c r="A58" s="11" t="s">
        <v>98</v>
      </c>
      <c r="B58" s="1" t="s">
        <v>107</v>
      </c>
      <c r="C58" s="3"/>
      <c r="D58" s="3"/>
      <c r="E58" s="15"/>
    </row>
    <row r="59" spans="1:5" x14ac:dyDescent="0.25">
      <c r="A59" s="11" t="s">
        <v>99</v>
      </c>
      <c r="B59" s="1" t="s">
        <v>108</v>
      </c>
      <c r="C59" s="3"/>
      <c r="D59" s="3"/>
      <c r="E59" s="15"/>
    </row>
    <row r="60" spans="1:5" x14ac:dyDescent="0.25">
      <c r="A60" s="16" t="s">
        <v>100</v>
      </c>
      <c r="B60" s="2" t="s">
        <v>102</v>
      </c>
      <c r="C60" s="4"/>
      <c r="D60" s="4"/>
      <c r="E60" s="15"/>
    </row>
    <row r="61" spans="1:5" x14ac:dyDescent="0.25">
      <c r="A61" s="16" t="s">
        <v>101</v>
      </c>
      <c r="B61" s="2" t="s">
        <v>103</v>
      </c>
      <c r="C61" s="4">
        <f>C53+C60</f>
        <v>69569133</v>
      </c>
      <c r="D61" s="4"/>
      <c r="E61" s="15"/>
    </row>
    <row r="62" spans="1:5" x14ac:dyDescent="0.25">
      <c r="A62" s="29" t="s">
        <v>109</v>
      </c>
      <c r="B62" s="30"/>
      <c r="C62" s="30"/>
      <c r="D62" s="30"/>
      <c r="E62" s="31"/>
    </row>
    <row r="63" spans="1:5" x14ac:dyDescent="0.25">
      <c r="A63" s="11" t="s">
        <v>110</v>
      </c>
      <c r="B63" s="1" t="s">
        <v>120</v>
      </c>
      <c r="C63" s="3">
        <v>34487626</v>
      </c>
      <c r="D63" s="3"/>
      <c r="E63" s="15"/>
    </row>
    <row r="64" spans="1:5" x14ac:dyDescent="0.25">
      <c r="A64" s="11" t="s">
        <v>111</v>
      </c>
      <c r="B64" s="1" t="s">
        <v>121</v>
      </c>
      <c r="C64" s="3">
        <v>831479</v>
      </c>
      <c r="D64" s="3"/>
      <c r="E64" s="15"/>
    </row>
    <row r="65" spans="1:5" x14ac:dyDescent="0.25">
      <c r="A65" s="11" t="s">
        <v>112</v>
      </c>
      <c r="B65" s="1" t="s">
        <v>122</v>
      </c>
      <c r="C65" s="3"/>
      <c r="D65" s="3"/>
      <c r="E65" s="15"/>
    </row>
    <row r="66" spans="1:5" x14ac:dyDescent="0.25">
      <c r="A66" s="11" t="s">
        <v>113</v>
      </c>
      <c r="B66" s="1" t="s">
        <v>123</v>
      </c>
      <c r="C66" s="3"/>
      <c r="D66" s="3"/>
      <c r="E66" s="15"/>
    </row>
    <row r="67" spans="1:5" x14ac:dyDescent="0.25">
      <c r="A67" s="11" t="s">
        <v>114</v>
      </c>
      <c r="B67" s="1" t="s">
        <v>124</v>
      </c>
      <c r="C67" s="3">
        <v>41845738</v>
      </c>
      <c r="D67" s="3"/>
      <c r="E67" s="15"/>
    </row>
    <row r="68" spans="1:5" x14ac:dyDescent="0.25">
      <c r="A68" s="11" t="s">
        <v>115</v>
      </c>
      <c r="B68" s="1" t="s">
        <v>125</v>
      </c>
      <c r="C68" s="3"/>
      <c r="D68" s="3"/>
      <c r="E68" s="15"/>
    </row>
    <row r="69" spans="1:5" x14ac:dyDescent="0.25">
      <c r="A69" s="16" t="s">
        <v>116</v>
      </c>
      <c r="B69" s="2" t="s">
        <v>118</v>
      </c>
      <c r="C69" s="4">
        <f>SUM(C63:C68)</f>
        <v>77164843</v>
      </c>
      <c r="D69" s="4"/>
      <c r="E69" s="15"/>
    </row>
    <row r="70" spans="1:5" x14ac:dyDescent="0.25">
      <c r="A70" s="16" t="s">
        <v>117</v>
      </c>
      <c r="B70" s="2" t="s">
        <v>119</v>
      </c>
      <c r="C70" s="4">
        <f>C61-C69</f>
        <v>-7595710</v>
      </c>
      <c r="D70" s="4"/>
      <c r="E70" s="15"/>
    </row>
    <row r="71" spans="1:5" x14ac:dyDescent="0.25">
      <c r="A71" s="29" t="s">
        <v>126</v>
      </c>
      <c r="B71" s="30"/>
      <c r="C71" s="30"/>
      <c r="D71" s="30"/>
      <c r="E71" s="31"/>
    </row>
    <row r="72" spans="1:5" x14ac:dyDescent="0.25">
      <c r="A72" s="11" t="s">
        <v>127</v>
      </c>
      <c r="B72" s="1" t="s">
        <v>134</v>
      </c>
      <c r="C72" s="3">
        <v>12000000</v>
      </c>
      <c r="D72" s="3"/>
      <c r="E72" s="24"/>
    </row>
    <row r="73" spans="1:5" x14ac:dyDescent="0.25">
      <c r="A73" s="11" t="s">
        <v>128</v>
      </c>
      <c r="B73" s="1" t="s">
        <v>135</v>
      </c>
      <c r="C73" s="3"/>
      <c r="D73" s="3"/>
      <c r="E73" s="24"/>
    </row>
    <row r="74" spans="1:5" x14ac:dyDescent="0.25">
      <c r="A74" s="16" t="s">
        <v>129</v>
      </c>
      <c r="B74" s="2" t="s">
        <v>136</v>
      </c>
      <c r="C74" s="4">
        <f>C70+C72+C73</f>
        <v>4404290</v>
      </c>
      <c r="D74" s="4"/>
      <c r="E74" s="24"/>
    </row>
    <row r="75" spans="1:5" x14ac:dyDescent="0.25">
      <c r="A75" s="11" t="s">
        <v>130</v>
      </c>
      <c r="B75" s="1" t="s">
        <v>137</v>
      </c>
      <c r="C75" s="3"/>
      <c r="D75" s="3"/>
      <c r="E75" s="24"/>
    </row>
    <row r="76" spans="1:5" x14ac:dyDescent="0.25">
      <c r="A76" s="11" t="s">
        <v>131</v>
      </c>
      <c r="B76" s="1" t="s">
        <v>138</v>
      </c>
      <c r="C76" s="3"/>
      <c r="D76" s="3"/>
      <c r="E76" s="24"/>
    </row>
    <row r="77" spans="1:5" ht="15.75" thickBot="1" x14ac:dyDescent="0.3">
      <c r="A77" s="20" t="s">
        <v>132</v>
      </c>
      <c r="B77" s="21" t="s">
        <v>133</v>
      </c>
      <c r="C77" s="22">
        <f>SUM(C74:C76)</f>
        <v>4404290</v>
      </c>
      <c r="D77" s="22"/>
      <c r="E77" s="25"/>
    </row>
    <row r="78" spans="1:5" ht="15.75" thickTop="1" x14ac:dyDescent="0.25"/>
  </sheetData>
  <mergeCells count="17">
    <mergeCell ref="A47:E47"/>
    <mergeCell ref="A49:E49"/>
    <mergeCell ref="A54:E54"/>
    <mergeCell ref="A62:E62"/>
    <mergeCell ref="A71:E71"/>
    <mergeCell ref="A41:E41"/>
    <mergeCell ref="C1:E1"/>
    <mergeCell ref="C2:E2"/>
    <mergeCell ref="C3:E3"/>
    <mergeCell ref="A4:E4"/>
    <mergeCell ref="A6:E6"/>
    <mergeCell ref="A7:E7"/>
    <mergeCell ref="A11:E11"/>
    <mergeCell ref="A17:E17"/>
    <mergeCell ref="A28:E28"/>
    <mergeCell ref="A29:E29"/>
    <mergeCell ref="A35:E3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System-Level</vt:lpstr>
      <vt:lpstr>Physician Practice-1</vt:lpstr>
      <vt:lpstr>Physician Practice-2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EReidy</dc:creator>
  <cp:lastModifiedBy>Tom Hajj</cp:lastModifiedBy>
  <cp:lastPrinted>2018-06-11T17:53:58Z</cp:lastPrinted>
  <dcterms:created xsi:type="dcterms:W3CDTF">2018-06-11T14:55:00Z</dcterms:created>
  <dcterms:modified xsi:type="dcterms:W3CDTF">2019-03-29T15:39:31Z</dcterms:modified>
</cp:coreProperties>
</file>