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7.75 Retail Sellers/2023/"/>
    </mc:Choice>
  </mc:AlternateContent>
  <xr:revisionPtr revIDLastSave="36" documentId="8_{FAA8BAD8-C88C-4788-863A-A37F45185DFB}" xr6:coauthVersionLast="47" xr6:coauthVersionMax="47" xr10:uidLastSave="{2B6FFBC0-10F1-42EB-9A22-907BB58B1671}"/>
  <bookViews>
    <workbookView xWindow="-28920" yWindow="-120" windowWidth="29040" windowHeight="15720" xr2:uid="{00000000-000D-0000-FFFF-FFFF00000000}"/>
  </bookViews>
  <sheets>
    <sheet name="AQ 32 sprea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Q49" i="1"/>
  <c r="O13" i="1"/>
  <c r="S13" i="1" s="1"/>
  <c r="G51" i="1"/>
  <c r="G49" i="1"/>
  <c r="I51" i="1"/>
  <c r="I49" i="1"/>
  <c r="K24" i="1"/>
  <c r="K12" i="1"/>
  <c r="G13" i="1"/>
  <c r="K13" i="1" s="1"/>
  <c r="O12" i="1"/>
  <c r="S12" i="1" s="1"/>
  <c r="O24" i="1"/>
  <c r="S24" i="1" s="1"/>
  <c r="S34" i="1"/>
  <c r="O34" i="1"/>
  <c r="S39" i="1"/>
  <c r="O49" i="1" l="1"/>
  <c r="S49" i="1" s="1"/>
  <c r="K51" i="1"/>
  <c r="O51" i="1"/>
  <c r="S51" i="1" s="1"/>
  <c r="K49" i="1"/>
</calcChain>
</file>

<file path=xl/sharedStrings.xml><?xml version="1.0" encoding="utf-8"?>
<sst xmlns="http://schemas.openxmlformats.org/spreadsheetml/2006/main" count="89" uniqueCount="47">
  <si>
    <t>As reported to</t>
  </si>
  <si>
    <t xml:space="preserve">As developed </t>
  </si>
  <si>
    <t>annually by MassDEP</t>
  </si>
  <si>
    <t>Electricity Consumed 
(MWh)</t>
  </si>
  <si>
    <r>
      <t>MA-Based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</si>
  <si>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</si>
  <si>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r>
      <t>Regional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</si>
  <si>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t>x</t>
  </si>
  <si>
    <t>=</t>
  </si>
  <si>
    <r>
      <t>MA-Based Non-Biogenic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</si>
  <si>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MA-Based 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</si>
  <si>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Regional Non-Biogenic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</si>
  <si>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Regional Biogenic Emission Factor
(lb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e/MWh)</t>
    </r>
  </si>
  <si>
    <r>
      <t>Total Non-biogenic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</si>
  <si>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r>
      <t>Total 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 Emissions
(Short Tons)</t>
    </r>
  </si>
  <si>
    <t>GENERATION</t>
  </si>
  <si>
    <r>
      <t>Non-biogenic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</si>
  <si>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r>
      <t>Biogenic CO</t>
    </r>
    <r>
      <rPr>
        <b/>
        <vertAlign val="subscript"/>
        <sz val="10"/>
        <rFont val="Arial"/>
        <family val="2"/>
      </rPr>
      <t>2e</t>
    </r>
    <r>
      <rPr>
        <b/>
        <sz val="10"/>
        <rFont val="Arial"/>
        <family val="2"/>
      </rPr>
      <t xml:space="preserve"> </t>
    </r>
  </si>
  <si>
    <t>Note:  Non-Biogenic CO2e includes non-biogenic CO2 and all CH4 and N2O. Biogenic CO2e includes biogenic CO2.</t>
  </si>
  <si>
    <r>
      <t>Biogenic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</si>
  <si>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r>
      <t>No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emissions.</t>
    </r>
  </si>
  <si>
    <r>
      <t>CALCULATION of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Emissions</t>
    </r>
  </si>
  <si>
    <r>
      <t>STEP 4: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EMISSIONS</t>
    </r>
  </si>
  <si>
    <t>MassDEP or DPU</t>
  </si>
  <si>
    <t>MWh must be rounded to the nearest whole number.</t>
  </si>
  <si>
    <t>As reported to MassDEP</t>
  </si>
  <si>
    <t>MWh and Emissions must be rounded to the nearest whole number.</t>
  </si>
  <si>
    <t>STEP 1: RETAIL SALES</t>
  </si>
  <si>
    <t>STEP 2: SPECIFIC NON-EMITTING</t>
  </si>
  <si>
    <t>STEP 3: SPECIFIC EMITTING GENERATION</t>
  </si>
  <si>
    <t>Non-biogenic:</t>
  </si>
  <si>
    <t>Biogenic:</t>
  </si>
  <si>
    <t>MWh Not Claimed on the GHG tab or AQ 31 Form</t>
  </si>
  <si>
    <t>Please fill in the blue boxes as instructed on the left hand side below.</t>
  </si>
  <si>
    <t>on the GHG tab or AQ 31</t>
  </si>
  <si>
    <t>All Retail Sellers must report MWh, rounded to the nearest whole number.</t>
  </si>
  <si>
    <t>AQ 32 Spreadsheet for 2023 Retail Seller GHG Emissions Report</t>
  </si>
  <si>
    <t>Municipal Electric Departments (MEDs) and Municipal Light Boards (MLBs) that did not submit an AQ 31 Report for 2023 should not complete Steps 2 and 3.</t>
  </si>
  <si>
    <r>
      <rPr>
        <b/>
        <u/>
        <sz val="10"/>
        <rFont val="Arial"/>
        <family val="2"/>
      </rPr>
      <t>MEDs/MLBs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enter the </t>
    </r>
    <r>
      <rPr>
        <b/>
        <sz val="10"/>
        <rFont val="Arial"/>
        <family val="2"/>
      </rPr>
      <t>MWh value from Cell F22 of their AQ 31 Spreadsheet</t>
    </r>
    <r>
      <rPr>
        <sz val="10"/>
        <rFont val="Arial"/>
        <family val="2"/>
      </rPr>
      <t xml:space="preserve"> for 2023 (or Line 15 of their Municipal Annual Return, after subtracting out any 'Sales for resale' from Line 18).</t>
    </r>
  </si>
  <si>
    <r>
      <rPr>
        <b/>
        <u/>
        <sz val="10"/>
        <rFont val="Arial"/>
        <family val="2"/>
      </rPr>
      <t xml:space="preserve">Competitive Suppliers </t>
    </r>
    <r>
      <rPr>
        <sz val="10"/>
        <rFont val="Arial"/>
        <family val="2"/>
      </rPr>
      <t xml:space="preserve">must enter the </t>
    </r>
    <r>
      <rPr>
        <b/>
        <sz val="10"/>
        <rFont val="Arial"/>
        <family val="2"/>
      </rPr>
      <t>MWh value from Cell D20 of the GHG tab</t>
    </r>
    <r>
      <rPr>
        <sz val="10"/>
        <rFont val="Arial"/>
        <family val="2"/>
      </rPr>
      <t xml:space="preserve"> from their 2023 RPS/APS/CES Workbook.			</t>
    </r>
  </si>
  <si>
    <r>
      <rPr>
        <b/>
        <u/>
        <sz val="10"/>
        <rFont val="Arial"/>
        <family val="2"/>
      </rPr>
      <t>MEDs/MLBs</t>
    </r>
    <r>
      <rPr>
        <sz val="10"/>
        <rFont val="Arial"/>
        <family val="2"/>
      </rPr>
      <t xml:space="preserve"> must enter the </t>
    </r>
    <r>
      <rPr>
        <b/>
        <sz val="10"/>
        <rFont val="Arial"/>
        <family val="2"/>
      </rPr>
      <t xml:space="preserve">MWh value from Cell F23 of their AQ 31 Spreadsheet </t>
    </r>
    <r>
      <rPr>
        <sz val="10"/>
        <rFont val="Arial"/>
        <family val="2"/>
      </rPr>
      <t xml:space="preserve">for 2023.		</t>
    </r>
  </si>
  <si>
    <r>
      <rPr>
        <b/>
        <u/>
        <sz val="10"/>
        <rFont val="Arial"/>
        <family val="2"/>
      </rPr>
      <t>Competitive Suppliers</t>
    </r>
    <r>
      <rPr>
        <sz val="10"/>
        <rFont val="Arial"/>
        <family val="2"/>
      </rPr>
      <t xml:space="preserve"> must enter:
the </t>
    </r>
    <r>
      <rPr>
        <b/>
        <sz val="10"/>
        <rFont val="Arial"/>
        <family val="2"/>
      </rPr>
      <t xml:space="preserve">MWh value from Cell D21 of the GHG tab </t>
    </r>
    <r>
      <rPr>
        <sz val="10"/>
        <rFont val="Arial"/>
        <family val="2"/>
      </rPr>
      <t xml:space="preserve">from their 2023 RPS/APS/CES Workbook and
the </t>
    </r>
    <r>
      <rPr>
        <b/>
        <sz val="10"/>
        <rFont val="Arial"/>
        <family val="2"/>
      </rPr>
      <t>non-biogenic and biogenic emissions values from Rows 20 and 21 of the GHG tab</t>
    </r>
    <r>
      <rPr>
        <sz val="10"/>
        <rFont val="Arial"/>
        <family val="2"/>
      </rPr>
      <t>.</t>
    </r>
  </si>
  <si>
    <r>
      <rPr>
        <b/>
        <u/>
        <sz val="10"/>
        <rFont val="Arial"/>
        <family val="2"/>
      </rPr>
      <t>MEDs/MLBs</t>
    </r>
    <r>
      <rPr>
        <sz val="10"/>
        <rFont val="Arial"/>
        <family val="2"/>
      </rPr>
      <t xml:space="preserve"> must enter:
the </t>
    </r>
    <r>
      <rPr>
        <b/>
        <sz val="10"/>
        <rFont val="Arial"/>
        <family val="2"/>
      </rPr>
      <t xml:space="preserve">MWh values from Cells F24 of their AQ31 Spreadsheet </t>
    </r>
    <r>
      <rPr>
        <sz val="10"/>
        <rFont val="Arial"/>
        <family val="2"/>
      </rPr>
      <t>for 2023 and 
the n</t>
    </r>
    <r>
      <rPr>
        <b/>
        <sz val="10"/>
        <rFont val="Arial"/>
        <family val="2"/>
      </rPr>
      <t>on-biogenic and biogenic emissions values from Cells J22 and J23 of their AQ31 Spreadshee</t>
    </r>
    <r>
      <rPr>
        <sz val="10"/>
        <rFont val="Arial"/>
        <family val="2"/>
      </rPr>
      <t>t for 2023.</t>
    </r>
  </si>
  <si>
    <r>
      <rPr>
        <b/>
        <u/>
        <sz val="10"/>
        <rFont val="Arial"/>
        <family val="2"/>
      </rPr>
      <t>All Retail Sellers</t>
    </r>
    <r>
      <rPr>
        <b/>
        <sz val="10"/>
        <rFont val="Arial"/>
        <family val="2"/>
      </rPr>
      <t xml:space="preserve"> must transfer the CO2e values calculated in the orange boxes onto their AQ32 Form to report their 2023 GHG emissions.</t>
    </r>
  </si>
  <si>
    <t>With MA-Based 2023 Emission Factors</t>
  </si>
  <si>
    <t>With Regional 2023 Emission Factors</t>
  </si>
  <si>
    <r>
      <rPr>
        <b/>
        <u/>
        <sz val="10"/>
        <rFont val="Arial"/>
        <family val="2"/>
      </rPr>
      <t>Competitive Suppliers</t>
    </r>
    <r>
      <rPr>
        <sz val="10"/>
        <rFont val="Arial"/>
        <family val="2"/>
      </rPr>
      <t xml:space="preserve"> must enter the </t>
    </r>
    <r>
      <rPr>
        <b/>
        <sz val="10"/>
        <rFont val="Arial"/>
        <family val="2"/>
      </rPr>
      <t>MWh value from Cell C25 of the CES tab</t>
    </r>
    <r>
      <rPr>
        <sz val="10"/>
        <rFont val="Arial"/>
        <family val="2"/>
      </rPr>
      <t xml:space="preserve"> from their 2023 RPS/APS/CES Workbook.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</si>
</sst>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vertAlign val="subscript"/>
      <sz val="12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0" xfId="0" applyNumberForma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0" xfId="0" applyFill="1"/>
    <xf numFmtId="3" fontId="4" fillId="2" borderId="0" xfId="0" applyNumberFormat="1" applyFont="1" applyFill="1"/>
    <xf numFmtId="0" fontId="2" fillId="2" borderId="4" xfId="0" applyFont="1" applyFill="1" applyBorder="1"/>
    <xf numFmtId="0" fontId="2" fillId="2" borderId="0" xfId="0" applyFont="1" applyFill="1" applyAlignment="1">
      <alignment horizontal="center" wrapText="1"/>
    </xf>
    <xf numFmtId="0" fontId="0" fillId="2" borderId="2" xfId="0" applyFill="1" applyBorder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4" fillId="2" borderId="0" xfId="0" applyFont="1" applyFill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3" xfId="0" applyFill="1" applyBorder="1"/>
    <xf numFmtId="0" fontId="9" fillId="2" borderId="0" xfId="0" applyFont="1" applyFill="1"/>
    <xf numFmtId="0" fontId="0" fillId="2" borderId="4" xfId="0" applyFill="1" applyBorder="1"/>
    <xf numFmtId="0" fontId="0" fillId="2" borderId="6" xfId="0" applyFill="1" applyBorder="1"/>
    <xf numFmtId="0" fontId="4" fillId="2" borderId="0" xfId="0" applyFont="1" applyFill="1"/>
    <xf numFmtId="0" fontId="7" fillId="2" borderId="5" xfId="0" applyFont="1" applyFill="1" applyBorder="1"/>
    <xf numFmtId="3" fontId="0" fillId="2" borderId="2" xfId="0" applyNumberFormat="1" applyFill="1" applyBorder="1"/>
    <xf numFmtId="0" fontId="1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3" fontId="2" fillId="2" borderId="2" xfId="0" applyNumberFormat="1" applyFont="1" applyFill="1" applyBorder="1"/>
    <xf numFmtId="0" fontId="2" fillId="2" borderId="5" xfId="0" applyFont="1" applyFill="1" applyBorder="1" applyAlignment="1">
      <alignment horizontal="left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wrapText="1"/>
    </xf>
    <xf numFmtId="3" fontId="10" fillId="2" borderId="2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6" fillId="2" borderId="0" xfId="0" applyNumberFormat="1" applyFont="1" applyFill="1"/>
    <xf numFmtId="3" fontId="6" fillId="2" borderId="2" xfId="0" applyNumberFormat="1" applyFont="1" applyFill="1" applyBorder="1"/>
    <xf numFmtId="0" fontId="0" fillId="2" borderId="7" xfId="0" applyFill="1" applyBorder="1"/>
    <xf numFmtId="0" fontId="0" fillId="0" borderId="8" xfId="0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 applyAlignment="1">
      <alignment horizontal="center" wrapText="1"/>
    </xf>
    <xf numFmtId="0" fontId="0" fillId="0" borderId="5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/>
    <xf numFmtId="3" fontId="6" fillId="0" borderId="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/>
    <xf numFmtId="0" fontId="0" fillId="2" borderId="4" xfId="0" applyFill="1" applyBorder="1" applyAlignment="1">
      <alignment horizontal="center"/>
    </xf>
    <xf numFmtId="3" fontId="4" fillId="2" borderId="2" xfId="0" applyNumberFormat="1" applyFont="1" applyFill="1" applyBorder="1"/>
    <xf numFmtId="3" fontId="2" fillId="2" borderId="1" xfId="0" applyNumberFormat="1" applyFont="1" applyFill="1" applyBorder="1" applyAlignment="1">
      <alignment wrapText="1"/>
    </xf>
    <xf numFmtId="3" fontId="2" fillId="2" borderId="0" xfId="0" applyNumberFormat="1" applyFont="1" applyFill="1" applyAlignment="1">
      <alignment wrapText="1"/>
    </xf>
    <xf numFmtId="0" fontId="7" fillId="2" borderId="8" xfId="0" applyFont="1" applyFill="1" applyBorder="1"/>
    <xf numFmtId="3" fontId="2" fillId="2" borderId="4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/>
    <xf numFmtId="3" fontId="0" fillId="3" borderId="9" xfId="0" applyNumberFormat="1" applyFill="1" applyBorder="1"/>
    <xf numFmtId="3" fontId="4" fillId="3" borderId="9" xfId="0" applyNumberFormat="1" applyFont="1" applyFill="1" applyBorder="1"/>
    <xf numFmtId="3" fontId="2" fillId="0" borderId="0" xfId="0" applyNumberFormat="1" applyFont="1" applyAlignment="1">
      <alignment horizontal="right"/>
    </xf>
    <xf numFmtId="0" fontId="7" fillId="2" borderId="8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7" fillId="4" borderId="9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0" fillId="2" borderId="10" xfId="0" applyFill="1" applyBorder="1"/>
    <xf numFmtId="0" fontId="7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49" fontId="4" fillId="0" borderId="0" xfId="0" applyNumberFormat="1" applyFont="1" applyAlignment="1">
      <alignment horizontal="right"/>
    </xf>
    <xf numFmtId="1" fontId="0" fillId="0" borderId="0" xfId="0" applyNumberFormat="1"/>
    <xf numFmtId="0" fontId="4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7</xdr:row>
      <xdr:rowOff>25400</xdr:rowOff>
    </xdr:from>
    <xdr:to>
      <xdr:col>6</xdr:col>
      <xdr:colOff>717550</xdr:colOff>
      <xdr:row>8</xdr:row>
      <xdr:rowOff>146050</xdr:rowOff>
    </xdr:to>
    <xdr:sp macro="" textlink="">
      <xdr:nvSpPr>
        <xdr:cNvPr id="4297" name="AutoShape 1">
          <a:extLst>
            <a:ext uri="{FF2B5EF4-FFF2-40B4-BE49-F238E27FC236}">
              <a16:creationId xmlns:a16="http://schemas.microsoft.com/office/drawing/2014/main" id="{57FC0723-3B1D-4E0B-BC67-31B16F60D427}"/>
            </a:ext>
          </a:extLst>
        </xdr:cNvPr>
        <xdr:cNvSpPr>
          <a:spLocks noChangeArrowheads="1"/>
        </xdr:cNvSpPr>
      </xdr:nvSpPr>
      <xdr:spPr bwMode="auto">
        <a:xfrm>
          <a:off x="3860800" y="1504950"/>
          <a:ext cx="336550" cy="374650"/>
        </a:xfrm>
        <a:prstGeom prst="downArrow">
          <a:avLst>
            <a:gd name="adj1" fmla="val 50000"/>
            <a:gd name="adj2" fmla="val 235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7</xdr:row>
      <xdr:rowOff>63500</xdr:rowOff>
    </xdr:from>
    <xdr:to>
      <xdr:col>8</xdr:col>
      <xdr:colOff>647700</xdr:colOff>
      <xdr:row>8</xdr:row>
      <xdr:rowOff>158750</xdr:rowOff>
    </xdr:to>
    <xdr:sp macro="" textlink="">
      <xdr:nvSpPr>
        <xdr:cNvPr id="4298" name="AutoShape 2">
          <a:extLst>
            <a:ext uri="{FF2B5EF4-FFF2-40B4-BE49-F238E27FC236}">
              <a16:creationId xmlns:a16="http://schemas.microsoft.com/office/drawing/2014/main" id="{EBD1F496-52B1-402D-A21E-A209B39F75B2}"/>
            </a:ext>
          </a:extLst>
        </xdr:cNvPr>
        <xdr:cNvSpPr>
          <a:spLocks noChangeArrowheads="1"/>
        </xdr:cNvSpPr>
      </xdr:nvSpPr>
      <xdr:spPr bwMode="auto">
        <a:xfrm>
          <a:off x="5137150" y="1543050"/>
          <a:ext cx="323850" cy="349250"/>
        </a:xfrm>
        <a:prstGeom prst="downArrow">
          <a:avLst>
            <a:gd name="adj1" fmla="val 50000"/>
            <a:gd name="adj2" fmla="val 2357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476250</xdr:colOff>
      <xdr:row>30</xdr:row>
      <xdr:rowOff>25400</xdr:rowOff>
    </xdr:from>
    <xdr:to>
      <xdr:col>10</xdr:col>
      <xdr:colOff>819150</xdr:colOff>
      <xdr:row>31</xdr:row>
      <xdr:rowOff>146050</xdr:rowOff>
    </xdr:to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1C974E57-F38F-49AF-81C7-3B504850BCB6}"/>
            </a:ext>
          </a:extLst>
        </xdr:cNvPr>
        <xdr:cNvSpPr>
          <a:spLocks noChangeArrowheads="1"/>
        </xdr:cNvSpPr>
      </xdr:nvSpPr>
      <xdr:spPr bwMode="auto">
        <a:xfrm>
          <a:off x="6661150" y="7219950"/>
          <a:ext cx="342900" cy="27305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508000</xdr:colOff>
      <xdr:row>30</xdr:row>
      <xdr:rowOff>25400</xdr:rowOff>
    </xdr:from>
    <xdr:to>
      <xdr:col>6</xdr:col>
      <xdr:colOff>850900</xdr:colOff>
      <xdr:row>31</xdr:row>
      <xdr:rowOff>158750</xdr:rowOff>
    </xdr:to>
    <xdr:sp macro="" textlink="">
      <xdr:nvSpPr>
        <xdr:cNvPr id="4300" name="AutoShape 4">
          <a:extLst>
            <a:ext uri="{FF2B5EF4-FFF2-40B4-BE49-F238E27FC236}">
              <a16:creationId xmlns:a16="http://schemas.microsoft.com/office/drawing/2014/main" id="{C462FC90-F310-4377-A10B-C6EA0E0D17E3}"/>
            </a:ext>
          </a:extLst>
        </xdr:cNvPr>
        <xdr:cNvSpPr>
          <a:spLocks noChangeArrowheads="1"/>
        </xdr:cNvSpPr>
      </xdr:nvSpPr>
      <xdr:spPr bwMode="auto">
        <a:xfrm>
          <a:off x="3987800" y="7219950"/>
          <a:ext cx="342900" cy="28575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431800</xdr:colOff>
      <xdr:row>19</xdr:row>
      <xdr:rowOff>38100</xdr:rowOff>
    </xdr:from>
    <xdr:to>
      <xdr:col>6</xdr:col>
      <xdr:colOff>755650</xdr:colOff>
      <xdr:row>20</xdr:row>
      <xdr:rowOff>177800</xdr:rowOff>
    </xdr:to>
    <xdr:sp macro="" textlink="">
      <xdr:nvSpPr>
        <xdr:cNvPr id="4301" name="AutoShape 5">
          <a:extLst>
            <a:ext uri="{FF2B5EF4-FFF2-40B4-BE49-F238E27FC236}">
              <a16:creationId xmlns:a16="http://schemas.microsoft.com/office/drawing/2014/main" id="{011B585C-68B2-439A-B564-0A05F1D96073}"/>
            </a:ext>
          </a:extLst>
        </xdr:cNvPr>
        <xdr:cNvSpPr>
          <a:spLocks noChangeArrowheads="1"/>
        </xdr:cNvSpPr>
      </xdr:nvSpPr>
      <xdr:spPr bwMode="auto">
        <a:xfrm>
          <a:off x="3911600" y="4578350"/>
          <a:ext cx="323850" cy="349250"/>
        </a:xfrm>
        <a:prstGeom prst="downArrow">
          <a:avLst>
            <a:gd name="adj1" fmla="val 50000"/>
            <a:gd name="adj2" fmla="val 2471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323850</xdr:colOff>
      <xdr:row>7</xdr:row>
      <xdr:rowOff>101600</xdr:rowOff>
    </xdr:from>
    <xdr:to>
      <xdr:col>16</xdr:col>
      <xdr:colOff>711200</xdr:colOff>
      <xdr:row>8</xdr:row>
      <xdr:rowOff>139700</xdr:rowOff>
    </xdr:to>
    <xdr:pic>
      <xdr:nvPicPr>
        <xdr:cNvPr id="4302" name="Picture 8">
          <a:extLst>
            <a:ext uri="{FF2B5EF4-FFF2-40B4-BE49-F238E27FC236}">
              <a16:creationId xmlns:a16="http://schemas.microsoft.com/office/drawing/2014/main" id="{354162AD-DC78-422D-A892-64E06BC7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150" y="1581150"/>
          <a:ext cx="3937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showGridLines="0" tabSelected="1" zoomScaleNormal="120" workbookViewId="0">
      <selection sqref="A1:V1"/>
    </sheetView>
  </sheetViews>
  <sheetFormatPr defaultColWidth="8.81640625" defaultRowHeight="12.5" x14ac:dyDescent="0.25"/>
  <cols>
    <col min="1" max="1" width="11.1796875" customWidth="1"/>
    <col min="2" max="2" width="11.36328125" customWidth="1"/>
    <col min="3" max="3" width="9.81640625" customWidth="1"/>
    <col min="4" max="4" width="13.453125" customWidth="1"/>
    <col min="5" max="6" width="2" customWidth="1"/>
    <col min="7" max="7" width="15.6328125" customWidth="1"/>
    <col min="8" max="8" width="3.453125" customWidth="1"/>
    <col min="9" max="9" width="17.453125" customWidth="1"/>
    <col min="10" max="10" width="2.1796875" customWidth="1"/>
    <col min="11" max="11" width="15.36328125" customWidth="1"/>
    <col min="12" max="12" width="1.453125" customWidth="1"/>
    <col min="13" max="13" width="2" customWidth="1"/>
    <col min="14" max="14" width="1.6328125" customWidth="1"/>
    <col min="15" max="15" width="12.81640625" customWidth="1"/>
    <col min="16" max="16" width="3.453125" customWidth="1"/>
    <col min="17" max="17" width="14.6328125" customWidth="1"/>
    <col min="18" max="18" width="2.1796875" customWidth="1"/>
    <col min="19" max="19" width="14.1796875" customWidth="1"/>
    <col min="20" max="20" width="1.453125" customWidth="1"/>
    <col min="21" max="21" width="0.81640625" customWidth="1"/>
    <col min="22" max="22" width="18.6328125" customWidth="1"/>
  </cols>
  <sheetData>
    <row r="1" spans="1:22" ht="26.25" customHeight="1" x14ac:dyDescent="0.4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13.5" customHeight="1" x14ac:dyDescent="0.25">
      <c r="A2" s="93" t="s">
        <v>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13.5" customHeight="1" x14ac:dyDescent="0.25">
      <c r="A3" s="93" t="s">
        <v>37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ht="15" customHeight="1" x14ac:dyDescent="0.25">
      <c r="A4" s="94" t="s">
        <v>18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13.5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21" customHeight="1" x14ac:dyDescent="0.25">
      <c r="A6" s="75" t="s">
        <v>27</v>
      </c>
      <c r="B6" s="25"/>
      <c r="C6" s="25"/>
      <c r="D6" s="25"/>
      <c r="E6" s="25"/>
      <c r="F6" s="25"/>
      <c r="G6" s="62" t="s">
        <v>0</v>
      </c>
      <c r="H6" s="25"/>
      <c r="I6" s="62" t="s">
        <v>1</v>
      </c>
      <c r="J6" s="25"/>
      <c r="K6" s="25"/>
      <c r="L6" s="25"/>
      <c r="M6" s="25"/>
      <c r="N6" s="25"/>
      <c r="O6" s="62"/>
      <c r="P6" s="25"/>
      <c r="Q6" s="62" t="s">
        <v>1</v>
      </c>
      <c r="R6" s="25"/>
      <c r="S6" s="25"/>
      <c r="T6" s="25"/>
      <c r="U6" s="25"/>
      <c r="V6" s="26"/>
    </row>
    <row r="7" spans="1:22" ht="14.25" customHeight="1" x14ac:dyDescent="0.25">
      <c r="A7" s="95" t="s">
        <v>35</v>
      </c>
      <c r="B7" s="95"/>
      <c r="C7" s="95"/>
      <c r="D7" s="95"/>
      <c r="E7" s="76"/>
      <c r="F7" s="9"/>
      <c r="G7" s="21" t="s">
        <v>23</v>
      </c>
      <c r="H7" s="9"/>
      <c r="I7" s="14" t="s">
        <v>2</v>
      </c>
      <c r="J7" s="9"/>
      <c r="K7" s="9"/>
      <c r="L7" s="9"/>
      <c r="M7" s="9"/>
      <c r="N7" s="9"/>
      <c r="O7" s="14"/>
      <c r="P7" s="9"/>
      <c r="Q7" s="14" t="s">
        <v>2</v>
      </c>
      <c r="R7" s="9"/>
      <c r="S7" s="9"/>
      <c r="T7" s="9"/>
      <c r="U7" s="9"/>
      <c r="V7" s="63"/>
    </row>
    <row r="8" spans="1:22" ht="20.25" customHeight="1" x14ac:dyDescent="0.25">
      <c r="A8" s="95"/>
      <c r="B8" s="95"/>
      <c r="C8" s="95"/>
      <c r="D8" s="95"/>
      <c r="E8" s="7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63"/>
    </row>
    <row r="9" spans="1:22" ht="13.5" thickBot="1" x14ac:dyDescent="0.35">
      <c r="A9" s="76"/>
      <c r="B9" s="76"/>
      <c r="C9" s="76"/>
      <c r="D9" s="76"/>
      <c r="E9" s="76"/>
      <c r="F9" s="9"/>
      <c r="G9" s="9"/>
      <c r="H9" s="9"/>
      <c r="I9" s="9"/>
      <c r="J9" s="9"/>
      <c r="K9" s="9"/>
      <c r="L9" s="9"/>
      <c r="M9" s="32"/>
      <c r="N9" s="9"/>
      <c r="O9" s="9"/>
      <c r="P9" s="9"/>
      <c r="Q9" s="9"/>
      <c r="R9" s="9"/>
      <c r="S9" s="9"/>
      <c r="T9" s="9"/>
      <c r="U9" s="12"/>
      <c r="V9" s="13"/>
    </row>
    <row r="10" spans="1:22" ht="50.25" customHeight="1" x14ac:dyDescent="0.3">
      <c r="A10" s="91" t="s">
        <v>46</v>
      </c>
      <c r="B10" s="91"/>
      <c r="C10" s="91"/>
      <c r="D10" s="91"/>
      <c r="E10" s="9"/>
      <c r="F10" s="46"/>
      <c r="G10" s="47" t="s">
        <v>3</v>
      </c>
      <c r="H10" s="48"/>
      <c r="I10" s="47" t="s">
        <v>4</v>
      </c>
      <c r="J10" s="48"/>
      <c r="K10" s="47" t="s">
        <v>5</v>
      </c>
      <c r="L10" s="49"/>
      <c r="M10" s="32"/>
      <c r="N10" s="46"/>
      <c r="O10" s="47" t="s">
        <v>3</v>
      </c>
      <c r="P10" s="48"/>
      <c r="Q10" s="47" t="s">
        <v>6</v>
      </c>
      <c r="R10" s="48"/>
      <c r="S10" s="47" t="s">
        <v>5</v>
      </c>
      <c r="T10" s="49"/>
      <c r="U10" s="12"/>
      <c r="V10" s="13"/>
    </row>
    <row r="11" spans="1:22" ht="16.5" customHeight="1" thickBot="1" x14ac:dyDescent="0.3">
      <c r="A11" s="97" t="s">
        <v>38</v>
      </c>
      <c r="B11" s="91"/>
      <c r="C11" s="91"/>
      <c r="D11" s="91"/>
      <c r="E11" s="9"/>
      <c r="F11" s="50"/>
      <c r="L11" s="6"/>
      <c r="M11" s="9"/>
      <c r="N11" s="50"/>
      <c r="T11" s="6"/>
      <c r="U11" s="9"/>
      <c r="V11" s="13"/>
    </row>
    <row r="12" spans="1:22" ht="16.5" customHeight="1" thickBot="1" x14ac:dyDescent="0.45">
      <c r="A12" s="97"/>
      <c r="B12" s="91"/>
      <c r="C12" s="91"/>
      <c r="D12" s="91"/>
      <c r="E12" s="9"/>
      <c r="F12" s="50"/>
      <c r="G12" s="72"/>
      <c r="H12" s="2" t="s">
        <v>7</v>
      </c>
      <c r="I12" s="1">
        <v>677</v>
      </c>
      <c r="J12" s="2" t="s">
        <v>8</v>
      </c>
      <c r="K12" s="74">
        <f>(G12*I12)/2000</f>
        <v>0</v>
      </c>
      <c r="L12" s="51"/>
      <c r="M12" s="16"/>
      <c r="N12" s="50"/>
      <c r="O12" s="1">
        <f>G12</f>
        <v>0</v>
      </c>
      <c r="P12" s="2" t="s">
        <v>7</v>
      </c>
      <c r="Q12" s="90">
        <v>523</v>
      </c>
      <c r="R12" s="2" t="s">
        <v>8</v>
      </c>
      <c r="S12" s="74">
        <f>(O12*Q12)/2000</f>
        <v>0</v>
      </c>
      <c r="T12" s="51"/>
      <c r="U12" s="9"/>
      <c r="V12" s="35" t="s">
        <v>16</v>
      </c>
    </row>
    <row r="13" spans="1:22" ht="15" x14ac:dyDescent="0.4">
      <c r="A13" s="97"/>
      <c r="B13" s="91"/>
      <c r="C13" s="91"/>
      <c r="D13" s="91"/>
      <c r="E13" s="9"/>
      <c r="F13" s="50"/>
      <c r="G13" s="52">
        <f>G12</f>
        <v>0</v>
      </c>
      <c r="H13" s="2" t="s">
        <v>7</v>
      </c>
      <c r="I13" s="1">
        <v>0</v>
      </c>
      <c r="J13" s="2" t="s">
        <v>8</v>
      </c>
      <c r="K13" s="74">
        <f>(G13*I13)/2000</f>
        <v>0</v>
      </c>
      <c r="L13" s="53"/>
      <c r="M13" s="9"/>
      <c r="N13" s="50"/>
      <c r="O13" s="1">
        <f>G12</f>
        <v>0</v>
      </c>
      <c r="P13" s="2" t="s">
        <v>7</v>
      </c>
      <c r="Q13" s="90">
        <v>82</v>
      </c>
      <c r="R13" s="2" t="s">
        <v>8</v>
      </c>
      <c r="S13" s="74">
        <f>(O13*Q13)/2000</f>
        <v>0</v>
      </c>
      <c r="T13" s="53"/>
      <c r="U13" s="9"/>
      <c r="V13" s="35" t="s">
        <v>19</v>
      </c>
    </row>
    <row r="14" spans="1:22" ht="25" customHeight="1" thickBot="1" x14ac:dyDescent="0.3">
      <c r="A14" s="97"/>
      <c r="B14" s="91"/>
      <c r="C14" s="91"/>
      <c r="D14" s="91"/>
      <c r="E14" s="9"/>
      <c r="F14" s="54"/>
      <c r="G14" s="3"/>
      <c r="H14" s="7"/>
      <c r="I14" s="3"/>
      <c r="J14" s="7"/>
      <c r="K14" s="55"/>
      <c r="L14" s="56"/>
      <c r="M14" s="9"/>
      <c r="N14" s="54"/>
      <c r="O14" s="3"/>
      <c r="P14" s="7"/>
      <c r="Q14" s="3"/>
      <c r="R14" s="7"/>
      <c r="S14" s="55"/>
      <c r="T14" s="56"/>
      <c r="U14" s="9"/>
      <c r="V14" s="13"/>
    </row>
    <row r="15" spans="1:22" ht="20.25" customHeight="1" thickBot="1" x14ac:dyDescent="0.35">
      <c r="A15" s="45"/>
      <c r="B15" s="17"/>
      <c r="C15" s="64"/>
      <c r="D15" s="17"/>
      <c r="E15" s="17"/>
      <c r="F15" s="19"/>
      <c r="G15" s="17"/>
      <c r="H15" s="18"/>
      <c r="I15" s="17"/>
      <c r="J15" s="18"/>
      <c r="K15" s="19"/>
      <c r="L15" s="19"/>
      <c r="M15" s="17"/>
      <c r="N15" s="19"/>
      <c r="O15" s="17"/>
      <c r="P15" s="18"/>
      <c r="Q15" s="17"/>
      <c r="R15" s="18"/>
      <c r="S15" s="19"/>
      <c r="T15" s="19"/>
      <c r="U15" s="17"/>
      <c r="V15" s="23"/>
    </row>
    <row r="16" spans="1:22" ht="20.25" customHeight="1" thickBot="1" x14ac:dyDescent="0.35">
      <c r="A16" s="9"/>
      <c r="B16" s="9"/>
      <c r="C16" s="65"/>
      <c r="D16" s="9"/>
      <c r="E16" s="9"/>
      <c r="F16" s="20"/>
      <c r="G16" s="9"/>
      <c r="H16" s="14"/>
      <c r="I16" s="9"/>
      <c r="J16" s="14"/>
      <c r="K16" s="20"/>
      <c r="L16" s="20"/>
      <c r="M16" s="9"/>
      <c r="N16" s="20"/>
      <c r="O16" s="9"/>
      <c r="P16" s="14"/>
      <c r="Q16" s="9"/>
      <c r="R16" s="14"/>
      <c r="S16" s="20"/>
      <c r="T16" s="20"/>
      <c r="U16" s="9"/>
      <c r="V16" s="9"/>
    </row>
    <row r="17" spans="1:22" ht="15.75" customHeight="1" x14ac:dyDescent="0.35">
      <c r="A17" s="66" t="s">
        <v>28</v>
      </c>
      <c r="B17" s="25"/>
      <c r="C17" s="67"/>
      <c r="D17" s="25"/>
      <c r="E17" s="25"/>
      <c r="F17" s="68"/>
      <c r="G17" s="69"/>
      <c r="H17" s="62"/>
      <c r="I17" s="62"/>
      <c r="J17" s="62"/>
      <c r="K17" s="25"/>
      <c r="L17" s="68"/>
      <c r="M17" s="25"/>
      <c r="N17" s="68"/>
      <c r="O17" s="69"/>
      <c r="P17" s="62"/>
      <c r="Q17" s="62"/>
      <c r="R17" s="62"/>
      <c r="S17" s="68"/>
      <c r="T17" s="68"/>
      <c r="U17" s="25"/>
      <c r="V17" s="26"/>
    </row>
    <row r="18" spans="1:22" ht="13.5" customHeight="1" x14ac:dyDescent="0.35">
      <c r="A18" s="28" t="s">
        <v>15</v>
      </c>
      <c r="B18" s="9"/>
      <c r="C18" s="65"/>
      <c r="D18" s="9"/>
      <c r="E18" s="9"/>
      <c r="F18" s="20"/>
      <c r="G18" s="21" t="s">
        <v>25</v>
      </c>
      <c r="H18" s="14"/>
      <c r="I18" s="14"/>
      <c r="J18" s="14"/>
      <c r="K18" s="9"/>
      <c r="L18" s="20"/>
      <c r="M18" s="9"/>
      <c r="N18" s="20"/>
      <c r="O18" s="21"/>
      <c r="P18" s="14"/>
      <c r="Q18" s="14"/>
      <c r="R18" s="14"/>
      <c r="S18" s="20"/>
      <c r="T18" s="20"/>
      <c r="U18" s="9"/>
      <c r="V18" s="13"/>
    </row>
    <row r="19" spans="1:22" ht="15.75" customHeight="1" x14ac:dyDescent="0.35">
      <c r="A19" s="98" t="s">
        <v>24</v>
      </c>
      <c r="B19" s="98"/>
      <c r="C19" s="98"/>
      <c r="D19" s="98"/>
      <c r="E19" s="9"/>
      <c r="F19" s="20"/>
      <c r="G19" s="21" t="s">
        <v>34</v>
      </c>
      <c r="H19" s="14"/>
      <c r="I19" s="14"/>
      <c r="J19" s="14"/>
      <c r="K19" s="80"/>
      <c r="L19" s="20"/>
      <c r="M19" s="9"/>
      <c r="N19" s="20"/>
      <c r="O19" s="21"/>
      <c r="P19" s="14"/>
      <c r="Q19" s="14"/>
      <c r="R19" s="14"/>
      <c r="S19" s="20"/>
      <c r="T19" s="20"/>
      <c r="U19" s="9"/>
      <c r="V19" s="13"/>
    </row>
    <row r="20" spans="1:22" ht="16.5" customHeight="1" x14ac:dyDescent="0.25">
      <c r="A20" s="98"/>
      <c r="B20" s="98"/>
      <c r="C20" s="98"/>
      <c r="D20" s="98"/>
      <c r="E20" s="9"/>
      <c r="F20" s="20"/>
      <c r="G20" s="9"/>
      <c r="H20" s="14"/>
      <c r="I20" s="9"/>
      <c r="J20" s="14"/>
      <c r="K20" s="20"/>
      <c r="L20" s="20"/>
      <c r="M20" s="9"/>
      <c r="N20" s="20"/>
      <c r="O20" s="9"/>
      <c r="P20" s="14"/>
      <c r="Q20" s="9"/>
      <c r="R20" s="14"/>
      <c r="S20" s="20"/>
      <c r="T20" s="20"/>
      <c r="U20" s="9"/>
      <c r="V20" s="13"/>
    </row>
    <row r="21" spans="1:22" ht="16.5" customHeight="1" thickBot="1" x14ac:dyDescent="0.3">
      <c r="A21" s="98"/>
      <c r="B21" s="98"/>
      <c r="C21" s="98"/>
      <c r="D21" s="98"/>
      <c r="E21" s="9"/>
      <c r="F21" s="20"/>
      <c r="G21" s="9"/>
      <c r="H21" s="14"/>
      <c r="I21" s="9"/>
      <c r="J21" s="14"/>
      <c r="K21" s="20"/>
      <c r="L21" s="20"/>
      <c r="M21" s="9"/>
      <c r="N21" s="20"/>
      <c r="O21" s="9"/>
      <c r="P21" s="14"/>
      <c r="Q21" s="9"/>
      <c r="R21" s="14"/>
      <c r="S21" s="20"/>
      <c r="T21" s="20"/>
      <c r="U21" s="9"/>
      <c r="V21" s="13"/>
    </row>
    <row r="22" spans="1:22" ht="51" customHeight="1" x14ac:dyDescent="0.3">
      <c r="A22" s="102" t="s">
        <v>39</v>
      </c>
      <c r="B22" s="102"/>
      <c r="C22" s="102"/>
      <c r="D22" s="102"/>
      <c r="E22" s="9"/>
      <c r="F22" s="57"/>
      <c r="G22" s="47" t="s">
        <v>3</v>
      </c>
      <c r="H22" s="48"/>
      <c r="I22" s="58"/>
      <c r="J22" s="48"/>
      <c r="K22" s="47" t="s">
        <v>5</v>
      </c>
      <c r="L22" s="49"/>
      <c r="M22" s="9"/>
      <c r="N22" s="57"/>
      <c r="O22" s="47" t="s">
        <v>3</v>
      </c>
      <c r="P22" s="48"/>
      <c r="Q22" s="58"/>
      <c r="R22" s="48"/>
      <c r="S22" s="47" t="s">
        <v>5</v>
      </c>
      <c r="T22" s="49"/>
      <c r="U22" s="9"/>
      <c r="V22" s="13"/>
    </row>
    <row r="23" spans="1:22" ht="16.5" customHeight="1" thickBot="1" x14ac:dyDescent="0.35">
      <c r="A23" s="102" t="s">
        <v>40</v>
      </c>
      <c r="B23" s="102"/>
      <c r="C23" s="102"/>
      <c r="D23" s="102"/>
      <c r="E23" s="9"/>
      <c r="F23" s="50"/>
      <c r="H23" s="2"/>
      <c r="J23" s="2"/>
      <c r="K23" s="59"/>
      <c r="L23" s="60"/>
      <c r="M23" s="9"/>
      <c r="N23" s="50"/>
      <c r="P23" s="2"/>
      <c r="R23" s="2"/>
      <c r="S23" s="59"/>
      <c r="T23" s="60"/>
      <c r="U23" s="9"/>
      <c r="V23" s="70"/>
    </row>
    <row r="24" spans="1:22" ht="18" customHeight="1" thickBot="1" x14ac:dyDescent="0.45">
      <c r="A24" s="102"/>
      <c r="B24" s="102"/>
      <c r="C24" s="102"/>
      <c r="D24" s="102"/>
      <c r="E24" s="9"/>
      <c r="F24" s="50"/>
      <c r="G24" s="73"/>
      <c r="H24" s="2" t="s">
        <v>7</v>
      </c>
      <c r="I24" s="1">
        <v>0</v>
      </c>
      <c r="J24" s="2" t="s">
        <v>8</v>
      </c>
      <c r="K24" s="59">
        <f>(G24*I24)/2000</f>
        <v>0</v>
      </c>
      <c r="L24" s="60"/>
      <c r="M24" s="9"/>
      <c r="N24" s="50"/>
      <c r="O24" s="1">
        <f>G24</f>
        <v>0</v>
      </c>
      <c r="P24" s="2" t="s">
        <v>7</v>
      </c>
      <c r="Q24">
        <v>0</v>
      </c>
      <c r="R24" s="2" t="s">
        <v>8</v>
      </c>
      <c r="S24" s="59">
        <f>(O24*Q24)/2000</f>
        <v>0</v>
      </c>
      <c r="T24" s="60"/>
      <c r="U24" s="9"/>
      <c r="V24" s="71" t="s">
        <v>20</v>
      </c>
    </row>
    <row r="25" spans="1:22" ht="21" customHeight="1" thickBot="1" x14ac:dyDescent="0.3">
      <c r="A25" s="102"/>
      <c r="B25" s="102"/>
      <c r="C25" s="102"/>
      <c r="D25" s="102"/>
      <c r="E25" s="9"/>
      <c r="F25" s="54"/>
      <c r="G25" s="3"/>
      <c r="H25" s="7"/>
      <c r="I25" s="3"/>
      <c r="J25" s="7"/>
      <c r="K25" s="55"/>
      <c r="L25" s="56"/>
      <c r="M25" s="9"/>
      <c r="N25" s="54"/>
      <c r="O25" s="3"/>
      <c r="P25" s="7"/>
      <c r="Q25" s="3"/>
      <c r="R25" s="7"/>
      <c r="S25" s="55"/>
      <c r="T25" s="56"/>
      <c r="U25" s="9"/>
      <c r="V25" s="13"/>
    </row>
    <row r="26" spans="1:22" ht="13" thickBot="1" x14ac:dyDescent="0.3">
      <c r="A26" s="45"/>
      <c r="B26" s="17"/>
      <c r="C26" s="17"/>
      <c r="D26" s="17"/>
      <c r="E26" s="17"/>
      <c r="F26" s="19"/>
      <c r="G26" s="17"/>
      <c r="H26" s="18"/>
      <c r="I26" s="17"/>
      <c r="J26" s="18"/>
      <c r="K26" s="19"/>
      <c r="L26" s="19"/>
      <c r="M26" s="17"/>
      <c r="N26" s="19"/>
      <c r="O26" s="17"/>
      <c r="P26" s="18"/>
      <c r="Q26" s="17"/>
      <c r="R26" s="18"/>
      <c r="S26" s="19"/>
      <c r="T26" s="19"/>
      <c r="U26" s="17"/>
      <c r="V26" s="23"/>
    </row>
    <row r="27" spans="1:22" ht="13" thickBot="1" x14ac:dyDescent="0.3">
      <c r="A27" s="79"/>
      <c r="B27" s="9"/>
      <c r="C27" s="9"/>
      <c r="D27" s="9"/>
      <c r="E27" s="9"/>
      <c r="F27" s="20"/>
      <c r="G27" s="9"/>
      <c r="H27" s="14"/>
      <c r="I27" s="9"/>
      <c r="J27" s="14"/>
      <c r="K27" s="20"/>
      <c r="L27" s="20"/>
      <c r="M27" s="9"/>
      <c r="N27" s="20"/>
      <c r="O27" s="9"/>
      <c r="P27" s="14"/>
      <c r="Q27" s="9"/>
      <c r="R27" s="14"/>
      <c r="S27" s="20"/>
      <c r="T27" s="20"/>
      <c r="U27" s="9"/>
      <c r="V27" s="9"/>
    </row>
    <row r="28" spans="1:22" ht="15.5" x14ac:dyDescent="0.35">
      <c r="A28" s="66" t="s">
        <v>29</v>
      </c>
      <c r="B28" s="25"/>
      <c r="C28" s="25"/>
      <c r="D28" s="25"/>
      <c r="E28" s="25"/>
      <c r="F28" s="68"/>
      <c r="G28" s="25"/>
      <c r="H28" s="62"/>
      <c r="I28" s="25"/>
      <c r="J28" s="62"/>
      <c r="K28" s="68"/>
      <c r="L28" s="68"/>
      <c r="M28" s="25"/>
      <c r="N28" s="68"/>
      <c r="O28" s="25"/>
      <c r="P28" s="62"/>
      <c r="Q28" s="25"/>
      <c r="R28" s="62"/>
      <c r="S28" s="68"/>
      <c r="T28" s="68"/>
      <c r="U28" s="25"/>
      <c r="V28" s="26"/>
    </row>
    <row r="29" spans="1:22" ht="14.25" customHeight="1" x14ac:dyDescent="0.25">
      <c r="A29" s="98" t="s">
        <v>26</v>
      </c>
      <c r="B29" s="98"/>
      <c r="C29" s="98"/>
      <c r="D29" s="98"/>
      <c r="E29" s="9"/>
      <c r="F29" s="9"/>
      <c r="G29" s="21" t="s">
        <v>25</v>
      </c>
      <c r="H29" s="9"/>
      <c r="I29" s="9"/>
      <c r="J29" s="9"/>
      <c r="K29" s="21" t="s">
        <v>25</v>
      </c>
      <c r="L29" s="9"/>
      <c r="M29" s="9"/>
      <c r="N29" s="9"/>
      <c r="O29" s="21"/>
      <c r="P29" s="9"/>
      <c r="Q29" s="9"/>
      <c r="R29" s="9"/>
      <c r="S29" s="21"/>
      <c r="T29" s="9"/>
      <c r="U29" s="9"/>
      <c r="V29" s="13"/>
    </row>
    <row r="30" spans="1:22" ht="14.25" customHeight="1" x14ac:dyDescent="0.25">
      <c r="A30" s="98"/>
      <c r="B30" s="98"/>
      <c r="C30" s="98"/>
      <c r="D30" s="98"/>
      <c r="E30" s="9"/>
      <c r="F30" s="9"/>
      <c r="G30" s="21" t="s">
        <v>34</v>
      </c>
      <c r="H30" s="9"/>
      <c r="I30" s="9"/>
      <c r="J30" s="9"/>
      <c r="K30" s="21" t="s">
        <v>34</v>
      </c>
      <c r="L30" s="9"/>
      <c r="M30" s="9"/>
      <c r="N30" s="9"/>
      <c r="O30" s="21"/>
      <c r="P30" s="9"/>
      <c r="Q30" s="9"/>
      <c r="R30" s="9"/>
      <c r="S30" s="21"/>
      <c r="T30" s="9"/>
      <c r="U30" s="9"/>
      <c r="V30" s="13"/>
    </row>
    <row r="31" spans="1:22" ht="12" customHeight="1" x14ac:dyDescent="0.25">
      <c r="A31" s="98"/>
      <c r="B31" s="98"/>
      <c r="C31" s="98"/>
      <c r="D31" s="9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3"/>
    </row>
    <row r="32" spans="1:22" ht="13.5" thickBot="1" x14ac:dyDescent="0.3">
      <c r="A32" s="88"/>
      <c r="B32" s="88"/>
      <c r="C32" s="88"/>
      <c r="D32" s="88"/>
      <c r="E32" s="9"/>
      <c r="F32" s="20"/>
      <c r="G32" s="9"/>
      <c r="H32" s="14"/>
      <c r="I32" s="9"/>
      <c r="J32" s="14"/>
      <c r="K32" s="20"/>
      <c r="L32" s="20"/>
      <c r="M32" s="9"/>
      <c r="N32" s="20"/>
      <c r="O32" s="9"/>
      <c r="P32" s="14"/>
      <c r="Q32" s="9"/>
      <c r="R32" s="14"/>
      <c r="S32" s="20"/>
      <c r="T32" s="20"/>
      <c r="U32" s="9"/>
      <c r="V32" s="13"/>
    </row>
    <row r="33" spans="1:22" ht="42" customHeight="1" thickBot="1" x14ac:dyDescent="0.35">
      <c r="A33" s="102" t="s">
        <v>41</v>
      </c>
      <c r="B33" s="102"/>
      <c r="C33" s="102"/>
      <c r="D33" s="102"/>
      <c r="E33" s="9"/>
      <c r="F33" s="57"/>
      <c r="G33" s="47" t="s">
        <v>3</v>
      </c>
      <c r="H33" s="48"/>
      <c r="I33" s="58"/>
      <c r="J33" s="48"/>
      <c r="K33" s="47" t="s">
        <v>5</v>
      </c>
      <c r="L33" s="49"/>
      <c r="M33" s="9"/>
      <c r="N33" s="57"/>
      <c r="O33" s="47" t="s">
        <v>3</v>
      </c>
      <c r="P33" s="48"/>
      <c r="Q33" s="58"/>
      <c r="R33" s="48"/>
      <c r="S33" s="47" t="s">
        <v>5</v>
      </c>
      <c r="T33" s="49"/>
      <c r="U33" s="9"/>
      <c r="V33" s="13"/>
    </row>
    <row r="34" spans="1:22" ht="17.25" customHeight="1" thickBot="1" x14ac:dyDescent="0.45">
      <c r="A34" s="102"/>
      <c r="B34" s="102"/>
      <c r="C34" s="102"/>
      <c r="D34" s="102"/>
      <c r="E34" s="9"/>
      <c r="F34" s="50"/>
      <c r="G34" s="72"/>
      <c r="H34" s="5"/>
      <c r="I34" s="89" t="s">
        <v>30</v>
      </c>
      <c r="J34" s="2"/>
      <c r="K34" s="72"/>
      <c r="L34" s="60"/>
      <c r="M34" s="9"/>
      <c r="N34" s="50"/>
      <c r="O34" s="1">
        <f>G34</f>
        <v>0</v>
      </c>
      <c r="P34" s="2"/>
      <c r="Q34" s="4"/>
      <c r="R34" s="2"/>
      <c r="S34" s="59">
        <f>K34</f>
        <v>0</v>
      </c>
      <c r="T34" s="60"/>
      <c r="U34" s="10"/>
      <c r="V34" s="35" t="s">
        <v>16</v>
      </c>
    </row>
    <row r="35" spans="1:22" ht="17.25" customHeight="1" x14ac:dyDescent="0.3">
      <c r="A35" s="102"/>
      <c r="B35" s="102"/>
      <c r="C35" s="102"/>
      <c r="D35" s="102"/>
      <c r="E35" s="9"/>
      <c r="F35" s="50"/>
      <c r="G35" s="1"/>
      <c r="H35" s="5"/>
      <c r="I35" s="89"/>
      <c r="J35" s="89"/>
      <c r="K35" s="89"/>
      <c r="L35" s="60"/>
      <c r="M35" s="9"/>
      <c r="N35" s="50"/>
      <c r="O35" s="1"/>
      <c r="P35" s="2"/>
      <c r="Q35" s="4"/>
      <c r="R35" s="2"/>
      <c r="S35" s="59"/>
      <c r="T35" s="60"/>
      <c r="U35" s="10"/>
      <c r="V35" s="35"/>
    </row>
    <row r="36" spans="1:22" ht="17.25" customHeight="1" x14ac:dyDescent="0.3">
      <c r="A36" s="16"/>
      <c r="B36" s="16"/>
      <c r="C36" s="16"/>
      <c r="D36" s="16"/>
      <c r="E36" s="9"/>
      <c r="F36" s="50"/>
      <c r="G36" s="1"/>
      <c r="H36" s="5"/>
      <c r="I36" s="89"/>
      <c r="J36" s="89"/>
      <c r="K36" s="89"/>
      <c r="L36" s="60"/>
      <c r="M36" s="9"/>
      <c r="N36" s="50"/>
      <c r="O36" s="1"/>
      <c r="P36" s="2"/>
      <c r="Q36" s="4"/>
      <c r="R36" s="2"/>
      <c r="S36" s="59"/>
      <c r="T36" s="60"/>
      <c r="U36" s="10"/>
      <c r="V36" s="35"/>
    </row>
    <row r="37" spans="1:22" ht="17.25" customHeight="1" x14ac:dyDescent="0.3">
      <c r="A37" s="91" t="s">
        <v>42</v>
      </c>
      <c r="B37" s="91"/>
      <c r="C37" s="91"/>
      <c r="D37" s="91"/>
      <c r="E37" s="9"/>
      <c r="F37" s="50"/>
      <c r="G37" s="1"/>
      <c r="H37" s="5"/>
      <c r="I37" s="89"/>
      <c r="J37" s="89"/>
      <c r="K37" s="89"/>
      <c r="L37" s="60"/>
      <c r="M37" s="9"/>
      <c r="N37" s="50"/>
      <c r="O37" s="1"/>
      <c r="P37" s="2"/>
      <c r="Q37" s="4"/>
      <c r="R37" s="2"/>
      <c r="S37" s="59"/>
      <c r="T37" s="60"/>
      <c r="U37" s="10"/>
      <c r="V37" s="35"/>
    </row>
    <row r="38" spans="1:22" ht="17.25" customHeight="1" thickBot="1" x14ac:dyDescent="0.35">
      <c r="A38" s="91"/>
      <c r="B38" s="91"/>
      <c r="C38" s="91"/>
      <c r="D38" s="91"/>
      <c r="E38" s="9"/>
      <c r="F38" s="50"/>
      <c r="G38" s="1"/>
      <c r="H38" s="5"/>
      <c r="I38" s="89"/>
      <c r="J38" s="89"/>
      <c r="K38" s="89"/>
      <c r="L38" s="60"/>
      <c r="M38" s="9"/>
      <c r="N38" s="50"/>
      <c r="O38" s="1"/>
      <c r="P38" s="2"/>
      <c r="Q38" s="4"/>
      <c r="R38" s="2"/>
      <c r="S38" s="59"/>
      <c r="T38" s="60"/>
      <c r="U38" s="10"/>
      <c r="V38" s="35"/>
    </row>
    <row r="39" spans="1:22" ht="18" customHeight="1" thickBot="1" x14ac:dyDescent="0.45">
      <c r="A39" s="91"/>
      <c r="B39" s="91"/>
      <c r="C39" s="91"/>
      <c r="D39" s="91"/>
      <c r="E39" s="9"/>
      <c r="F39" s="61"/>
      <c r="G39" s="1"/>
      <c r="H39" s="5"/>
      <c r="I39" s="89" t="s">
        <v>31</v>
      </c>
      <c r="J39" s="2"/>
      <c r="K39" s="72"/>
      <c r="L39" s="60"/>
      <c r="M39" s="9"/>
      <c r="N39" s="61"/>
      <c r="O39" s="1"/>
      <c r="P39" s="2"/>
      <c r="Q39" s="4"/>
      <c r="R39" s="2"/>
      <c r="S39" s="59">
        <f>K39</f>
        <v>0</v>
      </c>
      <c r="T39" s="60"/>
      <c r="U39" s="10"/>
      <c r="V39" s="35" t="s">
        <v>17</v>
      </c>
    </row>
    <row r="40" spans="1:22" ht="31" customHeight="1" thickBot="1" x14ac:dyDescent="0.3">
      <c r="A40" s="91"/>
      <c r="B40" s="91"/>
      <c r="C40" s="91"/>
      <c r="D40" s="91"/>
      <c r="E40" s="9"/>
      <c r="F40" s="54"/>
      <c r="G40" s="3"/>
      <c r="H40" s="7"/>
      <c r="I40" s="3"/>
      <c r="J40" s="3"/>
      <c r="K40" s="3"/>
      <c r="L40" s="8"/>
      <c r="M40" s="9"/>
      <c r="N40" s="54"/>
      <c r="O40" s="3"/>
      <c r="P40" s="7"/>
      <c r="Q40" s="3"/>
      <c r="R40" s="3"/>
      <c r="S40" s="3"/>
      <c r="T40" s="8"/>
      <c r="U40" s="15"/>
      <c r="V40" s="13"/>
    </row>
    <row r="41" spans="1:22" ht="14.25" customHeight="1" thickBot="1" x14ac:dyDescent="0.35">
      <c r="A41" s="78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23"/>
    </row>
    <row r="42" spans="1:22" ht="14.25" customHeight="1" thickBot="1" x14ac:dyDescent="0.3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7.25" customHeight="1" thickBot="1" x14ac:dyDescent="0.5">
      <c r="A43" s="66" t="s">
        <v>22</v>
      </c>
      <c r="B43" s="8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6"/>
    </row>
    <row r="44" spans="1:22" ht="19.5" customHeight="1" thickBot="1" x14ac:dyDescent="0.4">
      <c r="A44" s="22"/>
      <c r="B44" s="9"/>
      <c r="C44" s="9"/>
      <c r="D44" s="9"/>
      <c r="E44" s="9"/>
      <c r="F44" s="99" t="s">
        <v>21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1"/>
      <c r="U44" s="24"/>
      <c r="V44" s="13"/>
    </row>
    <row r="45" spans="1:22" ht="16.5" customHeight="1" x14ac:dyDescent="0.35">
      <c r="A45" s="95" t="s">
        <v>43</v>
      </c>
      <c r="B45" s="95"/>
      <c r="C45" s="95"/>
      <c r="D45" s="95"/>
      <c r="E45" s="9"/>
      <c r="F45" s="85"/>
      <c r="G45" s="86"/>
      <c r="H45" s="86"/>
      <c r="I45" s="86"/>
      <c r="J45" s="86"/>
      <c r="K45" s="86"/>
      <c r="L45" s="87"/>
      <c r="M45" s="84"/>
      <c r="N45" s="85"/>
      <c r="O45" s="86"/>
      <c r="P45" s="86"/>
      <c r="Q45" s="86"/>
      <c r="R45" s="86"/>
      <c r="S45" s="86"/>
      <c r="T45" s="87"/>
      <c r="U45" s="24"/>
      <c r="V45" s="13"/>
    </row>
    <row r="46" spans="1:22" ht="15.5" x14ac:dyDescent="0.35">
      <c r="A46" s="95"/>
      <c r="B46" s="95"/>
      <c r="C46" s="95"/>
      <c r="D46" s="95"/>
      <c r="E46" s="9"/>
      <c r="F46" s="22"/>
      <c r="G46" s="96" t="s">
        <v>44</v>
      </c>
      <c r="H46" s="96"/>
      <c r="I46" s="96"/>
      <c r="J46" s="96"/>
      <c r="K46" s="96"/>
      <c r="L46" s="13"/>
      <c r="M46" s="9"/>
      <c r="N46" s="28"/>
      <c r="O46" s="96" t="s">
        <v>45</v>
      </c>
      <c r="P46" s="96"/>
      <c r="Q46" s="96"/>
      <c r="R46" s="96"/>
      <c r="S46" s="96"/>
      <c r="T46" s="13"/>
      <c r="U46" s="27"/>
      <c r="V46" s="13"/>
    </row>
    <row r="47" spans="1:22" x14ac:dyDescent="0.25">
      <c r="A47" s="95"/>
      <c r="B47" s="95"/>
      <c r="C47" s="95"/>
      <c r="D47" s="95"/>
      <c r="E47" s="9"/>
      <c r="F47" s="22"/>
      <c r="G47" s="9"/>
      <c r="H47" s="9"/>
      <c r="I47" s="9"/>
      <c r="J47" s="14"/>
      <c r="K47" s="15"/>
      <c r="L47" s="29"/>
      <c r="M47" s="9"/>
      <c r="N47" s="22"/>
      <c r="O47" s="9"/>
      <c r="P47" s="9"/>
      <c r="Q47" s="9"/>
      <c r="R47" s="14"/>
      <c r="S47" s="15"/>
      <c r="T47" s="29"/>
      <c r="U47" s="27"/>
      <c r="V47" s="13"/>
    </row>
    <row r="48" spans="1:22" ht="65.25" customHeight="1" thickBot="1" x14ac:dyDescent="0.45">
      <c r="A48" s="95"/>
      <c r="B48" s="95"/>
      <c r="C48" s="95"/>
      <c r="D48" s="95"/>
      <c r="E48" s="9"/>
      <c r="F48" s="30"/>
      <c r="G48" s="31" t="s">
        <v>32</v>
      </c>
      <c r="H48" s="32"/>
      <c r="I48" s="31" t="s">
        <v>9</v>
      </c>
      <c r="J48" s="33"/>
      <c r="K48" s="34" t="s">
        <v>13</v>
      </c>
      <c r="L48" s="35"/>
      <c r="M48" s="9"/>
      <c r="N48" s="30"/>
      <c r="O48" s="31" t="s">
        <v>32</v>
      </c>
      <c r="P48" s="9"/>
      <c r="Q48" s="31" t="s">
        <v>11</v>
      </c>
      <c r="R48" s="14"/>
      <c r="S48" s="34" t="s">
        <v>13</v>
      </c>
      <c r="T48" s="29"/>
      <c r="U48" s="27"/>
      <c r="V48" s="13"/>
    </row>
    <row r="49" spans="1:22" ht="16.5" thickBot="1" x14ac:dyDescent="0.45">
      <c r="A49" s="81"/>
      <c r="B49" s="9"/>
      <c r="C49" s="9"/>
      <c r="D49" s="9"/>
      <c r="E49" s="9"/>
      <c r="F49" s="36"/>
      <c r="G49" s="37">
        <f>G12-G24-G34</f>
        <v>0</v>
      </c>
      <c r="H49" s="38" t="s">
        <v>7</v>
      </c>
      <c r="I49" s="37">
        <f>I12</f>
        <v>677</v>
      </c>
      <c r="J49" s="38" t="s">
        <v>8</v>
      </c>
      <c r="K49" s="77">
        <f>((G49*I49)/2000)+K34</f>
        <v>0</v>
      </c>
      <c r="L49" s="39"/>
      <c r="M49" s="9"/>
      <c r="N49" s="36"/>
      <c r="O49" s="37">
        <f>O12-O24-O34</f>
        <v>0</v>
      </c>
      <c r="P49" s="38" t="s">
        <v>7</v>
      </c>
      <c r="Q49" s="37">
        <f>Q12</f>
        <v>523</v>
      </c>
      <c r="R49" s="38" t="s">
        <v>8</v>
      </c>
      <c r="S49" s="77">
        <f>((O49*Q49)/2000)+S34</f>
        <v>0</v>
      </c>
      <c r="T49" s="39"/>
      <c r="U49" s="40"/>
      <c r="V49" s="35" t="s">
        <v>16</v>
      </c>
    </row>
    <row r="50" spans="1:22" ht="67.5" thickBot="1" x14ac:dyDescent="0.35">
      <c r="A50" s="81"/>
      <c r="B50" s="9"/>
      <c r="C50" s="9"/>
      <c r="D50" s="9"/>
      <c r="E50" s="9"/>
      <c r="F50" s="22"/>
      <c r="G50" s="31" t="s">
        <v>32</v>
      </c>
      <c r="H50" s="32"/>
      <c r="I50" s="31" t="s">
        <v>10</v>
      </c>
      <c r="J50" s="33"/>
      <c r="K50" s="34" t="s">
        <v>14</v>
      </c>
      <c r="L50" s="35"/>
      <c r="M50" s="9"/>
      <c r="N50" s="22"/>
      <c r="O50" s="31" t="s">
        <v>32</v>
      </c>
      <c r="P50" s="9"/>
      <c r="Q50" s="31" t="s">
        <v>12</v>
      </c>
      <c r="R50" s="14"/>
      <c r="S50" s="34" t="s">
        <v>14</v>
      </c>
      <c r="T50" s="29"/>
      <c r="U50" s="27"/>
      <c r="V50" s="13"/>
    </row>
    <row r="51" spans="1:22" ht="16.5" thickBot="1" x14ac:dyDescent="0.45">
      <c r="A51" s="81"/>
      <c r="B51" s="9"/>
      <c r="C51" s="9"/>
      <c r="D51" s="9"/>
      <c r="E51" s="9"/>
      <c r="F51" s="36"/>
      <c r="G51" s="37">
        <f>G12-G24-G34</f>
        <v>0</v>
      </c>
      <c r="H51" s="38" t="s">
        <v>7</v>
      </c>
      <c r="I51" s="37">
        <f>I13</f>
        <v>0</v>
      </c>
      <c r="J51" s="38" t="s">
        <v>8</v>
      </c>
      <c r="K51" s="77">
        <f>((G51*I51)/2000)+K39</f>
        <v>0</v>
      </c>
      <c r="L51" s="41"/>
      <c r="M51" s="9"/>
      <c r="N51" s="36"/>
      <c r="O51" s="37">
        <f>O12-O24-O34</f>
        <v>0</v>
      </c>
      <c r="P51" s="38" t="s">
        <v>7</v>
      </c>
      <c r="Q51" s="37">
        <f>Q13</f>
        <v>82</v>
      </c>
      <c r="R51" s="38" t="s">
        <v>8</v>
      </c>
      <c r="S51" s="77">
        <f>((O51*Q51)/2000)+S39</f>
        <v>0</v>
      </c>
      <c r="T51" s="41"/>
      <c r="U51" s="42"/>
      <c r="V51" s="35" t="s">
        <v>17</v>
      </c>
    </row>
    <row r="52" spans="1:22" ht="5.25" customHeight="1" x14ac:dyDescent="0.3">
      <c r="A52" s="81"/>
      <c r="B52" s="9"/>
      <c r="C52" s="9"/>
      <c r="D52" s="9"/>
      <c r="E52" s="27"/>
      <c r="F52" s="36"/>
      <c r="G52" s="9"/>
      <c r="H52" s="9"/>
      <c r="I52" s="9"/>
      <c r="J52" s="14"/>
      <c r="K52" s="43"/>
      <c r="L52" s="44"/>
      <c r="M52" s="9"/>
      <c r="N52" s="36"/>
      <c r="O52" s="9"/>
      <c r="P52" s="9"/>
      <c r="Q52" s="9"/>
      <c r="R52" s="14"/>
      <c r="S52" s="43"/>
      <c r="T52" s="44"/>
      <c r="U52" s="27"/>
      <c r="V52" s="13"/>
    </row>
    <row r="53" spans="1:22" ht="8.25" customHeight="1" thickBot="1" x14ac:dyDescent="0.3">
      <c r="A53" s="81"/>
      <c r="B53" s="9"/>
      <c r="C53" s="9"/>
      <c r="D53" s="9"/>
      <c r="E53" s="27"/>
      <c r="F53" s="45"/>
      <c r="G53" s="17"/>
      <c r="H53" s="17"/>
      <c r="I53" s="17"/>
      <c r="J53" s="17"/>
      <c r="K53" s="17"/>
      <c r="L53" s="23"/>
      <c r="M53" s="9"/>
      <c r="N53" s="45"/>
      <c r="O53" s="17"/>
      <c r="P53" s="17"/>
      <c r="Q53" s="17"/>
      <c r="R53" s="17"/>
      <c r="S53" s="17"/>
      <c r="T53" s="23"/>
      <c r="U53" s="27"/>
      <c r="V53" s="13"/>
    </row>
    <row r="54" spans="1:22" ht="13" thickBot="1" x14ac:dyDescent="0.3">
      <c r="A54" s="45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82"/>
      <c r="V54" s="23"/>
    </row>
  </sheetData>
  <mergeCells count="17">
    <mergeCell ref="A45:D48"/>
    <mergeCell ref="G46:K46"/>
    <mergeCell ref="O46:S46"/>
    <mergeCell ref="A10:D10"/>
    <mergeCell ref="A7:D8"/>
    <mergeCell ref="A11:D14"/>
    <mergeCell ref="A19:D21"/>
    <mergeCell ref="F44:T44"/>
    <mergeCell ref="A22:D22"/>
    <mergeCell ref="A23:D25"/>
    <mergeCell ref="A29:D31"/>
    <mergeCell ref="A33:D35"/>
    <mergeCell ref="A37:D40"/>
    <mergeCell ref="A1:V1"/>
    <mergeCell ref="A2:V2"/>
    <mergeCell ref="A3:V3"/>
    <mergeCell ref="A4:V4"/>
  </mergeCells>
  <phoneticPr fontId="8" type="noConversion"/>
  <dataValidations count="2">
    <dataValidation type="whole" operator="greaterThan" allowBlank="1" showInputMessage="1" showErrorMessage="1" error="Please enter a whole number." sqref="G12" xr:uid="{00000000-0002-0000-0000-000000000000}">
      <formula1>0</formula1>
    </dataValidation>
    <dataValidation type="whole" operator="greaterThanOrEqual" allowBlank="1" showInputMessage="1" showErrorMessage="1" error="Please enter a whole number." sqref="G24 G34 K34 K39" xr:uid="{00000000-0002-0000-0000-000001000000}">
      <formula1>0</formula1>
    </dataValidation>
  </dataValidations>
  <pageMargins left="0" right="0" top="1" bottom="1" header="0.5" footer="0.5"/>
  <pageSetup scale="4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63CBFFD3-E666-4874-8DA4-F42408539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41f7-0c18-4008-861b-5a676167a037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2EF1E-6159-458C-BE61-089F5E9D6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C717BF-06A0-45FA-9479-9246DC96DB88}">
  <ds:schemaRefs>
    <ds:schemaRef ds:uri="http://schemas.microsoft.com/office/2006/metadata/properties"/>
    <ds:schemaRef ds:uri="http://schemas.microsoft.com/office/infopath/2007/PartnerControls"/>
    <ds:schemaRef ds:uri="97c241f7-0c18-4008-861b-5a676167a037"/>
    <ds:schemaRef ds:uri="7b83dbe2-6fd2-449a-a932-0d75829bf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 32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Sue Ann (DEP)</dc:creator>
  <cp:lastModifiedBy>Richardson, Sue Ann (DEP)</cp:lastModifiedBy>
  <cp:lastPrinted>2010-12-08T22:24:45Z</cp:lastPrinted>
  <dcterms:created xsi:type="dcterms:W3CDTF">2010-03-25T14:48:07Z</dcterms:created>
  <dcterms:modified xsi:type="dcterms:W3CDTF">2025-07-07T17:12:19Z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Order">
    <vt:r8>419300</vt:r8>
  </property>
  <property fmtid="{D5CDD505-2E9C-101B-9397-08002B2CF9AE}" pid="4" name="ContentTypeId">
    <vt:lpwstr>0x0101003F48B8951B32C44A8ABF1C6EE626DEA0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